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6615" yWindow="0" windowWidth="20730" windowHeight="11760" tabRatio="888" activeTab="5"/>
  </bookViews>
  <sheets>
    <sheet name="naslovna" sheetId="55" r:id="rId1"/>
    <sheet name="UKUPNA_REKAPITULACIJA" sheetId="82" r:id="rId2"/>
    <sheet name="rekapitulacija GO" sheetId="74" r:id="rId3"/>
    <sheet name="OPĆI Uvjeti" sheetId="95" r:id="rId4"/>
    <sheet name="OUT_A1" sheetId="96" r:id="rId5"/>
    <sheet name="A1_PRIPREMNI_ZEM_RUŠENJA" sheetId="61" r:id="rId6"/>
    <sheet name="OUT_A2" sheetId="109" r:id="rId7"/>
    <sheet name="A2_BETONSKI_I_AB" sheetId="86" r:id="rId8"/>
    <sheet name="OUT_A3" sheetId="97" r:id="rId9"/>
    <sheet name="A3_ZIDARSKI" sheetId="75" r:id="rId10"/>
    <sheet name="OUT_A4" sheetId="101" r:id="rId11"/>
    <sheet name="A4_IZOLATERSKI" sheetId="69" r:id="rId12"/>
    <sheet name="OUT_A5" sheetId="115" r:id="rId13"/>
    <sheet name="A5_KROVOPOKRIVAČKI" sheetId="114" r:id="rId14"/>
    <sheet name="OUT_A6" sheetId="100" r:id="rId15"/>
    <sheet name="A6_FASADERSKI" sheetId="21" r:id="rId16"/>
    <sheet name="OUT_B1" sheetId="102" r:id="rId17"/>
    <sheet name="B1_STOLARSKI" sheetId="22" r:id="rId18"/>
    <sheet name="OUT_B2" sheetId="103" r:id="rId19"/>
    <sheet name="B2_BRAVARSKI" sheetId="23" r:id="rId20"/>
    <sheet name="OUT_B3" sheetId="104" r:id="rId21"/>
    <sheet name="B3_GIPSKARTONSKI" sheetId="24" r:id="rId22"/>
    <sheet name="OUT_B4" sheetId="105" r:id="rId23"/>
    <sheet name="B4_LIM" sheetId="29" r:id="rId24"/>
    <sheet name="OUT_B5" sheetId="106" r:id="rId25"/>
    <sheet name="B5_KERAMIKA_KAMEN" sheetId="25" r:id="rId26"/>
    <sheet name="OUT_B6" sheetId="112" r:id="rId27"/>
    <sheet name="B6_PARKETARSKI" sheetId="113" r:id="rId28"/>
    <sheet name="OUT_B7" sheetId="119" r:id="rId29"/>
    <sheet name="B7_PODOPOLAGAČKI" sheetId="116" r:id="rId30"/>
    <sheet name="OUT_B8" sheetId="107" r:id="rId31"/>
    <sheet name="B8_LICILACKI" sheetId="30" r:id="rId32"/>
    <sheet name="OUT_VIK" sheetId="89" r:id="rId33"/>
    <sheet name="VIK" sheetId="81" r:id="rId34"/>
    <sheet name="OUT_ELEKTRO" sheetId="90" r:id="rId35"/>
    <sheet name="ELEKTROINTALACIJE" sheetId="120" r:id="rId36"/>
    <sheet name="VATRODOJAVA" sheetId="80" r:id="rId37"/>
    <sheet name="STROJARSTVO" sheetId="94" r:id="rId38"/>
  </sheets>
  <definedNames>
    <definedName name="Excel_BuiltIn_Print_Area_11" localSheetId="13">#REF!</definedName>
    <definedName name="Excel_BuiltIn_Print_Area_11" localSheetId="27">#REF!</definedName>
    <definedName name="Excel_BuiltIn_Print_Area_11" localSheetId="29">#REF!</definedName>
    <definedName name="Excel_BuiltIn_Print_Area_11" localSheetId="12">#REF!</definedName>
    <definedName name="Excel_BuiltIn_Print_Area_11" localSheetId="26">#REF!</definedName>
    <definedName name="Excel_BuiltIn_Print_Area_11">#REF!</definedName>
    <definedName name="Excel_BuiltIn_Print_Area_14_1" localSheetId="13">#REF!</definedName>
    <definedName name="Excel_BuiltIn_Print_Area_14_1" localSheetId="27">#REF!</definedName>
    <definedName name="Excel_BuiltIn_Print_Area_14_1" localSheetId="29">#REF!</definedName>
    <definedName name="Excel_BuiltIn_Print_Area_14_1" localSheetId="12">#REF!</definedName>
    <definedName name="Excel_BuiltIn_Print_Area_14_1" localSheetId="26">#REF!</definedName>
    <definedName name="Excel_BuiltIn_Print_Area_14_1">#REF!</definedName>
    <definedName name="Excel_BuiltIn_Print_Area_16_1" localSheetId="13">#REF!</definedName>
    <definedName name="Excel_BuiltIn_Print_Area_16_1" localSheetId="27">#REF!</definedName>
    <definedName name="Excel_BuiltIn_Print_Area_16_1" localSheetId="29">#REF!</definedName>
    <definedName name="Excel_BuiltIn_Print_Area_16_1" localSheetId="12">#REF!</definedName>
    <definedName name="Excel_BuiltIn_Print_Area_16_1" localSheetId="26">#REF!</definedName>
    <definedName name="Excel_BuiltIn_Print_Area_16_1">#REF!</definedName>
    <definedName name="Excel_BuiltIn_Print_Area_2_1" localSheetId="13">#REF!</definedName>
    <definedName name="Excel_BuiltIn_Print_Area_2_1" localSheetId="27">#REF!</definedName>
    <definedName name="Excel_BuiltIn_Print_Area_2_1" localSheetId="29">#REF!</definedName>
    <definedName name="Excel_BuiltIn_Print_Area_2_1" localSheetId="12">#REF!</definedName>
    <definedName name="Excel_BuiltIn_Print_Area_2_1" localSheetId="26">#REF!</definedName>
    <definedName name="Excel_BuiltIn_Print_Area_2_1">#REF!</definedName>
    <definedName name="Excel_BuiltIn_Print_Area_20_1" localSheetId="13">#REF!</definedName>
    <definedName name="Excel_BuiltIn_Print_Area_20_1" localSheetId="27">#REF!</definedName>
    <definedName name="Excel_BuiltIn_Print_Area_20_1" localSheetId="29">#REF!</definedName>
    <definedName name="Excel_BuiltIn_Print_Area_20_1" localSheetId="12">#REF!</definedName>
    <definedName name="Excel_BuiltIn_Print_Area_20_1" localSheetId="26">#REF!</definedName>
    <definedName name="Excel_BuiltIn_Print_Area_20_1">#REF!</definedName>
    <definedName name="Excel_BuiltIn_Print_Area_22" localSheetId="13">#REF!</definedName>
    <definedName name="Excel_BuiltIn_Print_Area_22" localSheetId="27">#REF!</definedName>
    <definedName name="Excel_BuiltIn_Print_Area_22" localSheetId="29">#REF!</definedName>
    <definedName name="Excel_BuiltIn_Print_Area_22" localSheetId="12">#REF!</definedName>
    <definedName name="Excel_BuiltIn_Print_Area_22" localSheetId="26">#REF!</definedName>
    <definedName name="Excel_BuiltIn_Print_Area_22">#REF!</definedName>
    <definedName name="Excel_BuiltIn_Print_Area_3_1" localSheetId="13">#REF!</definedName>
    <definedName name="Excel_BuiltIn_Print_Area_3_1" localSheetId="27">#REF!</definedName>
    <definedName name="Excel_BuiltIn_Print_Area_3_1" localSheetId="29">#REF!</definedName>
    <definedName name="Excel_BuiltIn_Print_Area_3_1" localSheetId="12">#REF!</definedName>
    <definedName name="Excel_BuiltIn_Print_Area_3_1" localSheetId="26">#REF!</definedName>
    <definedName name="Excel_BuiltIn_Print_Area_3_1">#REF!</definedName>
    <definedName name="Excel_BuiltIn_Print_Area_4_1" localSheetId="13">#REF!</definedName>
    <definedName name="Excel_BuiltIn_Print_Area_4_1" localSheetId="27">#REF!</definedName>
    <definedName name="Excel_BuiltIn_Print_Area_4_1" localSheetId="29">#REF!</definedName>
    <definedName name="Excel_BuiltIn_Print_Area_4_1" localSheetId="12">#REF!</definedName>
    <definedName name="Excel_BuiltIn_Print_Area_4_1" localSheetId="26">#REF!</definedName>
    <definedName name="Excel_BuiltIn_Print_Area_4_1">#REF!</definedName>
    <definedName name="Excel_BuiltIn_Print_Area_5_1" localSheetId="13">#REF!</definedName>
    <definedName name="Excel_BuiltIn_Print_Area_5_1" localSheetId="27">#REF!</definedName>
    <definedName name="Excel_BuiltIn_Print_Area_5_1" localSheetId="29">#REF!</definedName>
    <definedName name="Excel_BuiltIn_Print_Area_5_1" localSheetId="12">#REF!</definedName>
    <definedName name="Excel_BuiltIn_Print_Area_5_1" localSheetId="26">#REF!</definedName>
    <definedName name="Excel_BuiltIn_Print_Area_5_1">#REF!</definedName>
    <definedName name="Excel_BuiltIn_Print_Area_6_1" localSheetId="13">#REF!</definedName>
    <definedName name="Excel_BuiltIn_Print_Area_6_1" localSheetId="27">#REF!</definedName>
    <definedName name="Excel_BuiltIn_Print_Area_6_1" localSheetId="29">#REF!</definedName>
    <definedName name="Excel_BuiltIn_Print_Area_6_1" localSheetId="12">#REF!</definedName>
    <definedName name="Excel_BuiltIn_Print_Area_6_1" localSheetId="26">#REF!</definedName>
    <definedName name="Excel_BuiltIn_Print_Area_6_1">#REF!</definedName>
    <definedName name="Excel_BuiltIn_Print_Area_6_1_1" localSheetId="13">#REF!</definedName>
    <definedName name="Excel_BuiltIn_Print_Area_6_1_1" localSheetId="27">#REF!</definedName>
    <definedName name="Excel_BuiltIn_Print_Area_6_1_1" localSheetId="29">#REF!</definedName>
    <definedName name="Excel_BuiltIn_Print_Area_6_1_1" localSheetId="12">#REF!</definedName>
    <definedName name="Excel_BuiltIn_Print_Area_6_1_1" localSheetId="26">#REF!</definedName>
    <definedName name="Excel_BuiltIn_Print_Area_6_1_1">#REF!</definedName>
    <definedName name="Excel_BuiltIn_Print_Area_7_1" localSheetId="13">#REF!</definedName>
    <definedName name="Excel_BuiltIn_Print_Area_7_1" localSheetId="27">#REF!</definedName>
    <definedName name="Excel_BuiltIn_Print_Area_7_1" localSheetId="29">#REF!</definedName>
    <definedName name="Excel_BuiltIn_Print_Area_7_1" localSheetId="12">#REF!</definedName>
    <definedName name="Excel_BuiltIn_Print_Area_7_1" localSheetId="26">#REF!</definedName>
    <definedName name="Excel_BuiltIn_Print_Area_7_1">#REF!</definedName>
    <definedName name="Excel_BuiltIn_Print_Area_8_1" localSheetId="13">#REF!</definedName>
    <definedName name="Excel_BuiltIn_Print_Area_8_1" localSheetId="27">#REF!</definedName>
    <definedName name="Excel_BuiltIn_Print_Area_8_1" localSheetId="29">#REF!</definedName>
    <definedName name="Excel_BuiltIn_Print_Area_8_1" localSheetId="12">#REF!</definedName>
    <definedName name="Excel_BuiltIn_Print_Area_8_1" localSheetId="26">#REF!</definedName>
    <definedName name="Excel_BuiltIn_Print_Area_8_1">#REF!</definedName>
    <definedName name="Excel_BuiltIn_Print_Area_8_1_1" localSheetId="13">#REF!</definedName>
    <definedName name="Excel_BuiltIn_Print_Area_8_1_1" localSheetId="27">#REF!</definedName>
    <definedName name="Excel_BuiltIn_Print_Area_8_1_1" localSheetId="29">#REF!</definedName>
    <definedName name="Excel_BuiltIn_Print_Area_8_1_1" localSheetId="12">#REF!</definedName>
    <definedName name="Excel_BuiltIn_Print_Area_8_1_1" localSheetId="26">#REF!</definedName>
    <definedName name="Excel_BuiltIn_Print_Area_8_1_1">#REF!</definedName>
    <definedName name="Excel_BuiltIn_Print_Titles_11" localSheetId="13">#REF!</definedName>
    <definedName name="Excel_BuiltIn_Print_Titles_11" localSheetId="27">#REF!</definedName>
    <definedName name="Excel_BuiltIn_Print_Titles_11" localSheetId="29">#REF!</definedName>
    <definedName name="Excel_BuiltIn_Print_Titles_11" localSheetId="12">#REF!</definedName>
    <definedName name="Excel_BuiltIn_Print_Titles_11" localSheetId="26">#REF!</definedName>
    <definedName name="Excel_BuiltIn_Print_Titles_11">#REF!</definedName>
    <definedName name="Excel_BuiltIn_Print_Titles_14_1" localSheetId="13">#REF!</definedName>
    <definedName name="Excel_BuiltIn_Print_Titles_14_1" localSheetId="27">#REF!</definedName>
    <definedName name="Excel_BuiltIn_Print_Titles_14_1" localSheetId="29">#REF!</definedName>
    <definedName name="Excel_BuiltIn_Print_Titles_14_1" localSheetId="12">#REF!</definedName>
    <definedName name="Excel_BuiltIn_Print_Titles_14_1" localSheetId="26">#REF!</definedName>
    <definedName name="Excel_BuiltIn_Print_Titles_14_1">#REF!</definedName>
    <definedName name="Excel_BuiltIn_Print_Titles_20" localSheetId="13">#REF!</definedName>
    <definedName name="Excel_BuiltIn_Print_Titles_20" localSheetId="27">#REF!</definedName>
    <definedName name="Excel_BuiltIn_Print_Titles_20" localSheetId="29">#REF!</definedName>
    <definedName name="Excel_BuiltIn_Print_Titles_20" localSheetId="12">#REF!</definedName>
    <definedName name="Excel_BuiltIn_Print_Titles_20" localSheetId="26">#REF!</definedName>
    <definedName name="Excel_BuiltIn_Print_Titles_20">#REF!</definedName>
    <definedName name="Excel_BuiltIn_Print_Titles_3" localSheetId="13">#REF!</definedName>
    <definedName name="Excel_BuiltIn_Print_Titles_3" localSheetId="27">#REF!</definedName>
    <definedName name="Excel_BuiltIn_Print_Titles_3" localSheetId="29">#REF!</definedName>
    <definedName name="Excel_BuiltIn_Print_Titles_3" localSheetId="12">#REF!</definedName>
    <definedName name="Excel_BuiltIn_Print_Titles_3" localSheetId="26">#REF!</definedName>
    <definedName name="Excel_BuiltIn_Print_Titles_3">#REF!</definedName>
    <definedName name="Excel_BuiltIn_Print_Titles_4_1" localSheetId="13">#REF!</definedName>
    <definedName name="Excel_BuiltIn_Print_Titles_4_1" localSheetId="27">#REF!</definedName>
    <definedName name="Excel_BuiltIn_Print_Titles_4_1" localSheetId="29">#REF!</definedName>
    <definedName name="Excel_BuiltIn_Print_Titles_4_1" localSheetId="12">#REF!</definedName>
    <definedName name="Excel_BuiltIn_Print_Titles_4_1" localSheetId="26">#REF!</definedName>
    <definedName name="Excel_BuiltIn_Print_Titles_4_1">#REF!</definedName>
    <definedName name="Excel_BuiltIn_Print_Titles_5_1" localSheetId="13">#REF!</definedName>
    <definedName name="Excel_BuiltIn_Print_Titles_5_1" localSheetId="27">#REF!</definedName>
    <definedName name="Excel_BuiltIn_Print_Titles_5_1" localSheetId="29">#REF!</definedName>
    <definedName name="Excel_BuiltIn_Print_Titles_5_1" localSheetId="12">#REF!</definedName>
    <definedName name="Excel_BuiltIn_Print_Titles_5_1" localSheetId="26">#REF!</definedName>
    <definedName name="Excel_BuiltIn_Print_Titles_5_1">#REF!</definedName>
    <definedName name="Excel_BuiltIn_Print_Titles_6_1" localSheetId="13">#REF!</definedName>
    <definedName name="Excel_BuiltIn_Print_Titles_6_1" localSheetId="27">#REF!</definedName>
    <definedName name="Excel_BuiltIn_Print_Titles_6_1" localSheetId="29">#REF!</definedName>
    <definedName name="Excel_BuiltIn_Print_Titles_6_1" localSheetId="12">#REF!</definedName>
    <definedName name="Excel_BuiltIn_Print_Titles_6_1" localSheetId="26">#REF!</definedName>
    <definedName name="Excel_BuiltIn_Print_Titles_6_1">#REF!</definedName>
    <definedName name="Excel_BuiltIn_Print_Titles_6_1_1" localSheetId="13">#REF!</definedName>
    <definedName name="Excel_BuiltIn_Print_Titles_6_1_1" localSheetId="27">#REF!</definedName>
    <definedName name="Excel_BuiltIn_Print_Titles_6_1_1" localSheetId="29">#REF!</definedName>
    <definedName name="Excel_BuiltIn_Print_Titles_6_1_1" localSheetId="12">#REF!</definedName>
    <definedName name="Excel_BuiltIn_Print_Titles_6_1_1" localSheetId="26">#REF!</definedName>
    <definedName name="Excel_BuiltIn_Print_Titles_6_1_1">#REF!</definedName>
    <definedName name="Excel_BuiltIn_Print_Titles_7" localSheetId="13">#REF!</definedName>
    <definedName name="Excel_BuiltIn_Print_Titles_7" localSheetId="27">#REF!</definedName>
    <definedName name="Excel_BuiltIn_Print_Titles_7" localSheetId="29">#REF!</definedName>
    <definedName name="Excel_BuiltIn_Print_Titles_7" localSheetId="12">#REF!</definedName>
    <definedName name="Excel_BuiltIn_Print_Titles_7" localSheetId="26">#REF!</definedName>
    <definedName name="Excel_BuiltIn_Print_Titles_7">#REF!</definedName>
    <definedName name="Excel_BuiltIn_Print_Titles_8" localSheetId="13">#REF!</definedName>
    <definedName name="Excel_BuiltIn_Print_Titles_8" localSheetId="27">#REF!</definedName>
    <definedName name="Excel_BuiltIn_Print_Titles_8" localSheetId="29">#REF!</definedName>
    <definedName name="Excel_BuiltIn_Print_Titles_8" localSheetId="12">#REF!</definedName>
    <definedName name="Excel_BuiltIn_Print_Titles_8" localSheetId="26">#REF!</definedName>
    <definedName name="Excel_BuiltIn_Print_Titles_8">#REF!</definedName>
    <definedName name="Excel_BuiltIn_Print_Titles_8_1" localSheetId="13">#REF!</definedName>
    <definedName name="Excel_BuiltIn_Print_Titles_8_1" localSheetId="27">#REF!</definedName>
    <definedName name="Excel_BuiltIn_Print_Titles_8_1" localSheetId="29">#REF!</definedName>
    <definedName name="Excel_BuiltIn_Print_Titles_8_1" localSheetId="12">#REF!</definedName>
    <definedName name="Excel_BuiltIn_Print_Titles_8_1" localSheetId="26">#REF!</definedName>
    <definedName name="Excel_BuiltIn_Print_Titles_8_1">#REF!</definedName>
    <definedName name="_xlnm.Print_Area" localSheetId="5">A1_PRIPREMNI_ZEM_RUŠENJA!$A$1:$I$235</definedName>
    <definedName name="_xlnm.Print_Area" localSheetId="7">A2_BETONSKI_I_AB!$A$2:$I$49</definedName>
    <definedName name="_xlnm.Print_Area" localSheetId="9">A3_ZIDARSKI!$A$1:$I$128</definedName>
    <definedName name="_xlnm.Print_Area" localSheetId="11">A4_IZOLATERSKI!$A$1:$I$56</definedName>
    <definedName name="_xlnm.Print_Area" localSheetId="13">A5_KROVOPOKRIVAČKI!$A$1:$I$55</definedName>
    <definedName name="_xlnm.Print_Area" localSheetId="15">A6_FASADERSKI!$A$1:$I$88</definedName>
    <definedName name="_xlnm.Print_Area" localSheetId="17">B1_STOLARSKI!$A$1:$I$291</definedName>
    <definedName name="_xlnm.Print_Area" localSheetId="19">B2_BRAVARSKI!$A$1:$I$116</definedName>
    <definedName name="_xlnm.Print_Area" localSheetId="21">B3_GIPSKARTONSKI!$A$1:$I$176</definedName>
    <definedName name="_xlnm.Print_Area" localSheetId="23">B4_LIM!$A$1:$I$45</definedName>
    <definedName name="_xlnm.Print_Area" localSheetId="25">B5_KERAMIKA_KAMEN!$A$1:$I$54</definedName>
    <definedName name="_xlnm.Print_Area" localSheetId="27">B6_PARKETARSKI!$A$1:$I$21</definedName>
    <definedName name="_xlnm.Print_Area" localSheetId="29">B7_PODOPOLAGAČKI!$A$1:$I$22</definedName>
    <definedName name="_xlnm.Print_Area" localSheetId="31">B8_LICILACKI!$A$1:$I$49</definedName>
    <definedName name="_xlnm.Print_Area" localSheetId="35">ELEKTROINTALACIJE!$A$1:$I$445</definedName>
    <definedName name="_xlnm.Print_Area" localSheetId="0">naslovna!$A$1:$K$39</definedName>
    <definedName name="_xlnm.Print_Area" localSheetId="3">'OPĆI Uvjeti'!$A$1:$C$329</definedName>
    <definedName name="_xlnm.Print_Area" localSheetId="4">OUT_A1!$A$1:$C$208</definedName>
    <definedName name="_xlnm.Print_Area" localSheetId="6">OUT_A2!$A$1:$C$292</definedName>
    <definedName name="_xlnm.Print_Area" localSheetId="8">OUT_A3!$A$1:$C$253</definedName>
    <definedName name="_xlnm.Print_Area" localSheetId="10">OUT_A4!$A$1:$C$147</definedName>
    <definedName name="_xlnm.Print_Area" localSheetId="12">OUT_A5!$A$1:$C$46</definedName>
    <definedName name="_xlnm.Print_Area" localSheetId="14">OUT_A6!$A$1:$C$92</definedName>
    <definedName name="_xlnm.Print_Area" localSheetId="16">OUT_B1!$A$1:$C$73</definedName>
    <definedName name="_xlnm.Print_Area" localSheetId="18">OUT_B2!$A$1:$C$268</definedName>
    <definedName name="_xlnm.Print_Area" localSheetId="20">OUT_B3!$A$1:$C$48</definedName>
    <definedName name="_xlnm.Print_Area" localSheetId="22">OUT_B4!$A$1:$C$97</definedName>
    <definedName name="_xlnm.Print_Area" localSheetId="24">OUT_B5!$A$1:$C$96</definedName>
    <definedName name="_xlnm.Print_Area" localSheetId="26">OUT_B6!$A$1:$C$23</definedName>
    <definedName name="_xlnm.Print_Area" localSheetId="30">OUT_B8!$A$1:$C$95</definedName>
    <definedName name="_xlnm.Print_Area" localSheetId="34">OUT_ELEKTRO!$A$1:$C$77</definedName>
    <definedName name="_xlnm.Print_Area" localSheetId="32">OUT_VIK!$A$1:$C$34</definedName>
    <definedName name="_xlnm.Print_Area" localSheetId="2">'rekapitulacija GO'!$A$1:$I$52</definedName>
    <definedName name="_xlnm.Print_Area" localSheetId="37">STROJARSTVO!$A$1:$I$411</definedName>
    <definedName name="_xlnm.Print_Area" localSheetId="1">UKUPNA_REKAPITULACIJA!$A$1:$I$25</definedName>
    <definedName name="_xlnm.Print_Area" localSheetId="36">VATRODOJAVA!$A$1:$I$99</definedName>
    <definedName name="_xlnm.Print_Area" localSheetId="33">VIK!$A$1:$I$223</definedName>
    <definedName name="_xlnm.Print_Titles" localSheetId="5">A1_PRIPREMNI_ZEM_RUŠENJA!$1:$8</definedName>
    <definedName name="_xlnm.Print_Titles" localSheetId="7">A2_BETONSKI_I_AB!$1:$8</definedName>
    <definedName name="_xlnm.Print_Titles" localSheetId="9">A3_ZIDARSKI!$1:$8</definedName>
    <definedName name="_xlnm.Print_Titles" localSheetId="11">A4_IZOLATERSKI!$1:$8</definedName>
    <definedName name="_xlnm.Print_Titles" localSheetId="13">A5_KROVOPOKRIVAČKI!$1:$9</definedName>
    <definedName name="_xlnm.Print_Titles" localSheetId="15">A6_FASADERSKI!$1:$8</definedName>
    <definedName name="_xlnm.Print_Titles" localSheetId="17">B1_STOLARSKI!$1:$8</definedName>
    <definedName name="_xlnm.Print_Titles" localSheetId="19">B2_BRAVARSKI!$1:$8</definedName>
    <definedName name="_xlnm.Print_Titles" localSheetId="21">B3_GIPSKARTONSKI!$1:$8</definedName>
    <definedName name="_xlnm.Print_Titles" localSheetId="23">B4_LIM!$1:$8</definedName>
    <definedName name="_xlnm.Print_Titles" localSheetId="25">B5_KERAMIKA_KAMEN!$1:$8</definedName>
    <definedName name="_xlnm.Print_Titles" localSheetId="27">B6_PARKETARSKI!$1:$8</definedName>
    <definedName name="_xlnm.Print_Titles" localSheetId="29">B7_PODOPOLAGAČKI!$1:$8</definedName>
    <definedName name="_xlnm.Print_Titles" localSheetId="31">B8_LICILACKI!$1:$8</definedName>
    <definedName name="_xlnm.Print_Titles" localSheetId="35">ELEKTROINTALACIJE!$1:$8</definedName>
    <definedName name="_xlnm.Print_Titles" localSheetId="0">naslovna!$1:$7</definedName>
    <definedName name="_xlnm.Print_Titles" localSheetId="3">'OPĆI Uvjeti'!$1:$3</definedName>
    <definedName name="_xlnm.Print_Titles" localSheetId="4">OUT_A1!$1:$2</definedName>
    <definedName name="_xlnm.Print_Titles" localSheetId="6">OUT_A2!$1:$2</definedName>
    <definedName name="_xlnm.Print_Titles" localSheetId="8">OUT_A3!$1:$1</definedName>
    <definedName name="_xlnm.Print_Titles" localSheetId="10">OUT_A4!$1:$1</definedName>
    <definedName name="_xlnm.Print_Titles" localSheetId="12">OUT_A5!$1:$1</definedName>
    <definedName name="_xlnm.Print_Titles" localSheetId="14">OUT_A6!$1:$1</definedName>
    <definedName name="_xlnm.Print_Titles" localSheetId="16">OUT_B1!$1:$1</definedName>
    <definedName name="_xlnm.Print_Titles" localSheetId="18">OUT_B2!$1:$1</definedName>
    <definedName name="_xlnm.Print_Titles" localSheetId="20">OUT_B3!$1:$1</definedName>
    <definedName name="_xlnm.Print_Titles" localSheetId="22">OUT_B4!$1:$1</definedName>
    <definedName name="_xlnm.Print_Titles" localSheetId="24">OUT_B5!$1:$1</definedName>
    <definedName name="_xlnm.Print_Titles" localSheetId="26">OUT_B6!$1:$1</definedName>
    <definedName name="_xlnm.Print_Titles" localSheetId="30">OUT_B8!$1:$2</definedName>
    <definedName name="_xlnm.Print_Titles" localSheetId="34">OUT_ELEKTRO!$1:$1</definedName>
    <definedName name="_xlnm.Print_Titles" localSheetId="32">OUT_VIK!$1:$1</definedName>
    <definedName name="_xlnm.Print_Titles" localSheetId="37">STROJARSTVO!$1:$8</definedName>
    <definedName name="_xlnm.Print_Titles" localSheetId="36">VATRODOJAVA!$1:$8</definedName>
    <definedName name="_xlnm.Print_Titles" localSheetId="33">VIK!$1:$8</definedName>
  </definedNames>
  <calcPr calcId="145621" calcOnSave="0"/>
</workbook>
</file>

<file path=xl/calcChain.xml><?xml version="1.0" encoding="utf-8"?>
<calcChain xmlns="http://schemas.openxmlformats.org/spreadsheetml/2006/main">
  <c r="H169" i="61" l="1"/>
  <c r="H60" i="21"/>
  <c r="H19" i="114" l="1"/>
  <c r="C17" i="114"/>
  <c r="C21" i="114" s="1"/>
  <c r="H261" i="22" l="1"/>
  <c r="H426" i="120" l="1"/>
  <c r="H425" i="120"/>
  <c r="C424" i="120"/>
  <c r="H422" i="120"/>
  <c r="H415" i="120"/>
  <c r="H414" i="120"/>
  <c r="H413" i="120"/>
  <c r="H412" i="120"/>
  <c r="H411" i="120"/>
  <c r="H408" i="120"/>
  <c r="H406" i="120"/>
  <c r="H404" i="120"/>
  <c r="H402" i="120"/>
  <c r="H400" i="120"/>
  <c r="H398" i="120"/>
  <c r="H396" i="120"/>
  <c r="C396" i="120"/>
  <c r="C398" i="120" s="1"/>
  <c r="C400" i="120" s="1"/>
  <c r="C402" i="120" s="1"/>
  <c r="C404" i="120" s="1"/>
  <c r="C406" i="120" s="1"/>
  <c r="C408" i="120" s="1"/>
  <c r="C410" i="120" s="1"/>
  <c r="H394" i="120"/>
  <c r="H417" i="120" s="1"/>
  <c r="H438" i="120" s="1"/>
  <c r="H387" i="120"/>
  <c r="H385" i="120"/>
  <c r="H383" i="120"/>
  <c r="H382" i="120"/>
  <c r="H381" i="120"/>
  <c r="H378" i="120"/>
  <c r="H376" i="120"/>
  <c r="H374" i="120"/>
  <c r="H372" i="120"/>
  <c r="H369" i="120"/>
  <c r="H367" i="120"/>
  <c r="H365" i="120"/>
  <c r="H364" i="120"/>
  <c r="H363" i="120"/>
  <c r="H362" i="120"/>
  <c r="H359" i="120"/>
  <c r="H356" i="120"/>
  <c r="H352" i="120"/>
  <c r="H350" i="120"/>
  <c r="H348" i="120"/>
  <c r="H345" i="120"/>
  <c r="H344" i="120"/>
  <c r="H341" i="120"/>
  <c r="H339" i="120"/>
  <c r="H337" i="120"/>
  <c r="H334" i="120"/>
  <c r="H331" i="120"/>
  <c r="H329" i="120"/>
  <c r="H327" i="120"/>
  <c r="H324" i="120"/>
  <c r="H321" i="120"/>
  <c r="H318" i="120"/>
  <c r="H317" i="120"/>
  <c r="H316" i="120"/>
  <c r="H315" i="120"/>
  <c r="H313" i="120"/>
  <c r="H312" i="120"/>
  <c r="H311" i="120"/>
  <c r="H310" i="120"/>
  <c r="H309" i="120"/>
  <c r="H307" i="120"/>
  <c r="H306" i="120"/>
  <c r="H305" i="120"/>
  <c r="H304" i="120"/>
  <c r="H303" i="120"/>
  <c r="H302" i="120"/>
  <c r="H298" i="120"/>
  <c r="H296" i="120"/>
  <c r="H295" i="120"/>
  <c r="H294" i="120"/>
  <c r="H293" i="120"/>
  <c r="H292" i="120"/>
  <c r="H291" i="120"/>
  <c r="H290" i="120"/>
  <c r="H289" i="120"/>
  <c r="H288" i="120"/>
  <c r="H287" i="120"/>
  <c r="H286" i="120"/>
  <c r="H285" i="120"/>
  <c r="H284" i="120"/>
  <c r="H283" i="120"/>
  <c r="H282" i="120"/>
  <c r="H281" i="120"/>
  <c r="H280" i="120"/>
  <c r="H279" i="120"/>
  <c r="H278" i="120"/>
  <c r="H277" i="120"/>
  <c r="H276" i="120"/>
  <c r="H274" i="120"/>
  <c r="H273" i="120"/>
  <c r="H270" i="120"/>
  <c r="H268" i="120"/>
  <c r="H266" i="120"/>
  <c r="H265" i="120"/>
  <c r="H264" i="120"/>
  <c r="H261" i="120"/>
  <c r="H260" i="120"/>
  <c r="C259" i="120"/>
  <c r="C263" i="120" s="1"/>
  <c r="C268" i="120" s="1"/>
  <c r="C270" i="120" s="1"/>
  <c r="C272" i="120" s="1"/>
  <c r="C276" i="120" s="1"/>
  <c r="C298" i="120" s="1"/>
  <c r="C301" i="120" s="1"/>
  <c r="C315" i="120" s="1"/>
  <c r="C320" i="120" s="1"/>
  <c r="C323" i="120" s="1"/>
  <c r="C326" i="120" s="1"/>
  <c r="C329" i="120" s="1"/>
  <c r="C331" i="120" s="1"/>
  <c r="C334" i="120" s="1"/>
  <c r="C336" i="120" s="1"/>
  <c r="C339" i="120" s="1"/>
  <c r="C341" i="120" s="1"/>
  <c r="C343" i="120" s="1"/>
  <c r="C347" i="120" s="1"/>
  <c r="C350" i="120" s="1"/>
  <c r="C352" i="120" s="1"/>
  <c r="C355" i="120" s="1"/>
  <c r="C358" i="120" s="1"/>
  <c r="C361" i="120" s="1"/>
  <c r="C367" i="120" s="1"/>
  <c r="C369" i="120" s="1"/>
  <c r="C371" i="120" s="1"/>
  <c r="C374" i="120" s="1"/>
  <c r="C376" i="120" s="1"/>
  <c r="C378" i="120" s="1"/>
  <c r="C380" i="120" s="1"/>
  <c r="C385" i="120" s="1"/>
  <c r="C387" i="120" s="1"/>
  <c r="H257" i="120"/>
  <c r="H256" i="120"/>
  <c r="H255" i="120"/>
  <c r="H254" i="120"/>
  <c r="H253" i="120"/>
  <c r="H244" i="120"/>
  <c r="H242" i="120"/>
  <c r="H241" i="120"/>
  <c r="H240" i="120"/>
  <c r="H239" i="120"/>
  <c r="H238" i="120"/>
  <c r="H235" i="120"/>
  <c r="H234" i="120"/>
  <c r="H233" i="120"/>
  <c r="H232" i="120"/>
  <c r="H231" i="120"/>
  <c r="H230" i="120"/>
  <c r="H224" i="120"/>
  <c r="H223" i="120"/>
  <c r="H222" i="120"/>
  <c r="H221" i="120"/>
  <c r="H220" i="120"/>
  <c r="H219" i="120"/>
  <c r="H218" i="120"/>
  <c r="H217" i="120"/>
  <c r="H216" i="120"/>
  <c r="H215" i="120"/>
  <c r="H214" i="120"/>
  <c r="H212" i="120"/>
  <c r="H210" i="120"/>
  <c r="H209" i="120"/>
  <c r="H208" i="120"/>
  <c r="H207" i="120"/>
  <c r="H206" i="120"/>
  <c r="H203" i="120"/>
  <c r="H200" i="120"/>
  <c r="H199" i="120"/>
  <c r="H198" i="120"/>
  <c r="H197" i="120"/>
  <c r="H194" i="120"/>
  <c r="H192" i="120"/>
  <c r="H190" i="120"/>
  <c r="H188" i="120"/>
  <c r="H186" i="120"/>
  <c r="H184" i="120"/>
  <c r="H182" i="120"/>
  <c r="H180" i="120"/>
  <c r="H178" i="120"/>
  <c r="H176" i="120"/>
  <c r="H174" i="120"/>
  <c r="H172" i="120"/>
  <c r="H170" i="120"/>
  <c r="H168" i="120"/>
  <c r="H165" i="120"/>
  <c r="H162" i="120"/>
  <c r="H160" i="120"/>
  <c r="H159" i="120"/>
  <c r="H158" i="120"/>
  <c r="H157" i="120"/>
  <c r="H156" i="120"/>
  <c r="H153" i="120"/>
  <c r="H152" i="120"/>
  <c r="H151" i="120"/>
  <c r="H150" i="120"/>
  <c r="H149" i="120"/>
  <c r="H148" i="120"/>
  <c r="H147" i="120"/>
  <c r="H146" i="120"/>
  <c r="H145" i="120"/>
  <c r="H144" i="120"/>
  <c r="H143" i="120"/>
  <c r="H142" i="120"/>
  <c r="H141" i="120"/>
  <c r="H140" i="120"/>
  <c r="H137" i="120"/>
  <c r="H136" i="120"/>
  <c r="H135" i="120"/>
  <c r="H134" i="120"/>
  <c r="H133" i="120"/>
  <c r="H132" i="120"/>
  <c r="H131" i="120"/>
  <c r="H130" i="120"/>
  <c r="H129" i="120"/>
  <c r="H128" i="120"/>
  <c r="H125" i="120"/>
  <c r="H124" i="120"/>
  <c r="H123" i="120"/>
  <c r="H122" i="120"/>
  <c r="H121" i="120"/>
  <c r="H120" i="120"/>
  <c r="H119" i="120"/>
  <c r="H118" i="120"/>
  <c r="H117" i="120"/>
  <c r="H114" i="120"/>
  <c r="H113" i="120"/>
  <c r="H110" i="120"/>
  <c r="H109" i="120"/>
  <c r="H108" i="120"/>
  <c r="H106" i="120"/>
  <c r="H105" i="120"/>
  <c r="H104" i="120"/>
  <c r="H103" i="120"/>
  <c r="H102" i="120"/>
  <c r="H101" i="120"/>
  <c r="H100" i="120"/>
  <c r="H99" i="120"/>
  <c r="H98" i="120"/>
  <c r="H97" i="120"/>
  <c r="H96" i="120"/>
  <c r="H95" i="120"/>
  <c r="H94" i="120"/>
  <c r="H93" i="120"/>
  <c r="H92" i="120"/>
  <c r="H91" i="120"/>
  <c r="H90" i="120"/>
  <c r="H89" i="120"/>
  <c r="H88" i="120"/>
  <c r="H87" i="120"/>
  <c r="H86" i="120"/>
  <c r="H84" i="120"/>
  <c r="H83" i="120"/>
  <c r="H82" i="120"/>
  <c r="H81" i="120"/>
  <c r="H80" i="120"/>
  <c r="H79" i="120"/>
  <c r="H78" i="120"/>
  <c r="H77" i="120"/>
  <c r="H76" i="120"/>
  <c r="H75" i="120"/>
  <c r="H74" i="120"/>
  <c r="H73" i="120"/>
  <c r="H72" i="120"/>
  <c r="H71" i="120"/>
  <c r="H70" i="120"/>
  <c r="H69" i="120"/>
  <c r="H68" i="120"/>
  <c r="H67" i="120"/>
  <c r="H66" i="120"/>
  <c r="H65" i="120"/>
  <c r="H64" i="120"/>
  <c r="H62" i="120"/>
  <c r="H61" i="120"/>
  <c r="H60" i="120"/>
  <c r="H59" i="120"/>
  <c r="H58" i="120"/>
  <c r="H57" i="120"/>
  <c r="H56" i="120"/>
  <c r="H55" i="120"/>
  <c r="H54" i="120"/>
  <c r="H53" i="120"/>
  <c r="H52" i="120"/>
  <c r="H51" i="120"/>
  <c r="H50" i="120"/>
  <c r="H49" i="120"/>
  <c r="H48" i="120"/>
  <c r="H47" i="120"/>
  <c r="H46" i="120"/>
  <c r="H45" i="120"/>
  <c r="H44" i="120"/>
  <c r="H43" i="120"/>
  <c r="H42" i="120"/>
  <c r="H41" i="120"/>
  <c r="H40" i="120"/>
  <c r="H39" i="120"/>
  <c r="H38" i="120"/>
  <c r="H37" i="120"/>
  <c r="H36" i="120"/>
  <c r="H35" i="120"/>
  <c r="H34" i="120"/>
  <c r="H33" i="120"/>
  <c r="H32" i="120"/>
  <c r="H31" i="120"/>
  <c r="H30" i="120"/>
  <c r="H29" i="120"/>
  <c r="H28" i="120"/>
  <c r="H26" i="120"/>
  <c r="H25" i="120"/>
  <c r="H24" i="120"/>
  <c r="H23" i="120"/>
  <c r="H22" i="120"/>
  <c r="H21" i="120"/>
  <c r="H20" i="120"/>
  <c r="C20" i="120"/>
  <c r="C28" i="120" s="1"/>
  <c r="C64" i="120" s="1"/>
  <c r="C86" i="120" s="1"/>
  <c r="C108" i="120" s="1"/>
  <c r="C112" i="120" s="1"/>
  <c r="C116" i="120" s="1"/>
  <c r="C127" i="120" s="1"/>
  <c r="C139" i="120" s="1"/>
  <c r="C155" i="120" s="1"/>
  <c r="C162" i="120" s="1"/>
  <c r="C164" i="120" s="1"/>
  <c r="C167" i="120" s="1"/>
  <c r="C196" i="120" s="1"/>
  <c r="C202" i="120" s="1"/>
  <c r="C205" i="120" s="1"/>
  <c r="C212" i="120" s="1"/>
  <c r="C214" i="120" s="1"/>
  <c r="C229" i="120" s="1"/>
  <c r="C237" i="120" s="1"/>
  <c r="C244" i="120" s="1"/>
  <c r="H18" i="120"/>
  <c r="H17" i="120"/>
  <c r="H389" i="120" l="1"/>
  <c r="H436" i="120" s="1"/>
  <c r="H428" i="120"/>
  <c r="H440" i="120" s="1"/>
  <c r="H247" i="120"/>
  <c r="H434" i="120" s="1"/>
  <c r="H442" i="120" l="1"/>
  <c r="I13" i="82" s="1"/>
  <c r="H18" i="75"/>
  <c r="H43" i="86"/>
  <c r="H42" i="86"/>
  <c r="H17" i="86"/>
  <c r="H30" i="24" l="1"/>
  <c r="H63" i="24"/>
  <c r="H174" i="24"/>
  <c r="H52" i="24"/>
  <c r="H171" i="24"/>
  <c r="H170" i="24"/>
  <c r="H157" i="24"/>
  <c r="H156" i="24"/>
  <c r="H145" i="24"/>
  <c r="H144" i="24"/>
  <c r="H130" i="24"/>
  <c r="H116" i="24"/>
  <c r="H102" i="24"/>
  <c r="H90" i="24"/>
  <c r="H78" i="24"/>
  <c r="H42" i="24"/>
  <c r="C32" i="24"/>
  <c r="H29" i="24"/>
  <c r="C44" i="24" l="1"/>
  <c r="C54" i="24" s="1"/>
  <c r="C68" i="24" s="1"/>
  <c r="C80" i="24" s="1"/>
  <c r="C92" i="24" s="1"/>
  <c r="C104" i="24" s="1"/>
  <c r="C118" i="24" s="1"/>
  <c r="H176" i="24"/>
  <c r="C135" i="24" l="1"/>
  <c r="C147" i="24" s="1"/>
  <c r="C159" i="24" l="1"/>
  <c r="C173" i="24"/>
  <c r="C25" i="80" l="1"/>
  <c r="H64" i="23" l="1"/>
  <c r="H251" i="22"/>
  <c r="H39" i="22" l="1"/>
  <c r="C43" i="22"/>
  <c r="C76" i="80" l="1"/>
  <c r="C78" i="80" s="1"/>
  <c r="C80" i="80" s="1"/>
  <c r="C82" i="80" s="1"/>
  <c r="C84" i="80" s="1"/>
  <c r="C53" i="80"/>
  <c r="C55" i="80" s="1"/>
  <c r="C57" i="80" s="1"/>
  <c r="C59" i="80" s="1"/>
  <c r="C61" i="80" s="1"/>
  <c r="C63" i="80" s="1"/>
  <c r="C65" i="80" s="1"/>
  <c r="C67" i="80" s="1"/>
  <c r="C27" i="80"/>
  <c r="C29" i="80" s="1"/>
  <c r="C31" i="80" s="1"/>
  <c r="C33" i="80" s="1"/>
  <c r="C35" i="80" s="1"/>
  <c r="C37" i="80" s="1"/>
  <c r="C39" i="80" s="1"/>
  <c r="C41" i="80" s="1"/>
  <c r="C43" i="80" s="1"/>
  <c r="H84" i="80"/>
  <c r="H82" i="80"/>
  <c r="H80" i="80"/>
  <c r="H78" i="80"/>
  <c r="H76" i="80"/>
  <c r="H74" i="80"/>
  <c r="H67" i="80"/>
  <c r="H65" i="80"/>
  <c r="H63" i="80"/>
  <c r="H61" i="80"/>
  <c r="H59" i="80"/>
  <c r="H57" i="80"/>
  <c r="H55" i="80"/>
  <c r="H53" i="80"/>
  <c r="H51" i="80"/>
  <c r="H43" i="80"/>
  <c r="H41" i="80"/>
  <c r="H39" i="80"/>
  <c r="H37" i="80"/>
  <c r="H35" i="80"/>
  <c r="H33" i="80"/>
  <c r="H31" i="80"/>
  <c r="H29" i="80"/>
  <c r="H27" i="80"/>
  <c r="H25" i="80"/>
  <c r="H23" i="80"/>
  <c r="H395" i="94"/>
  <c r="H392" i="94"/>
  <c r="H389" i="94"/>
  <c r="H386" i="94"/>
  <c r="H383" i="94"/>
  <c r="H380" i="94"/>
  <c r="H379" i="94"/>
  <c r="H378" i="94"/>
  <c r="H375" i="94"/>
  <c r="H372" i="94"/>
  <c r="H371" i="94"/>
  <c r="H365" i="94"/>
  <c r="H359" i="94"/>
  <c r="H353" i="94"/>
  <c r="H347" i="94"/>
  <c r="H346" i="94"/>
  <c r="H340" i="94"/>
  <c r="H334" i="94"/>
  <c r="H328" i="94"/>
  <c r="H322" i="94"/>
  <c r="H316" i="94"/>
  <c r="H315" i="94"/>
  <c r="H309" i="94"/>
  <c r="C311" i="94"/>
  <c r="C318" i="94" s="1"/>
  <c r="C324" i="94" s="1"/>
  <c r="C330" i="94" s="1"/>
  <c r="C336" i="94" s="1"/>
  <c r="C342" i="94" s="1"/>
  <c r="C349" i="94" s="1"/>
  <c r="C355" i="94" s="1"/>
  <c r="C361" i="94" s="1"/>
  <c r="C367" i="94" s="1"/>
  <c r="C374" i="94" s="1"/>
  <c r="C377" i="94" s="1"/>
  <c r="C382" i="94" s="1"/>
  <c r="C385" i="94" s="1"/>
  <c r="C388" i="94" s="1"/>
  <c r="C391" i="94" s="1"/>
  <c r="C394" i="94" s="1"/>
  <c r="H297" i="94"/>
  <c r="H294" i="94"/>
  <c r="H291" i="94"/>
  <c r="H288" i="94"/>
  <c r="H285" i="94"/>
  <c r="H282" i="94"/>
  <c r="H279" i="94"/>
  <c r="H276" i="94"/>
  <c r="H273" i="94"/>
  <c r="H272" i="94"/>
  <c r="H271" i="94"/>
  <c r="H270" i="94"/>
  <c r="H269" i="94"/>
  <c r="H268" i="94"/>
  <c r="H267" i="94"/>
  <c r="H266" i="94"/>
  <c r="H265" i="94"/>
  <c r="H264" i="94"/>
  <c r="H258" i="94"/>
  <c r="H255" i="94"/>
  <c r="H252" i="94"/>
  <c r="H251" i="94"/>
  <c r="H250" i="94"/>
  <c r="H248" i="94"/>
  <c r="H245" i="94"/>
  <c r="H242" i="94"/>
  <c r="H239" i="94"/>
  <c r="H238" i="94"/>
  <c r="H235" i="94"/>
  <c r="H232" i="94"/>
  <c r="H229" i="94"/>
  <c r="H226" i="94"/>
  <c r="H223" i="94"/>
  <c r="H220" i="94"/>
  <c r="H217" i="94"/>
  <c r="H216" i="94"/>
  <c r="H213" i="94"/>
  <c r="H212" i="94"/>
  <c r="H209" i="94"/>
  <c r="H208" i="94"/>
  <c r="H205" i="94"/>
  <c r="H202" i="94"/>
  <c r="H199" i="94"/>
  <c r="H196" i="94"/>
  <c r="H193" i="94"/>
  <c r="H190" i="94"/>
  <c r="H189" i="94"/>
  <c r="H188" i="94"/>
  <c r="H187" i="94"/>
  <c r="H186" i="94"/>
  <c r="H185" i="94"/>
  <c r="H182" i="94"/>
  <c r="H181" i="94"/>
  <c r="H180" i="94"/>
  <c r="H179" i="94"/>
  <c r="H178" i="94"/>
  <c r="H177" i="94"/>
  <c r="H176" i="94"/>
  <c r="H175" i="94"/>
  <c r="H174" i="94"/>
  <c r="H171" i="94"/>
  <c r="C173" i="94"/>
  <c r="C184" i="94" s="1"/>
  <c r="C192" i="94" s="1"/>
  <c r="C195" i="94" s="1"/>
  <c r="C198" i="94" s="1"/>
  <c r="C201" i="94" s="1"/>
  <c r="C204" i="94" s="1"/>
  <c r="C207" i="94" s="1"/>
  <c r="C211" i="94" s="1"/>
  <c r="C215" i="94" s="1"/>
  <c r="C219" i="94" s="1"/>
  <c r="C222" i="94" s="1"/>
  <c r="C225" i="94" s="1"/>
  <c r="C228" i="94" s="1"/>
  <c r="C231" i="94" s="1"/>
  <c r="C234" i="94" s="1"/>
  <c r="C237" i="94" s="1"/>
  <c r="C241" i="94" s="1"/>
  <c r="C244" i="94" s="1"/>
  <c r="C249" i="94" s="1"/>
  <c r="C254" i="94" s="1"/>
  <c r="C257" i="94" s="1"/>
  <c r="C260" i="94" s="1"/>
  <c r="C263" i="94" s="1"/>
  <c r="C275" i="94" s="1"/>
  <c r="C278" i="94" s="1"/>
  <c r="C281" i="94" s="1"/>
  <c r="C284" i="94" s="1"/>
  <c r="C287" i="94" s="1"/>
  <c r="C290" i="94" s="1"/>
  <c r="C293" i="94" s="1"/>
  <c r="C296" i="94" s="1"/>
  <c r="F261" i="94"/>
  <c r="H261" i="94" s="1"/>
  <c r="H69" i="80" l="1"/>
  <c r="H94" i="80" s="1"/>
  <c r="H299" i="94"/>
  <c r="H406" i="94" s="1"/>
  <c r="H46" i="80"/>
  <c r="H92" i="80" s="1"/>
  <c r="H86" i="80"/>
  <c r="H96" i="80" s="1"/>
  <c r="H397" i="94"/>
  <c r="H408" i="94" s="1"/>
  <c r="H112" i="75"/>
  <c r="H111" i="75"/>
  <c r="H16" i="86"/>
  <c r="H35" i="86"/>
  <c r="C18" i="81"/>
  <c r="H16" i="81"/>
  <c r="H106" i="75"/>
  <c r="H56" i="75"/>
  <c r="H102" i="75"/>
  <c r="H207" i="61"/>
  <c r="H204" i="61"/>
  <c r="H232" i="61"/>
  <c r="H228" i="61"/>
  <c r="H224" i="61"/>
  <c r="H218" i="61"/>
  <c r="H98" i="80" l="1"/>
  <c r="I15" i="82" s="1"/>
  <c r="H160" i="94" l="1"/>
  <c r="H155" i="94"/>
  <c r="H150" i="94"/>
  <c r="H148" i="94"/>
  <c r="H145" i="94"/>
  <c r="H142" i="94"/>
  <c r="H139" i="94"/>
  <c r="H136" i="94"/>
  <c r="H131" i="94"/>
  <c r="H128" i="94"/>
  <c r="H125" i="94"/>
  <c r="H122" i="94"/>
  <c r="H119" i="94"/>
  <c r="H116" i="94"/>
  <c r="H111" i="94"/>
  <c r="H108" i="94"/>
  <c r="H105" i="94"/>
  <c r="H102" i="94"/>
  <c r="H96" i="94"/>
  <c r="H91" i="94"/>
  <c r="H88" i="94"/>
  <c r="H85" i="94"/>
  <c r="H82" i="94"/>
  <c r="H79" i="94"/>
  <c r="H76" i="94"/>
  <c r="H73" i="94"/>
  <c r="H68" i="94"/>
  <c r="H65" i="94"/>
  <c r="H62" i="94"/>
  <c r="H59" i="94"/>
  <c r="H56" i="94"/>
  <c r="H53" i="94"/>
  <c r="H50" i="94"/>
  <c r="H47" i="94"/>
  <c r="H44" i="94"/>
  <c r="H41" i="94"/>
  <c r="H38" i="94"/>
  <c r="H35" i="94"/>
  <c r="H32" i="94"/>
  <c r="H29" i="94"/>
  <c r="H26" i="94"/>
  <c r="H23" i="94"/>
  <c r="H20" i="94"/>
  <c r="H17" i="94"/>
  <c r="H14" i="94"/>
  <c r="C16" i="94"/>
  <c r="C19" i="94" s="1"/>
  <c r="C22" i="94" s="1"/>
  <c r="C25" i="94" s="1"/>
  <c r="C28" i="94" s="1"/>
  <c r="C31" i="94" s="1"/>
  <c r="C34" i="94" s="1"/>
  <c r="C37" i="94" s="1"/>
  <c r="C40" i="94" s="1"/>
  <c r="C43" i="94" s="1"/>
  <c r="C46" i="94" s="1"/>
  <c r="C49" i="94" s="1"/>
  <c r="C52" i="94" s="1"/>
  <c r="C55" i="94" s="1"/>
  <c r="C58" i="94" s="1"/>
  <c r="C61" i="94" s="1"/>
  <c r="C64" i="94" s="1"/>
  <c r="C67" i="94" s="1"/>
  <c r="C72" i="94" s="1"/>
  <c r="C75" i="94" s="1"/>
  <c r="C78" i="94" s="1"/>
  <c r="C81" i="94" s="1"/>
  <c r="C84" i="94" s="1"/>
  <c r="C87" i="94" s="1"/>
  <c r="C90" i="94" s="1"/>
  <c r="C93" i="94" s="1"/>
  <c r="C100" i="94" s="1"/>
  <c r="C104" i="94" s="1"/>
  <c r="C107" i="94" s="1"/>
  <c r="C110" i="94" s="1"/>
  <c r="C113" i="94" s="1"/>
  <c r="C118" i="94" s="1"/>
  <c r="C121" i="94" s="1"/>
  <c r="C124" i="94" s="1"/>
  <c r="C127" i="94" s="1"/>
  <c r="C130" i="94" s="1"/>
  <c r="C135" i="94" s="1"/>
  <c r="C138" i="94" s="1"/>
  <c r="C141" i="94" s="1"/>
  <c r="C144" i="94" s="1"/>
  <c r="C147" i="94" s="1"/>
  <c r="C149" i="94" s="1"/>
  <c r="C154" i="94" s="1"/>
  <c r="C159" i="94" s="1"/>
  <c r="H162" i="94" l="1"/>
  <c r="H404" i="94" s="1"/>
  <c r="H410" i="94" s="1"/>
  <c r="I17" i="82" s="1"/>
  <c r="H289" i="22" l="1"/>
  <c r="H63" i="23" l="1"/>
  <c r="H52" i="23"/>
  <c r="H41" i="23"/>
  <c r="H110" i="23" l="1"/>
  <c r="H29" i="23"/>
  <c r="H66" i="23" s="1"/>
  <c r="H45" i="81" l="1"/>
  <c r="H35" i="81"/>
  <c r="H34" i="81"/>
  <c r="H30" i="81"/>
  <c r="C21" i="29" l="1"/>
  <c r="H23" i="29"/>
  <c r="H19" i="29"/>
  <c r="H84" i="21"/>
  <c r="H41" i="86"/>
  <c r="H49" i="21"/>
  <c r="H48" i="21"/>
  <c r="H47" i="21"/>
  <c r="H46" i="21"/>
  <c r="H47" i="30"/>
  <c r="H44" i="21" l="1"/>
  <c r="H260" i="22" l="1"/>
  <c r="H224" i="22"/>
  <c r="H156" i="22"/>
  <c r="H189" i="22"/>
  <c r="H207" i="22"/>
  <c r="H241" i="22" l="1"/>
  <c r="H143" i="22"/>
  <c r="H172" i="22"/>
  <c r="H67" i="22"/>
  <c r="H54" i="22"/>
  <c r="H96" i="22"/>
  <c r="H81" i="22"/>
  <c r="H85" i="21"/>
  <c r="H73" i="75" l="1"/>
  <c r="H38" i="69"/>
  <c r="H44" i="69"/>
  <c r="H24" i="69"/>
  <c r="H17" i="69"/>
  <c r="C27" i="114"/>
  <c r="H25" i="114"/>
  <c r="H19" i="25"/>
  <c r="H38" i="22" l="1"/>
  <c r="H101" i="23"/>
  <c r="H32" i="86"/>
  <c r="C16" i="75"/>
  <c r="H20" i="116" l="1"/>
  <c r="H19" i="116"/>
  <c r="C10" i="116"/>
  <c r="H200" i="61"/>
  <c r="H199" i="61"/>
  <c r="H22" i="116" l="1"/>
  <c r="I41" i="74" s="1"/>
  <c r="H134" i="61"/>
  <c r="H108" i="61"/>
  <c r="H98" i="61"/>
  <c r="H97" i="61"/>
  <c r="H70" i="61"/>
  <c r="H34" i="114" l="1"/>
  <c r="H38" i="114"/>
  <c r="H30" i="114"/>
  <c r="H46" i="114"/>
  <c r="H52" i="114"/>
  <c r="C32" i="114"/>
  <c r="C36" i="114" s="1"/>
  <c r="C40" i="114" s="1"/>
  <c r="C48" i="114" s="1"/>
  <c r="H15" i="114"/>
  <c r="H49" i="25"/>
  <c r="H51" i="25"/>
  <c r="H50" i="25"/>
  <c r="H48" i="25"/>
  <c r="H47" i="25"/>
  <c r="H46" i="25"/>
  <c r="H45" i="25"/>
  <c r="H37" i="25"/>
  <c r="H38" i="25"/>
  <c r="H55" i="114" l="1"/>
  <c r="I17" i="74" s="1"/>
  <c r="H19" i="113"/>
  <c r="H14" i="113"/>
  <c r="C10" i="113"/>
  <c r="C16" i="113" s="1"/>
  <c r="H148" i="81"/>
  <c r="H147" i="81"/>
  <c r="H143" i="81"/>
  <c r="H125" i="81"/>
  <c r="H21" i="113" l="1"/>
  <c r="I39" i="74" s="1"/>
  <c r="H47" i="86" l="1"/>
  <c r="H163" i="61"/>
  <c r="H195" i="61"/>
  <c r="H191" i="61"/>
  <c r="H187" i="61"/>
  <c r="H124" i="61"/>
  <c r="H144" i="61"/>
  <c r="H120" i="61" l="1"/>
  <c r="H92" i="61"/>
  <c r="H60" i="61"/>
  <c r="H35" i="61" l="1"/>
  <c r="H143" i="61"/>
  <c r="H142" i="61"/>
  <c r="H141" i="61"/>
  <c r="H175" i="61"/>
  <c r="H158" i="61"/>
  <c r="H180" i="61"/>
  <c r="H84" i="61"/>
  <c r="H80" i="61"/>
  <c r="H64" i="61"/>
  <c r="H42" i="30"/>
  <c r="B18" i="30"/>
  <c r="B26" i="30" s="1"/>
  <c r="B33" i="30" s="1"/>
  <c r="B40" i="30" s="1"/>
  <c r="B44" i="30" s="1"/>
  <c r="C18" i="30"/>
  <c r="C25" i="29"/>
  <c r="C32" i="29" s="1"/>
  <c r="H18" i="29"/>
  <c r="H23" i="86"/>
  <c r="C19" i="86"/>
  <c r="C25" i="86" s="1"/>
  <c r="C31" i="86" l="1"/>
  <c r="C34" i="86" s="1"/>
  <c r="C37" i="86" s="1"/>
  <c r="C45" i="86" s="1"/>
  <c r="H45" i="21"/>
  <c r="H43" i="21"/>
  <c r="C20" i="21"/>
  <c r="C51" i="21" s="1"/>
  <c r="C62" i="21" s="1"/>
  <c r="H29" i="86"/>
  <c r="H154" i="61"/>
  <c r="H148" i="61"/>
  <c r="H52" i="61"/>
  <c r="H31" i="69" l="1"/>
  <c r="C11" i="69"/>
  <c r="C19" i="69" s="1"/>
  <c r="C26" i="69" s="1"/>
  <c r="C33" i="69" s="1"/>
  <c r="C40" i="69" s="1"/>
  <c r="C46" i="69" s="1"/>
  <c r="H44" i="75"/>
  <c r="H131" i="61"/>
  <c r="H116" i="61"/>
  <c r="H112" i="61"/>
  <c r="H91" i="61"/>
  <c r="H90" i="61"/>
  <c r="H104" i="61"/>
  <c r="C29" i="61"/>
  <c r="C37" i="61" s="1"/>
  <c r="C46" i="61" s="1"/>
  <c r="C54" i="61" s="1"/>
  <c r="C62" i="61" l="1"/>
  <c r="H16" i="30"/>
  <c r="H24" i="30"/>
  <c r="H31" i="30"/>
  <c r="H193" i="81"/>
  <c r="H44" i="81"/>
  <c r="H15" i="86"/>
  <c r="H85" i="81"/>
  <c r="H93" i="81"/>
  <c r="H92" i="81"/>
  <c r="H91" i="81"/>
  <c r="H90" i="81"/>
  <c r="C89" i="81"/>
  <c r="C95" i="81" s="1"/>
  <c r="H33" i="81"/>
  <c r="H24" i="81"/>
  <c r="H23" i="81"/>
  <c r="H22" i="81"/>
  <c r="H177" i="81"/>
  <c r="H174" i="81"/>
  <c r="H173" i="81"/>
  <c r="H172" i="81"/>
  <c r="C118" i="81"/>
  <c r="C127" i="81" s="1"/>
  <c r="H75" i="81"/>
  <c r="H200" i="81"/>
  <c r="H26" i="81"/>
  <c r="H59" i="81"/>
  <c r="H158" i="81"/>
  <c r="H134" i="81"/>
  <c r="H124" i="81"/>
  <c r="H72" i="81"/>
  <c r="H43" i="29"/>
  <c r="H207" i="81"/>
  <c r="H204" i="81"/>
  <c r="H108" i="81"/>
  <c r="H105" i="81"/>
  <c r="H102" i="81"/>
  <c r="H99" i="81"/>
  <c r="H96" i="81"/>
  <c r="H84" i="81"/>
  <c r="H68" i="81"/>
  <c r="H65" i="81"/>
  <c r="H62" i="81"/>
  <c r="H56" i="81"/>
  <c r="H55" i="81"/>
  <c r="H52" i="81"/>
  <c r="H51" i="81"/>
  <c r="H48" i="81"/>
  <c r="H41" i="81"/>
  <c r="H38" i="81"/>
  <c r="H29" i="81"/>
  <c r="H25" i="81"/>
  <c r="C28" i="81"/>
  <c r="C32" i="81" s="1"/>
  <c r="C37" i="81" s="1"/>
  <c r="C40" i="81" s="1"/>
  <c r="C43" i="81" s="1"/>
  <c r="C47" i="81" s="1"/>
  <c r="C50" i="81" s="1"/>
  <c r="C54" i="81" s="1"/>
  <c r="C58" i="81" s="1"/>
  <c r="C20" i="75"/>
  <c r="C30" i="75" s="1"/>
  <c r="H54" i="69"/>
  <c r="H98" i="75"/>
  <c r="H103" i="22"/>
  <c r="H88" i="23"/>
  <c r="H113" i="23" s="1"/>
  <c r="H116" i="23" s="1"/>
  <c r="H38" i="30"/>
  <c r="H94" i="75"/>
  <c r="H91" i="75"/>
  <c r="H259" i="22"/>
  <c r="H279" i="22"/>
  <c r="H53" i="69"/>
  <c r="H25" i="75"/>
  <c r="H61" i="75"/>
  <c r="H126" i="75"/>
  <c r="H117" i="75"/>
  <c r="H82" i="75"/>
  <c r="C10" i="25"/>
  <c r="C26" i="30"/>
  <c r="C33" i="30" s="1"/>
  <c r="C40" i="30" s="1"/>
  <c r="C44" i="30" s="1"/>
  <c r="H50" i="75"/>
  <c r="H14" i="75"/>
  <c r="H30" i="29"/>
  <c r="C39" i="29"/>
  <c r="H37" i="75"/>
  <c r="H17" i="75"/>
  <c r="H44" i="61"/>
  <c r="H78" i="75"/>
  <c r="H69" i="75"/>
  <c r="H36" i="75"/>
  <c r="H83" i="21"/>
  <c r="H31" i="25"/>
  <c r="H52" i="69"/>
  <c r="H56" i="69" s="1"/>
  <c r="H24" i="61"/>
  <c r="H234" i="61" s="1"/>
  <c r="H18" i="21"/>
  <c r="H18" i="25"/>
  <c r="H54" i="25" s="1"/>
  <c r="H37" i="29"/>
  <c r="H123" i="22"/>
  <c r="H77" i="81" l="1"/>
  <c r="H88" i="21"/>
  <c r="I19" i="74" s="1"/>
  <c r="H209" i="81"/>
  <c r="H220" i="81" s="1"/>
  <c r="C176" i="81"/>
  <c r="C179" i="81"/>
  <c r="C195" i="81" s="1"/>
  <c r="C203" i="81" s="1"/>
  <c r="C206" i="81" s="1"/>
  <c r="H45" i="29"/>
  <c r="I35" i="74" s="1"/>
  <c r="H128" i="75"/>
  <c r="I13" i="74" s="1"/>
  <c r="C66" i="61"/>
  <c r="C72" i="61" s="1"/>
  <c r="C82" i="61" s="1"/>
  <c r="C86" i="61" s="1"/>
  <c r="C94" i="61" s="1"/>
  <c r="I37" i="74"/>
  <c r="I33" i="74"/>
  <c r="C61" i="81"/>
  <c r="C64" i="81" s="1"/>
  <c r="C67" i="81" s="1"/>
  <c r="C71" i="81" s="1"/>
  <c r="C74" i="81" s="1"/>
  <c r="C98" i="81"/>
  <c r="C101" i="81" s="1"/>
  <c r="C104" i="81" s="1"/>
  <c r="C107" i="81" s="1"/>
  <c r="H160" i="81"/>
  <c r="H218" i="81" s="1"/>
  <c r="C136" i="81"/>
  <c r="C21" i="25"/>
  <c r="H49" i="30"/>
  <c r="I43" i="74" s="1"/>
  <c r="H291" i="22"/>
  <c r="I29" i="74" s="1"/>
  <c r="I15" i="74"/>
  <c r="H110" i="81"/>
  <c r="H216" i="81" s="1"/>
  <c r="H49" i="86"/>
  <c r="I11" i="74" s="1"/>
  <c r="H214" i="81"/>
  <c r="C101" i="61" l="1"/>
  <c r="C106" i="61" s="1"/>
  <c r="C110" i="61" s="1"/>
  <c r="C114" i="61" s="1"/>
  <c r="C33" i="25"/>
  <c r="C40" i="25" s="1"/>
  <c r="C145" i="81"/>
  <c r="C150" i="81" s="1"/>
  <c r="I31" i="74"/>
  <c r="I46" i="74" s="1"/>
  <c r="H222" i="81"/>
  <c r="I11" i="82" s="1"/>
  <c r="C39" i="75" l="1"/>
  <c r="C118" i="61" l="1"/>
  <c r="C122" i="61" s="1"/>
  <c r="C126" i="61" s="1"/>
  <c r="C133" i="61" s="1"/>
  <c r="C46" i="75"/>
  <c r="C136" i="61" l="1"/>
  <c r="C146" i="61" s="1"/>
  <c r="C150" i="61" s="1"/>
  <c r="C156" i="61" s="1"/>
  <c r="C52" i="75"/>
  <c r="C58" i="75" s="1"/>
  <c r="C66" i="75" s="1"/>
  <c r="C71" i="75" s="1"/>
  <c r="C76" i="75" s="1"/>
  <c r="C80" i="75" s="1"/>
  <c r="C84" i="75" s="1"/>
  <c r="C96" i="75" s="1"/>
  <c r="C100" i="75" s="1"/>
  <c r="C104" i="75" s="1"/>
  <c r="C108" i="75" l="1"/>
  <c r="C114" i="75" s="1"/>
  <c r="C160" i="61"/>
  <c r="C165" i="61" s="1"/>
  <c r="C56" i="22"/>
  <c r="C69" i="22" s="1"/>
  <c r="C84" i="22" s="1"/>
  <c r="C98" i="22" s="1"/>
  <c r="C171" i="61" l="1"/>
  <c r="C177" i="61" s="1"/>
  <c r="C185" i="61" s="1"/>
  <c r="C189" i="61" s="1"/>
  <c r="C193" i="61" s="1"/>
  <c r="C197" i="61" s="1"/>
  <c r="C202" i="61" s="1"/>
  <c r="C206" i="61" s="1"/>
  <c r="C213" i="61" s="1"/>
  <c r="C220" i="61" s="1"/>
  <c r="C226" i="61" s="1"/>
  <c r="C230" i="61" s="1"/>
  <c r="C119" i="75"/>
  <c r="C108" i="22"/>
  <c r="C127" i="22" l="1"/>
  <c r="C145" i="22" l="1"/>
  <c r="C158" i="22" s="1"/>
  <c r="C174" i="22" s="1"/>
  <c r="C192" i="22" s="1"/>
  <c r="C210" i="22" s="1"/>
  <c r="C226" i="22" s="1"/>
  <c r="C243" i="22" s="1"/>
  <c r="C253" i="22" s="1"/>
  <c r="C265" i="22" s="1"/>
  <c r="C281" i="22" l="1"/>
  <c r="I9" i="74"/>
  <c r="I22" i="74"/>
  <c r="I49" i="74" s="1"/>
  <c r="I9" i="82" s="1"/>
  <c r="I19" i="82" s="1"/>
  <c r="I21" i="82" l="1"/>
  <c r="I23" i="82" s="1"/>
</calcChain>
</file>

<file path=xl/sharedStrings.xml><?xml version="1.0" encoding="utf-8"?>
<sst xmlns="http://schemas.openxmlformats.org/spreadsheetml/2006/main" count="5533" uniqueCount="3148">
  <si>
    <t>A.</t>
  </si>
  <si>
    <t xml:space="preserve">TROŠKOVNIK </t>
  </si>
  <si>
    <t xml:space="preserve">Obračun fasaderskih radova kod ETICS sustava vrši se na način da su svi otvori odbijeni u cijelosti, a špalete su obračunate po m1. </t>
  </si>
  <si>
    <t>m2</t>
  </si>
  <si>
    <t xml:space="preserve"> </t>
  </si>
  <si>
    <t>LIMARSKI RADOVI</t>
  </si>
  <si>
    <t>a) fasada</t>
  </si>
  <si>
    <t>Obračun po m2.</t>
  </si>
  <si>
    <t>Obračun po komadu.</t>
  </si>
  <si>
    <t>BRAVARSKI RADOVI - ukupno</t>
  </si>
  <si>
    <t>m3</t>
  </si>
  <si>
    <t>U cijeni stavke uključen sav potreban spojni i montažni pribor.</t>
  </si>
  <si>
    <t>m1</t>
  </si>
  <si>
    <t>1.1.</t>
  </si>
  <si>
    <t>6.</t>
  </si>
  <si>
    <t>GIPSKARTONSKI RADOVI</t>
  </si>
  <si>
    <t>FASADERSKI RADOVI - ukupno</t>
  </si>
  <si>
    <t>1.</t>
  </si>
  <si>
    <t>2.</t>
  </si>
  <si>
    <t>3.</t>
  </si>
  <si>
    <t>4.</t>
  </si>
  <si>
    <t xml:space="preserve"> građevinskih i obrtničkih radova</t>
  </si>
  <si>
    <t>DATUM:</t>
  </si>
  <si>
    <t>kom</t>
  </si>
  <si>
    <t>LIMARSKI RADOVI - ukupno</t>
  </si>
  <si>
    <t>5.</t>
  </si>
  <si>
    <t>FASADERSKI RADOVI</t>
  </si>
  <si>
    <t>B.</t>
  </si>
  <si>
    <t>Za sve ugradnje vrata koja se montiraju preko nosivog slijepog dovratnika, koji je dio stavke vrata, potrebno je u stavkama zidova uključiti zastoj rada za montažu slijepca u vrijeme montiranja konstrukcije zida.</t>
  </si>
  <si>
    <t>U cijenu stavki uključeni su svi zastoji u radu za montažu instalacija u vrijeme montiranja konstrukcije zida te svi potrebni prodori za instalacije!</t>
  </si>
  <si>
    <t>Konstrukcija se sastoji od:</t>
  </si>
  <si>
    <t>BRAVARSKI RADOVI</t>
  </si>
  <si>
    <t>SOBOSLIKARSKO-LIČILAČKI RADOVI - ukupno</t>
  </si>
  <si>
    <t>STOLARSKI RADOVI</t>
  </si>
  <si>
    <t>KERAMIČARSKI RADOVI</t>
  </si>
  <si>
    <t>a</t>
  </si>
  <si>
    <t>b</t>
  </si>
  <si>
    <t>c</t>
  </si>
  <si>
    <t>d</t>
  </si>
  <si>
    <t>Napomena:</t>
  </si>
  <si>
    <t>Montaža se vrši od strane ovlaštenog izvođača. Obračun po m1.</t>
  </si>
  <si>
    <t xml:space="preserve">Obračun po m2 izvedenih površina. </t>
  </si>
  <si>
    <t>U cijeni: sva rezanja, pripasivanja i bušenja pločica.</t>
  </si>
  <si>
    <t>U stavci uključena dobava i postava aluminijskih L profila za otvorene kuteve.</t>
  </si>
  <si>
    <t>Opće napomene:</t>
  </si>
  <si>
    <t>STOLARSKI RADOVI - ukupno</t>
  </si>
  <si>
    <t xml:space="preserve">Obračun po m2 izvedenih površina i m' izvedenog sokla. </t>
  </si>
  <si>
    <t>Obračun u kompletu.</t>
  </si>
  <si>
    <t>Napomene:</t>
  </si>
  <si>
    <t xml:space="preserve">* 'Uvjeti uz troškovnik' sastavni su dio ovog troškovnika   </t>
  </si>
  <si>
    <t>Izrada troškovnika: Organizacija za planiranje i arhitekturu d.o.o.</t>
  </si>
  <si>
    <t xml:space="preserve">                   Tihomil Matković   d.i.a.</t>
  </si>
  <si>
    <t>Troškovnik je intelektualno vlasništvo Organizacije za planiranje i arhitekturu d.o.o. Sve manipulacije koje su moguće sa troškovnikom: promjena opisa stavaka, promjena količina, promjena tehničkih uvjeta i sl. nakon predaje naručiocu nastoje se eliminirati zaključavanjem digitalnog formata troškovnika u formi .xls datoteke.
Naručiocu koji zatraži digitalni pin za otključavanje troškovnika omogućuje se da izvrši manje izmjene u opisu stavki te izmjene u formi troškovnika. Ukoliko se naručioc nakon izmjena koje je izvršio odluči na slanje troškovnika u digitalnom formatu ponuđačima na ispunjavanje obavezan je troškovnik ponovno zaključati čime će spriječiti manipulacije s prethodno spomenutim faktorima u troškovniku.
Nakon predaje troškovnika naručiocu izrađivač ne odgovara za eventualne razlike u odnosu na originalni predani troškovnik.
Svako korištenje troškovnika, dijelova troškovnika, opisa stavki i formata troškovnika za izradu drugih troškovnika, bez dopuštenja izrađivača smatrati će se povredom autorskih prava.</t>
  </si>
  <si>
    <t>napomena:</t>
  </si>
  <si>
    <t>Gradilište održavati urednim i očišćenim na dnevnoj bazi, a dijelove zgrade i okoliša u blizini izvođenja radova zaštititi od oštećenja, te izvesti pravilnu zaštitu prolaznika i korisnika u blizini gradilišta.</t>
  </si>
  <si>
    <t>PRIPREMNI I ZEMLJANI RADOVI</t>
  </si>
  <si>
    <t>PRIPREMNI I ZEMLJANI RADOVI - ukupno</t>
  </si>
  <si>
    <t>ZIDARSKI RADOVI</t>
  </si>
  <si>
    <t>IZOLATERSKI RADOVI</t>
  </si>
  <si>
    <t>Sve izvedeno prema specifikaciji i uputama proizvođača po ovlaštenom izvođaču uz garanciju proizvođača i na radove ugradnje.  Obračun po m2 izvedene izolacije s preklopima i dizanjima uz zid koji se posebno ne obračunavaju.</t>
  </si>
  <si>
    <t>IZOLATERSKI RADOVI - ukupno</t>
  </si>
  <si>
    <t xml:space="preserve">U cijenu uključen sav potreban spojni i montažni pribor. </t>
  </si>
  <si>
    <t xml:space="preserve">Sva učvršćenja, spojni elementi, brtvene trake, kitanje, razdvajajuće folije ili premazi i sl. moraju se izvesti prema pravilima zanata i ulaze u cijenu stavke. </t>
  </si>
  <si>
    <t xml:space="preserve">Izvoditelj limarskih radova prije same izrade treba predočiti detalje istih koje će odobriti nadzorni inženjer, a izvoditelj na te iste dati garanciju u zakonskom roku. </t>
  </si>
  <si>
    <t>REKAPITULACIJA GRAĐEVINSKIH RADOVA</t>
  </si>
  <si>
    <t>ukupno A.</t>
  </si>
  <si>
    <t>Kn</t>
  </si>
  <si>
    <t>REKAPITULACIJA OBRTNIČKIH RADOVA</t>
  </si>
  <si>
    <t>SOBOSLIKARSKO-LIČILAČKI RADOVI</t>
  </si>
  <si>
    <t>ukupno B.</t>
  </si>
  <si>
    <t>sveukupno A. + B.</t>
  </si>
  <si>
    <t>PDV</t>
  </si>
  <si>
    <t>sveukupno S PDV-om</t>
  </si>
  <si>
    <t>upisati jednakovrijedan proizvod:</t>
  </si>
  <si>
    <t>ZIDARSKI RADOVI - ukupno</t>
  </si>
  <si>
    <t>Izvedba fasadnog sustava uključuje postavljanje početnih profila, ljepljenja i mehanička pričvršćivanja plastičnim tipskim pričvrsnicama sa širokom glavom lamela na zidove, nanošenje polimernog cementnog morta u dva sloja sa utisnutom alkalnopostojanom staklenom mrežicom, grundiranje površina prije nanošenja završnog sloja fasade (silikat grundom ili odgovarajućem), nanošenje završne silikatne žbuke (RZ 2 mm) u tonovima prema izboru investitora.</t>
  </si>
  <si>
    <t xml:space="preserve">U jediničnu cijenu ulazi i izvedba bridova nehrđajućim metalnim profilima, kao i rabiciranje spojeva zida od opeke i betonskih dijelova PVC mrežicom ili rabitc mrežicom. </t>
  </si>
  <si>
    <t>Dobave i ugradbe</t>
  </si>
  <si>
    <t>Uključivo postava rubne trake od elastificiranog polistirena d=1 cm u visini slojeva pod koji se posebno ne obračunava.</t>
  </si>
  <si>
    <t>- PE folija (1000 kg/m3)</t>
  </si>
  <si>
    <t xml:space="preserve">- dvostruka obloga od gipskartonskih ploča  (2x1.25cm) </t>
  </si>
  <si>
    <t>- dvostruka obloga od gipskartonskih ploča (2x1.25cm)</t>
  </si>
  <si>
    <t>- jednostruka obloga od impregniranih gipskartonskih ploča (1.25cm)</t>
  </si>
  <si>
    <t>Osigurati minimalni nužni potrebni prostor za organizaciju gradilišne deponije, u dogovoru s glavnim nadzornim inženjerom.</t>
  </si>
  <si>
    <t>Unutarnja stolarija</t>
  </si>
  <si>
    <t>a)</t>
  </si>
  <si>
    <t>b)</t>
  </si>
  <si>
    <t>c)</t>
  </si>
  <si>
    <t>kompl</t>
  </si>
  <si>
    <t>zidovi</t>
  </si>
  <si>
    <t>Jedinična cijena uključuje sav potreban pribor za pričvršćenje te rad.</t>
  </si>
  <si>
    <t>red.br.</t>
  </si>
  <si>
    <t>OPIS RADA</t>
  </si>
  <si>
    <t>količina</t>
  </si>
  <si>
    <t>jed. cijena</t>
  </si>
  <si>
    <t>ukupno</t>
  </si>
  <si>
    <t>napomene</t>
  </si>
  <si>
    <t xml:space="preserve">jed. </t>
  </si>
  <si>
    <t>GRAĐEVINA:</t>
  </si>
  <si>
    <t>GLAVNI PROJEKTANT:</t>
  </si>
  <si>
    <r>
      <t xml:space="preserve">Dobava i postavljanje </t>
    </r>
    <r>
      <rPr>
        <b/>
        <sz val="8"/>
        <rFont val="Arial"/>
        <family val="2"/>
        <charset val="238"/>
      </rPr>
      <t>pojačanih UA profila</t>
    </r>
    <r>
      <rPr>
        <sz val="8"/>
        <rFont val="Arial"/>
        <family val="2"/>
        <charset val="238"/>
      </rPr>
      <t xml:space="preserve"> za montažu vrata i uređaja u pregradnim zidovima. </t>
    </r>
  </si>
  <si>
    <t>B.9. OBRTNIČKI RADOVI - LIMARSKI RADOVI</t>
  </si>
  <si>
    <t>Za pripremu podloge površinu premazati vodorazrjedivim specijalnim sredstvom za grundiranje, velike moći prodiranja u podlogu i učvršćivanja, bez otapala, za unutarnje i vanjske radove.</t>
  </si>
  <si>
    <t xml:space="preserve">Površinu premazati u dva sloja vodorazrjedivom unutarnjom, difuzivnom (sd&lt;0,1 m) bojom neškodljivom za okoliš (bez otapala i štetnih sastojaka).Klase 3 otiranja na mokro prema DIN EN 13 300 normama. Pokrivne moći klase 1. </t>
  </si>
  <si>
    <r>
      <t>Površinu premazati vodorazrjedivom unutarnjom, difuzivnom (s</t>
    </r>
    <r>
      <rPr>
        <vertAlign val="subscript"/>
        <sz val="8"/>
        <rFont val="Arial"/>
        <family val="2"/>
        <charset val="238"/>
      </rPr>
      <t>d</t>
    </r>
    <r>
      <rPr>
        <sz val="8"/>
        <rFont val="Arial"/>
        <family val="2"/>
        <charset val="238"/>
      </rPr>
      <t>&lt;0,1 m ili bolje), bojom po izboru projektanta i investitora, neškodljivom za okoliš. Klase 3, otiranja na mokro prema DIN EN 13 300 normama. Pokrivne moći klase 2 u jednom premazu.</t>
    </r>
  </si>
  <si>
    <t xml:space="preserve">Površinu premazati u dva sloja vodorazrjedivom unutarnjom, difuzivnom (sd&lt;0,1 m), bojom po izboru projektanta i investitora, neškodljivom za okoliš (bez otapala i štetnih sastojaka). Klase 3 otiranja na mokro prema DIN EN 13 300 normama. Pokrivne moći klase 1.  </t>
  </si>
  <si>
    <r>
      <rPr>
        <b/>
        <sz val="8"/>
        <rFont val="Arial"/>
        <family val="2"/>
        <charset val="238"/>
      </rPr>
      <t>Izrada armiranog cementnog estriha</t>
    </r>
    <r>
      <rPr>
        <sz val="8"/>
        <rFont val="Arial"/>
        <family val="2"/>
        <charset val="238"/>
      </rPr>
      <t>. Mikrobeton armiran vlaknima (2200kg/m3), fino zaglađen i niveliran u izvedbi, od cementnog morta M-15. Obračun po m2.</t>
    </r>
  </si>
  <si>
    <t>U cijenu stavki uključiti zapunjavanje akrilnim kitom sve fuge na lomovima ravnina zidova i u kontaktu sa zidovima drugih materijala. Područje dodira GK obloge sa bočnim građ. elementima, a koji nisu od gipsa, odnosno izvedba spoja prema pravilima struke.</t>
  </si>
  <si>
    <t>U cijenu uključen premaz impregnacijom za gipskartonske ploče prije polaganja keramike.</t>
  </si>
  <si>
    <t>Izrada zida i spojeva prema tehnologiji i uputama proizvođača.</t>
  </si>
  <si>
    <t xml:space="preserve">Bandažiranje i gletanje spojeva u razredu kvalitete K2 s obaveznim zapunjavanjem spojeva ploča, te svi otvori i sva izrezivanja. </t>
  </si>
  <si>
    <t>Obračun po m2 izvedene površine sa svim ojačanjima i slično.</t>
  </si>
  <si>
    <r>
      <t xml:space="preserve">Dobava materijala i izrada </t>
    </r>
    <r>
      <rPr>
        <b/>
        <sz val="8"/>
        <rFont val="Arial"/>
        <family val="2"/>
        <charset val="238"/>
      </rPr>
      <t>pregradnog zida gipskartonskim pločama</t>
    </r>
    <r>
      <rPr>
        <sz val="8"/>
        <rFont val="Arial"/>
        <family val="2"/>
        <charset val="238"/>
      </rPr>
      <t>.</t>
    </r>
  </si>
  <si>
    <t>- jednostruka potkonstrukcija od pocinčanih čeličnih UW i CW profila širine 75 mm s osnim razmakom CW profila 62,5 cm  i 
- ispuna međuprostora izolacijskim slojem od meke mineralne vune (30kg/m3), debljine 6 cm.</t>
  </si>
  <si>
    <t>- jednostruka obloga od gipskartonskih ploča (1.25cm)</t>
  </si>
  <si>
    <t>Boja, nijansa i stupanj sjaja prema izboru projektanta i investitora na osnovu predočenih uzoraka i ton karti.</t>
  </si>
  <si>
    <t>Obračun po m2 brutto razvijene površine objekta</t>
  </si>
  <si>
    <t>Čišćenje građevine obuhvaćeno je sljedećim fazama:</t>
  </si>
  <si>
    <t xml:space="preserve"> 1. Čišćenje prije žbukanja i ugradbe stolarije i bravarije.</t>
  </si>
  <si>
    <t xml:space="preserve"> 2. Čišćenje poslije izvedbe instalacije</t>
  </si>
  <si>
    <t xml:space="preserve"> 3. Čišćenje prije polaganja podova</t>
  </si>
  <si>
    <t xml:space="preserve"> 4. Definitivno čišćenje objekta prije tehničkog prijema, koje mora biti i najkvalitetnije: ovom fazom obuhvatiti pranje i čišćenje fasade, stakala (iznutra i izvana), vrata, podova i svih opločenja, kompletno sa odvozom otpada dobivenog čišćenjem.</t>
  </si>
  <si>
    <t>Čišćenje građevine</t>
  </si>
  <si>
    <t>Obračun po komadu otvora.</t>
  </si>
  <si>
    <t>U stavku uključeni svi radovi i materijal potreban za izvedbu otvora, te čišćenje mjesta izvedbe radova i odvoz otpadnog materijala.</t>
  </si>
  <si>
    <t>Zidarska obrada i ispuna šliceva i prodora</t>
  </si>
  <si>
    <t>Obračun po kompletu.</t>
  </si>
  <si>
    <t>Zidarske ugradbe instalacijskih ormarića</t>
  </si>
  <si>
    <t>U cijenu uključen sav materijal i rad.</t>
  </si>
  <si>
    <t>podovi</t>
  </si>
  <si>
    <t>Svi otvoreni rubovi pločica moraju se zaštititi L aluminijskiim profilima kao i vrh sokla.</t>
  </si>
  <si>
    <t>Svi otvoreni rubovi pločica moraju se zaštititi L aluminijskiim profilima.</t>
  </si>
  <si>
    <t>Obračun po m1.</t>
  </si>
  <si>
    <t>B.2. OBRTNIČKI RADOVI - BRAVARSKI RADOVI</t>
  </si>
  <si>
    <t>B.1. OBRTNIČKI RADOVI -STOLARSKI RADOVI</t>
  </si>
  <si>
    <t>Vrata trebaju biti opremljena sa:</t>
  </si>
  <si>
    <t>3. podnim graničnikom otvaranja</t>
  </si>
  <si>
    <t>Radionički nacrt dati na uvid i verifikaciju projektantu</t>
  </si>
  <si>
    <t>1. izvoditi sa radioničkim nacrtom nakon izmjere stvarnog stanja na licu mjesta</t>
  </si>
  <si>
    <t>2. svi detalji potrebni za radionički nacrt dogovaraju se sa glavnim projektantom i odabranim proizvođačem. Nacrt (detaljni) nudi proizvođač, a ugradba slijedi nakon odobrenja pojedinih detalja i odabranih materijala, boja i završnih obloga od strane projektanta.</t>
  </si>
  <si>
    <t>Opšave izvesti u punoj širini špalete materijalom završne obrade kao dovratnik.</t>
  </si>
  <si>
    <t xml:space="preserve">Uzorak, boja i ton dekora prema specifikaciji glavnog projektanta.  </t>
  </si>
  <si>
    <t>Stavka treba biti opremljena sa:</t>
  </si>
  <si>
    <t>U cijeni stavke uključen sav potreban spojni i montažni pribor, uključujući i silikonske kitove za kitanje spojeva u boji i tonu po odabiru projektanta.</t>
  </si>
  <si>
    <t>4. bočnim inox U prihvatnim profilima panela na zid (3 kom) po panelu</t>
  </si>
  <si>
    <t>5. kukicom za ovjes kaputa (s unutarnje strane vratnog krila)</t>
  </si>
  <si>
    <t>SVE UGRADBENE MJERE KONTROLIRATI NA LICU MJESTA! U slučaju odstupanja, kontaktirati projektanta.</t>
  </si>
  <si>
    <t>Sanitarne pregrade</t>
  </si>
  <si>
    <t xml:space="preserve">Izvedba hidroizolacijskog sustava dvokomponentnim visoko fleksibilnim cementnim mortom. Izvedba u 2 sloja ukupne debljine min. 2 mm, s tim da se u prvi sloj utisne mrežica od alkalno otpornih staklenih vlakana veličine okna 4 x 4,5 mm.  </t>
  </si>
  <si>
    <t>Na mjestima dilatacijskih fuga, spojeva između vodoravnih i okomitih površina te odvoda, potrebno je ugraditi gumiranu poliestersku traku s alkalno otpornim filcem, kutne elemente i manžete. Trake se međusobno lijepe s preklopom po uputi proizvođača.</t>
  </si>
  <si>
    <t>Cijevi omotati mineralnom vunom u sloju debljine 0.5cm i dvostrukim slojem PE folije, te kitanje gornjeg ruba cijevi trajnoelastoplastičnim kitom. Kvaliteta izrade mora biti takva da ne postoji kontakt cijevi i betona, odnosno cijevi i opeke.</t>
  </si>
  <si>
    <t>Brtvljenje između požarnih zona</t>
  </si>
  <si>
    <t>Dobava i ugradnja elemenata za brtvljenje između protupožarnih zona.</t>
  </si>
  <si>
    <t>Elementi se postavljaju na mjestima ugradnje novih protupožarnih vrata i prolaza instalacija (elektoinstalcije, strojarske instalacije i sl.) između požarnih zona. Materijal za brtvljenje prilikom gorenja mora stvoriti požarnu barijeru i svojim ekspandiranjem zatvoriti otvore nastale izgaranjem dijelova instalacije. Nakon izvedbe ovih brtvljena sve je potrebno označiti i izraditi elaborat o brtvljenima s potrebnom atestnom dokumentacijom, sve ovjereno od ovlaštene ustanove.</t>
  </si>
  <si>
    <t>sanacija nakon ugradnje protupožarnih vrata</t>
  </si>
  <si>
    <t>Područje primjene: saniraju se špalete nakon ugradnje protupožarnih vrata</t>
  </si>
  <si>
    <t>Obračun po komadu otvora</t>
  </si>
  <si>
    <t>Izrada stropa i spojeva prema tehnologiji i uputama proizvođača.</t>
  </si>
  <si>
    <t>Izrada otvora u zidovima od opeke</t>
  </si>
  <si>
    <t>Sastavni dio stavke je izrada špaleta otvora.</t>
  </si>
  <si>
    <t>Za sve stavke ALU bravarije u cijenu stavke uračunati izradu, zaštitu i montažu slijepih okvira, sve potrebne podkonstrukcije (svi sidreni i pričvrsni elementi).</t>
  </si>
  <si>
    <t>U cijeni svih stavki uključena zaštita nakon montaže, eventualni popravci završne obrade i brtvljenje spojeva sa okolnom konstrukcijom trajnoelastičnim kitom, izrada i montaža pokrovnih lajsni te sav potreban dodatni materijal do potpune funkcionalne i estetske gotovosti.</t>
  </si>
  <si>
    <t xml:space="preserve">Svi spojni limovi, opšavi, toplinske izolacije, hidroizolacije, parne brane te brtve koje se prema pravilima struke ugrađuju, sastavni su dio stavki. </t>
  </si>
  <si>
    <t>kmpl</t>
  </si>
  <si>
    <t xml:space="preserve">SVE UGRADBENE MJERE KONTROLIRATI NA LICU MJESTA! </t>
  </si>
  <si>
    <t>3. u cijenu uračunat sav potreban dodatni materijal do potpune funkcionalne i estetske gotovosti.</t>
  </si>
  <si>
    <t>Bravarija</t>
  </si>
  <si>
    <t>Bravarija - ukupno</t>
  </si>
  <si>
    <t>B.9. OBRTNIČKI RADOVI - GIPSKARTONSKI RADOVI</t>
  </si>
  <si>
    <t>GIPSKARTONSKI RADOVI - ukupno</t>
  </si>
  <si>
    <t>Sastavni dio stavke silikonski kit za spojeve klupčica sa stolarskim i bravarskim stavkama.</t>
  </si>
  <si>
    <t>U cijenu stavke uključena i postava zaštitne jute kao sjenila u slučaju jakog sunca.</t>
  </si>
  <si>
    <r>
      <t xml:space="preserve">Izrada i demontaža </t>
    </r>
    <r>
      <rPr>
        <b/>
        <sz val="8"/>
        <rFont val="Arial"/>
        <family val="2"/>
        <charset val="238"/>
      </rPr>
      <t>fasadne cijevne skele</t>
    </r>
    <r>
      <rPr>
        <sz val="8"/>
        <rFont val="Arial"/>
        <family val="2"/>
      </rPr>
      <t xml:space="preserve"> objekta van zemlje za potrebe izvođenja svih građevinsko-obrtničkih radova. Za skelu je potrebno izraditi plan korištenja za sve sudionike u gradnji.</t>
    </r>
  </si>
  <si>
    <t xml:space="preserve">Obračun po m2 fasadne projekcije. </t>
  </si>
  <si>
    <t>Klupčice debljine 22 mm, prednji rub 2 cm (unutarnje prozorske klupčice).</t>
  </si>
  <si>
    <t xml:space="preserve">Dobava i ugradba razdjelnih aluminijskih L traka 20/20/3mm za dilatiranje podova. Traka od aluminija. </t>
  </si>
  <si>
    <t>Zidne keramičke pločice tipa gres 10mm, polu sjajne, retificirani rub, nabavna vrijednost 360 kn/m2. Dimenzije 60x30 cm.</t>
  </si>
  <si>
    <t xml:space="preserve">poliesterska traka </t>
  </si>
  <si>
    <t>Obračun po m² izvedene površine poda i zida, te m1 poliesterske trake.</t>
  </si>
  <si>
    <t>- jednostruka potkonstrukcija od pocinčanih čeličnih profila</t>
  </si>
  <si>
    <t>Stavka uključuje brušenje armiranobetonskih stropova i  gletanje glet masom, te ličenje bojom za beton.</t>
  </si>
  <si>
    <t>Nakon brušenja i gletanja, za pripremu podloge površinu premazati vodorazrjedivim specijalnim sredstvom za grundiranje, velike moći prodiranja u podlogu i učvršćivanja, bez otapala, za unutarnje i vanjske radove.</t>
  </si>
  <si>
    <t>OSTALO</t>
  </si>
  <si>
    <t>REKAPITUALCIJA</t>
  </si>
  <si>
    <t>SVEUKUPNO</t>
  </si>
  <si>
    <t>TROŠKOVNIK VATRODOJAVE</t>
  </si>
  <si>
    <t>TROŠKOVNIK ELEKTROINSTALACIJA</t>
  </si>
  <si>
    <t>UKUPNA REKAPITULACIJA</t>
  </si>
  <si>
    <t>TROŠKOVNIK GRAĐEVINSKIH I OBRTIČNIH RADOVA</t>
  </si>
  <si>
    <t xml:space="preserve">sveukupno </t>
  </si>
  <si>
    <t>TROŠKOVNIK VODOVODA I ODVODNJE</t>
  </si>
  <si>
    <t>TROŠKOVNIK STROJARSKIH INSTALACIJA</t>
  </si>
  <si>
    <t>VODOVOD</t>
  </si>
  <si>
    <t>p.c. Ø   65 mm</t>
  </si>
  <si>
    <t>Dobava i montiranje ravnog propusnog ventila za ugradnju s kromiranom kapom na navoj, komplet.</t>
  </si>
  <si>
    <t>Dobava i ugradba kutnih ventila, na navoj kvalitete (ISO 9001:2000). Obračun po komplet ugrađenom ventilu sa svim potrebnim spojnim i brtvenim materijalom i radom.</t>
  </si>
  <si>
    <t>Dobava i montiranje kromiranih vratašca 25/25 cm za pristup ventilima ugrađenim na priključku usponskih vodova.U stavku ulazi dobava,donos i ugradnja kromiranih vratašaca sa ugradbenim okvirom, sav poteban materijal i građevinski rad (uštemavanje zida i zatvaranje preostalih oštečenja ako je potrebno). Obračun po komplet ugrađenim vratašcima sa svim potrebnim materijalom i radom u funkcionalnom stanju.</t>
  </si>
  <si>
    <t>Dobava i ugradba vodomjera prema uputama poduzeća VODOOPSKRBA I ODVODNJA sektor Vodoopskrba. Vodomjeri se  montiraju: u vodomjernom oknu smješenom na parceli. U stavku ulazi dobava, donosi ugradba vodomjera, ugradnje pripadajučih ventila, hvatača nečistoća i fitinga. Obračun po komadu ugrađenog vodomjera u funkcionalnom stanju uključujuću sav potreban spojni  i brtveni materijal i rad.                                       vodomjeri:</t>
  </si>
  <si>
    <t>Ø 110 mm</t>
  </si>
  <si>
    <t>Izrada priključka hladne vode na plinski kombinirani bojler za pripremu potrošne tople vode s ventilom te izrada priključka odvoda tople vode. Obračun po komplet izvedenom priključku u funkcionaknom stanju sa svim potrebnim materijalom i radom.</t>
  </si>
  <si>
    <t>Ispitivanje kompletne vodovodne mreže na protočnost i vodonepropusnost pod tlakom 6 i 15 bara u trajanju od 24 sata, sa dobavom pozitivnog atesta od  strane ovlaštene tvrtke (ovlaštenje od zavoda za normizaciju i mjeriteljstvo,- nacionalna služba za ovlašćivanje) za izvođenje ovakve vrste ispitivanja.</t>
  </si>
  <si>
    <t>Obračun po m' ispitane dionice.</t>
  </si>
  <si>
    <t>Bakteriološka analiza uzoraka vode iz cjevovoda nakon dezinfekcije od strane nadležne ustanove (Zavod za zaštitu zdravlja) ili neke druge ovlaštene ustanove. Analizi vode se pristupa nakon provedene dezinfekcije kompletne vodovodne mreže i ispiranja iste.</t>
  </si>
  <si>
    <t>VODOVOD - ukupno</t>
  </si>
  <si>
    <t>ODVODNJA</t>
  </si>
  <si>
    <t>Ø 160 mm</t>
  </si>
  <si>
    <t>Ø 75 mm</t>
  </si>
  <si>
    <t>Dobava, donos i ugradba PVC cijevi za ventilacione nastavke kanalizacijskih vertikala do iznad krova cca 0,5 m i ventilacionih nastavaka sa jakom kapom za provjetravanje. Obračun po komadu ugrađenog nastavka.</t>
  </si>
  <si>
    <t>Ø 120 mm</t>
  </si>
  <si>
    <t>Dobava i montaža mesinganih poniklanih vratašca u prizemlju i na najvišoj etaži kanalskih vertikala. Sva vratašca su montirana na poniklanim usidrenim okvirima vel. 25x30 cm. U stavku ulazi dobava,donos i ugradnja kromiranih vratašaca sa ugradbenim okvirom, sav poteban materijal i građevinski rad (uštemavanje zida i zatvaranje preostalih oštečenja ako je potrebno). Obračun sve kompletno po komadu montiranih vratašca u funkcijonalnom stanju zajedno sa bravicom i ključem.</t>
  </si>
  <si>
    <t>Vel. 25x30 cm.</t>
  </si>
  <si>
    <t xml:space="preserve">Dobava i montaža PVC revizionih komada u prizemlju i na najvišoj etaži kanalskih vertikala.  Obračun sve kompletno po komadu montiranih PVC revizionih komada u funkcionalnom stanju zajedno sa svim potrebnim spojnim i brtvenim materijalom i radom. </t>
  </si>
  <si>
    <t>Ispitivanje instalacije kanalizacije na nepropusnost i protočnost spojeva i uređaja uz dobivene ateste od strane ovlaštene tvrtke(ovlaštenje od zavoda za normizaciju i mjeriteljstvo,- nacionalna služba za ovlašćivanje). Obračun po m' ispitane dionice.</t>
  </si>
  <si>
    <t>ODVODNJA - ukupno</t>
  </si>
  <si>
    <t>SANITARIJE</t>
  </si>
  <si>
    <t xml:space="preserve">kom </t>
  </si>
  <si>
    <t>SANITARIJE - ukupno</t>
  </si>
  <si>
    <t>GRAĐEVINSKI RADOVI</t>
  </si>
  <si>
    <t>Izvedba šliceva u zidovima za izradu spojeva kanalizacijskih i vodovodnih cijevi do pojedinih vertikala i sanitarnih uređaja. Šlicevi se izrađuju širine cca. 10 cm i dubine cca 10 cm. Obračun po m' izvedenog šlica za ugradnju cijevi.</t>
  </si>
  <si>
    <t>GRAĐEVINSKI RADOVI - ukupno</t>
  </si>
  <si>
    <t>Promjeri:</t>
  </si>
  <si>
    <t>Dezinfekcija kompletne vodovodne mreže otopinom klora (30 mg/lit) u vremenu od 6 sati. Dezinfekcija mora biti napravljena od strane ovlaštene tvrtke.</t>
  </si>
  <si>
    <t>TROŠKOVNIK STROJARSKIH RADOVA</t>
  </si>
  <si>
    <t>TROŠKOVNIK PLINSKE INSTALACIJE</t>
  </si>
  <si>
    <t>Montaža se vrši od strane ovlaštenog izvođača. Obračun po m1 kompletno izvedenog žlijeba.</t>
  </si>
  <si>
    <t xml:space="preserve">U cijenu je uključen sav pričvrsni materijal. rad izvesti prema pravilima struke. </t>
  </si>
  <si>
    <t>Jedinična cijena uključuje sav potreban pribor za brtvenje i pričvršćenje, kuke, naveden žlijeb, okap, mušnu mrežicu i pripadajući opšav te rad.</t>
  </si>
  <si>
    <t>Montaža se vrši od strane ovlaštenog izvođača. Obračun po m1 kompletno izvedenog oluka.</t>
  </si>
  <si>
    <t>Uključivo obujmice, spoj na žljeb, izrada koljena, te sav potreban pričvrsni materijal i rad.</t>
  </si>
  <si>
    <t>A.6. GRAĐEVINARSKI RADOVI -FASADERSKI RADOVI</t>
  </si>
  <si>
    <t>Obračun po m' ugrađene cijevi sa svim potrebnim spojnim i brtvenim materijalom i radom u funkcionalnom stanju.</t>
  </si>
  <si>
    <t>- sva pripadajuća armatura i brtve</t>
  </si>
  <si>
    <t xml:space="preserve">Dobava i ugradnja konzolnog pisoara od (bijelog) fajansa sa dubokim dnom, uključivo: </t>
  </si>
  <si>
    <t>Napomena: Izbor sanitarne opreme na osnovu uzoraka po odobrenju projektnata i investitora.</t>
  </si>
  <si>
    <t>Dobava i montiranje ravnog propusnog ventila na navoj za ugradnju na vanjskom vodu, kvalitete (ISO 9001:2000)  Obračun po komplet ugrađenom ventilu sa svim potrebnim spojnim i brtvenim materijalom i radom.</t>
  </si>
  <si>
    <t>p.c. Ø   80 mm</t>
  </si>
  <si>
    <t xml:space="preserve">Okno dubine: do 1,5m </t>
  </si>
  <si>
    <t xml:space="preserve">Ø 32 mm </t>
  </si>
  <si>
    <t>Dobava i ugradba zaštitnika od povratnog toka (ZOPT) tip EC. Uređaj se montira u vodomjernom oknu smještenom na parceli. Ugrađuje se iza vodomjera. U stavku ulazi dobava, transport i ugradnja ZOPT-a. Obračun po komadu ugrađenog uređaja u funkcionalnom stanju uključujući sav potreban spojni i brtveni materijal i rad.</t>
  </si>
  <si>
    <t>ZOPT tip BA: Ø 30 mm</t>
  </si>
  <si>
    <t>ZOPT tip BA: Ø 80mm</t>
  </si>
  <si>
    <t>Ø 80 mm</t>
  </si>
  <si>
    <t>BETONSKI I ARMIRANOBETONSKI RADOVI - ukupno</t>
  </si>
  <si>
    <t>A.2. GRAĐEVINARSKI RADOVI - BETONSKI I ARMIRANOBETONSKI RADOVI</t>
  </si>
  <si>
    <t>Ispitivanje hidrantske mreže i hidranata na funkcionalnost sa mjerenjem količine i pritiska vode na izlazu iz mlaznice, te pribavljanje atesta o funkcionalnosti izvedene hidrantske mreže.</t>
  </si>
  <si>
    <t xml:space="preserve">Sve fitinge i fazonske komade potrebne za kvalitetnu ugradbu cijevi izvoditelj će ubrojiti u cijenu cijevi. Prilikom ugradnje pridržavati se uputa proizvođača.                       </t>
  </si>
  <si>
    <t>- daske za sjedenje iz plastične mase  s poklopcem</t>
  </si>
  <si>
    <t>Prilikom ugradnje pridržavati se uputa proizvođača.</t>
  </si>
  <si>
    <t xml:space="preserve">U stavku ulazi: dobava, donos i ugradba pisoara, izljevnog sifona Ø 32 mm za pisoare, svog pričvrsnog, brtvenog i spojnog materijala,izvedba zaštite silikonom te sav potreban rad. </t>
  </si>
  <si>
    <t xml:space="preserve">Obračun po kompletu ugrađenog umivaonika u funkcionalnom stanju sa svim potrebnim spojnim i brtvenim materijalom i radom.      </t>
  </si>
  <si>
    <t xml:space="preserve">Obračun po kompletu ugrađene WC školjke u funkcionalnom stanju sa svim potrebnim spojnim i brtvenim materijalom i radom.      </t>
  </si>
  <si>
    <t xml:space="preserve">Obračun po kompletu ugrađenog pisoara u funkcionalnom stanju sa svim potrebnim spojnim i brtvenim materijalom i radom.      </t>
  </si>
  <si>
    <r>
      <t xml:space="preserve">Dobava materijala i izrada </t>
    </r>
    <r>
      <rPr>
        <b/>
        <sz val="8"/>
        <rFont val="Arial"/>
        <family val="2"/>
        <charset val="238"/>
      </rPr>
      <t>opšava krovnih prozora.</t>
    </r>
  </si>
  <si>
    <t xml:space="preserve">- obloga od gipskartonskih ploča (1.25cm) </t>
  </si>
  <si>
    <t>PRIPREMNI RADOVI</t>
  </si>
  <si>
    <t>ZEMLJANI RADOVI</t>
  </si>
  <si>
    <t>Pripremni radovi organizacije gradilišta građevine</t>
  </si>
  <si>
    <t>BETONSKI I ARMIRANO BETONSKI RADOVI</t>
  </si>
  <si>
    <t>- odvodni sifon, priključne cijevi i brtve</t>
  </si>
  <si>
    <t>Dobava, transport i montaža umivaonika od bijelog fajansa  za montažu pomoću vijaka, uključivo sva armatura:</t>
  </si>
  <si>
    <t>Obračun po komadu kompletno izvedenog okna uključujući sav potreban materijal i rad.</t>
  </si>
  <si>
    <r>
      <t xml:space="preserve">Kao vezni materijal za opločenje podova upotrijebiti će se odgovarajuće ljepilo za pločice (keramika, gres i sl.). 
Za opločenje zidova od opeke upotrijebiti građevinsko  ljepilo  za  keramičke (ili ovisno o vrsti) pločice.  Za  ljepilo  je  potrebna cementna  glazura  na  podu,  betonski  zid  u  glatkoj  oplati  ili  gruba  žbuka  na  zidu. 
Spojnice fugirati </t>
    </r>
    <r>
      <rPr>
        <u/>
        <sz val="8"/>
        <rFont val="Arial"/>
        <family val="2"/>
        <charset val="238"/>
      </rPr>
      <t>silikonskim fugirnim masama</t>
    </r>
    <r>
      <rPr>
        <sz val="8"/>
        <rFont val="Arial"/>
        <family val="2"/>
        <charset val="238"/>
      </rPr>
      <t xml:space="preserve"> radi zadovoljenja viših propisa održavanja, neovisno o opisu u stavci. 
Prije početka radova  izvođač  je dužan ustanoviti kvalitetu podloge na kojoj se izvode keramičarski radovi, a ako ona nije dobra, mora o tome obavijestiti naručioca radova, kako bi  se podloga mogla na  vrijeme popraviti  i pripremiti  za  izvedbu  keramičarskih radova. 
</t>
    </r>
  </si>
  <si>
    <t>Jedinična cijena treba sadržavati:
· uzimanje  mjere  u  gradnji,
· sav  potreban  materijal, uključivo  vezni,
· sav  potreban  rad, uključivo  alat  i  strojeve,
· transportne  potrebe  materijala,
· dovođenje  struje, vode  i  plina  od  priključka   na  gradilištu do mjesta  korištenja,
· davanje  traženih  uzoraka,
· zaštitu  izvedenih  radova,
· čišćenje  izrađenih  površina,
· odvoz  otpadaka  i  šute  nakon  izvedenih  radova,
· popravak  manjih  oštećenja  i  nećistoča  na  podlozi,
· poduzimanje  mjera TZ i  drugih  postojećih  propisa,
· popravak  štete  učinjene  nepažnjom  pri  radu  na  svojim  ili tuđim  radovima,
· postavu tipskih PVC kutnika na svim otvorenim uglovima, u boji po odabiru projektanta,
· keramičku  obradu  raznih  kutija  za električne  instalacije i sl. na  površinama  koje  se  obrađuju.</t>
  </si>
  <si>
    <t>Izabrana obloga atestira se na:
- upijanje vlage,
- zapreminsku specifičnu težinu,
- poroznost i stupanj gustoće,
- postojanost na mraz, protukliznost,
- habanje.</t>
  </si>
  <si>
    <t>Potrebno je također izvršiti sve provjere dužina, širina i visina u naravi i ukazati nadzornom inženjeru na eventualna odstupanja od projekta, odnosno na probleme prije oblaganja.</t>
  </si>
  <si>
    <t>U cijenu treba uključiti sav osnovni i pomoćni materijal, rastur materijala, transport do gradilišta i na gradilištu, troškove izrade, troškove pomoćnih konstrukcija (skele i dr.), trošak zaštite izvedenog rada, te uklanjanje nečistoća nastalih tokom rada.</t>
  </si>
  <si>
    <t>OVI OPĆI UVJETI SASTAVNI SU I NEODVOJIVI DIO OVOG TROŠKOVNIKA, A MJENJAJU SE I NADOPUNJUJU POJEDINIM STAVKAMA TROŠKOVNIKA.</t>
  </si>
  <si>
    <t>Svi radovi na građevini trebaju biti kvalitetno izvedeni s materijalom propisane kvalitete što se dokazuje atestom i potpisom nadzornog inženjera.</t>
  </si>
  <si>
    <t>Svi dijelovi građevine koji su nekvalitetno izvedeni moraju se popraviti ili odstraniti u trošku izvoditelja.</t>
  </si>
  <si>
    <t>Prije početka radova izvoditelj je obvezan prekontrolirati projekt, a eventualne nejasnoće i primjedbe razjasniti s projektantom i investitorom.</t>
  </si>
  <si>
    <t>Za vrijeme izvođenja radova izvoditelj je dužan osigurati gradilište i omogučiti nesmetan promet na postojećim cestama.</t>
  </si>
  <si>
    <t>Ponuđač je dužan pažljivo proučiti kompletnu tehničku dokumentaciju i troškovnik i razjasniti sve eventualne nejasnoće prije predaje ponude.</t>
  </si>
  <si>
    <t>Ukoliko to ne bude učinjeno prije predaje ponude, investitor će smatrati, da je ponuditelj u potpunosti prihvatio zahtjeve troškovnika.</t>
  </si>
  <si>
    <t>Jedinična cijena primjenit će se na izvedene količine bez obzira u kojem postotku one odstupaju od količina u troškovniku.</t>
  </si>
  <si>
    <t>Jedinične cijene obuhvaćaju sav rad, materijal i organizaciju u cilju potpunog izvršenja radova prema projektu.</t>
  </si>
  <si>
    <t>Nadalje, jedinične cijene za pojedine vrste radova sadrže i sve one posredne troškove, koji nisu iskazani u troškovniku, ali su neminovni za izvršenje radova predviđenih projektom.</t>
  </si>
  <si>
    <t>To su:</t>
  </si>
  <si>
    <t>1. Pripremni i završni radovi</t>
  </si>
  <si>
    <t>2. Troškovi osiguranja objekta građevine, opreme i materijala, radnika prolaznika, prometa, susjednih građevina i okoline od šteta  koje prouzroči  izvođač izvođenjem radova.</t>
  </si>
  <si>
    <t>3. Troškovi izgradnje svih pristupnih puteva u tijeku građenja.</t>
  </si>
  <si>
    <t>5. Doprema, premještanje i otprema cjelokupne mehanizacije</t>
  </si>
  <si>
    <t>6. Troškovi za pomočni rad i materijal uključujući sva pomoćna sredstva (voda, struja, alat, strojevi, oplata, skela i sl.)</t>
  </si>
  <si>
    <t>7. Troškovi predhodnih i kontrolnih ispitivanja kvalitete materijala i kontrole radova.</t>
  </si>
  <si>
    <t>8. Zakonske i društvene obveze</t>
  </si>
  <si>
    <t>9. Svi drugi troškovi izvoditelja, potrebni za potpuno dovršenje građevine</t>
  </si>
  <si>
    <t>Količine i vrste radova upisuju se u građevinsku knjigu odnosno građevinski dnevnik.</t>
  </si>
  <si>
    <t>Nadzorni inženjer i izvoditelj potvrđuju svojim potpisima točnost upisanih podataka.</t>
  </si>
  <si>
    <t>Eventualne potrebne izmjene i dopune projekta donosit će sporazumno projektant, nadzorni inženjer i izvoditelj u suglasnosti s investitorom.</t>
  </si>
  <si>
    <t xml:space="preserve">Promjene moraju biti upisane u građevinski dnevnik i ovjerene potpisima gore navedenih osoba. </t>
  </si>
  <si>
    <t>PROPISI I NORME</t>
  </si>
  <si>
    <t>Za sve radove Izvođač se treba pridržavati svih važećih zakona i pripadajućih propisa koji su vrijedili u vrijeme prikupljanja ponude, a pogotovo: Zakona o gradnji, Zakona o zaštiti na radu, Hrvatskih normi - HRN (ili Tehničkog dopuštenja ukoliko nema propisanih normi za proizvod ili isti bitno odstupa od istih) i svih važećih relevantnih Tehničkih propisa. 
Cjelinu projekta čine nacrti, tehnički opis i ovaj troškovnik sa općim uvjetima.
Ovi opći uvjeti jednako vrijede za sve građevinske, obrtničke, instalaterske radove i nabavu opreme.</t>
  </si>
  <si>
    <t>Izvođač će ugraditi proizvod predviđen projektom te za isti sukladno Hrvatskim propisima isporučiti i dokaz uporabljivosti (potvrda (certifikat) sukladnosti ili tehničko dopuštenje).
Izvođač je dužan ugrađivati građevinske proizvode koji su kao referentni navedeni u ovom Troškovniku ili one koje je u svoj ponudi naveo kao jednakovrijedne, a isti su odobreni i prihvaćeni od strane Investitora. Sva eventualna odstupanja od ovoga moraju prethodno biti odobreni od strane Investitora, a u dogovoru s projektantom.</t>
  </si>
  <si>
    <t>Izvođač će prema projektom određenom planu ispitivanja materijala, kontrolirati ugrađeni konstruktivni materijal.</t>
  </si>
  <si>
    <t>Sav materijal, uključivo i vezna sredstva, mora odgovarati standardima koji se odnose na proizvode koji se ugrađuju i mora posjedovati valjani certifikat.</t>
  </si>
  <si>
    <t xml:space="preserve">Prije početka radova i ugradnje Izvođač je obavezan nadzornom inženjeru dostaviti valjane ateste i dokaze kvalitete za sve građevinske proizvode i radove koje planira ugraditi. Bez ispunjenja ovog uvjeta početak radova neće biti mogući, a sve posljedice istog i troškove snosi Izvođač radova. </t>
  </si>
  <si>
    <t>Za instalacijske sustave izvođač će, osim potvrda (certifikata) o kvaliteti ugrađenih materijala, sprovesti i dati i sva projektom propisana ispitivanja za instalacijske sustave.
Tolerancije i odstupanja mjera izvedenih radova određene su uznacama zanata, odnosno prema odluci projektanta i nadzornih inženjera. Sva odstupanja od dogovorenih tolerantnih mjera Izvođač je dužan otkloniti o svojem trošku.</t>
  </si>
  <si>
    <t>Ako ne postoje Hrvatske norme i propisi za pojedine radove tada vrijede pravila prema normama i to ovim redom
-E norme
-DIN norme
-Ö norme
Provjeravanje ispravnosti i korektnosti projektantskih detalja u skladu s tim pravilima dužnost je izvođača radova; ako dođe do neslaganja treba o tome pismeno obavijestiti investitora i projektanta i izraditi zajedno s njima odgovarajuća rješenja detalja.
Odgovornost za zakonsko i s pravilima usaglašeno izvođenje radova leži u cijelosti na izvođaču radova.</t>
  </si>
  <si>
    <t>Sve navedeno u ovim općim uvjetima važi za građevinske, obrtničke, montažerske i instalaterske radove kao i radove opremanja.</t>
  </si>
  <si>
    <t>Prilikom uvođenja Izvođača u gradilište, o tome će se sastaviti primopredajni zapisnik u kojem je potrebno navesti sve ustanovljene nepravilnosti, oštećenja i slično, a koje mogu utjecati na kvalitetu izvedenih radova.
Od tog trenutka pa do primopredaje zgrade Investitoru, izvođač je odgovoran za stvari i osobe koje se nalaze unutar gradilišta.
Izvođač treba obavijestiti nadležne službe o početku radova.
Od ulaska na gradilište izvođač je obavezan voditi građevinski dnevnik u kojem bilježi opis radnih procesa i građevinsku knjigu u kojoj bilježi i dokumentira mjerenja, sve faze izvršenog posla prema stavkama troškovnika i projektu.
Izvođač će na gradilištu čuvati Građevnu dozvolu, kao i sve druge zakonski propisane dokumente i dati ih na uvid ovlaštenim inspekcijskim službama.</t>
  </si>
  <si>
    <t>Izvođač je dužan prije početka radova sprovesti sve pripremne radove da se izvođenje može nesmetano odvijati. U tu svrhu izvođač je dužan detaljno proučiti investiciono tehničku dokumentaciju, te izvršiti potrebne računske kontrole. Potrebno je proučiti sve tehnologije izvedbe pojedinih radova radi optimalne organizacije građenja, nabavke materijala, kalkulacije i sl.</t>
  </si>
  <si>
    <t>Izvođač i njegovi kooperanti dužni su prije predavanja ponude detaljno pregledati i proučiti svaki dio investiciono tehničke dokumentacije, te dati primjedbe na eventualne tehničke  probleme koji bi mogli prouzročiti slabiji kvalitet, postojanost ugrađenih elemenata ili druge štete. Sve primjedbe ovakve vrste se nakon potpisa ugovora neće priznavati i Izvođač će biti dužan ovakve štete sanirati o svom trošku. Naročitu pažnju kod toga treba posvetiti usaglašavanju građevinskih i instalaterskih nacrta. Ako ustanovi neke razlike u mjerama, nedostatke ili pogreške u podlogama, dužan je pravovremeno obavijestiti nadzornog inženjera i odgovornog projektanta, te zatražiti ili ponuditi rješenja dopunjeno sa odgovarajućom dokumentacijom.</t>
  </si>
  <si>
    <t xml:space="preserve">Ako koja stavka nije izvođaču jasna, mora prije predaje ponude tražiti objašnjenje od raspisivača natječaja. </t>
  </si>
  <si>
    <t>Nepoznavanje grafičkog dijela projekta i tehničkog opisa neće se prihvatiti kao razlog dodatnog troška, za povišenje jediničnih cijena ili greške u izvedbi.</t>
  </si>
  <si>
    <t>Izvođač i svi kooperanti prije početka izvedbe radova dužni su detaljno prekontrolirati i ispitati podlogu. Ako se ustanove oštećenja ili nepravilnosti u podlogama, izvođač ne smije pristupiti izvedbi radova, već je dužan o tome pravovremeno obavijestiti nadzornog inženjera i zatražiti otklanjanja nepravilnosti. Prijava ovakvih oštećenja ili nepravilnosti mora biti u pismenom obliku i precizno dokazana. U protivnom će sanaciju eventualnih ošećenja nastalih kao posljedice nekvalitetne podloge Izvođač snositi o svom trošku.</t>
  </si>
  <si>
    <t>Izvođač će biti obvezan izraditi detaljni vremenski plan (terminski plan, gantogram) aktivnosti na gradilištu, dobave materijala i opreme i sl. a sve u skladu sa glavnim vremenskim planom realizacije projekta (Master plan), što treba biti uključeno u jedinične cijene stavki.</t>
  </si>
  <si>
    <t>UREĐENJE GRADILIŠTA</t>
  </si>
  <si>
    <t>Napomena: 
Prostor na gradilištu je ograničen i limitiran te će se Izvođač i njegovi kooperanti biti dužni organizirati unutar tih ograničenja. U skladu s mogućnostima i planiranom izvedbom radova Izvođaču će biti data mogućnost organizacije (privremena skladišta i dr...) unutar granica gradilišta (podrumi, nadzemni dio) sve u skladu s 'Glavnim planom organizacije gradilišta' i Planom izvedbe. Izvođač će se po nalogu Voditelja gradilišta (ili Investitora) biti dužan izmjestiti sa zauzetog prostora na neko drugo mjesto bez nadoknade troškova koje Izvođač može imati s tog naslova.</t>
  </si>
  <si>
    <t>Uređenje gradilišta dužan je izvođač izvesti prema shemi organizacije gradilišta koju je obavezan dostaviti pri ugovaranju, sukladno Zakonu o gradnji  a sve u skladu sa glavnim planom organizacije gradilišta, dostavljenog od strane Investitora.
U organizaciji gradilišta izvođač je dužan predvidjeti i uklalkulirati u jedinične cijene stavki (ne obračunava se zasebno):</t>
  </si>
  <si>
    <t>. osiguranje gradilišta ogradom ili drugim posebnim elementima za sigurnost ljudi i zaštitu prometa i objekata,</t>
  </si>
  <si>
    <t>. izradu i postavljanje natpisne ploče prema propisima</t>
  </si>
  <si>
    <t>. prostorije za svoje kancelarije,</t>
  </si>
  <si>
    <t>. potreban broj urednih skladišta, pomoćnih radnih prostorija, nadstrešnica, odrediti i urediti prometne i parkirne površine za radne i teretne automobile, opremu, građevinske strojeve  i sl., te opremu i objekte za rastresiti i habasti građevinski materijal,</t>
  </si>
  <si>
    <t>. redovito održavanje i čišćenje gradilišta sa svim prostorijama i cijelim inventarom</t>
  </si>
  <si>
    <t>. čuvarsku službu za cijelo vrijeme trajanja gradnje.</t>
  </si>
  <si>
    <t>. Održavanje okolnih prometnica i čišćenje tokom izvedbe radova u dužini cca 300 m. Uključivo organiziranje pranja kotača vozila prije izlaska na javnu prometnu površinu.</t>
  </si>
  <si>
    <t>. izradu sheme organizacije gradilišta i popisa sve mehanizacije i opreme koja će biti na raspolaganju gradilišta, te satnice za rad i upotrebu svakog stroja,</t>
  </si>
  <si>
    <t>. potrebnu pomoć investitoru i projektantu kod obilaska gradilišta i nadzora, uzimanju uzoraka i sl., potrebnim pomagalima i ljudima,</t>
  </si>
  <si>
    <t>. sve mjere Zaštite od požara i Zaštite na radu prema postojećim propisima, kao i imenovati osobe od strane izvoditelja za organiziranje i provođenje istih.</t>
  </si>
  <si>
    <t>. redovitu i pravovremenu dobavu svih materijala u što treba uključiti i rok odobrenja od strane Nadzora i Investitora, kako ne bi došlo do bilo kakvog zastoja gradnje</t>
  </si>
  <si>
    <t>Uskladištenje materijala treba provesti tako da materijal bude osiguran od vlaženja i lomova (u svemu prema uputama proizvođača određenog materijala), jer se samo neoštećen i kvalitetan smije ugrađivati. Ovo se odnosi na sve gotove prefabrikate, vezna sredstva i materijale, kao i obrtničke proizvode i materijal za obrtničke radove.</t>
  </si>
  <si>
    <t>SIGURNOST I ZAŠTITA</t>
  </si>
  <si>
    <t>Radove je u načelu potrebno izvoditi bez primjene sredstava štetnih po zdravlje i okolinu. Ako se to ipak ne može izbjeći, tada mora izvođač radova poduzeti sve mjere opreza za zaštitu svojih radnika i drugih osoba koje se tu nalaze, kao i organizirati uklanjanje ostataka prema važećim Hrvatskim propisima.</t>
  </si>
  <si>
    <t>Prilikom izvođenja radova treba paziti na što je moguće manje stvaranje prašine.
Posebne mjere (na pr. usisavanje, vodeni zastor itd.) treba poduzeti izvođač radova, pridržavati ih se i primijeniti ih.
Troškove za to treba ukalkulirati u jedinične cijene.
Vrsta zaštitnih mjera određuje se u dogovoru s vodstvom gradilišta – posebno kod primjene vode za zaustavljanje prašine.</t>
  </si>
  <si>
    <t>Oštećenja na radovima izvođača nastala od strane drugih izvođača treba izvođač radova pravovremeno prijaviti vodstvu gradnje, te dokazati relevantnom dokazima. Izvođač radova mora sam navesti dokaz o tome tko je prouzročio štetu.
Neovisno o počinitelju štete, izvođač radova mora sam otkloniti nastalu štetu.
Stručnu i profesionalnu zaštitu vlastitih radova treba uračunati u jedinične cijene.</t>
  </si>
  <si>
    <t>Čitava vanjska fasada se sastoji od eloksiranih aluminijskih profila koji se ne mogu obrađivati ličilačkim radovima i koji su ispunjeni posebnim ostakljenjem velikog formata sve do poda. Stoga se izričito nalaže i zahtjeva osobita pozornosti od strane izvođača u pogledu frcanja iskra i sitnih dijelova prilikom radova odvajanja i rezanja. Načelno je te radove potrebno izvesti tvornički ili izvan građevine.</t>
  </si>
  <si>
    <t>Izvođač radova štiti svoj vlastiti rad od oštećenja i krađe sve do preuzimanja od strane naručitelja posla.
Svi za to potrebni troškovi su sadržani u jediničnim cijenama i ne naplaćuju se posebno.</t>
  </si>
  <si>
    <t>Izvođač radova mora svoje radove predati kompletno očišćene što treba biti uračunato u jedinične cijene.
Metode čišćenja i sredstva moraju biti prikladni za izrađene radove i površine.
Treba paziti na priključne građevne elemente drugih izvođača i prilikom čišćenja paziti da se ne oštete ili zaprljaju.</t>
  </si>
  <si>
    <t>U slučaju nastanka oštećenja na već izvedenim radovima, a da Izvođač ili drugi Izvođači ne mogu ili ne žele identificirati počinitelja, šteta nastala uslijed tog oštećenja raspodjeliti će se proporcionalno na sve Izvođače prema vrijednosti ugovora.</t>
  </si>
  <si>
    <t>Za kalkulaciju dijela cijene za nadnice i materijal vrijede slijedeće definicije:</t>
  </si>
  <si>
    <t>1. MATERIJAL</t>
  </si>
  <si>
    <t>Pod tim nazivom se podrazumjeva samo dobavna cijena glavnog materijala. 
U tu cijenu uključena je i cijena eventualnih skladištenja na lokacijama izvan obuhvata gradilišta, te cijena transportnih troškova, bez obzira na prijevozno sredstvo sa svim prijenosima, utovarima i istovarima, uključujući sve sporedne troškove (carina, špediterski troškovi i sl.), FCO gradilište. 
Tu je uključeno davanje certifikata sukladnosti, te izrada potrebnih uzoraka, i provedba kontrolnih ispitivanja kod izvjesnih vrsta materijala, a kako je detaljno propisano pojedinim grupama radova i stavkama.</t>
  </si>
  <si>
    <t>2. RAD I POMOĆNI MATERIJAL</t>
  </si>
  <si>
    <t>Pod tim nazivom podrazumjeva se ukupna vrijednost RADA i POMOĆNOG MATERIJALA, a kako je opisano u nastavku.</t>
  </si>
  <si>
    <t>2.1. RAD</t>
  </si>
  <si>
    <t>Pod tim nazivom se podrazumjeva samo vrijednost rada.
U kalkulaciji rada treba uključiti sav rad, kako glavni, tako i pomoćni, uskladištenje i čuvanje materijala na gradilištu do ugradnje, te sav unutarnji transport (horizontalni i vertikalni) uključivo prebacivanje, zaštitu i slično.
Ujedno treba uključiti sav rad oko zaštite gotovih konstrukcija i dijelova objekta od štetnog utjecaja vrućine, hladnoće, mehaničkih oštećenja i slično.</t>
  </si>
  <si>
    <t>2.2. POMOĆNI MATERIJAL</t>
  </si>
  <si>
    <t>Pod tim nazivom se podrazumjeva samo dobavna cijena pomoćnog, veznog i slično, materijala tj. 
U tu cijenu uključena je i cijena eventualnih skladištenja na lokacijama izvan obuhvata gradilišta, te cijena transportnih troškova, bez obzira na prijevozno sredstvo sa svim prijenosima, utovarima i istovarima, FCO gradilište. Tu je uključeno i davanje potrebnih uzoraka i provedba kontrolnih ispitivanja kod izvjesnih vrsta materijala.</t>
  </si>
  <si>
    <t>SKELE</t>
  </si>
  <si>
    <t>Sve lake, pokretne, pomoćne skele, bez obzira na tip ili vrstu, visinu, sadržane su u jediničnim cijenama.
Skela mora biti na vrijeme postavljena kako ne bi nastao zastoj u radu. Pod pojmom skela podrazumijeva se i prilaz istoj, te ograda. 
Ujedno su tu uključeni i prilazi, te mostovi za betoniranje konstrukcije i slično. 
Skele moraju posjedovati svu potrebnu dokumentaciju (atesti, proračuni, nacrti, detalji i dr.) kojom se dokazuje kvaliteta i sigurnost rada s njom.</t>
  </si>
  <si>
    <t>OBRAČUN</t>
  </si>
  <si>
    <t>Cijena za svaku točku ovog troškovnika mora obuhvatiti dobavu, montažu, spajanje, te po potrebi uzemljenje. Isto tako cijenom obuhvatiti dubljenje i sanaciju šliceva za polaganje instalacije, te dovođenje stavke u stanje potpune funkcionalnosti.</t>
  </si>
  <si>
    <t>U ponudu treba ukalkulirati dopremu i uporabu vlastitih radnih ljestvi, skela, platformi i sve ostale opreme, alata i sredstava potrebnih za izvođenje radova na svim potrebnim visinama u građevini</t>
  </si>
  <si>
    <t>U cijenu također ukalkulirati sav potreban spojni, montažni, pridržni i ostali materijal potreban za potpuno funkcioniranje pojedine stavke.</t>
  </si>
  <si>
    <t>Radeći ponudu treba imati na umu najnovije važeće propise za pojedine vrste instalacije.</t>
  </si>
  <si>
    <t>Instalaciju treba izvesti prema planu (tlocrtu i shemama), tehničkom opisu u projektu, važećim hrvatskim propisima, tehničkim propisima i pravilima struke.</t>
  </si>
  <si>
    <t>Za sve promjene i odstupanja od ovog projekta, (eventualne građevinske promjene, te promjene u odnosu na projektirane materijale i opremu), mora se obavezno pribaviti pismena suglasnost projektanta, kao i nadzornog inženjera.</t>
  </si>
  <si>
    <t>Svu opremu i instalacijski materijal prije postavljanja ispitati na tehničku ispravnost.</t>
  </si>
  <si>
    <t>Kod izvođenja elektroinstalacije mora se voditi računa da se ne oštete već izvedeni radovi i dijelovi građevine.</t>
  </si>
  <si>
    <t>Rušenje, dubljenje i bušenje armirano-betonske i čelične konstrukcije smije se vršiti samo uz suglasnost građevinskog nadzornog inženjera.</t>
  </si>
  <si>
    <t>Za vrijeme izvođenja radova izvođač je dužan voditi ispravan građevinski dnevnik sa svim podacima koje ovakav dnevnik predviđa, a svi zahtjevi i priopćenja, kako od strane nadzornog inženjera, projektanta, tako i od strane izvođača, moraju se unijeti u dnevnik.</t>
  </si>
  <si>
    <t>Tijekom izvođenja radova izvođač je dužan sva nastala odstupanja trase od onih predviđenih projektom unijeti u projekt, a po završetku radova treba investitoru predati projekt stvarno izvedenog stanja.</t>
  </si>
  <si>
    <t>Za cjelokupnu instalaciju izvođač je dužan pribaviti odgovarajuće ateste: (atesti ugrađene opreme, instalacijskog materijala i pribora, atesti o izvršenom mjerenju otpora izolacije, atesti o izvršenoj kontroli efikasnosti zaštite od dodirnog napona, te atesti o izvršenom funkcionalnom ispitivanju).</t>
  </si>
  <si>
    <t>Za ispravnost izvedenih radova izvođač garantira dvije godine računajući od dana prijema objekta. Sve kvarove i oštećenja koji bi se u tom periodu pojavili, bilo zbog primjene loših materijala ili nesolidne izvedbe, izvođač je dužan otkloniti bez prava na naknadu. Puštanje instalacije u eksploataciju dozvoljeno je tek nakon obavljenog tehničkog pregleda i dobivanja uporabne dozvole.</t>
  </si>
  <si>
    <t>OPĆI UVJETI</t>
  </si>
  <si>
    <t>UVJETI UZ TROŠKOVNIK INSTALACIJA VODOVODA I KANALIZACIJE</t>
  </si>
  <si>
    <t>instalacija vodovoda i odvodnje</t>
  </si>
  <si>
    <t>UVJETI UZ TROŠKOVNIK ELEKTROINSTALACIJA</t>
  </si>
  <si>
    <t>elektroinstalacija</t>
  </si>
  <si>
    <t>vatrodojave</t>
  </si>
  <si>
    <t>strojarskih radova</t>
  </si>
  <si>
    <t>Izrada pješčane posteljice i nadsloja debljine 30 cm cijelom širinom rova granulacije 0-4 mm za ležaj cijevi vodovoda i  kanalizacije. U stavku ulazi: dobava, donos, ugradnja i razastiranje pijeska granulacije 0-4 mm, te izrada nadsloja nakon ugrađene cijevi. Obračun po m3 ugrađene posteljice i nadsloja spremne za zatrpavanje rova sa svim potrebnim radom i materijalom.</t>
  </si>
  <si>
    <t>Obračun po kompletu izvedenih radova.</t>
  </si>
  <si>
    <t xml:space="preserve">4. Troškovi svih geodetskih praćenja radova </t>
  </si>
  <si>
    <t>Fazonski komadi se ne obračunavaju posebno nego se uključuju u metražu instalacije. U stavku ulazi dobava, donos i ugradnja kanalizacionih cijevi, fasonskih komada i spojnog i brtvenog materijala , kao i potrebni građevinski radovi.</t>
  </si>
  <si>
    <t>Obračun po m3 zida.</t>
  </si>
  <si>
    <t>iskop</t>
  </si>
  <si>
    <t>p.c. Ø   10 mm</t>
  </si>
  <si>
    <t>p.c. Ø   15 mm</t>
  </si>
  <si>
    <t>p.c. Ø   20 mm</t>
  </si>
  <si>
    <t>Dobava i montiranje  protočnog ventila s ispusnim ventilom, kvalitete (ISO 9001:2000). Ventili se montiraju na priključku usponskih vodova i kod vodomjera. Obračun po komplet ugrađenom ventilu sa svim potrebnim spojnim i brtvenim materijalom i radom u funkcionalnom stanju.</t>
  </si>
  <si>
    <t>Ø 32 mm</t>
  </si>
  <si>
    <t>Ø 50 mm</t>
  </si>
  <si>
    <t>Obračun po m3 iskopnog rova spremnog za  izradu posteljice od pijeska i ugradnju kanalizacijskih  cijevi, zajedno sa svim potrebnim materijalom  i radom.</t>
  </si>
  <si>
    <t>U stavku ulazi:</t>
  </si>
  <si>
    <t>U cijenu uključiti fugenband traku za spajanje spojeva prilikom nastavka betoniranja ploče, i spojeva između ploče i zida, te po projektu potrebne prodore kroz zidove i ploču  za instalacije.</t>
  </si>
  <si>
    <t xml:space="preserve">Okno se izvodi s svim potrebnim prodorima. </t>
  </si>
  <si>
    <t>Dobava i montiranje  glavnog zapornog ventila  s ispusnim ventilom, kvalitete (ISO 9001:2000). Ventili se montiraju na priključku cjevovoda u građevini. Obračun po komplet ugrađenom ventilu sa svim potrebnim spojnim i brtvenim materijalom i radom u funkcionalnom stanju.</t>
  </si>
  <si>
    <t>Dobava i montaža PVC kanalizacijskih cijevi za izvedbu priključnih kanala kanalizacije od sanitarnih uređaja do pojedinih vertikala i izvođenje vertikala sa spojem na horizontalne vodove temeljne. Fasonski komadi od tvrde plastike obračunavaju se kao 1 m' cijevi. Fazonski komadi se ne obračunavaju posebno nego se uključuju u metražu instalacije. U stavku ulazi dobava , donos i ugradba kanalizacionih cijevi, fasonskih komada i spojnog i brtvenog materijala , kao i potrebni građevinski radovi. Obračun se vrši po m' kompletno montirane, ugrađene i ispitane cijevi zajedno sa svim spojnim, brtvenim i pomočnim materijalom i radom u funkcionalnom stanju.</t>
  </si>
  <si>
    <t>Vodomjerno okno</t>
  </si>
  <si>
    <t>Izvedba kanalizacijskih revizijskih okna od armiranog vodonepropusnog  betona C25/30, dimenzija: 60x60 cm, svijetlog otvora.</t>
  </si>
  <si>
    <t>Nad oknom montirati lijevano željezni poklopac vel. 600 x 600 mm. 
nosivosti 125 kN -  6 komada
nosivosti 15 kN - 3 komada</t>
  </si>
  <si>
    <t>Iskopani materijal je vlasništvo naručitelja i  iskopani materijal biti odložen na parceli, te korišten za dalje radove na parceli.</t>
  </si>
  <si>
    <t>U jediničnoj cijeni su sadržani svi radovi potrebni za iskop materijala, pohranu na gradilištu i nasipavanje.</t>
  </si>
  <si>
    <t>UVJETI UZ TROŠKOVNIK GRAĐEVINSKO OBRTNIČKIH RADOVA</t>
  </si>
  <si>
    <t>UVODNA NAPOMENA</t>
  </si>
  <si>
    <t>Ukoliko ponuđač nudi jednakovrijedan proizvod, obavezan je već u sklopu same ponude priložiti tehnički ispravan dokaz jednakovrijednosti (važeći certifikat, atest ili sl., što će u konačnici biti sastavni dio  ukupne dokumentacije za ishođenje uporabne dozvole). Također jednakovrijedan proizvod potrebno je upisati u troškovniku na za to predviđeno mjesto u zadnjoj desnoj koloni "napomena".</t>
  </si>
  <si>
    <t xml:space="preserve">Oznaka "Jednakovrijedan" proizvod znači da eventualno zamjenski materijal mora u potpunosti odgovarati tehničkim svojstvima predloženog materijala ili sklopa.  </t>
  </si>
  <si>
    <t>Tijekom građenja izvođač je za svaku izmjenu projekta i materijala dužan prethodno pribaviti suglasnost projektanta. Svi odabrani materijali dostavljaju se na uvid i odobrenje nadzoru i projektantu, na trošak izvoditelja.</t>
  </si>
  <si>
    <t>OPĆE I TEHNIČKE NAPOMENE</t>
  </si>
  <si>
    <t>Ponuditeljima tj. izvoditeljima radova je omogučeno da temeljito pregledaju predmetnu građevinu na kojoj je potrebno izvršiti radove sadržane u troškovniku, provjeriti mogućnost prometnog pristupa građevinskim strojevima i mehanizaciji, mogućnost privremenog odlaganja materijala, te se smatra kako je ponuditelj/izvoditelj radova u cijelosti upoznat s opsegom i vrstom posebnih poslova, da su mu jasne sve stavke ovog troškovnika te isto potvrđuje svojim potpisom i zakonski valjanim pečatom tvrke ponuditelja/izvoditelja na kraju troškovnika. Ponuditelj/izvoditelj je obavezan u pismenom obliku obavijestiti naručitelja o eventualno uočenim propustima ili nedostacima ponude, a koje bi bile ustanovljene pregledom iste ili lokacije izvedbe radova. Naknadne primjedbe izvoditelja radova neće biti uvažene.</t>
  </si>
  <si>
    <t>Predajom ponude smatrat će se da je Izvođač upoznat s budućim gradilištem i okolinom, da je ispitao prirodu, građevinu, svrhu i karakter budućih radova, da je upoznat s postojećim prilazima i ostalim uvjetima (kao priključcima za vodu i struju ukoliko isti postoje, ali utošak ide na teret izvođača – ukoliko ne postoje Izvođač ih je potreban osigurati o svom trošku za potrebe izvođenja radova), da je upoznao sve bitne elemente koji imaju utjecaja na organizaciju gradilišta i tehnologiju poput organizacije rada u okolnim objektima koji moraju funkcionirati i za vrijeme gradilišta, da je ispitao i provjerio postojeće izvore za snabdijevanje materijalom, kao i sve ostale okolnosti koje utječu na izvođenje radova, u svemu proučio dokumentaciju za izvođenje radova, da je došao do svih potrebnih podataka bitnih za izradu ponude te da je, na osnovu svega toga, dostavio svoju ponudu. Ukoliko Ponuditelj propusti utvrditi sve podatke koji utječu na izvođenje radova, to ga neće osloboditi bilo koje odgovornosti i rizika za izvedbu radova.</t>
  </si>
  <si>
    <t>Izvođač, čija ponuda bude odabrana kao najpovoljnija, dužan je u roku od tri dana od dostave Odluke o odabiru najpovoljnijeg ponuditelja, a prije protpisa ugovora, dostaviti detaljan terminski plan izvođenja radova koji se uklapa u predviđeno vrijeme izvođenja radova (što uključuje i uspješno provedeni tehnički pregled građevina).</t>
  </si>
  <si>
    <t>Odabrani izvođač će također u istom roku morati dostaviti shemu organizacije gradilišta koju treba odobriti Naručitelja.</t>
  </si>
  <si>
    <t xml:space="preserve">Sve radove izvesti prema opisu pojedinih stavaka troškovnika i uvodnih općih opisa pojedinih grupa radova. </t>
  </si>
  <si>
    <t>Ovi opći uvjeti su sastavni dio troškovnika i u svemu ih se treba pridržavati, osim ako u stavci troškovnika  to nije drugačije navedeno.</t>
  </si>
  <si>
    <t>Sve radove izvesti od materijala propisane kvalitete prema nacrtima, opisu, detaljima, pismenim i usmenim dogovorima i hrvatskim, EU normama ili jednakovrijednim građevinskim normama i propisima , ali sve u okviru ponuđene jedinične cijene. Sve štete učinjene prigodom rada na vlasitim ili tuđim radovima i materijalima imaju se ukloniti na račun počinitelja.</t>
  </si>
  <si>
    <t>Radove treba nuditi točno prema opisu troškovnika projektnoj dokumentaciji, a u stavkama gdje nije objašnjen način rada i posebne osobine finalnog produkta, izvođač je dužan pridržavati se pravila struke, uvažavajući odredbe važećih standarda, uz obvezu izvedbe kvalitetnog proizvoda, cjelovito izvedenih prema uputama proizvođača materijala a što je uključeno u jedinične cijene primjene materijala.</t>
  </si>
  <si>
    <t>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t>
  </si>
  <si>
    <t>Sav materijal za izgradnju mora biti kvalitetan i mora odgovarati opisu troškovnika, ZOG, HRN, EN i postojećim jednakovrijednim građevinskim normama i propisima.</t>
  </si>
  <si>
    <t>U slučaju da opis pojedine stavke nije dovoljno jasan, mjerodavna je samo uputa i tumačenje projektanta/nadzora. O tome se izvođač treba informirati već prilikom sastavljanja jedinične cijene.</t>
  </si>
  <si>
    <t>Cijene pojedinih radova moraju sadržavati sve elemente koji određuju cijenu gotovog proizvoda, a u skladu sa odredbama troškovnika.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</si>
  <si>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 xml:space="preserve">Izvedeni radovi moraju u cijelosti odgovarati opisu u troškovniku, a u tu svrhu investitor  ima pravo od izvoditelja tražiti prije početka radova uzorke materijala i specifičnih sklopova (fasadnih sistema, boja i sl.), koji se čuvaju  u  upravi  gradilišta. Izvedeni  radovi  moraju  odgovarati uzorcima  u  cijelosti. </t>
  </si>
  <si>
    <t>Specifikacije (tekstualni dio) i grafički prikazi predstavljaju cjelinu i što je makar u jednom od njih naznačeno, obaveza je za izvoditelja. Sve eventualne nejasnoće treba izvođač riješiti sa projektantom prije davanja ponude, jer se naknadni zahtjevi neće uvažiti. Prije izvođenja radova treba provjeriti kvalitetu materijala koji se ugrađuje, od strane projektanta i nadzornog inženjera i izvesti radove u skladu s detaljima izvedbe i opisom iz troškovnika.</t>
  </si>
  <si>
    <t>Izvoditelj treba kvalitetu ugrađenih materijala dokazati odgovarajućim atestima i uvjerenjima izdanim od strane za to ovlaštene organizacije.</t>
  </si>
  <si>
    <t>Zabranjena je upotreba materijala - osnovnog ili pomoćnog, koji nije predviđen opisom, nacrtima i detaljima, osim ukoliko to nije dogovorno utvrđeno sa projektantom ili nadzornim inženjerom, te potvrđeno upisom u građ.dnevnik.</t>
  </si>
  <si>
    <t>Zabranjena je upotreba materijala - osnovnog ili pomoćnog, koji nije predviđen opisom, nacrtima i detaljima, osim ukoliko to nije dogovorno utvrđeno sa projektantom ili nadzornim inženjerom.</t>
  </si>
  <si>
    <t>Također prije izvođenja je obavezna izmjera na licu mjesta. Eventualne promjene u detaljima ili materijalu treba izvođač dogovoriti sa projektantom i nadležnim nadzornim inženjerom.</t>
  </si>
  <si>
    <t>Izvoditelj  radova dužan  je prije  početka  radova  kontrolirati  kote  na objektu u  odnosu  na  relativnu ±  0.00 kotu i iskolčiti objekt sa elaboratom iskolčenja, o svom trošku. Ukoliko  se  pokažu  eventualne  nejednakosti  između  projekta  i  stanja  na  gradilištu, izvođač  radova  dužan  je  pravovremeno  o  tome  obavijestiti  investitora  i  projektanta, te zatražiti  objašnjenja. Sve  mjere  u  planovima  provjeriti  u  naravi. Sva  kontrola  vrši  se  bez  posebne naplate. Na gradilištu je potrebno osigurati stalno geodetsko praćenje izvedbe radova što je sastavni dio jedinične cijene radova koji se kontrolira.</t>
  </si>
  <si>
    <t>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</si>
  <si>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uoči da se ovih pravila izvoditelj doslovce ne pridržava, može mu se zabraniti daljnji rad dok ga ne organizira u skladu s pravilima.</t>
  </si>
  <si>
    <t>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</si>
  <si>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t>
  </si>
  <si>
    <t>Jedinična  cijena  sadrži  sve  nabrojano  kod  opisa  pojedine  grupe  radova, te  se na  taj  način  vrši  i  obračun  istih. Jedinične  cijene  primjenjivati  će  se na  izvedbene  količine  bez  obzira  u  kojem postotku iste odstupaju od količine u troškovniku. Ukoliko investitor odluči neki rad ne izvoditi, izvoditelj nema pravo  na  odštetu ukoliko  vrijednost  navedenih  radova  ne prelazi više od 49 % ukupne vrijednosti ugovora.</t>
  </si>
  <si>
    <t xml:space="preserve">Izvedeni radovi moraju u cijelosti odgovarati opisu u troškovniku, a u tu svrhu investitor  ima pravo od izvoditelja tražiti da bez dodatne naknade, dostavi prije početka radova uzorke materijala i specifičnih sklopova, koji se čuvaju  u  upravi  gradilišta. Izvedeni  radovi  moraju  odgovarati uzorcima  u  cijelosti. </t>
  </si>
  <si>
    <t>Opseg i vrsta radova</t>
  </si>
  <si>
    <t xml:space="preserve">Opseg radova koje je potrebno izvršiti su unutarnji i vanjski građevinski, obrtnički i instalaterski radovi te s njima povezan utovar i transport svog potrebnog materijala i opreme, sva potrebna mjerenja i kontrole potrebne za dokaze kakvoće materijala od kojeg se izvode radovi propisani ovim troškovnikom. </t>
  </si>
  <si>
    <t>Podloga za obračun radova</t>
  </si>
  <si>
    <t xml:space="preserve">Kao podloga za obračun količina radova koristi se premjer postojećeg stanja izveden po ovlaštenom geodetu, te se od te razine obračunavaju izvedeni radovi. Nakon završenog iskopa do kote određene projektom, vrši se kontrola visine iskopa po ovlaštenom mjerniku kojeg angažira izvoditelj radova, a po kojem će biti premjerena i visina konačno izvedenog nasipa. Ove podloge su, pored postojećeg nacrta prizemlja građevine iz glavnog projekta, osnova za obračun radova. </t>
  </si>
  <si>
    <t>Osiguranje postojećih građevina</t>
  </si>
  <si>
    <t>U okviru ponude su, iako nisu posebno navedeni, sadržani svi radovi kojima se osiguravaju postojeće nadzemne i podzemne građevine na parceli i njenim granicama od oštećenja uslijed izvedbe radova koji su opisani ovim troškovnikom ili su nužni za izvedbu istih.</t>
  </si>
  <si>
    <t>Način obračuna radova</t>
  </si>
  <si>
    <t>Obračun svih količina se vrši na osnovi stvarno izvedene količine radova i to za materijal u zbijenom stanju, bez obračuna bilo kakvih čimbenika rastresitosti, te je ponuditelj/izvoditelj radova suglasan da se pri tome ne koristi važeće hrvatske norme, euro-norme ili neke druge norme. Ovaj način obračuna radova kao princip važi za sve stavke, osim ako za pojedinu stavku nije naveden u samoj stavki neki drugi način obračuna.</t>
  </si>
  <si>
    <t>Stalnost cijene</t>
  </si>
  <si>
    <t>Cijene navedne u ponudi su stalne i nepromjenjive, te su u istima sadržana sva eventualna povećanja cijene rada ili materijala za vrijeme izvođenje radova i takva povećanja ne utječu na iznos cijena. Jedinične cijene su predviđene kao nepromijenjive za cijelo trajanje ugovora.</t>
  </si>
  <si>
    <t>Ovlaštenje ponuditelja/izvoditelja radova</t>
  </si>
  <si>
    <t>Predavanjem ponude naručitelju, ponuditelj/izvoditelj garantira da je tvrtka ovlaštena za izvođenje takve vrste radova, da raspolaže sa dovoljnim materijalnim i ljudskim potencijalima, mehanizacijom i sl. za nesmetano i neprekinuto obavljanje ponuđenih poslova. Jezik za komunikaciju s Naručiteljem i drugim javnim tijelima RH je jezik Naručitelja.</t>
  </si>
  <si>
    <t>Provjera podloga za ponudu</t>
  </si>
  <si>
    <t xml:space="preserve">Ukoliko je ponuditelj/izvoditelj pri obradi ponude uočio propuste ili nejasnoće u ponudbenim opisima, treba te nejasnoće razjasniti prije predavanja ponude. </t>
  </si>
  <si>
    <t xml:space="preserve">Ponuditelj/izvoditelj radova ima obavezu provjeriti ponudbenu dokumentaciju, te uočene nedostatke ili nedoumice oko načina izvršenja radova dostaviti naručitelju u pisanom obliku. Ukoliko ne izvrši ovu obvezu, ponuditelj/izvoditelj radova preuzima sve uslijed toga eventualno nastale štete i povećane troškove. </t>
  </si>
  <si>
    <t>Način obračuna i garancija kvalitete izvedenih radova</t>
  </si>
  <si>
    <t>Radovi će biti obračunati nakon ispostave obračunske situacije kojoj su priloženi obračunski listovi građevinske knjige sa svim potrebnim prilozima za lakšu provjeru građevinske knjige. Svaka situacija bit će provjerena, korigirana i ovjerena po ovlaštenom nadzornom inženjeru, te potom upućena naručitelju na naplatu. Garancija na izvedene radove je 24 mjeseca i 120 mjeseci na bitne zahtjeve za građevinu kao npr. krovopokrivačke radove, nakon primopredaje radova (protokol o primopredaji), a za vrijeme garantnog roka naručitelj zadržava ugovorom definirani postotak ugovorenog iznosa cjelokupnog posla ili bankarsku garanciju.</t>
  </si>
  <si>
    <t>Dinamika izvođenja radova</t>
  </si>
  <si>
    <t>Ponuditelj/izvoditelj se obvezuje započeti sa radovima odmah po nalogu naručitelja prema potpisanom ugovoru. Dinamiku izvedbe radova potrebno je predvidjeti tako da se oni odvijaju kontinuirano, bez nepotrebnih prekida i uz dobru koordinaciju svih radova na području na kojima se izvode radovi, kako bi se na najbolji mogući način iskoristilo razdoblje relativno stabilnih vremenskih prilika. Za produženja radnog vremena u okviru radnog dana te rad nedjeljom i praznikom, rad u otežanim uvjetima, rad na visini i sl. neće se obračunavati nikakva posebna naknada. Tijekom izvedbe radova ponuditelj/izvoditelj će voditi računa da u najmanjoj mogućoj mjeri ometa funcioniranje susjednih građevina i parcela. Prilikom ugovaranja ponuditelj/izvoditelj radova se obvezuje predati terminski plan izvedbe radova, koji će, ukoliko bude prihvaćen od naručitelja, biti sastavni dio ugovora.</t>
  </si>
  <si>
    <t>Voda, struja i sl.</t>
  </si>
  <si>
    <t>Ponuditelj/izvoditelj radova se obvezuje o svom trošku osigurati eventualno potrebni priključak na elektroenergetsku mrežu i vodovodnu instalaciju za cijelo vrijeme trajanja radova bez posebne naknade te podmirivati račune za utrošene energente. Ponuditelj/izvoditelj radova je za svoje djelatnike obavezan bez posebne naknade organizirati prijenosni kemijski WC koji će biti postavljen na mjesto s kojim će biti sukladni naručitelj radova i nadzorni inženjer.</t>
  </si>
  <si>
    <t>Promjena opsega radova ponudbenog troškovnika</t>
  </si>
  <si>
    <t>Ako se naručitelj odluči smanjiti ili povećati količinu radova određene stavke, ili u cijelosti izostaviti pojedine stavke ponude, takvi zahvati neće imati utjecaj na promjenu ponuđenih jediničnih cijena ili eventualnu nadoplatu ako ukupno ugovoreni radovi time nisu umanjeni na manje od 49% ugovora. Ponuditelj/izvoditelj radova nema pravo sa te osnove na zahtjev za propuštenu dobit.</t>
  </si>
  <si>
    <t>Otpad</t>
  </si>
  <si>
    <t>Radove je potrebno izvoditi na način da se u najvećoj mogućoj mjeri smanji emisija buke, prašine i sl. Tijekom cijelog vremena trajanja radova ponuditelj/izvoditelj se obvezuje svakodnevno uklanjati otpad u za to podesan i posebno organiziran spremnik te redovito (tjedno) odvoziti i zbrinjavati otpad bez posebne naknade.</t>
  </si>
  <si>
    <t>Mjere zaštite na radu</t>
  </si>
  <si>
    <t>Za cijelo vrijeme trajanja gradnje ponuditelj/izvoditelj se obvezuje pridržavati se najstrože Zakona o zaštiti na radu i Pravilnika o zaštiti na radu u graditeljstvu te ostale važeće zakonske regulative tog područja. Izvoditelj će dostaviti sve potrebne elaborate, dokaze i potrebne informacije po ovlaštenom predstavniku za Zaštitu na radu radi provedbe aktivnosti Koordinatora 2 kojeg imenuje naručitelj. Posebno treba o svim opasnostima odgovarajućim oznakama upozoriti osobe koje nisu uključene u tijek radova i slučajne prolaznike. Ponuditelj/izvoditelj radova se obvezuje bez posebne naknade postaviti gradilišnu ploču (stabilnu i posebno osiguranu na djelovanje vjetra) na kojoj će biti naveden investitor, građevina, lokacija građevine, izvoditelj radova, te broj pravomoćne građevinske dozvole. Sve ove radove će ponuditelj/izvoditelj radova obaviti bez posebne naknade.</t>
  </si>
  <si>
    <t>Odlaganje i transport materijala</t>
  </si>
  <si>
    <t>Doprema i odvoz svog potrebnog materijala, radnika, alata, posebnih uređaja i strojeva potrebnih za izvedbu troškovničkih radova, ponuditelj/izvoditelj radova se obvezuje obaviti bez ikakve posebne naknade, osim ako to nije posebno iskazano kao stavka troškovnika. Svi vertikalni i horizontalni transporti materijala u području izvedbe radova (cijela površina parcele) također se ne obračunava posebno. Eventualan nedostatak potrebnog prostora za odlaganje materijala, ponuditelj/izvoditelj radova će nadoknaditi odlaganjem materijala na odgovarajućoj lokaciji, a svi troškovi s tim u vezi su na teret ponuditelja/izvoditelja radova. Ako se uspostavlja gradilišno odlagalište, na mjestu po odobrenju naručitelja, Izvoditelj će isto o svom trošku dovesti u stanje pogodno za odlagalište, kao i vratiti u prvotno stanje.</t>
  </si>
  <si>
    <t>Ugradnja materijala</t>
  </si>
  <si>
    <t xml:space="preserve">Nabava, dobava i ugradnja materijala za izvedbu pojedine stavke smatra se sadržanom u jediničnoj cijeni te stavke i u slučaju ako to u opisu stavke nije izrijekom navedeno. </t>
  </si>
  <si>
    <t>Kvaliteta ugrađenih materijala</t>
  </si>
  <si>
    <t>Za sve ugrađene materijale i izvedene radove ponuditelj/izvoditelj je dužan dostaviti potrebne ateste, potvrde o sukladnosti i sl. prije ugradnje materijala te obaviti sva potrebna ispitivanja kvalitete vezana za pojedinu vrstu izvedenih radova, a sve u skladu s važećim Zakonom o gradnji i podzakonskim aktima. Sve ovo ponuditelj/izvoditelj će obaviti bez posebne naknade. Obavezno ispitivanje i označavanje svih protupožarnih stavki koje se ugrađuju (brtvljenja, bravarske stavke i sl.) od strane ovlaštene ustanove ili tvrtke.</t>
  </si>
  <si>
    <t>Nadzorni inženjer</t>
  </si>
  <si>
    <t>Naručitelj radova angažira u smislu osiguranja kvalitete i stručnosti izvedenih radova kontrolu istih po ovlaštenom nadzornom inženjeru sa svim obvezama i pravima u skladu s važećim zakonskim odredbama.</t>
  </si>
  <si>
    <t>Dokumentacija gradilišta i izvedenih radova</t>
  </si>
  <si>
    <t>Ponuditelj/izvoditelj radova je obvezan za cijelo vrijeme trajanja gradnje voditi građevinski dnevnik u skladu s važećim pravilnikom, a za dokaz količine izvedenih radova građevinsku knjigu. Građevinska knjiga bit će pregledana i ovjerena po nadzornom inženjeru te takva predstavlja podlogu za izradu privremenih i okončane situacije.</t>
  </si>
  <si>
    <t>Održavanje čistoće</t>
  </si>
  <si>
    <t>Tijekom cijelog trajanja gradnje ponuditelj/naručitelj se obvezuje održavati gradilište čistim i urednim. Obavezno treba čistiti od blata i sl. kotače vozila koja izlaze sa gradilišta na javnu prometnicu, te obavezno osigurati čišćenje dijela prometnice uz ulaz u gradilište. Sve ove radove ponuditelj/naručitelj se obvezuje obavljati bez posebne naknade.</t>
  </si>
  <si>
    <t>Zaštita i očuvanje kulturnih dobara i zaštita prirode</t>
  </si>
  <si>
    <t>Izvođač je dužan tokom radova evidentirati radove zaštite kulturnih dobara i zaštite drveća te voditi fotodokumentaciju, kojom se dodatno dokazuje postupanje i pridržavanje propisanih uvjeta zaštite. Izvođač mora za provedbu mjera zaštite drveća kod građevinskih radova osigurati na radilištu prisustvo odgovarajuće voditelja radova u skladu sa Zakonom.</t>
  </si>
  <si>
    <t>TEHNIČKE NAPOMENE</t>
  </si>
  <si>
    <t>Obračun količina radova</t>
  </si>
  <si>
    <t>Kao način obračuna radova načelno vrijedi obračun prema stvarno izvedenoj količini radova (m3, m2, m1, kom. i sl.) pri čemu se u stvarnoj količini radova odbijaju prazni prostori, otvori, niše i sl. Prihvaćanjem izvedbe radova, ponuditelj/izvoditelj prihvaća i ovaj osnovni princip obračuna radova čak ako je isti u suprotnosti s važećim hrvatskim normama ili nekim drugim normama koje se standardno primjenjuju u RH (npr. DIN, ÖNORM i sl.). Za stvarno izvedene količine radova se ne priznaju nikakve nadoplate ili povećane količine radova, a koje bi bile vezane uz način obračuna samo stvarno izvedenih radova uz odbitak svih otvora, niša, praznih prostora i sl. U zemljanim radovima svi iskopi, nasipi, transporti i sl. obračunavaju se isključivo u zbijenom ili sraslom stanju, bez ikakvih koeficijenata rastresitosti. Odstupanje od ovih principa je moguće jedino ako je u pojedinoj stavki troškovnika izrijekom drugačije navedeno. Jedinične cijene za pojedine stavke ostaju nepromijenjene i ako dolazi do povećanja ili smanjenja količine stvarno izvedenih radova.</t>
  </si>
  <si>
    <t>Aktualizacija troškovnika</t>
  </si>
  <si>
    <t xml:space="preserve">Ponuditelj/izvoditelj radova dužan je prije naručivanja i dostave materijala tj. prije početka izvođenja radova priskrbiti pismenu suglasnost naručitelja radova za sve konačne količine, izvedbu detalja ili neke druge promjene koje bi bile u suprotnosti s opisom pojedine stavke. U tu svrhu je ponuditelj/izvoditelj dužan izraditi sve potrebne nacrte detalja, opise radova i sl. te ih dostaviti naručitelju na suglasnost. Ukoliko bi ponuditelj/izvoditelj radova iste izvodio bez pismene suglasnosti naručitelja, nema pravo na nikakva potraživanja prema naručitelju s tim u vezi. </t>
  </si>
  <si>
    <t>Dodatni radovi</t>
  </si>
  <si>
    <t>Ponuditelj/izvoditelj je dužan prije svega pravovremeno obavijestiti naručitelja o eventualnoj potrebi vršenja dodatnih radova. Takvi se radovi ne smiju izvoditi bez pismene suglasnosti naručitelja, a kojoj prethodi pravovremena pisana ponuda ponuditelja/izvoditelja s preciznim opisom vrste i količine radova te jasno izraženom cijenom. Svi radovi koji bi se izveli protivno opisanom postupku neće biti priznati od naručitelja u obračunu radova.</t>
  </si>
  <si>
    <t>Izvođenje radova na visini</t>
  </si>
  <si>
    <t>Za izvođenje svih radova na svim visinama projektirane građevine neće se obračunavati nikakvi posebni dodaci, već se jedinstvena cijena radova pojedine stavke odnosi na radove bez obzira na kojoj se visini isti izvode. U jediničnoj cijeni pojedine stavke su uračunati sveukupni troškovi eventualno potrebnih skela, pomoćnih konstrukcija i sl. bez obzira na njihovu složenost, visinu, vrijeme postavljanja i demontaže i sl. (npr. armiranobetonski radovi, fasaderski radovi, krovopokrivački radovi i sl.), kao i amortizacija istih.</t>
  </si>
  <si>
    <t>Detalji spojeva različitih materijala</t>
  </si>
  <si>
    <t xml:space="preserve">Svi detalji spojeva sa zidovima i krovovima kao i spojevi različitih materijala moraju biti izvedeni u skladu s pravilima struke ili uputstvima proizvođača pojedine vrste materijala. Pri tome treba izvesti sve potrebne obrade reški (odgovarajuće brtvljenje reški, priključni i pokrovni limovi, opšavi, zaštitni kutni profili, profili sokla i sl., ali i izravnavanje svih eventualnih neravnina, te sva silikonska i akrilna brtvljenja). Sav materijal i radovi potrebni za izvođenje tako obrađenih reški sadržan je u jediničnim cijenama pojedine stavke čak i ako to u stavki nije posebno navedeno, te se neće naknadno posebno obračunavati. U jediničnim cijenama su sadržani i svi troškovi vezani za rad na visini i sl. </t>
  </si>
  <si>
    <t>Predpremazi i "grundiranja"</t>
  </si>
  <si>
    <t xml:space="preserve">U svim stavkama u kojima je sadržana takva vrsta radova koja zahtijeva prethodnu obradu površine ili podloge u skladu s naputkom proizvođača (npr. razni predpremazi, "grundiranja", impregnacija površine i sl.) je vrijednost tih radova sadržana u izraženoj jediničnoj cijeni i u slučaju kada ti radovi nisu posebno navedeni. U jediničnoj cijeni su sadržani i radovi za izravnavanje grubljih neravnina podloge, ugradnji zaštitnih kutnih profila, "soklprofila" i sl. </t>
  </si>
  <si>
    <t>Primopredaja radova tijekom trajanja gradnje</t>
  </si>
  <si>
    <t>Prilikom preuzimanja pojedinih vrsta izvedenih radova na gradilištu, a na koje se nadovezuju slijedeće vrste radova (npr. armiranobetonski radovi/ čelična nosiva konstrukcije, obrade zidova i podova prije izvedbe konačne podne konstrukcije ili zidne i podne obloge, armiranobetonski radovi/bavarski radovi i sl.) nužno je izvršiti pregled ranije izvedenih radova upisom i potpisom u građevinski dnevnik strane koja je izvodila prethodne radove i one koja pruzima stanje izvedenosti te nastavlja sa svojom vrstom radova. Pri tome je strana koja je izvela radove dužna iste predati u stanju određenom projektom i u skladu s pravilima struke ili drugim posebnim propisima.</t>
  </si>
  <si>
    <t>Strana koja je prethodila u izvedbi radova dužna je o svom trošku osigurati sve potrebne kontrole kojima dokazuje točnost i kvalitetu izvedenih radova, a eventualne nedostatke ima otkloniti u najkraćem roku o svom trošku. Pismenim preuzimanjem prethodnih radova, slijedeći izvoditelj radova isključuje pravo na bilo kakvu reklamaciju vezanu na ranije izvedene radove.</t>
  </si>
  <si>
    <t>Ostalo</t>
  </si>
  <si>
    <t>Izvođačima pojedinih radova nije dozvoljeno postaviti na gradilištu reklame i natpise firmi, materijala, opreme i sl. bez predhodnog posebnog odobrenja investitora.</t>
  </si>
  <si>
    <t>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</si>
  <si>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Izvoditelj je također dužan ukloniti sve zaštitne i pomoćne konstrukcije u roku koji je predviđen za izvođenje radova i na svoj trošak. </t>
  </si>
  <si>
    <t>Za sve specijalističke radove (montažna armiranobetonska konstrukcija, čelična konstrukcija, bravarija i alu bravarija) izvoditelj je dužan izraditi radioničke nacrte i predočiti ih projektantu, nadzornom inženjeru i investitoru radi ovjere prije početka radova. Istu dokumentaciju izradit će o svom trošku.</t>
  </si>
  <si>
    <t>Po završetku radova kvalitetu izvedenih radova treba izvoditelj ustanoviti zapisnički sa nadzornim inženjerom. Ukoliko se ustanovi da su radovi izvedeni nekvalitetno, izvoditelj je dužan iste ponovo izvesti u traženoj kvaliteti ili iste naručiti kod drugog izvoditelja, a sve u najkraćem dogovorenom roku i na svoj trošak.</t>
  </si>
  <si>
    <t>Sve radove koju će se na objektu izvoditi van ovog troškovnika izvoditelj je dužan izvesti uz pisani poziv ili odobrenje nadzornog inženjera i investitora. Višeradnje se izvode prema ovom troškovniku bez dodatnih nadoknada nad već ugovorenom jediničnom cijenom po troškovniku. Za vantroškovničke radove izvoditelj je prije početka rada dužan dostaviti ponudu nadzoru, a koju ponudu čini i analiza cijena koja je u proporcionalnom odnosu sa sličnim radom ugovorenim ovim troškovnikom te je cijena formirana prema vrijednosti sata radnika u skladu s Kolektivnim ugovorom za graditeljstvo i prosječnom cijenom materijala na tržištu, hrvatskim te proizvođačkim normama, a što je uz primjenu faktora tvrtke način za utvrđivanje cijene radova.</t>
  </si>
  <si>
    <t>Svi radovi trebaju biti izvedeni prema hrvatskim normama, ali i drugim normama (DIN, europske norma ili sl.) ako je stavkom troškovnika definirana daljnja norma.</t>
  </si>
  <si>
    <t>Sve radove izvoditelj treba izvesti u skladu s nacrtima i detaljima izvedbe, prethodnom dogovoru s projektantom te važećim standardima i tehničkim uvjetima za odgovarajuću vrstu radova.</t>
  </si>
  <si>
    <t>Osim navedenih općih uvjeta, za određene grupe radova vrijede posebne opće napomene kojih se zajedno sa ovim općim uvjetima treba pridržavati.</t>
  </si>
  <si>
    <t>DNEVNO ČIŠĆENJE PROSTORA U TIJEKU RADOVA I NAKON ZAVRŠETKA RADA, TE OTPREMU VLASTITOG OTPADA ILI VIŠKA MATERIJALA SVAKI IZVOĐAČ DUŽAN JE UKALKULIRATI U CIJENU I NEĆE SE POSEBNO PRIZNAVATI</t>
  </si>
  <si>
    <t>Izvođač i njegovi kooperanti dužni su svaki dio investiciono tehničke dokumentacije pregledati, te dati primjedbe na eventualne tehničke  probleme koji bi mogli prouzročiti slabiji kvalitet, postojanost ugrađenih elemenata ili druge štete. U protivnom biti će dužan ovakve štete sanirati o svom trošku. Naročitu pažnju kod toga treba posvetiti usaglašavanju građevinskih i instalaterskih nacrta. Ako ustanovi neke razlike u mjerama, nedostatke ili pogreške u podlogama, dužan je pravovremeno obavijestiti nadzornog inženjera i odgovornog projektanta, te zatražiti rješenja.</t>
  </si>
  <si>
    <t>Uređenje i organizaciju gradilišta dužan je izvođač izvesti na vlastiti trošak prema shemi organizacije gradilišta koju je obavezan dostaviti prilikom ugovaranja na odobrenje, a koja odgovara mogućnostima naručitelja i predviđenom prostoru za gradilište koji je dio projektne dokumentacije. U organizaciji gradilišta izvođač je dužan uz ostalo posebno predvidjeti:</t>
  </si>
  <si>
    <t>- prostorije za svoje kancelarije i rad nadzora,</t>
  </si>
  <si>
    <t>- gradilište osigurati ogradom ili drugim posebnim elementima za sigurnost ljudi i zaštitu prometa i objektata.</t>
  </si>
  <si>
    <t>- postaviti potreban broj urednih skladišta, pomoćnih radnih prostorija, nadstrešnica, odrediti i urediti prometne i parkirne površine za radne i teretne automobile, opremu, građevinske strojeve  i sl., te opremu i objekte za rastresiti i habasti građevinski materijal,</t>
  </si>
  <si>
    <t>- Izvođač je dužan gradilište sa svim prostorijama i cijelim inventarom redovito održavati i čistiti,</t>
  </si>
  <si>
    <t>Sve materijale izvođač mora redovito i pravovremeno dobaviti da ne dođe do bilo kakvog zastoja gradnje,</t>
  </si>
  <si>
    <t>U kalkulacije izvođač mora prema ponuđenim radovima uračunati eventualne zaštite za zimski period građenja, kišu ili sl.</t>
  </si>
  <si>
    <t>Izvođač je dužan svu površinsku vodu u granicama gradilišta na svim nižim nivoima redovito odstranjivati odnosno nasipavati.</t>
  </si>
  <si>
    <t>Na gradilištu mora postojati permanentna čuvarska služba za cijelo vrijeme trajanja gradnje također uračunata u faktor.</t>
  </si>
  <si>
    <t>Gradilište mora biti po noći dobro osvijetljeno.</t>
  </si>
  <si>
    <t>Sve otpadne materijele  (šuta, lomovi, mort, ambalaža i sl.) treba odmah odvesti. Troškove treba ukalkulirati u režiju i faktor. Ukoliko se isti neće izvršavati investitor ima pravo čišćenja i odvoz otpada povjeriti drugome, a na teret izvođača radova.</t>
  </si>
  <si>
    <t>Izvođač je dužan uz shemu organizacije gradilišta dostaviti i spisak sve mehanizacije i opreme koja će biti na raspolaganju gradilišta, te satnice za rad i upotrebu svakog stroja.</t>
  </si>
  <si>
    <t>Izvođač je dužan bez posebne naplate osigurati investitoru i projektantu potrebnu pomoć kod obilaska gradilišta i nadzora, uzimanju uzoraka i sl., potrebnim pomagalima i ljudima.</t>
  </si>
  <si>
    <t>Na gradilištu moraju biti poduzete sve mjere Zaštite na radu prema postojećim propisima.</t>
  </si>
  <si>
    <t xml:space="preserve">Za potrebe nadzora potrebno je organizirati uredski prostor sa stolom za razgovore,  1 pisaćim stolom, ormar za spise sa mogućnošću zaključavanja, te opremiti prostor potrebnom rasvjetom i priključcima struje, telefona, grijanja i sl. </t>
  </si>
  <si>
    <t>Privremeno korištenje prostorija novogradnje</t>
  </si>
  <si>
    <t>Prostorije novogradnje, kao i postojećeg objekta, smiju se koristiti za skladištenje materijala ili smještaj radnika samo uz posebno odobrenje nadzornog inženjera, koje može biti prema potrebi opozvano. Svi troškovi prilagodbe prostora svrsi (provizorna mogućnost zaključavanja, rasvjeta s razvodom el. energije u skladu s pravilima struke i sl.), te dovođenje prostora nakon prestanka korištenja u prvobitno stanje su o trošku ponuditelja/izvoditelja radova i neće se posebno naplačivati. Korištenje električnih ili plinskih uređaja za grijanje i kuhanje u tim prostorima nije dopustivo.</t>
  </si>
  <si>
    <t>Pristupačnost prostorija novogradnje</t>
  </si>
  <si>
    <t>Svi prostori u okviru novogradnje, kao i post. objekta pod zahvatom, moraju u svako doba biti dostupni nadzornom inženjeru pa je u tu svrhu potrebno u uredu voditelja gradilišta osigurati ulaz za te prostore.</t>
  </si>
  <si>
    <t>Gubici i štete</t>
  </si>
  <si>
    <t>Za sve vrste gubitaka i šteta na gradilištu, bez obzira na uzrok (krađa, vremenska nepogoda i sl.), troškove nikako ne snosi naručitelj radova ili projektanti tj. nadzorna služba.</t>
  </si>
  <si>
    <t>Granice, rubne i lomne točke parcele</t>
  </si>
  <si>
    <t>Izvoditelj radova se obvezuje iskolčiti parcelu (sve rubne i lomne točke granica parcele), te na odgovarajući način iste osigurati za vrijeme izvođenja radova tj. U slučaju uništenja ih obnoviti po ovlaštenom mjerniku bez posebne naknade.</t>
  </si>
  <si>
    <t>Obilježavanje linije granice parcele na terenu, osiguranje postojećih rubnih i lomnih točaka u tijeku izvedbe radova (npr. nanosna skela i sl.), te ponovna rekonstrukcija eventualno uništenih točaka u obvezi je izvoditelja.</t>
  </si>
  <si>
    <t>CIJENE TREBAJU UKLJUČIVATI:</t>
  </si>
  <si>
    <t>Jediničnom  cijenom  treba  obuhvatiti  sve  elemente  navedene  kako  slijedi:</t>
  </si>
  <si>
    <t>MATERIJAL</t>
  </si>
  <si>
    <t>Pod tim nazivom se podrazumjeva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materijala i atesti.  Uzorke dostaviti projektantu i korisniku na uvid i pismeni odabir najmanje 30 dana prije ugradbe. Sav obračun materijala, iako je pojedinačno specificiran, vrši se isključivo prema izmjeri ugrađenog materijala, bez otpada ili faktora.</t>
  </si>
  <si>
    <t>Građevni proizvodi mogu se rabiti za gradnju i održavanje građevina samo ako je dokazana njihova uporabljivost.
Građevni proizvodi su uporabljivi ako njihova svojstva udovoljavaju bitnim zahtjevima za građevinu, a što se dokazuje:
 1. Potvrdom (certifikatom) sukladnosti ili 
 2. Dobavljačevom izjavom o sukladnosti.
Građevni proizvodi za koje nisu donijeti tehnički propisi i norme ili bitno odstupaju od njih, uporabljivi su samo ako imaju:
 1. Tehničko dopuštenje ili
 2. Svjedodžbu o ispitivanju.</t>
  </si>
  <si>
    <t>Uskladištenje materijala treba provesti tako da materijal bude osiguran od vlaženja i lomova, jer se samo neoštećen i kvalitetan materijal smije ugrađivati.
Ovo se odnosi na sve gotove prefabrikate, obrtničke proizvode i materijal za obrtničke radove.</t>
  </si>
  <si>
    <t>Vezna sredstva također moraju biti prvorazredna.
Cement, opeku, kameni agregat, pijesak, bitumen i sl. Treba ispitati prema važećim tehničkim propisima i ateste predočiti nadzornom organu.</t>
  </si>
  <si>
    <t>U cijeni stavke treba uzeti u obzir: dobavu, transport, uskladištenje i ugradbu materijala, kako osnovnog tako i pomoćnog te sve osnovne i pomoćne radnje i transporte na gradilištu, razne pomoćne konstrukcije - skele, radne podove (izradu, montažu i demontažu), sve mjere zaštite.</t>
  </si>
  <si>
    <t>Izvoditelj treba kvalitetu ugrađenih materijala i stručnosti radnika dokazati prije ugradnje odgovarajućim atestima i uvjerenjima izdanim od strane za to ovlaštene organizacije.</t>
  </si>
  <si>
    <t>RAD</t>
  </si>
  <si>
    <t>Svi radovi moraju biti izvedeni solidno prema opisu, izvedbenim i armaturnim nacrtima i statičkom proračunu.</t>
  </si>
  <si>
    <t>U kalkulaciji rada treba uključiti sav rad, kako glavni, tako i pomoćni, te sav unutarnji transport. Ujedno treba uključiti sav rad oko zaštite gotovih konstrukcija i dijelova objekta od štetnog utjecaja vrućine, hladnoće i slično. Sva potrebna čišćenja, kod svih građevinskih i obrtničkih radova, u toku izvođenja, dnevno (nakon završetka rada) uključiti u jedinične cijene stavki, tj, neće se posebno plaćati.</t>
  </si>
  <si>
    <t>Sve vrste radnih skela, bez obzira na visinu, ulaze u jediničnu cijenu dotičnog rada (osim za fasaderske radove, gdje je posebno specificirana).</t>
  </si>
  <si>
    <t>Skela mora biti na vrijeme postavljena kako ne bi nastao zastoj u radu. Pod pojmom skela podrazumjeva se i prilaz istoj, te ograda. Ujedno su uključeni i prilazi, te mostovi za betoniranje konstrukcija i sl. Za skelu je izvođač dužan napraviti projekt skele o svom trošku.</t>
  </si>
  <si>
    <t>Skele moraju biti u skladu s propisima zaštite na radu. Iskopane rovove treba u načelu podupirati ako su dubine preko 1m. Osim toga treba ukalkulirati sve potrebne zaštitne ograde, te rampe i mostove za prijevoz materijala po gradilištu.</t>
  </si>
  <si>
    <t>FAKTORI</t>
  </si>
  <si>
    <t>U  jediničnu  cijenu  radne  snage  izvoditelj  ima  pravo  zaračunati  faktor  po postojećim  propisima. Izvoditelj  će  faktorom  obuhvatiti  i  slijedeće  radove, koji  se  neće  zasebno  platiti:</t>
  </si>
  <si>
    <t xml:space="preserve">· nalaganje  temelja  prije  iskopa,  nanosne  skele; </t>
  </si>
  <si>
    <t>-kompletnu režiju gradilišta, uključujući dizalice, mostove, sitnu mehanizaciju i slično,</t>
  </si>
  <si>
    <t>-najamne troškove za posuđenu mehanizaciju, koju izvođač sam ne posjeduje, a potrebna mu je pri izvođenju rada,</t>
  </si>
  <si>
    <t>- pripomoć obrtnicima i instalaterima kojima treba osigurati prostoriju za smještaj alata i pohranu materijala, ustupanje radne snage za dubljenje, probijanje i bušenje, te popravak žbuke nakon završenih keramičarskih, kamenarskih, parketarskih, stolarskih i bravarskih, a prije soboslikarsko-ličilačkih  radova. Izvođač građevinskih radova dužan je obrtnicima i instalaterima dati posebne skele za radove na visini većoj od 2 m,</t>
  </si>
  <si>
    <t>- kod rada za vrijeme ljetnih vrućina, zime i kišnih dana treba osigurati konstrukcije od štetnih atmosferskih utjecaja, a u slučaju da dođe do oštećenja uslijed prokišnjavanja ili smrzavanja, izvođač će izvršiti popravke o svom trošku,</t>
  </si>
  <si>
    <t>- sve troškove utroška vode, električne energije i svih drugih energenata,</t>
  </si>
  <si>
    <t>- ispitivanje materijala i ispravnosti instalacija, odnosno svi troškovi u vezi sa dobavom potrebnih atesta.</t>
  </si>
  <si>
    <t>-organizaciju prostorija i uvjeta zaštite na radu, zaštite od požara, te komfora i higijene zaposlenih,</t>
  </si>
  <si>
    <t xml:space="preserve"> čuvanje radilišta i gradilišta,</t>
  </si>
  <si>
    <t>-uskladištenje, čuvanje, osiguranje materijala  i  elemenata  za  obrtničke i  instalaterske  radove do njihove  ugradbe</t>
  </si>
  <si>
    <t>-uređenje gradilišta po završetku rada, sa otklanjanjem svih otpadaka, šute, ostataka građevnog materijala, inventara, pomoćnih objekata i sl., sa planiranjem terena na relativnu točnost od  ± 3 cm;</t>
  </si>
  <si>
    <t>-  osiguranje radova kod osiguravajućeg društva.</t>
  </si>
  <si>
    <t>- krpanje žbuke, popravak obojenih ploha, te svi popravci oštećenja koja su nastala tokom gradnje, a trebaju se obaviti u garantnom roku,</t>
  </si>
  <si>
    <t>· čišćenje  objekta  tokom  gradnje  tako  da  se radovi mogu  nesmetano  odvijati.</t>
  </si>
  <si>
    <t>Nikakvi režijski sati niti posebne naplate po navedenim radovima neće se posebno priznati, jer sve ovo ima biti uključeno u jediničnu cijenu. Prema ovom uvodu, opisu stavaka i grupi radova treba sastaviti jediničnu cijenu za svaku stavku troškovnika.</t>
  </si>
  <si>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takovi radovi imaju biti uračunati u jedinične cijene, tj. neće se posebno plaćati.</t>
  </si>
  <si>
    <t>Sve radove koji će se na objektu izvoditi van ovog troškovnika izvoditelj je dužan izvesti po pisanom pozivu ili odobrenju nadzornog inženjera. Za naknadne radove čiji se opisi nalaze u troškovniku, primjenjivat će se ugovorne jedinične cijene. Za vantroškovničke radove koji se ne nalaze u troškovniku, izvoditelj je prije početka rada dužan dostaviti ponudu nadzoru, a koju čini i analiza cijene koja je u proporcionalnom odnosu sa sličnim radom ugovorenim ovim troškovnikom te je cijena formirana prema vrijednosti sata radnika u skladu s Kolektivnim ugovorom za graditeljstvo i prosječnom cijenom materijala na tržištu, hrvatskim te proizvođačkim normama, a što je uz primjenu faktora tvrtke način za utvrđivanje cijene radova.</t>
  </si>
  <si>
    <r>
      <t xml:space="preserve">Obaveza je izvođača </t>
    </r>
    <r>
      <rPr>
        <u/>
        <sz val="8"/>
        <rFont val="Arial"/>
        <family val="2"/>
        <charset val="238"/>
      </rPr>
      <t>provjeriti količine potrebnih materijala</t>
    </r>
    <r>
      <rPr>
        <sz val="8"/>
        <rFont val="Arial"/>
        <family val="2"/>
        <charset val="238"/>
      </rPr>
      <t xml:space="preserve"> (prema projektu, nacrtima, detaljima, izmjeri i stanju na gradilištu i sl.), te naručiti i dobaviti potreban materijal prema vlastitom izračunu, izmjeri, procjeni i stvarnom stanju na gradilištu (ne prema količinama iz ovog troškovnika).</t>
    </r>
  </si>
  <si>
    <t>e</t>
  </si>
  <si>
    <t>ZIMSKI I LJETNI RAD</t>
  </si>
  <si>
    <t>Ukoliko je ugovoreni termin izvršenja objekta uključen i zimski odnosno ljetni period, to se neće posebno izvođaču priznavati na ime naknade za rad pri niskoj temperaturi, zaštita konstrukcija od hladnoće i vrućine, te atmosferskih nepogoda, sve mora biti uključeno u jedinični cijenu. 
Za vrijeme zimskih, odnosno ljetnih razdoblja izvođač ima štititi objekt od smrzavanja, odnosno od prebrzog sušenja uslijed visokih ljetnih temperatura.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</si>
  <si>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</si>
  <si>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To isto vrijedi i za zaštitu radova tokom ljeta od prebrzog sušenja uslijed visoke temperature. Ukoliko dođe do kašnjenja u dinamici krivnjom izvoditelja, dodatne troškove snosi izvoditelj.</t>
  </si>
  <si>
    <t>Završne odredbe</t>
  </si>
  <si>
    <t>Davanjem ponude izvoditelj se obavezuje da će pravovremeno nabaviti sav materijal opisan u pojedinim stavkama troškovnika. U slučaju nemogućnosti nabave opisanog materijala tijekom izvođenja radova, za svaku će se izmjenu prikupiti ponude i u prisutnosti naručitelja i nadzornog inženjera odabrati najpovoljnija.</t>
  </si>
  <si>
    <t>Izvoditelj radova treba uz ponudu priložiti jedinične cijene za materijale i radnu snagu, te faktor poduzeća, koji će se odnositi na izgradnju ove građevine.</t>
  </si>
  <si>
    <t>Ukoliko opis pojedine stavke dovodi izvoditelja u nedoumicu o načinu izvedbe ili kalkulacije cijena, treba pravovremeno tražiti objašnjenje od naručitelja i projektanta.</t>
  </si>
  <si>
    <t>Ako tijekom gradnje dođe do promjena, treba prije početka rada tražiti suglasnost nadzornog inženjera, predstavnika Gradskog zavoda za zaštitu spomenika kulture i prirode, također treba ugovoriti jediničnu cijenu nove stavke na temelju elemenata danih u ponudi i sve to unijeti u građevinski dnevnik uz ovjeru nadzornog inženjera. Sve više radnje do kojih dođe uslijed promjene načina ili opsega izvedbe, a nisu na spomenuti način utvrđene, upisane i ovjerene, neće se priznati u obračunu.</t>
  </si>
  <si>
    <t>Prije izrade ponude izvoditelj je u mogućnosti obići i pregledati građevinu zbog ocjene njezinog građevinskog stanja, radova obuhvaćenih troškovnikom, uvjeta organizacije gradilišta, načina i mogućnosti pristupa građevini, mogućnosti zauzimanja javne površine, postave skele, osiguranja ulaza u građevinu i sl.</t>
  </si>
  <si>
    <t>Prema tome, ponuđena cijena je konačna cijena za realizaciju pojedine troškovničke stavke i ne može se mijenjati.</t>
  </si>
  <si>
    <t>Prije ugovaranja izvoditelj je obavezan dostaviti detaljan operativni plan izvođenja radova i shemu organizacije gradilišta.</t>
  </si>
  <si>
    <t>Bez obzira na vrstu pogodbe, izvoditelj je obavezan svakodnevno voditi građevinski dnevnik u dva primjerka, a također i građevinsku knjigu, koje će redovito kontrolirati i ovjeravati nadzorni inženjer, kako bi se uvijek mogle ustanoviti stvarne količine izvedenih radova.</t>
  </si>
  <si>
    <t>Za sve radove treba primjenjivati tehničke propise, građevinske norme a upotrijebljeni materijal koji izvođač dobavlja i ugrađuje mora odgovarati hrvatskim normama ili drugim navedenim normama (DIN, EU). Izvedba radova treba biti prema nacrtima, općim uvjetima i opisu radova, detaljima i pravilima struke. Eventualna odstupanja treba prethodno dogovoriti s nadzornim organom i projektantom za svaki pojedini slučaj.   
 Prije početka radova izvođač treba kontrolirati na gradilištu, sve mjere potrebne za njegov rad, te pregledati sve podloge prema kojima će izvoditi radove. Naročitu pažnju treba posvetiti usaglašavanju građevinskih i instalaterskih radova. Ako ustanovi neke razlike u mjerama, nedostatke ili pogreške u podlogama, dužan je pravovremeno obavijestiti nadzornog organa i projektanta, te zatražiti rješenja.
 Tolerancije mjera izvedenih radova određene su uzancama struke, odnosno prema odluci projektanta i nadzorne službe. Sva odstupanja od dogovorenih tolerantnih mjera dužan je izvođač otkloniti o svom trošku. To vrijedi za sve vrste radova, kao što su građevinski, obrtnički i instalaterski, montažerski, opremanje i ostali radovi.</t>
  </si>
  <si>
    <t>Za sve eventualne promjene pojedinih projektnih rješenja zbog ekonomičnosti izvedbe, izvođač je dužan prije izvedbe na svoj prijedlog i o svom trošku izraditi kompletnu izvedbenu dokumentaciju promijenjenog dijela i dati na odobrenje nadzornom inženjeru i projektantu, a tek po odobrenju moguće je iste i izvesti. Pod kompletnom izradom dokumentacije smatraju se osim građevinskih nacrta i projekti instalacija i opreme sa svim pripadajućim troškovnicima i proračunima onog dijela koji se mijenja. Izvođač je dužan voditi naročitu pažnju o opremi objekta, a završna kvaliteta radova mora udovoljavati zahtjevima projekta opreme.</t>
  </si>
  <si>
    <t xml:space="preserve"> Popis atesta, mjerenja i ispitivanja koje je potrebno vršiti tokom izvođenja radova, te koje je potrebno priložiti uz zahtjev za tehnički pregled i uporabnu dozvolu:
 - projekt izvedenog stanja ukoliko se isti razlikuje od glavnog i izvedbenog projekta, te po potrebi ishođenje dopune dozvole,
 - atesti ugrađene opreme i materijala
 - atest o izvršenom mjerenju otpora kanalizacije
 - atest o izvršenom mjerenju otpora uzemljenja
 - atest o izvršenoj kontroli efikasnosti zaštite od dodirnog napona
 - atest o funkcionalnosti ventilacije
 - atest o pitkosti vode i drugi atesti i ispitivanja prema potrebi građevine
 Ovi projekti, atesti, mjerenja i ispitivanja vezani su i na elekrtoinstalaciju, instalaciju vode i kanalizacije, instalaciju ventilacije i strojarske instalacije, te na građevinske materijale i opremu i ne plačaju se posebno. Sva atestiranja i ispitivanja mora provoditi laboratorij akreditiran pri HAA ili jednakovrijedna ustanova.</t>
  </si>
  <si>
    <t>Do izgradnje građevine izvođači radova dužni su propisnim dokumentima priložiti dokaze kvalitete i funkcionalnosti ugrađenih materijala i uređaja:</t>
  </si>
  <si>
    <t xml:space="preserve"> 1. Sa stanovišta zaštite od požara potrebno je ishoditi nalaz od ovlaštene pravne osobe koja može izvoditi ispitivanja ispravnosti sustava za zaštitu od požara sukladno Pravilniku o provjeri ispravnosti stabilnih sustava zaštite od požara (NN 92/10) i/ili Pravilniku o uvjetima za obavljanje ispitivanja stabilnih sustava za dojavu i gašenje požara (NN 67/96):
  - da ugrađeni materijali zadovoljavaju uvjete utvrđene u projektnoj dokumentaciji
  - o ispitanoj otpornosti protiv požara protupožarnih zidova čiji se dijelovi zaštićuju na prolaz instalacija na granici požarnih sektora
  - za protupožarna vrata da zadovoljavaju projektne otpornosti protiv požara
  - da je unutarnja i vanjska hidrantska instalacija izvedena prema odobrenoj dokumentaciji i da zadovoljavaju parametre utvrđene u istoj i ostalo prema zahtjevima građevine.</t>
  </si>
  <si>
    <t xml:space="preserve"> 2. Za svu opremu, sredstva i uređaje, namijenjene za gašenje, dojavu i sprečavanje širenja požara koji su uvezeni iz inozemstva, potrebno je pribaviti i isprave ovlaštene od pravne osobe o ispravnosti istih kao i njihove podobnosti za namijenjenu svrhu.</t>
  </si>
  <si>
    <t xml:space="preserve"> 3. Eventualne izmjene materijala, te načina izvedbe tijekom gradnje moraju se izvršiti isključivo pismenim dogovorom s projektantom i nadzornim inžinjerom.</t>
  </si>
  <si>
    <t xml:space="preserve"> 4. Sve radove izvesti od kvalitetnog materijala prema opisima i detaljima, iz ovjerene projektne dokumentacije. Svi nekvalitetni radovi imaju se otklkoniti i zamijeniti ispravnima, bez bilokakove odštete od strane investitora. Ako opis koje stavke dovodi izvođače u sumnju o načinu izvedbe, treba pravovremeno  prije predaje ponude tražiti objašnjenje od projektanta.</t>
  </si>
  <si>
    <t xml:space="preserve"> 5. Izvođač radova dužan je prije početka radova kontrolirati nalaze od ovlaštene pravne osobe. Ukoliko su ukažu eventualne nejednakosti između projekta i stanja na gradilištu, izvođač radova je dužan pravovremeno o tome obavijestiti projektanta i zatražiti pojedina objašnjenja.</t>
  </si>
  <si>
    <t>PRIMIJENJENI PROPISI:</t>
  </si>
  <si>
    <t>Zakon o prostornom uređenju (NN 153/13)</t>
  </si>
  <si>
    <t>Zakon o gradnji (NN 153/13)</t>
  </si>
  <si>
    <t>Zakon o građevnoj inspekciji (NN 153/13)</t>
  </si>
  <si>
    <t>Zakon o građevnim proizvodima (NN 76/13, 30/14)</t>
  </si>
  <si>
    <t>Zakon o normizaciji (NN 80/13)</t>
  </si>
  <si>
    <t>Pravilnik o izradbi, izdavanju i objavi hrvatskih normi (NN 74/97)</t>
  </si>
  <si>
    <t>Zakon o zaštiti od buke (NN 30/09, 55/13, 153/13)</t>
  </si>
  <si>
    <t>Zakon o tehničkim zahtjevima za proizvode i ocjenjivanju sukladnosti  (NN 80/13, 14/14)</t>
  </si>
  <si>
    <t>Pravilnik o ocjenjivanju sukladnosti, ispravama o sukladnosti i označavanju građevnih proizvoda (NN 103/08, 147/09, 87/10, 129/11)</t>
  </si>
  <si>
    <t>Pravilnik o tehničkim dopuštenjima za građevne proizvode (NN 103/08)</t>
  </si>
  <si>
    <t>Pravilnik o nadzoru građevnih proizvoda (NN 113/08)</t>
  </si>
  <si>
    <t>Tehnički propis o građevnim proizvodima (NN 33/10, 87/10, 146/10, 81/11,100/11-ispravak, 130/12, 81/13)</t>
  </si>
  <si>
    <t>Uredba o usklađivanju područja građevnih proizvoda s Uredbom (EU) br. 305/2011 u prijelaznom razdoblju (NN 46/13)</t>
  </si>
  <si>
    <t>Zakon o tehničkim zahtjevima za proizvode i ocjenjivanju sukladnosti   (NN 80/13)</t>
  </si>
  <si>
    <t>Tehnički propis za zidane konstrukcije (NN br. 1/07)</t>
  </si>
  <si>
    <t xml:space="preserve">Tehnički propis za drvene konstrukcije (NN br. 121/07, 58/09, 125/10, 136/12) </t>
  </si>
  <si>
    <t>Tehnički propis za betonske konstrukcije (NN  br. 139/09, 14/10, 125/10, 136/12)</t>
  </si>
  <si>
    <t>Tehnički propis za čelične konstrukcije (NN br. 112/08, 14/10, 125/10, 73/12, 136/12)</t>
  </si>
  <si>
    <t>Tehnički propisi za aluminijske konstrukcije (NN 80/13)</t>
  </si>
  <si>
    <t>Tehnički propis za spregnute konstrukcije od čelika i betona (NN 119/09, 125/10, 136/12)</t>
  </si>
  <si>
    <t>Tehnički propisi za prozore i vrata (NN 69/06)</t>
  </si>
  <si>
    <t>Tehnički propisi o racionalnoj uporabi energije i toplinskoj zaštiti u zgradama (NN 97/14)</t>
  </si>
  <si>
    <t>Tehnički propis za dimnjake u građevinama (NN 3/07)</t>
  </si>
  <si>
    <t>Pravilnik o jednostavnim i drugim građevinama i radovima  (NN 79/14)</t>
  </si>
  <si>
    <t>Pravilnik o osiguranju pristupačnosti građevina osobama s invaliditetom i smanjene pokretljivosti  (NN 78/13)</t>
  </si>
  <si>
    <t>Pravilnik o tehničkim normativima za projektiranje i izvođenje završnih radova u građevinarstvu (SL 21/90)</t>
  </si>
  <si>
    <t>Pravilnik o uvjetima i načinu vođenja građevnog dnevnika (NN 6/00)</t>
  </si>
  <si>
    <t>Pravilnik o tehničkom pregledu građevine (NN 108/04)</t>
  </si>
  <si>
    <t xml:space="preserve">Pravilnik o načinu zatvaranja i označavanja zatvorenog gradilišta (NN 47/12) </t>
  </si>
  <si>
    <t>Zakon o zaštiti od požara (NN br. 92/10)</t>
  </si>
  <si>
    <t>Pravilnik o uvjetima za vatrogasne pristupe (NN 35/94, 55/94, 142/13)</t>
  </si>
  <si>
    <t>Pravilnik o zaštiti od požara ugostiteljskih objekata (NN 100/99)</t>
  </si>
  <si>
    <t>Pravilnik o vatrogasnim aparatima (NN 101/11)</t>
  </si>
  <si>
    <t>Pravilnik o hidrantskoj mreži za gašenje požara (NN 8/06)</t>
  </si>
  <si>
    <t>Pravilnik o sustavima za dojavu požara (NN 56/99)</t>
  </si>
  <si>
    <t>Pravilnik o provjeri ispravnosti stabilnih sustava zaštite od požara (NN 44/12)</t>
  </si>
  <si>
    <t>Pravilnik o mjerama zaštite od požara kod građenja (NN 141/11)</t>
  </si>
  <si>
    <t>Zakon o zaštiti na radu (NN 71/14, 118/14)</t>
  </si>
  <si>
    <t>Pravilnik o zaštiti na radu za mjesta rada  (NN 29/13)</t>
  </si>
  <si>
    <t>Pravilnik o sigurnosnim znakovima (NN 29/05)</t>
  </si>
  <si>
    <t>Pravilnik o zaštiti na radu u građevinarstvu (SL 42/68 i 45/68)</t>
  </si>
  <si>
    <t>Pravilnik o zaštiti na radu na privremenim ili pokretnim gradilištima (NN 51/08)</t>
  </si>
  <si>
    <t>Pravilnik o zaštiti na radu pri utovaru i istovaru tereta (NN 49/86)</t>
  </si>
  <si>
    <t>Pravilnik o zaštiti na radu pri ručnom prenošenju tereta (NN 42/05)</t>
  </si>
  <si>
    <t>Pravilnik o uporabi osobnih zaštitnih sredstava (NN 39/06)</t>
  </si>
  <si>
    <t>Pravilnik o sigurnosti i zdravlju pri uporabi radne opreme (NN 21/08)</t>
  </si>
  <si>
    <t>Pravilnik o poslovima s posebnim uvjetima rada (NN 5/84)</t>
  </si>
  <si>
    <t>Pravilnik o listi strojeva i uređaja s povećanim opasnostima (NN 47/02)</t>
  </si>
  <si>
    <t>Pravilnik o zaštiti radnika od izloženosti buci na radu (NN 46/08)</t>
  </si>
  <si>
    <t>Pravilnik o zaštiti radnika od rizika zbog izloženosti vibracijama na radu (NN 155/08)</t>
  </si>
  <si>
    <t>Pravilnik o sigurnosti i zdravlju pri radu s električnom energijom (NN 88/12)</t>
  </si>
  <si>
    <t>Pravilnik o tehničkim mjerama i uvjetima za ugljikovodične hidroizolacije krovova i terasa (SL 26/69)</t>
  </si>
  <si>
    <t>HRN U.J5.201-Akustika u građevinarstvu. Tehnički uvjeti za projektiranje i građenje zgrada</t>
  </si>
  <si>
    <t>HRN U.A9.033 Visokogradnja. Stepenište. Veličina stepeništa u zgradama
HRN U.C2.100 Površina i zapremnina zgrada. Uvjeti izračunavanja
HRN U.C2.200 Provjetravanje prostorija bez vanjskih prozora pomoću vertikalnih i horizontalnih kanala prirodnim putem. Sistem sabirnih kanala
HRN U.C2.201 Provjetravanje prostorija bez vanjskih prozora pomoću vertikalnih i horizontalnih kanala prirodnim putem. Sistem sabirnih kanala</t>
  </si>
  <si>
    <t>HRN U.C2.202 Provjetravanje prostorija bez vanjskih prozora pomoću ventilatora
HRN U.J5.100 Toplinska tehnika u građevinarstvu. Zračna popustljivost stana
HRN U.J5.510 Toplinska tehnika u građevinarstvu. Metode proračuna koeficijenata prolaza topline u zgradama
HRN U.J5.520 Toplinska tehnika u građevinarstvu. Metode proračuna difuzije vodene pare u zgradama
HRN U.J5.530 Toplinska tehnika u građevinarstvu. Metode proračuna karakteristika toplinske stabilnosti vanjskih građevinskih konstrukcija za ljetno razdoblje</t>
  </si>
  <si>
    <t>HRN U.J6.001 Akustika u građevinarstvu. Termini i definicije
HRN U.J6.151 Akustika u građevinarstvu. Standardne vrijednosti za ocjenu zvučne izolacije
HRN U.J6.201 Akustika u građevinarstvu. Tehnički uvjeti za projektiranje i građenje zgrada
HRN B.D1.011 Pune glinene opeke. Tehnički uvjeti
HRN B.D1.015 Šuplje glinene opeke. Tehnički uvjeti</t>
  </si>
  <si>
    <t>HRN B.D1.013 Fasadne pune opeke od gline
HRN B.D1.014 Fasadne šuplje opeke od gline
HRN U.N1.300 Čelijasti beton. Proizvodnja, primjena i ispitivanje prefabriciranih elemenata od plinobetona i pjenobetona
HRN U.N1.304 Čelijasti beton. Armirane zidne ploče od plinobetona i pjenobetonađ
HRN U.N1.308 Čelijasti beton. Zidni blokovi od plinobetona i pjenobetona</t>
  </si>
  <si>
    <t>HRN U.M2.010 Mort za zidanje
HRN U.M2.012 Mort za žbukanje
HRN B.D1.030 Šuplji blokovi od gline za međukatne konstrukcije. Tehnički uvjeti
HRN U.F2.016 Završni radovi u građevinarstvu. Tehnički uvjeti za izvođenje parketarskih radova
HRN U.F2.017 Završni radovi u građevinarstvu. Tehnički uvjeti za izvođenje radova pri polaganju podnih obloga</t>
  </si>
  <si>
    <t>HRN U.F2.024 Završni radovi u građevinarstvu. Tehnički uvjeti za izvođenje lokacijskih radova na javnim krovovima
HRN U.F2.050 Završni radovi u građevinarstvu. Tehnički uvjeti za izvođenje taracerskih radova
HRN U.F7.010 Prirodni kamen. Tehnički uvjeti za oblaganje kamenim pločama
Naredba o obaveznom atestiranju prefabriciranih elemenata od čelijastog betona (SL 34/85)
Naredba o obaveznom atestiranju hidroizolacijskih materijala impregniranih bitumenom i bitumenskih traka (SL 46/87)</t>
  </si>
  <si>
    <t>NAPOMENA:</t>
  </si>
  <si>
    <t>OVI UVJETI SASTAVNI SU DIO OVOG TROŠKOVNIKA I NADOPUNJUJU OPIS STAVAKA TROŠKOVNIKA TE VRIJEDE ZA SVE DIJELOVE TROŠKOVNIKA JEDNAKO.</t>
  </si>
  <si>
    <t>Propisi kojih se treba pridržavati:</t>
  </si>
  <si>
    <t>pripremni radovi</t>
  </si>
  <si>
    <t>HRN G.D9. 220. – za čavle za pištolj,</t>
  </si>
  <si>
    <t>HRN D.C1. 021. – 041 za rezanu građu,</t>
  </si>
  <si>
    <t>HRN M.B4. 020. – 100 za čavle</t>
  </si>
  <si>
    <t>uređenje terena</t>
  </si>
  <si>
    <t>Pravilnik o zaštiti na radu za građevinarstvo, (SL 42/68  i 45/68), Uređenje gradilišta, čl. 3 - 9</t>
  </si>
  <si>
    <t>transport</t>
  </si>
  <si>
    <t>Pravilnik o zaštiti na radu za građevinarstvo, (SL 42/68 i 45/68), Uređaji i naprave za dizanje i prenošenje građevinskih materijala, čl. 207 - 224; Prevoženje građevnog materijala na gradilište, čl. 225 - 236;</t>
  </si>
  <si>
    <t>zemljani radovi</t>
  </si>
  <si>
    <t>Pravilnik o zaštiti na radu za građevinarstvo, (SL 42/68 i 45/68), Zemljani radovi, čl. 10 - 40; Minerski r., čl. 191</t>
  </si>
  <si>
    <t>Kontrola kvalitete za izradu nasipa, tekuća i kontrolna ispitivanja vrše se prema slijedećim standardima:</t>
  </si>
  <si>
    <t>HRN.U.B1.010. Uzimanje uzoraka</t>
  </si>
  <si>
    <t>HRN.U.B1.012. Određivanje vlažnosti tla</t>
  </si>
  <si>
    <t>HRN.U.B1.014. Određivanje specifične težine tla</t>
  </si>
  <si>
    <t>HRN.U.B1.016. Određivanje zapreminske težine tla</t>
  </si>
  <si>
    <t>HRN.U.B1.018. Određivanje granulometrijskog sastava</t>
  </si>
  <si>
    <t>HRN.U.B1.024. Određivanje sadržaja sagorivih i organskih materija tla</t>
  </si>
  <si>
    <t>HRN.U.B1.038. Određivanje optimalnog sadržaja vode</t>
  </si>
  <si>
    <t>HRN.U.B1.046. Određivanje modula stišnjivosti metodom kružne ploče</t>
  </si>
  <si>
    <t>HRN.B.B3.050. Kamen i kameni materijal</t>
  </si>
  <si>
    <t>Prije početka zemljanih radova potrebno je izvršiti prethodne radove na pripremi i uređenju gradilišta tj. organizaciju gradilišta. Pripremni radovi i radovi na organizaciji gradilišta neće biti obračunati posebno, već su obuhvaćeni u faktoru.</t>
  </si>
  <si>
    <t>Prilikom uređenja terena izvođač radova mora se pridržavati svih uvjeta i opisa u projektnoj dokumentaciji kao i svih važećih normi i propisa. (pravilinik o zaštiti na radu, uređenje gradilišta, zakon o znr…)</t>
  </si>
  <si>
    <t>Ovi radovi vezani su za uspostavljanje i osposobljavanje terena za građevinsku djelatnost, a odnose se na rezanje stabala, grana, čišćenje i siječenje šiblja, otkopavanje i vađenje panjeva i skidanje travnatih busena (humusni sloj) i čišćenje gradilišta od svih nečistoća, izvedba nanosne skele, iskolčenje, naljeganje, ocrtavanje, osiguranje iskolčenih točaka, kontrole, uspostave gradilišta, dobavi privremenih objekata, ograđivanje prostora gradilišta, oznake, privremeni prelazi, interni putevi i prometnice, vođenje potrebne dokumentacije, održavanje čistoće i sl.</t>
  </si>
  <si>
    <t xml:space="preserve">Ovi radovi kao i radovi oko razmjeravanja terena i obilježavanja zgrade uračunati su u jedinične cijene po m2. </t>
  </si>
  <si>
    <t>Prilikom radova paziti na se ne ošteti komunalna infrastruktura, da se radovi odvijaju na siguran način za sigurnost ljudi i radnika, susjednih objekta i okoline tako i zaštite izvednih radova. Sve štete izvoditelj će morati otkloniti na vlastiti račun.</t>
  </si>
  <si>
    <t>Prije radova potrebno je mirkolocirati podzemne instalacije i u dogovoru sa vlasnicima istih dogovoriti premještanje ili zaštitu.</t>
  </si>
  <si>
    <t>Ako  izvođač utvrdi odstupa od Geotehničkog elaborata i/ili projekta konstrukcije dužan je obavijesti projektanta i nadzornog inženjera.</t>
  </si>
  <si>
    <t>Sve iskope treba izvesti u skladu s projektnom dokumentacijom, odnosno u svemu se pridržava dubina pojedinih iskopa određenih geomehaničkim izvještajem i pokosa predviđenih s obzirom na kategoriju tla u kojem se vrše radovi,  dubina pojedinih iskopa i uvjeta zaštite temeljne jame određenih geomehaničkim izvještajem.</t>
  </si>
  <si>
    <t xml:space="preserve">Kod izvedbe zemljanih radova posebnu pažnju voditi o sigurnosti radnika i ljudi te zaštiti okoline, susjednih objekta, prometnica i okoline od mogućih urušavanja, podzemne vode, potresanja, potkopavanja, prekomjernog opterećenja, nedovoljnog nagiba stranica iskopa ili sl. U slučaju bilo kakve sumnje ili opasnosti kod izvedbe zamljenih radova i radova na zaštiti građ.jame odmah tražiti očitovanje projektanta i nadzorne službe te prekinuti radove i poduzeti potrebne radnje da se osigura gradilište. </t>
  </si>
  <si>
    <t>Kod izvedbe zemljanih radova potrebno je izvršiti sve zaštitne mjere, ako se iskopi rade na većim dubinama od 1,0 m uključujući sav otežani rad među razupiračima, u skučenom prostoru, mokrom zemljištu i sl.</t>
  </si>
  <si>
    <t>Kategoriju tla predviđenu troškovnikom izvoditelj će provjeriti na licu mjesta. Ukoliko kategorija u troškovniku ne odgovara stvarnom stanju, ustanoviti ispravnu i to unijeti u građevinski dnevnik koji obostrano potpisuju nadzorni inženjer i voditelj građenja, te  zajedno s projektantom ili statičarom izvršiti korekciju dimenzija temelja.</t>
  </si>
  <si>
    <t xml:space="preserve">Modul zbijenosti nosive podloge ispod temelja kao i unutar temelja objekta izvesti prema uputi geomehaničara i statičara, provjeriti i dokazati atestom. </t>
  </si>
  <si>
    <t>Kontrolna ispitivanja materijala ulaze u jedinične cijene stavaka.</t>
  </si>
  <si>
    <t>Za sve štete koje bi nastale uslijed pogrešnog temeljenja odgovoran je izvoditelj.</t>
  </si>
  <si>
    <t>Primanje iskopa vrši se u prisustvu nadzornog inženjera. Iskop na određenu dubinu završiti neposredno prije početka izvedbe temelja, da se ležajna ploha temelja ne bi raskvasila. Dno iskopa odnosno temelja mora se nalaziti na nosivom tlu bez obzira na projektiranu dubinu temeljenja. Eventualno potrebni dodatni iskopi platiti će se prema stvarnim količinama.</t>
  </si>
  <si>
    <t xml:space="preserve">Ukoliko izvođač prilikom iskopa zemlje naiđe na bilo kakve predmete, objekte ili instalacije, dužan je na tom mjestu obustaviti radove  i o tome obavijestiti investitora i nadzornog inženjera. </t>
  </si>
  <si>
    <t xml:space="preserve">Podupiranja, razupiranja i zaštita iskopa od oborinskih voda prekrivanjem PVC folijama i izvedbom površinske odvodnje kanalima i muljnim crpkama, obuhvaćena su jediničnim cijenama. </t>
  </si>
  <si>
    <t>Potrebna građa za podupiranje mora biti pripremljena na gradilištu prije početka iskopa.</t>
  </si>
  <si>
    <t>Ako se iskopane jame oštete, odrone ili zatrpaju nepažnjom ili uslijed nedovoljnog podupiranja, izvođač ih dovodi u ispravno stanje, bez posebne naknade.</t>
  </si>
  <si>
    <t>Rad obuhvaća iskop zemlje raznih debljina i njegovo prebacivanje u stalno i privremeno odlagalište. Rad mora biti obavljen u skladu s projektom, propisima, programom kontrole i osiguranje kakvoće (PKOK), projektom organizacije građenja (POG), zahtjevima nadzornog inženjera i općim tehničkim uvjetima za građenje (OTU).</t>
  </si>
  <si>
    <t>Iskopanu zemlju treba upotrijebiti za nasipavanje između temeljnih stopa, zidova građevine, za zatrpavanje rovova, instalacionih kanala, te za razna planiranja, a sve u skladu s projektom. Materijal koji se ugrađuje za nasipavanje treba propisno nabijati da se postigne potrebna zbijenost propisana projektom.</t>
  </si>
  <si>
    <t>Ukoliko je izvođač otkopao ispod projektom predviđene temeljne ravnine obavezan je bez naknade popuniti tako nastale šupljine betonom MB 10, do projektirane kote.</t>
  </si>
  <si>
    <t>Zabranjeno je popunjavanje prekopa nasipom šljunka.</t>
  </si>
  <si>
    <t>ISKOLČENJE</t>
  </si>
  <si>
    <t>Svi iskopi moraju se izvesti  prema planu iskolčenja, a radovi pojedine faze zemljanih radova moraju se obavezno snimiti i uvesti u građevinsku knjigu. Iskop zemlje izvoditi će se ručno i strojno. Van profilski iskop ide na teret izvođača, te će se samo u iznimnim slučajevima nadzorni organ investitora priznati izvođaču vanprofilski iskop.</t>
  </si>
  <si>
    <t>Izvođač će izvesti sva potrebna iskolčenja, biti odgovoran za izmjere, te poduzeti potrebnu predostrožnost provjere dimenzija (širine, dubine, visinske kote, poprečni i uzdužni profili).</t>
  </si>
  <si>
    <t xml:space="preserve">Pri iskolčenju treba posebnu pažnju posvetiti da ne bi došlo do povreda tuđeg prava i vlasništva. Izvođač je odgovoran za eventualno diranje prava vlasništva susjeda. </t>
  </si>
  <si>
    <t>ISKOP TERENA</t>
  </si>
  <si>
    <t>Prije početka radova, gradilište treba očistiti od suvišne vegetacije, smeća, otpadaka i sl., te odvesti na gradsku planirku.</t>
  </si>
  <si>
    <t>Radove na otkopima i iskopima treba započeti po skidanju humusnog sloja i njegovog deponiranja na posebnu deponiju, ako je humusni sloj potreban i pogodan za kasniju uporabu.</t>
  </si>
  <si>
    <t>Sve iskope, kao i iskop za podrum, iskop za temelje i sl.  Izvesti točno prema projektu.</t>
  </si>
  <si>
    <t>Iskop rova za izvedbu temelja i kanala vrši se po obilježenoj trasi na kote određene uzdužnim profilom, a širina rova prema normalnim profilima. Bočne strane i dno rova mora biti pravilo odsječeno.</t>
  </si>
  <si>
    <t>Planiranje dna širokog iskopa i iskopa za temelje izvesti sa točnošću od ±2 cm, što je uključeno u jediničnu cijenu.</t>
  </si>
  <si>
    <t>Na mjestima revizionih okana predviđeno je proširenje građevinske jame za oplatu.</t>
  </si>
  <si>
    <t>Iskop rova na manjim dubinama (max. 1,00 m) može se vršiti bez razupiranja, ako to čvrstoća zemljišta omogućava.</t>
  </si>
  <si>
    <t>Iskop na većim dubinama smije se vršiti samo uz istovremeno postepeno osiguranje i razupiranje bočnih strana rova mosnicama razuprtim razuporama. Da se spriječi osipavanje materijala u rov, mosnice koje osiguravaju bočne strane rova moraju nadvisiti rubove rova cca 20 cm.</t>
  </si>
  <si>
    <t>Iskop za izvedbu potpornog zida treba u dogovoru s geomehaničarom izvoditi ovisno o vrsti terena i dubini kao široki iskop s pokosom ili iskop s odsječenim stranicama ako to teren omogućava, ili u kampada ako je tako navedeno u projektu.</t>
  </si>
  <si>
    <t>Sav iskopani materijal izbacuje se na jednu stranu rova i to minimalno 1,00 m od ruba rova. Humus i materijal od iskopanog kolovoza prometnice treba odjeliti od ostalog iskopanog materijala.</t>
  </si>
  <si>
    <t>Ručno otkopavanje zemlje izvoditi obavezno odozgo na niže - bez potkopavanja. Kopanje zemlje na dubinama većim od 1,0 m izvoditi obavezno pod nadzorom ovlaštene osobe.</t>
  </si>
  <si>
    <t>Rovove i kanale izvoditi u širini koja osigurava nesmetan rad u njima. Pri strojnom iskopu treba voditi računa o stabilnosti zemlje ispod stroja kao i o odlaganju iskopanog materijala na razmak koji ne ugrožava stabilnost bočnih strana iskopa.</t>
  </si>
  <si>
    <t>Na mjestu križanja sa postojećim instalacijama treba iskop vršiti ručno i paziti da se iste ne oštete.</t>
  </si>
  <si>
    <t>Svakodnevno prije početka rada, a naročito poslije kišnog vremena, topljenja snijega i mraza, te nakon dužeg prekida rada, moraju se pregledati bočne strane iskopanog rova i poduzeti eventualno potrebne mjere.</t>
  </si>
  <si>
    <t>Silaz u rov mora se omogućiti postavljanjem propisanih ljestvi. Pješački prelazi preko rova ili jame se premošćuju mosnicama dovoljno jakim, a kod jama dubljih od 2,00 m ograđuju se sigurnosnim ogradama. Kolni prelazi od čeličnih ploča, sa potrebnim sidrenjem protiv klizanja, predviđeni su na mjestima gdje kanal presjeca prometnu površinu.</t>
  </si>
  <si>
    <t>Ukoliko je potrebno, na temelju geoloških podataka terena, mora se za cijelo vrijeme trajanja gradnje osigurati nadzor od strane specijaliziranih stručnjaka (geolog, geomehaničar).</t>
  </si>
  <si>
    <t>Ukoliko se prilikom iskopa naiđe na podzemnu vodu, o tome će se obavjestiti investitor prema upisu u građevinski dnevnik. Troškove crpljenja vode za normalan rad snosi investitor, kao i naknadu za otežan rad. Eventualne štete nastale prodiranjem podzemne vode moraju se prijaviti OZ-u.</t>
  </si>
  <si>
    <t>Na mjestima gdje se pojavljuje voda mora se vršiti isušivanje iskopa prepumpavanjem muljnom pumpom na najmanje 10 m od ruba rova. Izvedba upojnih bunara i ostali radovi da se osiguraju uvjeti rada u građ.jami ili drugom iskopu u suhom terenu. Svi radovi ulaze u jed.cijene.</t>
  </si>
  <si>
    <t>KATEGORIJE TLA</t>
  </si>
  <si>
    <t xml:space="preserve">a) Iskop u materijalu kategorije "A"         </t>
  </si>
  <si>
    <t>Pod materijalom kategorije “A” razumijevaju se svi čvrsti materijali, gdje je potrebno miniranje kod cijelog iskopa. Toj skupini pripadaju sve vrste čvrstih i veoma čvrstih kamenih tala kompaktnih stijena (eruptivnih, metamorfnih i sedimentnih) u zdravom stanju, uključujući i moguće tanje slojeve rastresitog materijala na površini, ili takve stijene s mjestimičnim gnijezdima ilovače i lokalnim trošnim ili zdrobljenim zonama. U ovu se kategoriju ubrajaju i tla koja sadrže više od 50% samaca većih od 0,5 m3, za čiji je iskop također potrebno miniranje.</t>
  </si>
  <si>
    <t>b) Iskop u materijalu kategorije "B"</t>
  </si>
  <si>
    <t>Pod materijalom kategorije “B” razumijevaju se polučvrsta kamenita tla, gdje je potrebno djelomično miniranje, a ostali se dio iskopa obavlja izravnim strojnim radom. Toj skupini materijala pripadaju: flišni materijali, uključujući i rastresiti materijal, homogeni lapori, trošni pješčenjaci i mješavine lapora i pješčenjaka, većina dolomita (osim vrlo kompaktnih), raspadnute stijene na površini u debljim slojevima s miješanim raspadnutim zonama, jako zdrobljeni vapnenac, sve vrste škriljaca, neki konglomerati i slični materijali.</t>
  </si>
  <si>
    <t>c) Iskop u materijalu kategorije "C"</t>
  </si>
  <si>
    <t>PLANIRANJE TLA</t>
  </si>
  <si>
    <t xml:space="preserve">Po završetku gradnje izvršiti  planiranje terena te uklanjanje svega nepotrebnog sa  gradilišta. Sve ovo uključeno je u faktor u okviru režije gradilišta, a ne plaća se posebno. </t>
  </si>
  <si>
    <t>Teren na mjestu objekta treba prvo isplanirati, a potom izvršiti nalaganje objekta.</t>
  </si>
  <si>
    <t>Oplata kojom su razuprte bočne strane rova, mora se skidati postepeno usporedno sa napredovanjem zatrpavanja, vodeći pri tome računa o stabilnosti i sigurnosti preostale oplate.</t>
  </si>
  <si>
    <t>Zaštitno zatrpavanje cijevi izvesti odmah nakon montaže materijalom bez kamena, gruda od zemlje i ostalih nepodesnih komponenti s obje strane cijevi i do visine 30 cm iznad tjemena cijevi, uz pažljivo nabijanje, ali tako da spojevi ostanu vidljivi.</t>
  </si>
  <si>
    <t>Nakon dovršene izvedbe kanala, uspješno izvršenog ispitivanja na vodonepropusnost i dovršenja izvedbe revizionih okana, a po odobrenju nadzornog inženjera, vrši se zatrpavanje rova za kanal i proširenje rovova na mjestu revizionih okana.</t>
  </si>
  <si>
    <t>Zatrpavanje se vrši kvalitetnim materijalom od iskopa ili zamjenskim šljunkovitim materijalom. Materijal se mora ugrađivati zbijanjem u slojevima do 30 cm do te mjere da zadovolji nosivost pojedinih slojeva projektirane konstrukcije.</t>
  </si>
  <si>
    <t>Batuda za sloj ispod betonskih podloga dobije se prosijavanjem šljunka kroz sito, tako da se ukloni pijesak i šljunak sitniji od 10 mm. Može se upotrijebiti i tucanik veličine 10-80 mm. Sloj batude ili tucanika treba fino isplanirati i nabiti. Kod slučaja gdje je za nasipavanje potrebno dovesti materijal iz pozajmišta, jediničnom cijenom treba obuhvatiti i otvaranje pozajmišta.</t>
  </si>
  <si>
    <t>POSTOJEĆE INSTALACIJE</t>
  </si>
  <si>
    <t>Pravila i propisi koji se odnose na pojedine vrste instalacija moraju se poštivati za vrijeme izvođenja radova. Instalacije koje su u uporabi moraju se odgovarajući zaštititi od oštećenja, ukloniti ili premjestiti kako je naznačeno ili projektom specificirano. 'Mrtve' instalacije treba odstraniti ili zatvoriti.</t>
  </si>
  <si>
    <t>Izvodač radova dužan je izvjestiti nadzornog organa o položaju ovakovih instalacija.</t>
  </si>
  <si>
    <t>OBAVEZE IZVODITELJA RADOVA</t>
  </si>
  <si>
    <t>Izvođač radova treba prije davanja ponude provjeriti kategoriju zemljišta i konfiguraciju terena, te na temelju provjere sastaviti cijenu radova, koja u tom pogledu treba biti fiksna i neće se radi promjene kategorije zemlje moći mijenjati.</t>
  </si>
  <si>
    <t>Predviđenu kategoriju tla u troškovniku izvođač treba provjeriti na licu mjesta. Ukoliko kategorija u troškovniku ne odgovara, ustanoviti ispravnu i unjeti u građevinski dnevnik, a što obostrano potpisuju nadzorni inženjer i rukovodilac gradnje, te zajedno sa projektantom (statičarom) izvršiti korekciju temelja. Za sve štete nastale usljed pogrešnog temeljenja odgovoran je izvođač.</t>
  </si>
  <si>
    <t>Opseg radova koje je potrebno izvršiti su zemljani radovi te s njima povezan utovar i transport, kako iskopanog materijala na samoj parceli, tako i materijala kojim će se izvoditi nasip, sva potrebna mjerenja i kontrole potrebne za dokaze kakvoće materijala od kojeg se izvodi nasip i stupnja zbijenosti nasipanog i uvaljanog materijala u slojevima propisanim ovim troškovnikom.</t>
  </si>
  <si>
    <t>Prilikom izvođenja obavezno je pridržavati se odredbi zaštite na radu. Sve elemente konstrukcije, potrebno je u fazi montaže podupirati kako bi se osigurala globalna i lokalna stabilnost konstrukcije i njenih elemenata.</t>
  </si>
  <si>
    <t>TRANSPORT</t>
  </si>
  <si>
    <t>Izbor transportnih sredstava i način transporta u zavisnosti je od vrste i količine iskopanog materijala, načina njegovog utovara i istovara, daljine prijevoza i mjesnih terenskih prilika.</t>
  </si>
  <si>
    <t>Sav iskopani materijal treba odvesti do mjesta utovara u prijevozno sredstvo radi odvoza na gradsku planirku, odnosno do mjesta odakle će se ponovo upotrijebiti za nasipavanje. Kameni materijal koji se ugrađuje mora odgovarati propisima.</t>
  </si>
  <si>
    <t>RAD NA VISINI</t>
  </si>
  <si>
    <t>Za izvođenje svih radova na svim visinama projektirane građevine neće se obračunavati nikakvi posebni dodaci, već se jedinstvena cijena radova pojedine stavke odnosi na radove bez obzira na kojoj se visini isti izvode. U jediničnoj cijeni pojedine stavke su uračunati sveukupni troškovi eventualno potrebnih skela, pomoćnih konstrukcija i sl. bez obzira na njihovu složenost, visinu, vrijeme postavljanja i demont. i sl.</t>
  </si>
  <si>
    <t>ODRŽAVANJE</t>
  </si>
  <si>
    <t>Tjekom izvođenja radova osim na samom radilištu, potrebno je konstantno održavati čistoću svih prostora na putevima transporta unutar prostora i oko objekta izvan zone predmetnog zahvata.</t>
  </si>
  <si>
    <t>Po potrebi zaštititi vlastiti i tuđi rad i materijal od eventualnih šteta ili onečišćenja, a materijal i vrijeme za zaštitu uključiti u cijenu rada jer se isti neće posebno obračunavati.</t>
  </si>
  <si>
    <t>ŠTETA I OŠTEĆENJA</t>
  </si>
  <si>
    <t>Sve štete učinjene prigodom rada na vlasitim ili tuđim radovima i materijalima, kako unutar, tako i izvan zone zahvata (putevi transporta unutar i oko objekta), imaju se ukloniti na račun počinitelja.</t>
  </si>
  <si>
    <t>OBRAČUN RADA</t>
  </si>
  <si>
    <t xml:space="preserve">Kao podloga za obračun količina radova koristi se premjer postojećeg stanja izveden po ovlaštenom mjerniku, te se od te razine obračunavaju izvedeni radovi. Nakon završenog iskopa do kote određene projektom, vrši se kontrola visine iskopa po ovlaštenom mjerniku kojeg angažira naručitelj radova, a po kojem će biti premjerena i visina konačno izvedenog nasipa. Ove podloge su, pored postojećeg nacrta prizemlja građevine iz glavnog projekta, osnova za obračun radova. </t>
  </si>
  <si>
    <t>Rad se plaća po kubičnom metru [m3] iskopa u sraslom stanju po jediničnim cijenama iz ugovora i to odvojeno za pojedine kategorije materijala ("A", "B" i "C"). Faktor rastresitosti uključiti u jediničnu cijenu, jer se isti količinski neće obračunavati. Ovaj način obračuna radova kao princip važi za sve stavke, osim ako za pojedinu stavku nije naveden u samoj stavci neki drugi način obračuna.</t>
  </si>
  <si>
    <t>Obračun izvršiti prema GN 200.</t>
  </si>
  <si>
    <t>U jediničnu cijenu uračunati su svi radovi na uređenju i čišćenju građevinske jame, planiranje iskopanih i susjednih površina, eventualna manja razupiranja, odvod oborinske vode, kao i crpljenje podzemne vode, te Izvođač nema pravo zahtjevati bilo kakvu dodatnu naknadu za taj rad.</t>
  </si>
  <si>
    <t xml:space="preserve">Sve stavke uključuju odvoz otpada na gradsku planirku, osim ako u stavci nije drugačije navedeno. </t>
  </si>
  <si>
    <t xml:space="preserve">Ukoliko se u stavci navodi odvoz na skladište, podrazumjevaju se samo elementi i materijal, obuhvaćen stavkom, koji se prilikom uklanjanja uspio sačuvati u mjeri upotrebljivosti. </t>
  </si>
  <si>
    <t>Cijene strojeva i vozila sastavni su dio stavke.</t>
  </si>
  <si>
    <t>Jedinična cijena za pojedinu stavku treba sadržavati:</t>
  </si>
  <si>
    <t xml:space="preserve"> - sav rad za iskop;</t>
  </si>
  <si>
    <t xml:space="preserve"> - potrebne razupore, podupore i mostove za prebacivanje;</t>
  </si>
  <si>
    <t xml:space="preserve"> - nalaganje podruma i temelja;</t>
  </si>
  <si>
    <t xml:space="preserve"> - kod izvedbe nasipa uključivo nabijanje i polijevanje vodom;</t>
  </si>
  <si>
    <t xml:space="preserve"> - vertikalno zasijecanje stijena kod iskopa temelja radi betoniranja istih;</t>
  </si>
  <si>
    <t>· odvodnja  oborinske  vode  iz  građevinske  jame i odvodnjavanje iskopanih površina kako bi se radovi radili u suhom terenu,</t>
  </si>
  <si>
    <t xml:space="preserve"> - iskop zemlje sa prijevozom, razvrstavanjem, utovarom i istovarom  svog materijala na gradilištu - unutar gradilišta i na predviđeni gradske deponij, uključivo sve takse deponija;</t>
  </si>
  <si>
    <t xml:space="preserve"> - kod dovoza zemlje iz pozajmišta uključivo iskop sa prijevozom, utovarom i istovarom;</t>
  </si>
  <si>
    <t xml:space="preserve"> - uklanjanje vegetacije, smeća i sl. s gradilišta i odvoz na gradsku planirku.</t>
  </si>
  <si>
    <t xml:space="preserve"> - sav potreban materijal za iskope viših kategorija terena (eksploziv, kapisle, korda itd.).</t>
  </si>
  <si>
    <t>OVI UVJETI SASTAVNI SU I NEODVOJIVI DIO OVOG TROŠKOVNIKA I NADOPUNJUJU OPIS STAVAKA U ODGOVARAJUĆIM RADOVIMA.</t>
  </si>
  <si>
    <t>Kod izvedbe zidarkih radova izvođač se mora pridržavati svih uvjeta i opisa iz troškovnika kao i važećih propisa i to posebno:</t>
  </si>
  <si>
    <t>Tehnički propis za zidane konstrukcije (NN 1/07)</t>
  </si>
  <si>
    <t>Pravilnik o teh. normativima za projektiranje i izvođenje završnih radova u građevinarstvu, (SL 21/90)</t>
  </si>
  <si>
    <t>Hrvatske norme ili jednakovrijedne</t>
  </si>
  <si>
    <r>
      <t>Sastavni dio</t>
    </r>
    <r>
      <rPr>
        <b/>
        <sz val="8"/>
        <rFont val="Arial"/>
        <family val="2"/>
        <charset val="238"/>
      </rPr>
      <t xml:space="preserve"> Tehničkog propisa za zidane konstrukcije</t>
    </r>
    <r>
      <rPr>
        <sz val="8"/>
        <rFont val="Arial"/>
        <family val="2"/>
        <charset val="238"/>
      </rPr>
      <t xml:space="preserve"> (NN 1/07) su i prilozi sa navedenim normama:</t>
    </r>
  </si>
  <si>
    <t xml:space="preserve">Prilog A  - ziđe </t>
  </si>
  <si>
    <t>Prilog B - zidni elementi</t>
  </si>
  <si>
    <t>Prilog C - mort</t>
  </si>
  <si>
    <t>Prilog D - veziva</t>
  </si>
  <si>
    <t>Prilog E - dodaci mortu, mortu za injektiranje natega i betonu</t>
  </si>
  <si>
    <t>Prilog E - agregat, voda, armatura, čelik za armiranje, čelik za prednapinjanje, beton i proizvodi i sustavi za zaštitu i popravak betonskih dijelova zidanih konstrukcija</t>
  </si>
  <si>
    <t>Prilog G - pomoćni dijelovi</t>
  </si>
  <si>
    <t>Prilog H - predgotovljeno ziđe</t>
  </si>
  <si>
    <t>Prilog I - projektiranje zidanih konstrukcija</t>
  </si>
  <si>
    <t>Prilog J - izvođenje i održavnaje zidanih konstrukcija</t>
  </si>
  <si>
    <t>Zidarske radove izvesti prema opisu u troškovniku, te u skladu sa važećim standardima. Ako koja stavka nije izvođaču jasna mora prije predaje ponude tražiti objašnjenje od projektanta. Eventualne izmjene materijala, te načina izvedbe tokom gradnje, moraju se izvršiti isključivo pismenim dogovorom sa projektantom i nadzornim inženjerom. Više radnje, koje neće biti na taj način utvrđene, neće se priznati u obračun. Ukoliko se stavkom troškovnika traži materijal koji nije obuhvaćen propisima, mora se u svemu izvesti prema uputama proizvođača, te s garancijom i certifikatima od za to ovlaštenih ustanova. Štete pri ugradbama i sl, nastale na vlastitim i tuđim radovima, moraju se popraviti na račun izvršioca štete.</t>
  </si>
  <si>
    <t>Upotrebljeni materijal također mora odgovarati važećim propisima i hrvatskim normama, što izvoditelj mora dokazati atestima.</t>
  </si>
  <si>
    <t>Voda za spravljanje morta uporabljiva je ako ima pH vrijednost najmanje 4,5. Temperatura vode za spravljanje morta može biti najviše 80 C, a pijeska najviše 40 C.</t>
  </si>
  <si>
    <t>Pijesak mora biti čist, bez organskih primjesa. Aditivi za mort mogu se upotrebljavati samo prema službenim odredbama i uputama proizvođača. Mort i veziva ne smiju se, bez prethodnih kontrolnih ispitivanja, ugrađivati odnosno primjenjivati nakon provedena 3 mjeseca na gradilištu. Mort se mora miješati strojno i ne smije se ugrađivati ukoliko je započeo proces stvrdnjavanja. Pri zidanju zida zidni elementi trebaju se preklapati za pola duljine zidnog elementa, mjereno u smjeru zida, a iznimno za 0,4 visine zidnog elementa, ali ne manje od 4,5 cm. Horizontalni serklaži u razini stropne konstrukcije betoniraju se zajedno s izvedbom stropne konstrukcije. Vertikalni serklaži pojedine etaže betoniraju se nakon izvedbe ziđa te etaže pri čemu se mora osigurati veza zid – serklaž, bilo načinom gradnje (istacima zidnih elemenata svakog drugog reda za najmanje 0,4 visine zidnog elementa, ali ne manje od 4,5 cm), ili mehaničkim spojnim sredstvima u skladu s projektom zidane konstrukcije.</t>
  </si>
  <si>
    <t>Pri  zidanju  ostaviti  sve  otvore  za  kanale, instalacije  i  sl., a prema  projektu. Kod  zidova  od 7 ili 12 cm uključiti  u  jediničnu  cijenu  zida  izradu i montažu  armiranobetonskih    nadvoja ili predgotovljenih opečnih nadvoja. Pri  obračunu  količine  svi  otvori  se  odbijaju  po  zidarskim  mjerama, uključujući  armiranobetonske  nadvoje  kod punog  zida. Svježe  zidove  treba  zaštititi  od  utjecaja  visoke  i  niske  temperature i  atmosferskih  nepogoda. Površine  kod  kojih  se  naknadno  samo  obrađuju  ili  fugiraju  reške  treba  pažljivo  zidati  sa  čistim  licem  i  oštrobridnom  opekom. Zidati treba u potpuno horizontalnim redovima, a reške moraju biti širine 1 cm. Na plohama koje će se kasnije žbukati trebaju spojnice odnosno reške biti prazne na dubini od 2 cm zbog bolje veze žbuke sa zidom, ukoliko stavkom troškovnika nije drugačije navedeno.</t>
  </si>
  <si>
    <t>Pri izvedbi glazura sve radove i debljine izvoditi u skladu sa projektom uz obaveznu visinsku kontrolu kod svih otvora prostorije i drugdje po potrebi, sa umetanjem rabic mrežice ili armaturne mreže Q131 sve u stavci glazure.</t>
  </si>
  <si>
    <t>Zidovi od opeke, blokova</t>
  </si>
  <si>
    <t>Kod izvedbe zidarskih radova imaju se u svemu primjenjivati postojeći propisi i standardi prema Tehničkom propisu za zidane konstrukcije (NN 1/07).</t>
  </si>
  <si>
    <t>Mort za zidanje i žbukanje mora biti marke predviđene stavkom troškovnika.</t>
  </si>
  <si>
    <t>Pijesak mora biti čist, bez organskih primjesa. Aditivi za mort mogu se upotrebljavati samo prema službenim odredbama i uputama proizvođača.</t>
  </si>
  <si>
    <t>Vapno treba biti hidratizirano. Kvaliteta vapna mora odgovarati važećim standardima.</t>
  </si>
  <si>
    <t>Sav materijal za izradu grubih zidarskih radova mora zadovoljavati odgovarajuće propise:</t>
  </si>
  <si>
    <t xml:space="preserve">HRN B.D1.011   Puna opeka od gline </t>
  </si>
  <si>
    <t xml:space="preserve">HRN B.D1.015   Lagana šuplja opeka i blok od gline </t>
  </si>
  <si>
    <t xml:space="preserve">HRN B.D1.013   Fasadna puna opeka </t>
  </si>
  <si>
    <t xml:space="preserve">HRN B.D1.012   Puna radijalna opeka od gline  </t>
  </si>
  <si>
    <t>HRN U.N3.300   Silikatno-vapnena opeka i blok (puna, šuplja)</t>
  </si>
  <si>
    <t xml:space="preserve">HRN U.N1.100   Betonski šuplji bloketi </t>
  </si>
  <si>
    <t xml:space="preserve">HRN U.N1.308   Bloketi od plino i pjeno betona </t>
  </si>
  <si>
    <t xml:space="preserve">HRN U.N1.011   Puni bloket od laganog betona </t>
  </si>
  <si>
    <t xml:space="preserve">HRN U.M2.010   Mort za zidanje </t>
  </si>
  <si>
    <t xml:space="preserve">HRN B.D6.430, 432, 434   Vatrostalni mort </t>
  </si>
  <si>
    <t xml:space="preserve">HRN.B.C1.02, 021   Hidratantno vapno </t>
  </si>
  <si>
    <t xml:space="preserve">HRN U.N1.304   Armirane zidne ploče od pjeno i plino betona </t>
  </si>
  <si>
    <t xml:space="preserve">HRN B.C1.01, 012   Cement </t>
  </si>
  <si>
    <t xml:space="preserve">HRN U.M1.058   Voda </t>
  </si>
  <si>
    <t xml:space="preserve">HRN B.B3.200.   Kamen </t>
  </si>
  <si>
    <t>Žbukanja, podloge podova i glazure</t>
  </si>
  <si>
    <t>Sav materijal za izradu radova žbukanja, podloga i glazura, mora zadovoljavati odgovarajuće propise, a izvedba mora biti u skladu sa važećim normama:</t>
  </si>
  <si>
    <t xml:space="preserve">HRN B.C1.011, 012   Cement </t>
  </si>
  <si>
    <t xml:space="preserve">HRN U.M1.058   Voda  </t>
  </si>
  <si>
    <t xml:space="preserve">HRN B.B8.039   Pijesak </t>
  </si>
  <si>
    <t xml:space="preserve">HRN B.C1.020, 021   Vapno </t>
  </si>
  <si>
    <t xml:space="preserve">HRN B.C1.030   Gips </t>
  </si>
  <si>
    <t xml:space="preserve">HRN U.M2.012   Mort za žbukanje </t>
  </si>
  <si>
    <t xml:space="preserve">HRN B.C1.035, 040, 045   Gipskartonske ploče </t>
  </si>
  <si>
    <t xml:space="preserve">HRN B.D6.430    Vatrostalni mort </t>
  </si>
  <si>
    <t xml:space="preserve">HRN U.M1.038    Dodaci žbukama </t>
  </si>
  <si>
    <t xml:space="preserve">HRN U.F2.020.   Plivajuće cementne podne podloge </t>
  </si>
  <si>
    <t>DOBAVA I UGRADNJA</t>
  </si>
  <si>
    <t xml:space="preserve">Sve ugradbe izvesti točno po propisima i na mjestu označenom po projektu. Kod stavaka gdje je uz ugradbu označena i dobava, istu treba uključiti, a također i eventualnu izradu pojedinih elemenata koji se izvode na gradilištu i ugrađuju montažno. Ugradbu treba vršiti tako, da se ne čini šteta na ostalom dijelu objekta. </t>
  </si>
  <si>
    <r>
      <t>Dimnjaci i građevni proizvodi moraju imati tehnička svojstva i ispunjavati druge zahtjeve propisane Tehničkim propisom za dimnjake u građevinama (N.N. 03/07). Pri gradnji nove građevine koja je viša od okolnih građevina moraju se osigurati sva potrebna nadvišenja za dimnjake zatečenih okolnih građevina radi osiguranja nesmetanog odvođenja dimnih plinova tim dimnjacima. Pristup dimnjaku mora biti takav da omogući održavanje dimnjaka na siguran način. Zidani dimnjaci smiju se zidati punom opekom najmanje razreda tlačne čvrstoće 15 N/mm</t>
    </r>
    <r>
      <rPr>
        <vertAlign val="superscript"/>
        <sz val="8"/>
        <rFont val="Arial"/>
        <family val="2"/>
        <charset val="238"/>
      </rPr>
      <t>2</t>
    </r>
    <r>
      <rPr>
        <sz val="8"/>
        <rFont val="Arial"/>
        <family val="2"/>
        <charset val="238"/>
      </rPr>
      <t xml:space="preserve"> i razreda proizvodnje I u skladu s odredbama posebnog propisa.</t>
    </r>
  </si>
  <si>
    <t>Prije pristupanja izvođenju dimnjaka obvezno se provjerava položaj, (visina, udaljenost i dr.) postojećih prepreka dimnim plinovima odnosno nadvišenja okolnih građevina koje se nalaze u prostoru utjecaja izlaznog otvora dimnjaka, te se o tome sačinjava skica i utvrđuje usklađenost stvarnog i projektiranog stanja. Skica i utvrđeno stanje unosi se u građevinski dnevnik. U slučaju da položaj prepreka ne odgovara izvedbenim projektom predviđenom položaju, nastavak izvođenja dimnjaka dopušten je nakon izrade dijela izvedbenog projekta s dopunjenim tehničkim rješenjem dimnjaka koje je usklađeno sa stvarnim stanjem.</t>
  </si>
  <si>
    <t>EPS ploče koje se ugrađuju u plivajući pod, a obračunate su pod zidarske radove, moraju imati sljedeća svojstva: vrijednost toplinske provodljivosti λ &lt; 0.040 W/mK, reakcija na vatru eurorazred E prema HRN AN 13501-1.</t>
  </si>
  <si>
    <t>XPS ploče koje se ugrađuju kao termoizolacija na ravnom krovu moraju imati sljedeća svojstva: vrijednost toplinske provodljivosti λ &lt; 0.035 W/mK, reakcija na vatru eurorazred E prema HRN AN 13501-1.</t>
  </si>
  <si>
    <t>Svi materijali, kao i kvaliteta izvedenih radova mora biti u skladu sa važećim standardima:</t>
  </si>
  <si>
    <t>HRN B.01.020,030</t>
  </si>
  <si>
    <t>HRN B.C8.040,042</t>
  </si>
  <si>
    <t>HRN B.D.011,013,015</t>
  </si>
  <si>
    <t>HRN U.M2.010,012</t>
  </si>
  <si>
    <t>HRN U.M8.002</t>
  </si>
  <si>
    <t>HRN U.N1.101</t>
  </si>
  <si>
    <t>HRN C.K6.020</t>
  </si>
  <si>
    <t>HRN U.N2.010</t>
  </si>
  <si>
    <t>HRND.20.001,101</t>
  </si>
  <si>
    <t>Laka pokretna skela bez obzira na visinu ulazi u jedinične cijene stavaka i ne naplaćuje se posebno. Skela mora biti na vrijeme postavljena.</t>
  </si>
  <si>
    <t>Sav materijal za radove na dobavama i ugradbama mora zadovoljavati odgovarajuće propise:</t>
  </si>
  <si>
    <t xml:space="preserve">HRN U.M1.010, U.M2.012   Mort </t>
  </si>
  <si>
    <t xml:space="preserve">HRN U.N9.060, 061, 062   Poštanski sandučići </t>
  </si>
  <si>
    <t xml:space="preserve">HRN B.C4.081, 061   Azbest-cementne cijevi </t>
  </si>
  <si>
    <t xml:space="preserve">HRN C.B0.500   Metalni pragovi </t>
  </si>
  <si>
    <t xml:space="preserve">HRN U.N9.300   Strugala za obuću </t>
  </si>
  <si>
    <t xml:space="preserve">HRN G.S3.502.   Plastične cijevi </t>
  </si>
  <si>
    <t>IZRADA</t>
  </si>
  <si>
    <t>Pri  zidanju  ostaviti  sve  otvore  za  kanale, instalacije  i  sl., a prema  projektu. Kod  zidova  od 7 ili 12 te 20-25 cm uključiti  u  jediničnu  cijenu  zida  izradu i montažu  armiranobetonskih  montažnih  nadvoja. Pri  obračunu  količine  svi  otvori  se  odbijaju  po  zidarskim  mjerama, uključujući  armiranobetonske  nadvoje  kod punog  zida. Svježe  zidove  treba  zaštititi  od  utjecaja  visoke  i  niske  temperature i  atmosferskih  nepogoda. Površine  kod  kojih  se  naknadno  samo  obrađuju  ili  fugiraju  reške  treba  pažljivo  zidati  sa  čistim  licem  i  oštrobridnom  opekom.</t>
  </si>
  <si>
    <t>Opeka za zidanje mora biti kvalitetna, dobro pečena, a materijal iz kojeg je pravljena ne smije sadržavati salitru. Marka morta treba odgovarati statičkom proračunu te je potrebno ispitivanjem i atestom dokazati marku morta za zidanje i glazure.</t>
  </si>
  <si>
    <t>Zidati treba u potpuno horizontalnim redovima, a reške moraju biti u oba smjera širine 1 do 1,5 cm. Pri zidanju treba ih dobro zapuniti mortom, a na plohama koje će se kasnije žbukati spojnice odnosno reške, moraju biti prazne na dubini od 2 cm zbog bolje veze žbuke sa zidom.</t>
  </si>
  <si>
    <t>Mort mora odgovarati točno omjerima ili markama po količinama materijala označenim u prosječnim normama, a čvrstoća mora odgovarati važećim propisima.</t>
  </si>
  <si>
    <t>Svježe zidove treba zaštititi od utjecaja visoke i niske temperature i atmosferskih nepogoda.</t>
  </si>
  <si>
    <t>Žbukanje vršiti u pogodno vrijeme, kada su zidovi i stropovi potpuno suhi. Prije žbukanja, treba plohu dobro očistiti od svih nečistoća, ostataka armature i žica, te navlažiti. Spojnice kod zidanja moraju biti udubljene cca 2 cm od plohe zida.</t>
  </si>
  <si>
    <t>Žbukanje po velikoj vrućini ili zimi treba izbjegavati. Nepropisno ožbukani zidovi i stropovi moraju se ispraviti bez prava naplate. Betonske plohe moraju prije žbukanja biti obrađene tako da se žbuka dobro prihvati na bet. površinu, štokanjem i špricanjem cem. mlijekom, ako oplata nije bila premazana sredstvom za ohrapljivanje bet. površine (što se određuje opisom u troškovniku).</t>
  </si>
  <si>
    <t>Radi sprečavanja eventualnih oštećenja, izvoditelj je dužan zaštititi i osigurati sve ostale dijelove građevine, a na kojima se ne izvode radovi. Eventualne štete na ostalim dijelovima građevine, a na kojima se ne izvode radovi, izvoditelj je dužan otkloniti o svom trošku, kao i štete koje je prouzročio nepažljivom izvedbom radova na građevini gdje se izvode radovi na uređenju pročelja.</t>
  </si>
  <si>
    <t>Izbor vrste žbuke i boju prethodno potrebno usuglasiti sa projektantom.</t>
  </si>
  <si>
    <t>Obračun nosivih zidova je zapremninski (m3), pregradnih zidova i žbuka površinski (m2).</t>
  </si>
  <si>
    <t>Obračun žbukanja vrši se prema stvarno izvedenoj površini radova, sa odbijanjem cjelokupne površine otvora, dok se špalete također obračunavaju po m2 i dodaju u ukupnu površinu žbukanja.</t>
  </si>
  <si>
    <t>Obračun žbukanja za zidove u kojima se vrata ugrađuju sa punim stolarskim opšavom špalete, bez žbukanja špalete: odbijaju se otvori u potpunosti, a špalete se ne dodaju.</t>
  </si>
  <si>
    <t>Obračun izvedenih radova vrši se kako je to naznačeno u opisu stavke troškovnika.</t>
  </si>
  <si>
    <t>U jediničnu cijenu izvoditelj treba uključiti slijedeće:</t>
  </si>
  <si>
    <t>- sve pripremno završne radove,</t>
  </si>
  <si>
    <t>_ dovođenje vode, plina i struje od priključaka na gradilištu do mjesta potrošnje;</t>
  </si>
  <si>
    <t>- sav rad, kako pomoćni, tako i glavni sa kvašenjem zida prije početka žbukanja,</t>
  </si>
  <si>
    <t>- sav potreban otežani rad na izvedbi profilacija,</t>
  </si>
  <si>
    <t>- sav potreban materijal za izvedbu pomoćnih radova na profilacijama (šablone, letve,vodilice),</t>
  </si>
  <si>
    <t>- zaštita izvedenih radova na fasadi,</t>
  </si>
  <si>
    <t>- troškove ispitivanja sastava postojeće žbuke, dobivanje recepture, izrada uzoraka, snimke fasade sa profilacijama, izrada gipsanog otiska profilacija, izrada šablona u mjerilu 1:1, te dobivanja suglasnosti,</t>
  </si>
  <si>
    <t>· sav  rad, uključivo  prijenos, alat  i  strojeve,</t>
  </si>
  <si>
    <t>· sav  materijal, uključivo  vezni,</t>
  </si>
  <si>
    <t>· svu  potrebnu skelu, bez  obzira  na  visinu  i  vrstu, sa  prolazima,</t>
  </si>
  <si>
    <t>- sav potreban transport, kako vanjski, tako i unutarnji,</t>
  </si>
  <si>
    <t>· transportne troškove  materijala,</t>
  </si>
  <si>
    <t>· potrebnu  oplatu  za  zidanje svodova,</t>
  </si>
  <si>
    <t>· zaštitu  zidova  od  utjecaja  vrućine, hladnoće  i atmosferskih  nepogoda,</t>
  </si>
  <si>
    <t>· čišćenje  prostorija  i  zidnih  površina  po  završetku  zidanja  i žbukanja, sa  odvozom  otpadaka,</t>
  </si>
  <si>
    <t>· sve potrebne radnje na stalnoj kontroli visinskih kota,</t>
  </si>
  <si>
    <t>· poduzimanje  mjera  zaštite na radu  i  drugih  postojećih  propisa.</t>
  </si>
  <si>
    <t>- sve društvene obveze davanja na radnu snagu i materijal.</t>
  </si>
  <si>
    <t>- zaštitu već ugrađenih elemenata ili opreme pri izvođenju radova ( prozori, vrata i sl. )</t>
  </si>
  <si>
    <t>- pomagala pri radu (skela) osim fasadne skele koje je obračunata u fasaderskim radovima</t>
  </si>
  <si>
    <t>- izrada eventualnih uzoraka, ukoliko je to za koji rad potrebno</t>
  </si>
  <si>
    <t>TOPLINSKA I ZVUČNA IZOLACIJA</t>
  </si>
  <si>
    <t>Radove toplinske i zvučne izolacije izvesti na mjestima određenim projektom, prema opisu u troškovniku, a u skladu sa postojećim propisima prema:</t>
  </si>
  <si>
    <t>Pri izvedbi toplinskih i zvučnih izolacija Izvođač je dužan pridržavati se svih uvjeta i opisa u Troškovniku, kao i važećih propisa i to posebno:</t>
  </si>
  <si>
    <t>Pravilnik o tehničkim mjerama i uvjetima za izvedbu zgrada (Sl. br.: 17/70),</t>
  </si>
  <si>
    <t>Pravilnik o tehničkim mjerama i uvjetima za ugljikovodične vodozaštitne krovove i terase (Sl. br.: 26/89),</t>
  </si>
  <si>
    <t>Pravilnik o tehničkim normativima za projektiranje i izvođenje radova u građevinarstvu, (Sl. br.: 21/90),</t>
  </si>
  <si>
    <t>Pravilnik o tehničkim mjerama i uvjetima za nagibe krovnih ravnina, (Sl. br.: 26/69),</t>
  </si>
  <si>
    <t>HRN U.J6.215. Tehnički uvjeti za projektiranje i izvođenje - akustika u građevinarstvu</t>
  </si>
  <si>
    <t>Pravilnik o zaštiti na radu u građevinarstvu, (SL 42/68 i 45/68), Radovi na krovovima, čl. 118 - 120</t>
  </si>
  <si>
    <t>Posebna uputstva Proizvođača upotrebljenih materijala</t>
  </si>
  <si>
    <t>Sve radove treba izvoditi prema detaljnim nacrtima, opisima Troškovnika, tehničkim propisima te uputama Projektanta i Nadzornog inženjera. Sav uporabljeni materijal mora zadovoljiti propise i mora imati odgovarajuće isprave o sukladnosti. Svi materijali koji su predviđeni Projektom a nisu obuhvaćeni Normama moraju imati certifikate od za to ovlaštenih ustanova. Materijali za izolaciju moraju biti deponirani do ugradnje, propisno odležani te zaštićeni nakon ugradnje, u svemu prema uputama Proizvođača materijala.</t>
  </si>
  <si>
    <t xml:space="preserve">Ako je opis koje stavke Izvođaču nejasan treba pravovremeno prije predaje ponude tražiti objašnjenje od Projektanta. Eventualne izmjene materijala, te načina izvedbe tijekom gradnje, moraju se izvršiti pismenim dogovorom sa Projektantom i Nadzornim inženjerom, a predloženi materijal mora zadovoljavati najmanje one toplotne i zvučne karakteristike kao i zamijenjeni materijal, odnosno onaj koji projekt zahtijeva. </t>
  </si>
  <si>
    <t>Ako se stavkom Troškovnika traži materijal koji nije obuhvaćen propisima, mora se u svemu izvesi prema uputama Proizvođača, te s garancijom i certifikatima od za to ovlaštenih ustanova. Sve više radnje koje neće biti na taj način utvrđene neće se priznati u obračunu.</t>
  </si>
  <si>
    <t xml:space="preserve">Ukoliko se ugradi neadekvatni materijal mora se ukloniti i zamijeniti novim na račun Izvođača radova. </t>
  </si>
  <si>
    <t xml:space="preserve">Izvoditelj radova dužan je za sve materijale koje će upotrijebiti za izradu izolacije (termo i zvuk) pribaviti ateste ovlaštene osobe stručne organizacije (atest ne smije biti stariji od 6 mjeseci) i dati na uvid nadzornom inžinjeru. toplinske i zvučne izolacije treba izvesti točno prema specifikaciji radova, uputama i preporukama proizvođača i tehničkim uvjetima. Podloge moraju biti čiste, suhe i ravne, bez prašine i nevezanih čestica. Termoizolacijske obloge izvesti kontinuirano, bez reški, da se ne pojave hladni mostovi. </t>
  </si>
  <si>
    <t>MATERIJALI:</t>
  </si>
  <si>
    <t>Sav materijal za izradu izolacionih radova mora zadovoljavati odgovarajuće propise:</t>
  </si>
  <si>
    <t xml:space="preserve">HRN U.F2.019, 020   plivajuće podne konstrukcije </t>
  </si>
  <si>
    <t xml:space="preserve">HRN G.C7.201   polistiren </t>
  </si>
  <si>
    <t xml:space="preserve">HRN G.S2.659   mineralna vuna </t>
  </si>
  <si>
    <t xml:space="preserve">DIN 1854/2   teriokal kit </t>
  </si>
  <si>
    <t xml:space="preserve">HRN G.C1.290   polietilenska folija </t>
  </si>
  <si>
    <t xml:space="preserve">HRN U.F2.026    pluto </t>
  </si>
  <si>
    <t xml:space="preserve">HRN C.C4.025   aluminijska folija </t>
  </si>
  <si>
    <t xml:space="preserve">HRN U.M3.226   sirovi krovni karton </t>
  </si>
  <si>
    <t xml:space="preserve">HRN B.F2.100.   negorive mineralne ploče </t>
  </si>
  <si>
    <t>HRN EN 13162:2002   - toplinske izolacije - mineralna vuna (MW),</t>
  </si>
  <si>
    <t>HRN EN 13163:2002   - toplinske izolacije - ekspandirani polistiren (EPS),</t>
  </si>
  <si>
    <t>HRN EN 13164:2002   - toplinske izolacije - ekstrudirana polistirenska pjena (XPS),</t>
  </si>
  <si>
    <t>HRN EN 13164/A1:2004   - toplinske izolacije - ekstrudirana polistirenska pjena (XPS),</t>
  </si>
  <si>
    <t>HRN EN 13165:2002   - toplinske izolacije - tvrda poliuretanska pjena (PUR),</t>
  </si>
  <si>
    <t>HRN EN 13165/A1:2004   - toplinske izolacije - tvrda poliuretanska pjena (PUR),</t>
  </si>
  <si>
    <t>HRN EN 13165/A2:2004   - toplinske izolacije - tvrda poliuretanska pjena (PUR),</t>
  </si>
  <si>
    <t>HRN EN 13166:2002   - toplinske izolacije - fenolna pjena (PF),</t>
  </si>
  <si>
    <t>HRN EN 13166/A1:2004   - toplinske izolacije - fenolna pjena (PF),</t>
  </si>
  <si>
    <t>HRN EN 13167:2002   - toplinske izolacije - čelijasto (pjenasto) staklo (CG),</t>
  </si>
  <si>
    <t>HRN EN 13167/A1:2004   - toplinske izolacije - čelijasto (pjenasto) staklo (CG),</t>
  </si>
  <si>
    <t>HRN EN 13168:2002   - toplinske izolacije - drvena vuna (WW),</t>
  </si>
  <si>
    <t>HRN EN 13168/A1:2004   - toplinske izolacije - drvena vuna (WW),</t>
  </si>
  <si>
    <t>HRN EN 13169:2002   - toplinske izolacije - ekspandirani perlit (EPB),</t>
  </si>
  <si>
    <t>HRN EN 13169/A1:2004   - toplinske izolacije - ekspandirani perlit (EPB),</t>
  </si>
  <si>
    <t>HRN EN 13170:2002   - toplinske izolacije - ekspandirano pluto (ICB),</t>
  </si>
  <si>
    <t>HRN EN 13171:2002   - toplinske izolacije - drvena vlakanca (WF).</t>
  </si>
  <si>
    <t>HRN EN 13171/A1:2004   - toplinske izolacije - drvena vlakanca (WF),</t>
  </si>
  <si>
    <t>HRN EN 13499:2004   - ETICS -  na osnovi ekspandiranog polistirena,</t>
  </si>
  <si>
    <t>HRN EN 13500:2004   - ETICS -  na osnovi mineralne vune,</t>
  </si>
  <si>
    <t>Materijali za toplinsku izolaciju moraju zadovoljiti propise o proračunu elemenata na toplinsku otpornost i mogu se ugrađivati isključivo materijali sa propisanim toplinskim otporom i toplinskom vrijednosti prema normama:</t>
  </si>
  <si>
    <t>HRN EN ISO 10456:2002   - građevni materijali - određivanje nazivnih i projektiranih toplinskih vrijednosti,</t>
  </si>
  <si>
    <t>HRN EN 12524:2002   - građevni materijali - svojstva obzirom na toplinu i vlagu,</t>
  </si>
  <si>
    <t>HRN EN ISO 13370:2002   - toplinske značajke zgrada - prijenos topline preko tla,</t>
  </si>
  <si>
    <t>HRN EN ISO 13788:2002   - toplinske značajke zgrada - obzirom na toplinu i vlagu,</t>
  </si>
  <si>
    <t>HRN EN ISO 13789:2002   - toplinske značajke zgrada - koeficijeti prijenosnih toplinskih gubitaka,</t>
  </si>
  <si>
    <t>Toplinske značajke prozora i vrata moraju odgovarati sljedećim standardima:</t>
  </si>
  <si>
    <t>HRN EN ISO 10077-1:2002   - toplinske značajke prozora, vrata i zaslona,</t>
  </si>
  <si>
    <t>HRN EN ISO 10077-2:2002   - toplinske značajke prozora, vrata i zaslona,</t>
  </si>
  <si>
    <t>Materijali za zvučnu izolaciju moraju zadovoljiti propise o proračunu elemenata na zvučnu otpornost i mogu se ugrađivati isključivo materijali sa propisanim zvučnim otporom i zvučnom vrijednosti prema normama:</t>
  </si>
  <si>
    <t>od HRN EN ISO 140-1:1998   - akustika - mjerenje zvučne izolacije zgrada i građevnih elemenata - 1. dio,</t>
  </si>
  <si>
    <t>od HRN EN ISO 140-18:2008 - akustika - mjerenje zvučne izolacije zgrada i građevnih elemenata - 18. dio,</t>
  </si>
  <si>
    <t xml:space="preserve">HRN EN ISO 717-1:1998 - akustika - vrednovanje zvučne izolacije zgrada i građevnih elem. - 1. dio: </t>
  </si>
  <si>
    <t xml:space="preserve">                                                         izolacija od zračnog zvuka,</t>
  </si>
  <si>
    <t>HRN EN ISO 717-2:1998 - akustika - vrednovanje zvučne izolacije zgrada i građevnih elem. - 2. dio:</t>
  </si>
  <si>
    <t>od HRN EN 12354-1:2001   - akustika - procjena akust. svojstava građevina iz svojst. Elemenata - 1. dio,</t>
  </si>
  <si>
    <t>do HRN EN 12354-4:2001   - akustika - procjena akust. svojstava građevina iz svojst. Elemenata - 4. dio,</t>
  </si>
  <si>
    <t xml:space="preserve">HRN EN 15186-2:2004   - akustika - mjerenje zvučne izolacije zgrada i elemenata zgrada uporabom </t>
  </si>
  <si>
    <t xml:space="preserve">                                                        jakosti zvuka - 2. dio: terenska mjerenja,</t>
  </si>
  <si>
    <t xml:space="preserve">HRN EN 15186-3:2004   - akustika - mjerenje zvučne izolacije zgrada i elemenata zgrada uporabom </t>
  </si>
  <si>
    <t xml:space="preserve">                                         jakosti zvuka - 3. dio: laboratorijska mjerenja na niskim frekvencijama,</t>
  </si>
  <si>
    <t xml:space="preserve">HRN EN 29052-1:2008   - akustika - određivanje dinamičke krutosti - 1. dio: materijali koji se </t>
  </si>
  <si>
    <t xml:space="preserve">                                                       upotrebljavaju u stanovima ispod plivajućih podova,</t>
  </si>
  <si>
    <t>Svi materijali koji su predviđeni projektom a nisu obuhvaćeni normama moraju imati certifikate od za to ovlaštenih ustanova. Materijali za izolaciju moraju biti deponirani do ugradnje, propisno odležani te zaštićeni nakon ugradnje, u svemu prema uputama proizvođača materijala. Ukoliko se ugradi neadekvatni materijal mora se ukloniti i zamijeniti novim na račun izvođača radova. Ako je opis koje stavke izvođaču nejasan treba pravovremeno prije predaje ponude tražiti objašnjenje od projektanta. Eventualne izmjene materijala moraju se izvršiti isključivo pismenim dogovorom sa projektantom i investitorom, a predloženi materijal mora zadovoljavati najmanje one toplotne i zvučne karakteristike kao i zamijenjeni materijal, odnosno onaj koji projekt zahtijeva. Sve više radnje koje neće biti na taj način utvrđene neće se priznati u obračunu.</t>
  </si>
  <si>
    <t>Zamjenski materijal bolje kvalitete od tražene obračunava se po nabavnoj cijeni ako je ona manja od ugovorene, a po ugovorenoj cijeni ako je nabavna veća od ugovorene.</t>
  </si>
  <si>
    <t>IZVEDBA:</t>
  </si>
  <si>
    <t>Termoizolacija se izvodi od materijala koji imaju osobine da slabo provode toplinu (proračunom je određena vrijednost toplinske izolacije). Izvode se prema opisu troškovnika, kvalitetno i prema HRN-a, te tehničkim propisima  za toplinsku i zvučnu izolaciju. 
Prije ugradnje izolacijskih materijala potrebno je ispitati ili dokazati atestom vrijednosti koeficijanata provodljivosti topline i difuznog otpora za sve materijale koji su korišteni u proračunima prolaza topline i otpora difuziji vodene pare. 
U slučaju potrebe zamjene bilo kojeg predviđenog materijala nekim drugim, treba tražiti uz potrebne ateste suglasnost projektanta.</t>
  </si>
  <si>
    <t>Izvođenje toplinskih i zvučnih izolacija mora biti tehnološki ispravno u svim fazama rada i mora se izvoditi propisanim redosljedom.</t>
  </si>
  <si>
    <t>Sav materijal za izolaciju mora biti prvorazredne kvalitete i odgovarati postojećim propisima i standardima.</t>
  </si>
  <si>
    <t>Izvoditelj je dužan dati razradu detalja izvedbe, odnosno ugradbe, pridržavajući se pravila dobrog zanata i uvažavajući klimatske uvjete, te ih dati na ovjeru Projektantu i Nadzornom inženjeru.</t>
  </si>
  <si>
    <t>Za atestirane detalje Proizvođača nije potrebna suglasnost Projektanta.</t>
  </si>
  <si>
    <t>OBRAČUN:</t>
  </si>
  <si>
    <t>Obračun termoizolaterskih radova vrši se po metru kvadratnom [m2] uključivo sa svim prelaznim, montažnim i dopunskim detaljima bez posebne doplate, po metru dužnom [m1] izvedenog rada ili komadu [kom], a sve ovisno o vrsti rada koji se obračunava.</t>
  </si>
  <si>
    <t>Obračun se vrši prema postojećim normama GN 301-501 i GN 561-300.</t>
  </si>
  <si>
    <t>Jedinična cijena treba sadržavati:</t>
  </si>
  <si>
    <t xml:space="preserve"> - dobavu kompletnog materijala za ugradbu, glavnog i pomoćnog, sa troškovima transporta;</t>
  </si>
  <si>
    <t xml:space="preserve"> - transport, radne skele i platforme</t>
  </si>
  <si>
    <t xml:space="preserve"> - sav rad, uključujući unutarnji hirizontalni i vertikalni transport na mjesto ugradbe;</t>
  </si>
  <si>
    <t xml:space="preserve"> - sav rad, grijanje mase, premazi, krojenje traka i sl.</t>
  </si>
  <si>
    <t xml:space="preserve"> - priprema podloge za izvedbu izolacije čišćenjem, prednamazima i sl.</t>
  </si>
  <si>
    <t xml:space="preserve"> - alat i strojeve;</t>
  </si>
  <si>
    <t xml:space="preserve"> - troškove odležavanja izolacijskog materijala;</t>
  </si>
  <si>
    <t xml:space="preserve"> - izmjere potrebne za izvedbu i obračun;</t>
  </si>
  <si>
    <t xml:space="preserve"> - čišćenje podloga prije izvedbe izolacije;</t>
  </si>
  <si>
    <t xml:space="preserve"> - poduzimanje mjera po HTZ i drugim postojećim propisima;</t>
  </si>
  <si>
    <t xml:space="preserve"> - dovođenje vode, plina i struje od priključaka na gradilištu do mjesta potrošnje;</t>
  </si>
  <si>
    <t xml:space="preserve"> - isporuku pogonskog materijala;</t>
  </si>
  <si>
    <t xml:space="preserve"> - čišćenje nakon završetka radova.</t>
  </si>
  <si>
    <t xml:space="preserve"> - ateste materijala</t>
  </si>
  <si>
    <t>Kod izvedbe hidroizolacijskih radova izvođač se mora pridržavati svih uvjeta i opisa iz troškovnika kao i važećih propisa i to posebno:</t>
  </si>
  <si>
    <t>Pravilnik o tehničkim mjerama i uvjetima za izvedbu zgrada, (Sl. br.: 17/70),</t>
  </si>
  <si>
    <t>Pravilnik o tehničkim normativima za projektiranje i izvođenje radova u građevinarstvu, (SL 21/90)</t>
  </si>
  <si>
    <t>Pravilnik o tehničkim mjerama i uvjetima za nagibe krovnih ploha (Sl. list br. 26/64)</t>
  </si>
  <si>
    <t>Pravilnik o tehničkim mjerama i uvjetima za ugljikovodične hidroizolacije krovova i terasa (SLJ 26/69)</t>
  </si>
  <si>
    <t>Pravilnik o tehničkim mjerama za ugljikovodične hidroizolacije, (SL 26/69),</t>
  </si>
  <si>
    <t xml:space="preserve">Sve radove treba izvoditi prema detaljnim nacrtima, opisima Troškovnika, tehničkim propisima te uputama Projektanta i Nadzornog inženjera. Sav uporabljeni materijal mora zadovoljiti propise i mora imati odgovarajuće isprave o sukladnosti. </t>
  </si>
  <si>
    <t>Ako je opis koje stavke Izvođaču nejasan treba pravovremeno prije predaje ponude tražiti objašnjenje od Projektanta. Eventualne izmjene materijala, te načina izvedbe tijekom gradnje, moraju se izvršiti pismenim dogovorom sa Projektantom i Nadzornim inženjerom. Sve više radnje, koje  neće  biti  na  taj  način  utvrđene, neće  se  priznati  u  obračunu.</t>
  </si>
  <si>
    <t>Ukoliko  se  stavkom  troškovnika  traži  materijal koji  nije  obuhvaćen  propisima, ima  se  u  svemu  izvesti  prema  uputama  proizvođača, te uz  garanciju  i  ateste  za to ovlaštenih  ustanova.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</si>
  <si>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</si>
  <si>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Sve spojeve  izvesti sa  sa potrebnim  preklopima  prema uputstvima proizvođača, pažljivo  izvesti savijanja prema pravilima struke i uputama proizvođača, jer  će  naknadu svih nedostataka i šteta  nastalih  lošom  izvedbom  izolacije  snositi izvoditelj  izolaterskih  radova.</t>
  </si>
  <si>
    <t>Prije  montaže  na  gradilištu,  izvoditelj  je  dužan  izraditi  razradu  detalja  izrade, odnosno  ugradbe, pridržavajući  se  pravila  dobrog  zanata  i  uvažavajući  klimatske uvjete, te  ih dati na  ovjeru  projektantu  i  nadzornom  inženjeru.</t>
  </si>
  <si>
    <t>Za  atestirane  detalje  proizvođača  nije  potrebna  suglasnost  projektanta - ovo  se  ne odnosi  na  posebne  detalje, koji  su  projektom  već definirani.</t>
  </si>
  <si>
    <t>Ukoliko se za izolaciju upotrebljava materijal koji ne odgovara navedenim propisima izvoditelj radova mora predočiti ateste i odrediti prema kojim su standardima izvršena ispitivanja.</t>
  </si>
  <si>
    <t>Ukoliko  se  naknadno  ustanovi  tj.  pojavi  vlaga  zbog  nesolidne  izvedbe, ne dozvoljavaju se popravci, već  se  mora  ponovo  izvesti  izolacija  cijele  površine  na trošak  izvoditelja. Izvoditelj  mora  u  tom  slučaju  o  svom  trošku  izvesti  i  popraviti pojedine  građevinske  i  obrtničke  radove, koji  se  prilikom  izvedbe  oštete  ili  se moraju  demontirati.</t>
  </si>
  <si>
    <t>Obračun  se  vrši  prema  postojećim  normama  GN - 301.5.</t>
  </si>
  <si>
    <t>MATERIJALI</t>
  </si>
  <si>
    <t>Sav materijal i način izvedbe izolacije mora zadovoljiti postojeće tehničke propise i HRN standarde ili druge standarde ako je tako definirano u stavci troškovnika.</t>
  </si>
  <si>
    <t xml:space="preserve">HRN U.M3.240  hladni premaz          </t>
  </si>
  <si>
    <t xml:space="preserve">HRN U.M3.224 , HRN U.M3.224  vrući premaz            </t>
  </si>
  <si>
    <t xml:space="preserve">HRN U.M3.232 , HRN U.M3.221 , HRN U.M3.226   ljepenke                  </t>
  </si>
  <si>
    <t xml:space="preserve">HRN A.3.026 , HRN A.3.027  bitumenizirana juta   </t>
  </si>
  <si>
    <t>HRN U.M3.220   Sirovi krovni kartoni</t>
  </si>
  <si>
    <t>HRN U.M3.226   Bitum. traka s uloškom od sirovog krovnog kartona, uvjeti i kvaliteta</t>
  </si>
  <si>
    <t>HRN U.M3.231   Bitum. traka s uloškom od staklenog voala</t>
  </si>
  <si>
    <t>HRN U.M3.224   Jednostrana obložena aluminijska folija, uvjeti i kvaliteta</t>
  </si>
  <si>
    <t>HRN U.M3.230   Bitum. traka s uloškom od alum. folije</t>
  </si>
  <si>
    <t>HRN U.M3.240   Hidroiz. materijal na osnovu organskih rastvaraća za hladni postupak</t>
  </si>
  <si>
    <t>HRN U.M3.242   Hidroiz. materijal na osnovu bitumenskih emulzija za hladni postupak</t>
  </si>
  <si>
    <t>HRN U.M3.244   Hidroiz. materijal za topli postupak</t>
  </si>
  <si>
    <t>HRN G.C8.520   Opće odredbe za ispitivanje folija</t>
  </si>
  <si>
    <t>Hidroizolacijske trake i bitumen u pogledu kakvoće mora odgovarati slijedećim standardima:</t>
  </si>
  <si>
    <t>HRN EN 58:2012   Bitumen i bitumenska veziva -- Uzorkovanje bitumenskih veziva (EN 58:2012)</t>
  </si>
  <si>
    <t xml:space="preserve">HRN EN 495-5:2013  Savitljive hidroizolacijske trake -- Određivanje pregibljivosti pri niskoj temperaturi -- 5. dio: Plastične i elastomerne hidroizolacijske trake za krovove </t>
  </si>
  <si>
    <t>HRN EN 1296:2003    Savitljive hidroizolacijske trake -- Bitumenske, plastične i elastomerne hidroizolacijske trake za krovove -- Metoda umjetnog starenja dugotrajnim izlaganjem povišenoj temperaturi (EN 1296:2000)</t>
  </si>
  <si>
    <t>HRN EN 1107-1:2003  Savitljive hidroizolacijske trake -- Određivanje stalnosti dimenzija -- 1. dio: Bitumenske hidroizolacijske trake za krovove (EN 1107-1:1999)</t>
  </si>
  <si>
    <t>HRN EN 1107-2:2003  Savitljive hidroizolacijske trake -- Određivanje stalnosti dimenzija -- 2. dio: Plastične i elastomerne hidroizolacijske trake za krovove (EN 1107-2:2001)</t>
  </si>
  <si>
    <t>HRN EN 1109:2013  Savitljive hidroizolacijske trake -- Bitumenske hidroizolacijske trake za krovove -- Određivanje savitljivosti pri niskoj temperaturi (EN 1109:1999)</t>
  </si>
  <si>
    <t xml:space="preserve">HRN EN 1110:2011  Savitljive hidroizolacijske trake — Bitumenske hidroizolacijske trake za krovove — Određivanje postojanosti pri povišenoj temperaturi </t>
  </si>
  <si>
    <t>HRN EN 1844:2013  Savitljive hidroizolacijske trake -- Određivanje otpornosti na ozon -- Plastične i elastomerne hidroizolacijske trake za krovove (EN 1844:2013)</t>
  </si>
  <si>
    <t>HRN EN 1847:2009   Savitljive hidroizolacijske trake -- Plastične i elastomerne hidroizolacijske trake za krovove -- Metode izlaganja tekućim kemikalijama uključujući vodu (EN 1847:2009)</t>
  </si>
  <si>
    <t>HRN EN 1848-1:2002  Savitljive hidroizolacijske trake -- Određivanje duljine, širine i ravnosti -- 1. dio: Bitumenske hidroizolacijske trake za krovove (EN 1848-1:1999)</t>
  </si>
  <si>
    <t>HRN EN 1848-2:2002  Savitljive hidroizolacijske trake -- Određivanje duljine, širine i ravnosti -- 2. dio: Plastične i elastomerne hidroizolacijske trake za krovove (EN 1848-2:2001)</t>
  </si>
  <si>
    <t>HRN EN 1849-1:2002  Savitljive hidroizolacijske trake -- Određivanje debljine i mase po jedinici površine -- 1. dio: Bitumenske hidroizolacijske trake za krovove (EN 1849-1:1999)</t>
  </si>
  <si>
    <t>HRN EN 1849-2:2009  Savitljive hidroizolacijske trake -- Određivanje debljine i mase po jedinici površine -- 2. dio: Plastične i elastomerne hidroizolacijske trake (EN 1849-2:2009)</t>
  </si>
  <si>
    <t>HRN EN 1850-1:2003  Savitljive hidroizolacijske trake -- Određivanje vidljivih nedostataka -- 1. dio: Bitumenske hidroizolacijske trake za krovove (EN 1850-1:1999)</t>
  </si>
  <si>
    <t>HRN EN 1850-2:2003  Savitljive hidroizolacijske trake -- Određivanje vidljivih nedostataka -- 2. dio: Plastične i elastomerne hidroizolacijske trake za krovove (EN 1850-2:2001)</t>
  </si>
  <si>
    <t>HRN EN 1928:2003  Savitljive hidroizolacijske trake -- Bitumenske, plastične i elastomerne hidroizolacijske trake za krovove -- Određivanje vodonepropusnosti (EN 1928:2000)</t>
  </si>
  <si>
    <t>HRN EN 1931:2003  Savitljive hidroizolacijske trake -- Bitumenske, plastične i elastomerne hidroizolacijske trake za krovove -- Određivanje paropropusnosti (EN 1931:2000)</t>
  </si>
  <si>
    <t>HRN EN 12039:2003  Savitljive hidroizolacijske trake -- Bitumenske hidroizolacijske trake za krovove -- Određivanje prionljivosti posipa (EN 12039:1999)</t>
  </si>
  <si>
    <t>HRN EN 12310-1:2003  Savitljive hidroizolacijske trake -- Određivanje otpornosti na trganje (tijelo čavla) -- 1. dio: Bitumenske hidroizolacijske trake za krovove (EN 12310-1:1999)</t>
  </si>
  <si>
    <t>HRN EN 12310-2:2003  Savitljive hidroizolacijske trake -- Određivanje otpornosti na trganje -- 2. dio: Plastične i elastomerne hidroizolacijske trake za krovove (EN 12310-2:2000)</t>
  </si>
  <si>
    <t>HRN EN 12311-1:2003  Savitljive hidroizolacijske trake -- Određivanje vlačnih svojstava -- 1. dio: Bitumenske hidroizolacijske trake za krovove (EN 12311-1:1999)</t>
  </si>
  <si>
    <t>HRN EN 12311-2:2013  Savitljive hidroizolacijske trake -- Određivanje vlačnih svojstava -- 2. dio: Plastične i elastomerne hidroizolacijske trake za krovove (EN 12311-2:2013)</t>
  </si>
  <si>
    <t>HRN EN 12316-1:2003  Savitljive hidroizolacijske trake -- Određivanje otpornosti spojeva na razdvajanje -- 1. dio: Bitumenske hidroizolacijske trake za krovove (EN 12316-1:1999)</t>
  </si>
  <si>
    <t>HRN EN 12316-2:2013  Savitljive hidroizolacijske trake -- Određivanje otpornosti spojeva na razdvajanje -- 2. dio: Plastične i elastomerne hidroizolacijske trake za krovove (EN 12316-2:2013)</t>
  </si>
  <si>
    <t>HRN EN 12317-1:2003  Savitljive hidroizolacijske trake -- Određivanje posmične otpornosti spojeva -- 1. dio: Bitumenske hidroizolacijske trake za krovove (EN 12317-1:1999)</t>
  </si>
  <si>
    <t>HRN EN 12317-2:2011  Savitljive hidroizolacijske trake -- Određivanje posmične otpornosti spojeva -- 2. dio: Plastične i elastomerne hidroizolacijske trake (EN 12317-2:2010)</t>
  </si>
  <si>
    <t>HRN EN 12691:2008  Savitljive hidroizolacijske trake -- Bitumenske, plastične i elastomerne hidroizolacijske trake za krovove -- Određivanje otpornosti na udarac (EN 12691:2006</t>
  </si>
  <si>
    <t>HRN EN 12730:2003  Savitljive hidroizolacijske trake -- Bitumenske, plastične i elastomerne hidroizolacijske trake za krovove -- Određivanje otpornosti na statičko opterećenje (EN 12730:2001)</t>
  </si>
  <si>
    <t>HRN EN 13111:2010  Savitljive hidroizolacijske trake -- Podložne trake za prijeklopno pokrivanje krovova i za zidove -- Određivanje otpornosti na prodiranje vode (EN 13111:2010)</t>
  </si>
  <si>
    <t>HRN EN 13416:2002  Savitljive hidroizolacijske trake -- Bitumenske, plastične i elastomerne hidroizolacijske trake za krovove -- Pravila za uzorkovanje (EN 13416:2001)</t>
  </si>
  <si>
    <t>HRN EN 13583:2012  Savitljive hidroizolacijske trake -- Bitumenske, plastične i elastomerne hidroizolacijske trake za krovove -- Određivanje otpornosti na tuču (EN 13583:2012)</t>
  </si>
  <si>
    <t xml:space="preserve">HRN EN 13859-1:2014  Savitljive hidroizolacijske trake -- Definicije i značajke podložnih traka -- 1. dio: Podložne trake za prijeklopno pokrivanje krovova (EN 13859-1:2014) </t>
  </si>
  <si>
    <t>HRN EN 13859-2:2014  Savitljive hidroizolacijske trake -- Definicije i značajke podložnih traka -- 2. dio: Podložne trake za zidove (EN 13859-2:2014)</t>
  </si>
  <si>
    <t>HRN EN 13897:2005   Savitljive hidroizolacijske trake -- Bitumenske, plastične i elastomerne hidroizolacijske trake za krovove -- Određivanje vodonepropusnosti nakon rastezanja pri niskoj temperaturi (EN 13897:2004)</t>
  </si>
  <si>
    <t>HRN EN 13956:2012  Savitljive hidroizolacijske trake -- Plastične i elastomerne hidroizolacijske trake za krovove -- Definicije i značajke (EN 13956:2012)</t>
  </si>
  <si>
    <t>HRN EN 13967:2012  Savitljive hidroizolacijske trake -- Plastične i elastomerne trake za zaštitu od vlage i vode iz tla -- Definicije i značajke (EN 13967:2012)</t>
  </si>
  <si>
    <t>HRN EN 13969:2005  Savitljive hidroizolacijske trake -- Bitumenske trake za zaštitu od vlage i vode iz tla -- Definicije i značajke (EN 13969:2004)</t>
  </si>
  <si>
    <t>HRN EN 13960:2005   - savitljive hidroizolacijske trake - paronepropusne trake,</t>
  </si>
  <si>
    <t>HRN EN 14196:2005   - savitljive hidroizolacijske trake - paronepropusne trake,</t>
  </si>
  <si>
    <t>HRN EN 12597:2014   Bitumen i bitumenska veziva -- Nazivlje (EN 12597:2014)</t>
  </si>
  <si>
    <t>HRN EN 1425:2012  Bitumen i bitumenska veziva -- Karakterizacija vidljivih svojstava (EN 1425:2012)</t>
  </si>
  <si>
    <t>HRN EN 1426:2008  Bitumen i bitumenska veziva -- Određivanje penetracije iglom (EN 1426:2007)</t>
  </si>
  <si>
    <t>HRN EN 1427:2008  Bitumen i bitumenska veziva -- Određivanje točke razmekšanja -- Metoda prstena i kuglice (EN 1427:2007)</t>
  </si>
  <si>
    <t>HRN EN 1428:2012  Bitumen i bitumenska veziva -- Određivanje sadržaja vode u bitumenskim emulzijama -- Metoda azeotropne destilacije (EN 1428:2012)</t>
  </si>
  <si>
    <t>HRN EN 12594:2008  Bitumen i bitumenska veziva -- Priprema ispitnih uzoraka (EN 12594:2007)</t>
  </si>
  <si>
    <t>HRN EN 14909:2012  Savitljive hidroizolacijske trake -- Plastične i elastomerne trake za sprečavanje kapilarnog podizanja vode -- Definicije i značajke (EN 14909:2012)</t>
  </si>
  <si>
    <t>HRN EN 14967:2008  Savitljive hidroizolacijske trake -- Bitumenske trake za sprečavanje kapilarnog podizanja vode -- Definicije i značajke (EN 14967:2006)</t>
  </si>
  <si>
    <t>HRN EN 16002:2010  Savitljive hidroizolacijske trake -- Bitumenske, plastične i elastomerne hidroizolacijske trake za krovove -- Određivanje otpornosti na podizanje vjetrom (EN 16002:2010)</t>
  </si>
  <si>
    <t>IZVEDBA</t>
  </si>
  <si>
    <t>Hidroizolacija podova, zidova i krova smije se izvoditi samo na površinama koje u potpunosti udovoljavaju svim traženim uvjetima. Podloga za hidroizolaciju mora biti suha i čvrsta, ravna i bez šupljina, na površini bez udubljenja ili ispupčenja, potpuno horizontalna ili u zadanom nagibu prema odvodima vode, koji nagib ne može biti manji od 0,5 %, te mora biti otporna prema djelovanju temperature i temperaturnih promjena. Stanje i kvaliteta podloge treba se utvrditi prije početka radova na izvođenju hidroizolacije. Onečišćene podloge (zemlja, ulje i sl.) čistiti mehanički i vodom te sredstvima koja propisuje i dozvoljava proizvođač premaza. Broj i način nanošenja premaza prema uputstvu proizvođača. O tome se sastavlja zapisnik kojeg potpisuje izvoditelj radova i nadzorni inženjer investitora.</t>
  </si>
  <si>
    <t>Gotova hidroizolacija mora biti tako izvedena da trajno spriječi prodiranje vode kroz hidroizolaciju i da se zbog utjecaja temperaturnih promjena i konstruktivnih pomicanja ne smanji sposobnost za sprečavanje prodiranja vode i vlage na mjestima na kojima se hidroizolacija završava, spaja s drugim elementima ili prekida. Zato kod svih hidroizolacija treba izvesti solidnu podlogu i horizontalnu hidroizolaciju treba podići 20cm uz vertikalnu hidroizolaciju. Svaka hidroizolacija mora neposredno nakon izvedbe biti zaštićena od sunčanih zraka. Hidroizolacija zidova i podova mora biti zaštićena od mogućnosti fizičkog oštećivanja. Isto tako i hidroizolacija postavljena preko krova mora biti zaštićena od oštećenja koja mogu nastati mehaničkim putem. Kod izvođenja radova hidroizolacije trebaju biti i ispunjeni uvjeti iz “Pravilnika o zaštiti  na radu u građevinarstvu”, (Sužbeni list 42/68 i 45/68), koji se odnosi na hidroizolacije.</t>
  </si>
  <si>
    <t xml:space="preserve">Za izradu hidroizolacije smiju se upotrebljavati materijali koji odgovaraju standardima, a materijale za koje ne postoje standardi samo onda ako je atestom utvrđeno da se takvi materijali mogu upotrijebiti za hidroizolaciju.
Za izradu izolacije predviđaju se materijali čije osobine određuju standard: 
DIN 18195, 2. dio – Profi Baudicht - modificirani bitumenski debeloslojni premaz 
DIN 18195, 10 dio – DS Systemshutz – zaštitna traka izolacije
DIN 4095 – DS Systemshutz –  okomiti dio za drenažu </t>
  </si>
  <si>
    <t>Posebnu pažnju obratiti na zaštitu od požara kod rada sa vrućim bitumenskim premazima i varenim ljepenkama zbog velike zapaljivosti bitumena. U slučaju požara gasiti pijeskom ili pjenom. Gašenje vodom je opasno zbog prskanja vrelog bitumena.</t>
  </si>
  <si>
    <t>Parna brana je visoko vrijedni izolacioni sloj koji se postavlja ispod toplinske izolacije. Prije polaganja parne brane moraju biti izvedena podnožja u uglovima (holkeri), tako da se izolacijske trake ne lome pod pravim kutem, nego se koso postavljaju na vertikalnu plohu. Podloga mora biti očišćena od prašine, mora biti ravna i potpuno suha. Max. vlažnost podloge je 3% mase. Parna brana se može polagati samo po suhu vremenu. Za parnu branu primjenjuju se metalne (aluminijske) folije unutar bitumenske trake za zavarivanje polagane na hladni bitumenski prednamaz, ili PE folije za parne brane debljine min. 0,4mm u sustavu odabranih hidroizolacijskih traka, polagane na zaglađenu podlogu.</t>
  </si>
  <si>
    <t>Izvođenje hidroizolacije mora biti tehnološki ispravno u svim fazama rada i mora se izvoditi propisanim redosljedom.</t>
  </si>
  <si>
    <t>Kompletna manipulacija i uskladištenje izolacionih traka vrši se u vertikalnom položaju.</t>
  </si>
  <si>
    <t>Hidroizolacija mora izdržati otpornost na hidrostatski tlak prema izvješću geomehaničkog elaborata.</t>
  </si>
  <si>
    <t>HIDROIZOLACIJA  LJEPENKAMA I BITUMENSKIM MASAMA</t>
  </si>
  <si>
    <t>Ako se bitumenska hidroizolacija polaže na betonsku podlogu ili žbuku, treba je obraditi hladnim bitumenskim premazom s organskim rastvaračem ili prskanjem emulzijom za primjenu bitumenskih izolacija. Kod vlažnih podloga obvezna je upotreba emulzije.</t>
  </si>
  <si>
    <t>Slojevi izolacijskih traka i premaza izvode se, po vrsti i položaju, isključivo prema opisu u stavci troškovnika. Bitumenska masa za vruće premaze mora biti zagrijana na 180°C, a nanosi se neposredno ispred izolacione trake koja mora biti zalijepljena na prethodni sloj cijelom površinom.</t>
  </si>
  <si>
    <t>Slojevi izolacijskih traka i premaza izvode se, po vrsti i položaju, striktno prema opisu u stavci troškovnika. Bitumenska masa za vruće premaze mora biti zagrijana na 180°C, a nanosi se neposredno ispred izolacione trake koja mora biti zalijepljena na prethodni sloj cijelom svojom površinom.</t>
  </si>
  <si>
    <t>Svi preklopi traka ljepenke moraju biti min 15 cm i premazani vrućom bitumenskom masom. Ukoliko se u stavci troškovnika traži druga širina preklopa, ima se po tome postupiti. Spajanje vršiti zagrijavanjem pomoću plamenika. Ovisno o detalju pri polaganju izolacije uz zidove istu treba uzdići vertikalno 15-20 cm  što se ne plaća posebno, već je to dio izolacije.</t>
  </si>
  <si>
    <t>Kod polaganja bitumenskih masa za izolaciju iste treba zagrijati do propisane temperature, prema uputstvu proizvođača, te mora biti otporna na tu temperaturu ukoliko se u samoj stavci troškovnika, obzirom na klimatske prilike, ne traži veća temperatura otpornosti ili se primjenjuje druga izolacija sa drugim svojstvima. Prije polaganja hidroizolacije provjeriti kvalitetu podloge.</t>
  </si>
  <si>
    <t>Nakon varenja potrebno je provjeriti nepropusnost spoja posebnim aparatom upuhivanjem zraka u eventualne pukotine, koje onda treba naknadno popraviti varenjem plamenikom. Sve spojeve nakon varenja potrebno je dodatno osigurati nanošenjem PVC otopine tip S iz tube na spoj traka. Kod T-spoja traka dodatno osiguranje se vrši ili varenjem plamenikom ili injektiranjem PVC otopine u kapilare trake.</t>
  </si>
  <si>
    <t>Sve spojeve izvesti sa originalnim komadima za prodore i uglove, te rubnim limovima istom metodom kao spajanje traka. Rubni lim je izrađen od obostrano pocinčanog čeličnog lima debljine 0,6 mm, koji je s jedne strane kaširan mekom hidroizolacijskom folijom debljine 0,8 mm.</t>
  </si>
  <si>
    <t>To je izolacija od meke PVC folije ojačane sintetskim vlaknima, visoke otpornosti na temperaturna naprezanja. Polaže se mehaničkim pričvrščenjem prema uputi proizvođača s obradom spojeva i izvedbom detalja po uputama proizvođača.</t>
  </si>
  <si>
    <t>Hidroizolacija treba odgovarati propisima DIN 16 735.</t>
  </si>
  <si>
    <t>HIDROIZOLACIJA PVC FOLIJAMA</t>
  </si>
  <si>
    <t>Za izvedbu PVC izolacija treba primjenjivati sve detalje po proizvođačkoj specifikaciji i uz hrvatske ateste. Svi detalji uz opšave i prelazni komadi potrebni za punu gotovost po detaljima proizvođača sastavni su dio stavke plohe koja se izvodi.</t>
  </si>
  <si>
    <t>Kod polaganja hidroizolacije od PVC folije potrebno je osigurati izvedbu svih slojeva prema uputstvu proizvođača. Površine na koje se izolacije postavljaju trebaju biti pripremljene, ravne, suhe, bez oštrih ispupčenja, brazgotina i gnijezda. Eventualne fuge u podlozi moraju biti zapunjene kitom, odnosno mortom za reprofiliranje i u istoj ravnini s podlogom.</t>
  </si>
  <si>
    <t>Sve treba izvesti prema specifikacijama proizvođača i uputama tehnologa te projektanta. Posebnu pažnju posvetiti izvedbi detalja.</t>
  </si>
  <si>
    <t>Sve spojeve izvesti sa originalnim komadima za prodore i uglove.</t>
  </si>
  <si>
    <t>Obračun hidroizolaterskih radova vrši se po metru kvadratnom konačno izoliranog prostora uključivo sa svim prelaznim ili specijanim detaljima koji se posebno ne obračunavaju, po metru dužnom [m1] izvedenog rada ili komadu [kom], a sve ovisno o vrsti rada koji se obračunava. Hidroizolacija vodolovnih grla obračunava se po komadu,a a zavšni profili po m1.</t>
  </si>
  <si>
    <t>Jedinična cijena hidroizolacijskih radova sadrži:</t>
  </si>
  <si>
    <t xml:space="preserve"> - dobavu kompletnog materijala sa troškovima transporta;</t>
  </si>
  <si>
    <t xml:space="preserve"> - sav rad, uključujući unutarnji transport na mjesto ugradbe, alat i strojeve;</t>
  </si>
  <si>
    <t xml:space="preserve"> - sav  potreban  materijal, brtvljenja, obrada detalja, pomoćne radove i sl.</t>
  </si>
  <si>
    <t xml:space="preserve"> - priprema vrućeg bitumena na gradilištu;</t>
  </si>
  <si>
    <t xml:space="preserve"> - čišćenje ploha prije izvedbe izolacije sa zalijevanjem eventualnih reški;</t>
  </si>
  <si>
    <t xml:space="preserve"> - isporuka pogonskog materijala;</t>
  </si>
  <si>
    <t>A.3. GRAĐEVINARSKI RADOVI -ZIDARSKI RADOVI</t>
  </si>
  <si>
    <t>A.4. GRAĐEVINARSKI RADOVI - IZOLATERSKI RADOVI</t>
  </si>
  <si>
    <t>OPĆU UVJETI</t>
  </si>
  <si>
    <t>Hrvatske norme</t>
  </si>
  <si>
    <t>Jedinična cijena tesarskih radova sadrži:</t>
  </si>
  <si>
    <t xml:space="preserve"> - sav potreban rad na obilježavanju, izradi i ugradbi sa unutarnjim transportom do mjesta krojenja, te mjesta ugradnje;</t>
  </si>
  <si>
    <t xml:space="preserve"> - označavanje, uzimanje mjera na objektu;</t>
  </si>
  <si>
    <t xml:space="preserve"> - demontaža oplate, čišćenje, vađenje čavala i prijenos na novo mjesto ugradbe;</t>
  </si>
  <si>
    <t>Pri izvedbi fasaderskih radova izvođač je dužan pridržavati se svih uvjeta i opisa u troškovniku, kao i važećih propisa i to posebno:</t>
  </si>
  <si>
    <t>Tehnički uvjeti za izvođenje fasaderskih radova,</t>
  </si>
  <si>
    <t>Posebna uputstva Proizvođača upotrebljenih materijala,</t>
  </si>
  <si>
    <t>Pravilnik o zaštiti na radu za građevinarstvo, (Sl. br.: 42/68), 45/48, Zidarski radovi, čl. 41-55 i Skele, čl. 73-112,</t>
  </si>
  <si>
    <t xml:space="preserve">Svi  radovi  se  moraju  izvesti  prema  podacima  iz  projektne  dokumentacije  te prema  tehničkim  uvjetima  za  izvođenje  fasaderskih  radova. </t>
  </si>
  <si>
    <t>Fasaderski radovi odnose se na obradu fasadnih površina žbukama, umjetnim kamenom i fasadnim bojama. Radove izvesti prema Troškovniku, a u skladu sa postojećim normama.</t>
  </si>
  <si>
    <t>Sav materijal za fasaderske radove mora zadovoljavati odgovarajuće propise:</t>
  </si>
  <si>
    <t xml:space="preserve"> -       HRN EN 998-1:2000/AC:2007   - specifikacija morta za ziđe, 1. dio: vanjska i unutarnja žbuka,</t>
  </si>
  <si>
    <t xml:space="preserve"> - od HRN EN 1015-1:2000   - metode ispitivanja morta za ziđe, 1. dio,</t>
  </si>
  <si>
    <t xml:space="preserve"> - do HRN EN 1015-21:2003   - metode ispitivanja morta za ziđe, 21. dio,</t>
  </si>
  <si>
    <t>HRN B.C1.030., B.C8.030 – za građevni gips
HRN B.C1.020., B.C8.042 – za građevno vapno
HRN B.C8.015., 022 - 026 – za cement
HRN B.C8.011                   – za portland cement
HRN B.C8.030                   – za pijesak
HRN U.M3.010.,U.M2.012 – za mortove
HRN U.F2.010                   –  tehnički normativi za izvođenje fasaderskih radova
DIN 4030      - suspenzija za izolaciju
WTA - 2-9-04/D i DIN EN  998-1 bzw. DIN V 18550.  - sanirna žbuka - špric
WTA - 2-9-04/D i DIN EN  998-1     - sanirna žbuka za izravnavanje
WTA - 2-9-04/D i DIN EN  998-1     - sanirna žbuka
DIN 18550-4 i DIN EN  998-1        - gotovi suhi mort za izradu sokla
DIN 18550-T2 i DIN EN  998-1     - fina žbuka</t>
  </si>
  <si>
    <t>Materijali za fasaderske radove u pogledu kakvoće moraju odgovarati svim važećim standardima i pojedinačnim standardima i normama za svaki ugrađeni materijal koji je sastavni dio fasadne žbuke.</t>
  </si>
  <si>
    <t>Materijali koji nisu obuhvaćeni normama moraju imati certifikate od za to ovlaštenih ustanova. Podloga na koju se nanosi fasadna žbuka ili boja mora biti potpuno očišćena od masnoća, ostataka armature, žice i sl, ravna, dovoljno hrapava, u svemu prema zahtjevima proizvođača žbuke. Gotova žbuka (i boja) mora biti ujednačene boje, potpuno ravna, oštrih ili zaobljenih bridova (prema projektu) dobro sljubljena sa podlogom (kao i slojevi međusobno), bez pukotina i oštećenja. Radovi se ne smiju izvoditi po lošem vremenu, koje bi moglo utjecati na kvalitetu radova. Izvođač je dužan dati projektantu na uvid izbor boja i tonova, te izraditi probne uzorke.</t>
  </si>
  <si>
    <t>Materijali za žbuke od poliakrilne mase sastoje se iz agregata, postojanih pigmenata, te akrilnog veziva.</t>
  </si>
  <si>
    <t>Materijali za vodoodbojne fasadne žbuke sastoje se iz žbuka na bazi cementa i vapna sa dodatkom raznih aditiva za dobivanje vodoodbojnih svojstava žbuke.</t>
  </si>
  <si>
    <t>Svi nanosi žbuke i premazi moraju imati:</t>
  </si>
  <si>
    <t>I/ dobra fizičko - mehanička svojstva,</t>
  </si>
  <si>
    <t>II/ dobra vlažnosna svojstva,</t>
  </si>
  <si>
    <t>III/ visoku rezidentnost i vremensko postojanje,</t>
  </si>
  <si>
    <t>IV/ povoljnu i laganu ugradljivost.</t>
  </si>
  <si>
    <t>Fizičko - mehanička svojstva:</t>
  </si>
  <si>
    <t xml:space="preserve"> - otpornost na habanje</t>
  </si>
  <si>
    <t xml:space="preserve"> - otpornost na udarce</t>
  </si>
  <si>
    <t xml:space="preserve"> - prionjljivost na podlogu u suhom i mokrom stanju</t>
  </si>
  <si>
    <t>Vlažnosna svojstva:</t>
  </si>
  <si>
    <t xml:space="preserve"> - otpornost na ispiranje kišom</t>
  </si>
  <si>
    <t xml:space="preserve"> - otpornosti prema atmosferskoj vlazi</t>
  </si>
  <si>
    <t xml:space="preserve"> - otpornost na hidrostatki tlak</t>
  </si>
  <si>
    <t xml:space="preserve"> - paropropusnost</t>
  </si>
  <si>
    <t>Rezistentnost:</t>
  </si>
  <si>
    <t xml:space="preserve"> - otpornost prema povišenim temperaturama</t>
  </si>
  <si>
    <t xml:space="preserve"> - promjene boje pod djelovanjem sunca i kiše</t>
  </si>
  <si>
    <t xml:space="preserve"> - otpornost prema brzom starenju</t>
  </si>
  <si>
    <t xml:space="preserve"> - otpornost prema kemikalijama</t>
  </si>
  <si>
    <t>Podloga na koju se nanosi žbuka za fasadu od sintetičkih materijala treba biti suha, bez masnih mrlja i prašine.</t>
  </si>
  <si>
    <t>Stare i jako porozne podloge potrebno je ukloniti i zamjeniti novima.</t>
  </si>
  <si>
    <t>Prije izrade ponude, izvoditelj je u mogučnosti pregledati gradilište i teren oko njega, a radi ocjene uvjeta za organizaciju gradilišta i organizaciju izvedbe radova.</t>
  </si>
  <si>
    <t>Skele  se  moraju  postaviti  čvrste  i  stabilne, solidno  međusobno  povezane, ukrućene  i  osigurane  od  bilo  kakvog  pomicanja. Za  skelu  treba  izvođač  radova izraditi  statički  račun  i  nacrt  montaže  skele. Izvana  se  skela  mora  osigurati ogradom  od  dasaka  na  visini  od  1.0 m  iznad radne platforme, a  zatim  povezati  i ukrutiti  protiv  horizontalnih  pomicanja. Skela  mora  biti opskrbljena  prilazima  i osiguranim  penjalicama  za  pristup  na  skelu. Rastavljanje  i  skidanje  skele  vrši  se  oprezno,  spuštanjem  i  slaganjem  svih  dijelova na  određeno  mjesto, vodeći  računa  da  se  fasada  ne  ošteti. Sva  oštećenja  nastala vezivanjem  skele  na  krovnu  konstrukciju  ili  prozorske  otvore  izvođač  radova dužan je otkloniti o svom  trošku.</t>
  </si>
  <si>
    <t>Skele se izvode od tipskih čeličnih vruće valjanih cijevi profila 48,25 mm sa debljinom stijenki od 4,25 mm ili atestirana «H» skela. Skela se postavlja na nosivu podlogu iz metalnih podložnih papuča, površine nalijeganja minimalno 250 cm2. Podloga na koju se postavlja skela mora biti čvrsta i stabilna. Minimalna širina skele iznosi 80 cm, a udaljenost skele od zida do radne platforme smije biti maksimalno 15 - 20 cm. Visina zaštitne ograde iznosi 100 cm, a elemente ograde postaviti na maksimalni razmak od 35 cm. U razini radne platforme, uz zaštitnu ogradu, potrebno je postaviti dasku minimalne visine 20 cm, a kako šuta ne bi slobodno padala sa skele. Radnu platformu izvesti iz mosnica od piljene crnogorične građe II klase. Širina mosnica treba biti minimalna 25 cm i debljine 4,8 cm. Fasadna skela mora biti opremljena penjalicama maksimalne dužine 4,00 m u jednom komadu, postavljenih naizmjenično.</t>
  </si>
  <si>
    <t>Postavljenu skelu treba od podnožja do vrha, kao na krajevima dijagonalno ukrutiti kosnicima pod kutem od 45 stupnjeva, Također ju je potrebno osigurati od prevrtanja sidrenjem u građevinu, a razmak sidrenja mora biti manji od 6,00 m u horizontalnom i vertikalnom smjeru. Izvedena skela ne smije imati slobodnu visinu stupova veću od 4,00 m. Postavljenu skelu potrebno je osigurati od udara groma uzemljenjem. Na fasadnu skelu potrebno je sa vanjske strane postaviti jutenu ili plastičnu zaštitu.</t>
  </si>
  <si>
    <t>Izvoditelj je dužan izraditi statički račun sa nacrtom skele, a prije postavljanja iste, te ga dostaviti na odobrenje. Također je dužan ishoditi odobrenje za postavljanje skele i u duhu te suglasnosti riješiti zaštitu prolaznika.</t>
  </si>
  <si>
    <t>Jedinična cijena skele treba sadržavati:</t>
  </si>
  <si>
    <t>- kompletan rad oko postave i skidanja skele sa dopremom, prenosima</t>
  </si>
  <si>
    <t xml:space="preserve">        ( horizontalnim i vertikalnim), te otpremom,</t>
  </si>
  <si>
    <t>-  troškove izrade statičkog računa sa nacrtom skele,</t>
  </si>
  <si>
    <t xml:space="preserve">- amortizaciju materijala potrebnih za izradu skele za vrijeme izvođenja svih radova </t>
  </si>
  <si>
    <t>- sve društvene obveze na radnu snagu i materijal,</t>
  </si>
  <si>
    <t>- održavanje skele za vrijeme trajanja izvedbe radova,</t>
  </si>
  <si>
    <t>- naknadu za zauzimanje javno prometne površine,</t>
  </si>
  <si>
    <t>- pripremno završne radove.</t>
  </si>
  <si>
    <t>Amortizacija skele se obračunava za vrijeme kompletne obnove fasade, s time da skelu mogu koristiti svi izvoditelji koji izvode radove na građevini, i to bez posebne naplate.</t>
  </si>
  <si>
    <t>Izvoditelj je dužan operativnim planom uskladiti sve aktivnosti tako, da se izbjegne međusobno ometanje izvedbe pojedinih izvoditelja.</t>
  </si>
  <si>
    <t>Svi materijali za izradu skele moraju odgovarati važećim propisima i standardima:</t>
  </si>
  <si>
    <t xml:space="preserve">       HRN C.B3. 021. – za čelik,</t>
  </si>
  <si>
    <t xml:space="preserve">       HRN C.B5. 021. – za valjane čelične profile,</t>
  </si>
  <si>
    <t xml:space="preserve">       HRN G.D9. 220. – za čavle za pištolj,</t>
  </si>
  <si>
    <t xml:space="preserve">       HRN D.C1. 021. – 041 za rezanu građu,</t>
  </si>
  <si>
    <t xml:space="preserve">       HRN M.B4. 020. – 100 za čavle</t>
  </si>
  <si>
    <t>Obračun fasaderskih radova vrši se po metru kvadratnom [m2], po metru dužnom [m1] izvedenog rada ili komadu [kom], a sve ovisno o vrsti rada koji se obračunava.</t>
  </si>
  <si>
    <t>Način obračuna fasaderskih radova: sve površine otvora se odbijaju, a špalete se obračunavaju posebno po m'  (ako nije posebno ugovoreno onda cijena za m2 s faktorom 2xširina u cm/100).</t>
  </si>
  <si>
    <t>Jedinična cijena za pojedinu stavku sadrži:</t>
  </si>
  <si>
    <t xml:space="preserve"> - sav rad, uključivo pripremu žbuka i boja za profilacije;</t>
  </si>
  <si>
    <t xml:space="preserve"> - donošenje vode, povremeno miješanje morta, premještanje korita;</t>
  </si>
  <si>
    <t xml:space="preserve"> - davanje uzoraka;</t>
  </si>
  <si>
    <t xml:space="preserve"> - unutarnji transport, vertikalni i horizontalni, do mjesta ugradbe;</t>
  </si>
  <si>
    <t xml:space="preserve"> - pripremu podloge sa čišćenjem;</t>
  </si>
  <si>
    <t xml:space="preserve"> - sva krpanja na spojevima sa limarijom, bravarijom, skelama i drugim materijalima;</t>
  </si>
  <si>
    <t xml:space="preserve"> - čišćenje prostorija i zidnih površina po završetku zidanja i žbukanja, sa odvozom otpadaka.</t>
  </si>
  <si>
    <t>Svi stolarski radovi moraju se izvesti prema Tehničkom propisu za prozore i vrata (NN  br. NN 69/06), i ostalim propisima.</t>
  </si>
  <si>
    <r>
      <t>Sastavni dio</t>
    </r>
    <r>
      <rPr>
        <b/>
        <sz val="8"/>
        <rFont val="Arial"/>
        <family val="2"/>
        <charset val="238"/>
      </rPr>
      <t xml:space="preserve"> Tehničkom propisu za prozore i vrata </t>
    </r>
    <r>
      <rPr>
        <sz val="8"/>
        <rFont val="Arial"/>
        <family val="2"/>
        <charset val="238"/>
      </rPr>
      <t>(NN  br. NN 69/06) su i prilozi s navedenim normama:</t>
    </r>
  </si>
  <si>
    <t>Prilog  -Tehnička svojstva i drugi zahtjevi za prozore i vrata,  te način potvrđivanja suglasnosti</t>
  </si>
  <si>
    <t>Ponuđač je dužan nuditi solidan i ispravan rad, na temelju shema i troškovnika, ako koja stavka nije ponuđaču jasna treba prije davanja ponude od projektanta tražiti pojašnjenje, naknadno pozivanje na eventualno nerazumjevanje ili manjkavosti opisa ili nacrta se neće uzeti u obzir.</t>
  </si>
  <si>
    <t>Svi definitivno izrađeni izvedbeni nacrti i detalji, predočeni uzorci okova odnosno predočeni prospekti tipiziranih elemenata moraju biti potpisani od strane projektanta ili investitora.</t>
  </si>
  <si>
    <r>
      <t>Bez pismenog suglasja projektanta nije moguće započeti s proizvodnjom</t>
    </r>
    <r>
      <rPr>
        <b/>
        <sz val="8"/>
        <rFont val="Arial"/>
        <family val="2"/>
        <charset val="238"/>
      </rPr>
      <t>.</t>
    </r>
  </si>
  <si>
    <t>Davanjem ponude ponuđač usvaja u cijelosti ove uvjete.</t>
  </si>
  <si>
    <t>1. Materijali</t>
  </si>
  <si>
    <t>Sav upotrebljeni materijal mora biti najbolje kvalitete koja postoji na tržištu, a treba odgovarati propisima važećih standarda.</t>
  </si>
  <si>
    <r>
      <t xml:space="preserve">* </t>
    </r>
    <r>
      <rPr>
        <sz val="8"/>
        <rFont val="Arial"/>
        <family val="2"/>
        <charset val="238"/>
      </rPr>
      <t>borova rezana građa HRN D.C1.040.</t>
    </r>
  </si>
  <si>
    <t>* jelova i smrekova rezana građa HRN D.C1.041.</t>
  </si>
  <si>
    <t>* hrastova građa HRN D.C1.021.</t>
  </si>
  <si>
    <t>Kvaliteta materijala za izradu unutrašnjih vratiju, dovratnika i krila od obrađenih dasaka, šper ploča, lesonit ploča i iverice ploča prema HRN D.E1.010, HRN D.E1.011 i HRN D.E1.012.</t>
  </si>
  <si>
    <t>Građevinska stolarija metoda ispitivanja - ponašanje krila i prozora pod uvjetom upotrebe (manevriranja),  HRN D.E8.231.</t>
  </si>
  <si>
    <t xml:space="preserve">Građevinska stolarija metoda ispitivanja - mehaničke otpornosti krila prozora prema djelovanju vjetra, HRN D.E8.232. </t>
  </si>
  <si>
    <t>Građevinska stolarija - provjera kvalitete izrade I obrade prozora, HRN   D.E8.233.</t>
  </si>
  <si>
    <t>Građevinska stolarija - metoda ispitivanja veza elemenata od drva za krila prozora, HRN D.E8.234.</t>
  </si>
  <si>
    <t>Zahtjevi u pogledu propustljivosti vanjskih prozora i balkonskih vrata, HRN D.E8.193.</t>
  </si>
  <si>
    <t>Metoda ispitivanja propustljivosti zraka i vode, HRN D.E8.235.</t>
  </si>
  <si>
    <t>Iverice - ploče , HRN D.C5.030, HRN D.C5.032</t>
  </si>
  <si>
    <t>Iverice - ispitivanje, HRN D.C5.034, HRN D.A1.100, HRN D.A1.113</t>
  </si>
  <si>
    <t>Za predmete na otvorenom prostoru drvo može sadržavati 20-25% vlage, a za prozore i vrata može sadržavati 13-15%.</t>
  </si>
  <si>
    <t>Drvo ne smije imati pogrešaka koje potjeću od kukaca, kao što su bušotine i crvotočine. Drvo treba biti ravno rašteno sa pravilnim godovima, bez pukotina, smolastih kvrga i smoljnjača.</t>
  </si>
  <si>
    <t>2.Izvedba i obrada</t>
  </si>
  <si>
    <t>Izvoditelj je dužan sa voditeljem građenja definirati redosljed izrade stolarskih elemenata.</t>
  </si>
  <si>
    <t>Svi stolarski elementi isporučuju se na gradilište kao gotov finalni proizvod osim onog dijela stolarije koji se liči na gradilištu. Ličenu stolariju treba tako pripasati da sa slojem boje krila ne zapinju, a da u pogledu propustljivosti udovolje zahtjevu propisa HRN D.E8.193.</t>
  </si>
  <si>
    <t>Svi drveni doprozornici prije mokre ugradbe moraju biti zaštićeni ljepenkom ili PE folijom prema zidu i to sa svih ugradbenih strana.</t>
  </si>
  <si>
    <t>Spojnica vanjske stolarije i zida se kod mokrog postupka brtvi žbukom i ugradnjom na pristupak a kod suhog postupka bitumeniziranom spužvom (bitrax) i trajno elastičnim kitovima. Vanjska stolarija kod suhe ugradnje može biti tvornički završno obrađena.</t>
  </si>
  <si>
    <t>Sva stolarija kod dostave mora biti zaštićena, dok se finalno obrađeni proizvodi zaštićuju i nakon ugradbe od nenamjernog oštećenja, a što je sadržano u jediničnoj cijeni.</t>
  </si>
  <si>
    <t>Zaokretna vrata ili prozorsko krilo je lijevo ako je vidljivi okov s lijeve strane kada se vrata otvaraju na van.</t>
  </si>
  <si>
    <t>Izvođač radova dužan je dobaviti i montirati te u cijenu ukalkulirati sav potreban okov za besprijekornu upotrebu pojedinog stolarskog elementa bez obzira da li je u pojedinim stavkama sve iskazano.</t>
  </si>
  <si>
    <t>Prije pristupa izradi stolarije izvoditelj je obavezan prekontrolirati količine i zidarske veličine otvora na gradilištu. Radioničke nacrte izrađuje izvoditelj stolarskih radova i dostavlja na usaglašavanje i potpis projektantu.</t>
  </si>
  <si>
    <t>Zaokretna vrata ili prozorsko krilo je lijevo ako su okovi na lijevoj strani gledano od strane prema kojoj se krilo otvara.</t>
  </si>
  <si>
    <t>Stolarski radovi moraju se izvesti solidno i stručno prema važećim propisima i pravilima dobrog zanata.</t>
  </si>
  <si>
    <t>Svu stolariju potrebno je izvoditi od suhe građe, bez čvorova i prslina. Sav upotrebljeni furnir mora imati ravne godove. Svu stolariju izvesti prema shemama projektanta i tehničkim propisima. Stolariju se može krojiti tek nakon pregleda radioničkih crteža od strane nadzornog inženjera. Sve mjere izvoditelj mora kontrolirati na gradilištu. Upotrebljena borovina mora prije sklapanja biti bez smole, a u hrastovini treba neutralizirati tanin.</t>
  </si>
  <si>
    <t>Pri izradi novog elementa, u jediničnu cijenu uračunat je gotov stolarski element sa pripadajućim okovom, ugradnjom na građevini, ostakljenjem i završnom obradom onog dijela elementa koji ostaje vidljive teksture drveta.</t>
  </si>
  <si>
    <t>U jediničnu cijenu izvoditelj treba uključiti slijedeće:
- sve pripremno završne radove,
- sav potreban vanjski i unutarnji transport na dobavi materijala, prevozu u radionicu, te dovozu na gradilište sa uskladištenjem i prenosom do mjesta ugradbe,
- sav potreban pomoćni i glavni rad na popravku i okivanju stolarije na licu mjesta, ili na izradi dijela, ili kompletno novog elementa sa okivanjem,
- zaštitni premaz lanenim uljem nove stolarije ili novog elementa zamjene, te zaštita stolarije do ličenja,
- primjenu svih potrebnih mjera zaštite na radu, te zaštitu drugih elemenata oko kojih se izvode radovi na stolariji,
- snimanje postojeće stolarije sa detaljima, izrada radioničkih nacrta, te predočenje predstavniku GZZZSKIP i nadzornom inženjeru na usvajanje,
- sve društvene obveze davanja društvu na radnu snagu i materijal.</t>
  </si>
  <si>
    <t>U jediničnu cijenu baju biti uključene i sve potrebne radne skele neovisno o visini.</t>
  </si>
  <si>
    <t>Sav upotrebljeni materijal, rad kao i finalni proizvod mora odgovarati važećim tehničkim propisima, standardima, uzancama struke i hrvatskim normama:</t>
  </si>
  <si>
    <t>HRN.D.E1.011,012,100,150,160  - građ. stolarija, kvaliteta i otpornost na vlagu vanj.stol.
HRN D.E8.011,193,235
HRN M.B1.024., M.B1.510.  - vijci za drvo,
HRN.D.E8.193,235   - vodonepropusnost i hermetičnost,
HRN.M.K3.300-307, 320-324  - specijalni okov za prozore i vrata</t>
  </si>
  <si>
    <t>Zaštita stolarije: ličenjem (1. impregnacija drveta, 2. 2x premazati temeljnom bojom, 3. bojanje ili lakiranje. Ton po izboru projektanta.</t>
  </si>
  <si>
    <t xml:space="preserve"> Zidarska mjera je razmak konstruktivnih elemenata.
 Modularna mjera je razmak modularnih ravnina koji je manji od zidarske mjere.
 Stolarska mjera je stvarna vanjska mjera stolarskog elementa koja treba biti manja od modularne mjere.
 Svjetla stolarska mjera koristi se kod vrata i označava čisti razmak između dovratnika, odnosno poda i nadvratnika.</t>
  </si>
  <si>
    <t>Razlika između zidarske i modularne mjere kod klasične mokre gradnje treba biti 1 cm. Razlika između modularne i stolarske mjere treba biti od 0,3 do 1 cm.</t>
  </si>
  <si>
    <t>Materijali za izradu stolarije (bor, jela, smreka) ne smiju imati sljedeće greške:
 - usukanost iznad 3 mm na dužini od 1 m (3%),
 - pukotine srca zbog osušivanja i mraza.</t>
  </si>
  <si>
    <t>Dozvoljene greške drveta su: 
▪ zdrave male srasle kvrge do 20 mm, dvije na svaki početni metar ili najviše do 1/3 debljine elemenata,
▪ male nesrasle zakrpljene kvrge do 20 mm po 2 na dužni metar
▪ zdrave srasle i nesrasle kvrgice do 6 mm kod četinara ili 10 mm kod lišžara, neograničeno,
▪ male smoljnjače do 5 mm širine i 50 mm dužine po 1 m sa jedne strane,
▪ male uzdužne napukline koje ne smiju teži koso kroz element i ne smiju biti duže od 50mm,
▪ modričavost do 25% površine,
▪ usukanost do 2%.</t>
  </si>
  <si>
    <t>Zaokretna vrata ili prozorsko krilo je lijevo ako je okovano s lijeve strane, odnosno ako se otvara u smjeru negativne rotacije (kazaljke na satu).
Stolarski elementi se izrađuju prema shemama i detaljima, te u dogovoru s projektantom i nadzornim organom, a označavaju brojem troškovničke stavke. Obračun po komadu.</t>
  </si>
  <si>
    <t>Ponuđač nudi gotov stolarski element u koji je uključeno:</t>
  </si>
  <si>
    <t>* razrada shema i izrada radioničkih nacrta</t>
  </si>
  <si>
    <t>* izrada u radionici sa dostavom na gradilište i svim potrebnim materijalom i prvoklasnom izvedbom,</t>
  </si>
  <si>
    <r>
      <t xml:space="preserve">* stolarska montaža na gradilištu, </t>
    </r>
    <r>
      <rPr>
        <b/>
        <sz val="8"/>
        <rFont val="Arial"/>
        <family val="2"/>
        <charset val="238"/>
      </rPr>
      <t>RAL untarnja i vanjska ugradnja</t>
    </r>
    <r>
      <rPr>
        <sz val="8"/>
        <rFont val="Arial"/>
        <family val="2"/>
        <charset val="238"/>
      </rPr>
      <t xml:space="preserve"> za vanjsku stolariju,</t>
    </r>
  </si>
  <si>
    <t>* eventualno potrebna radna skela sa postavom i skidanjem za sve visine,</t>
  </si>
  <si>
    <t>* ostakljenje vrstom stakla, naznačenom u pojedinoj stavci</t>
  </si>
  <si>
    <t>* završna obrada elementa kako je to u stavci posebno naznačeno</t>
  </si>
  <si>
    <t xml:space="preserve">* okov prvoklasan za funkcionalnu uporabu sa naznakom proizvoda, sve pokrovne letvice ili profile, sva brtvljenja </t>
  </si>
  <si>
    <r>
      <t>* čišćenje prostorija i okoliša nakon završetka radova,</t>
    </r>
    <r>
      <rPr>
        <u/>
        <sz val="8"/>
        <rFont val="Arial"/>
        <family val="2"/>
        <charset val="238"/>
      </rPr>
      <t xml:space="preserve"> uključivo odvoz otpadnog materijala</t>
    </r>
  </si>
  <si>
    <t>* sva šteta i troškovi popravka kao posljedica nepažnje u tijeku izvedbe, zaštite stolarije</t>
  </si>
  <si>
    <t>* troškovi zaštite na radu</t>
  </si>
  <si>
    <t>ALUMINIJSKA STOLARIJA</t>
  </si>
  <si>
    <t>Svi radovi vezani za aluminijsku stolariju moraju se izvesti prema Tehnički propis za aluminijske konstrukcije  (NN 80/13), i ostalim propisima.</t>
  </si>
  <si>
    <r>
      <t>Sastavni dio</t>
    </r>
    <r>
      <rPr>
        <b/>
        <sz val="8"/>
        <rFont val="Arial"/>
        <family val="2"/>
        <charset val="238"/>
      </rPr>
      <t xml:space="preserve"> Tehnički propis za aluminijske konstrukcije  </t>
    </r>
    <r>
      <rPr>
        <sz val="8"/>
        <rFont val="Arial"/>
        <family val="2"/>
        <charset val="238"/>
      </rPr>
      <t>(NN 80/13) su i prilozi s navedenim normama:</t>
    </r>
  </si>
  <si>
    <t>Prilog A  - Projektiranje aluminijskih konstrukcija</t>
  </si>
  <si>
    <t>Prilog B - Izvođenje i održavanje aluminijskih konstrukcija</t>
  </si>
  <si>
    <t>Prilog C - Predgotovljeni elementi</t>
  </si>
  <si>
    <t>Opći uvjeti za aluminijske radove i pripadajuće staklo u sklopu aluminijske konstrukcije.</t>
  </si>
  <si>
    <t>Svi radovi moraju se izvoditi prema podacima iz projektne dokumentacije i u skladu sa važećim propisima. Kvaliteta materijala i izvedba temelji se na slijedećim važećim propisima:</t>
  </si>
  <si>
    <t>Toplinska tehnika  HRN U.J5.001</t>
  </si>
  <si>
    <t>Tehnički uvijeti za projektiranje i građenje zgrada – akustika - HRN U.J6.201</t>
  </si>
  <si>
    <t>Tehnički uvjeti za izvođenje staklorezačkih radova - HRN U.F2.025</t>
  </si>
  <si>
    <t>Tehnički propisi o djelovanju vjetra na nosive konstrukcije  - Sl.list 41/64</t>
  </si>
  <si>
    <t>DIN 1748 - prešani limovi iz aluminija</t>
  </si>
  <si>
    <t>DIN 1783 - limovi i limene trake iz aluminija</t>
  </si>
  <si>
    <t>DIN 4113 - aluminij u visokogradnji</t>
  </si>
  <si>
    <t>DIN 17611 - anodno oksidirani prešani profili iz aluminija za graditeljstvo</t>
  </si>
  <si>
    <t>DIN 18201 - mjerne tolerancije u visokogradnji</t>
  </si>
  <si>
    <t>DIN 1045 i 1055 - pretpostavljena opterećenja vjetrom</t>
  </si>
  <si>
    <t>DIN 1836 i 18056 - ugrađivanje stakla u fasadne elemente</t>
  </si>
  <si>
    <t>HRN B.E1.  011.  - ravno vučeno staklo</t>
  </si>
  <si>
    <t>HRN B.E1.  050 - ravno liveno staklo</t>
  </si>
  <si>
    <t>HRN H. C6.050 - staklarski kitovi</t>
  </si>
  <si>
    <t xml:space="preserve">Stavke vanjske bravarije izvesti u sistemima aluminijskih profila s prekidom toplinskog mosta, tip Schüco. Svi ugrađeni sistemi za vanjske stavke moraju zadovoljiti zahtjeve "Tehničkog pravilnika o racionalnoj uporabi energije i toplinskoj zaštiti u zgradama" (NN 97/14), odnosno projektantski uvjet za ukupni toplinski koeficijent prolaza topline Uw&lt;1.3 W/m2K. 
Aluminijski profili su u kvaliteti HRN EN 573: EN AW 6060 T66. </t>
  </si>
  <si>
    <t>Konstrukcija</t>
  </si>
  <si>
    <t xml:space="preserve">Svi dijelovi moraju biti dimenzionirani tako da sigurno prihvaćaju sva opterećenja (vjetar, potres, vlastita težina) i da ispune zahtjeve arhitektonskog oblikovanja. Na osnovu toga uzeti profile iz serija bez prekinutog termičkog mosta (unutarnji elementi) i sa prekinutim termičkim mostom (vanjske stijene). Dimenzije nosivih elemenata ovise o statičkom premošćavanju raspona, što dokazuje izvoditelj unutar radioničkog nacrta. </t>
  </si>
  <si>
    <t>Također konstrukcija mora zadovoljiti dilatiranje svake vertikale i horizontale, posredstvom specijalnih Alu umetaka sa dodatkom neoprenske brtve.</t>
  </si>
  <si>
    <t>Ugaoni spojevi moraju biti izvedeni besprijekorno. Mjesta koja su naročito osjetljiva na propuštanje, brtve se dodatno. Oticaj vode i kondenzata potrebno je osigurati, kao i odvodnjavanje utora za staklo. Sva bravarija plastificirana ili eloksirana.</t>
  </si>
  <si>
    <t>Okov</t>
  </si>
  <si>
    <t>Sve dijelove okova koji se ugrađuju u aluminijsku konstrukciju (vrata, prozori itd.)  izraditi iz aluminjskih materijala plastificiranih ili eloksiranih jednako kao i bravarija, otpornih na koroziju. Rade se iz plemenitog čelika, tvrdog aluminija, pocinčanog čelika itd. Za otklopna polja predvidjeti sistem ventus, s ručkom za otvaranje u visini čovjeka.</t>
  </si>
  <si>
    <t>TIP ALUMINIJSKE BRAVARIJE</t>
  </si>
  <si>
    <t>Aluminijska bravarija primjenjena na ovom objektu izvodi se iz alu - sistema Schüco tako da debljine i širine pojedinih profila kao i izgled vanjske strane zadovoljavaju uvjete NORM A 2050. Prije početka izvođenja radova izvođač je obavezan pribaviti sve potrebne ateste, detalje, presjeke i uzorke i predati ih odgovornom projektantu na usaglašavanje. Isporučilac profila, okova, brtvi i pribora mora imati jedan od certifikata ISO -9001 ili jednakovrijedan.</t>
  </si>
  <si>
    <t>Materijal</t>
  </si>
  <si>
    <t>ALUMINIJ</t>
  </si>
  <si>
    <r>
      <t>Aluminijski profili izrađeni su iz aluminijske legure AlMgSi 05 čvrstoće F 22 do 26 kg/mm</t>
    </r>
    <r>
      <rPr>
        <vertAlign val="superscript"/>
        <sz val="8"/>
        <rFont val="Arial"/>
        <family val="2"/>
        <charset val="238"/>
      </rPr>
      <t xml:space="preserve">2 </t>
    </r>
    <r>
      <rPr>
        <sz val="8"/>
        <rFont val="Arial"/>
        <family val="2"/>
        <charset val="238"/>
      </rPr>
      <t>a aluminijski limovi iz legure AlMg 1ili iz 99,5 % aluminija normalizirane kvalitete.</t>
    </r>
  </si>
  <si>
    <t>ČELIK</t>
  </si>
  <si>
    <t>Čelični dijelovi konstrukcije kao što su sidra, podkonstrukcije ili slijepi okviri za sidrenje izrađuju se od nehrđajućeg materijala ili od čelika koji je prije ugradnje vruće pocinčan na debljinu cinčanog sloja od 100 mikrona. Kod čeličnih dijelova koje nije moguće vruče cinčati , već se moraju zavarivati na samom objektu, prethodno vruće pocinčani dijelovi se mogu zavarivati, a mjesto vara se mora zaštititi visokokvalitetnim zaštitnim premazom na bazi cinka i to u najmanje dva premaza.</t>
  </si>
  <si>
    <t>Svi navedeni dijelovi ulaze u cijenu stavaka.</t>
  </si>
  <si>
    <t>PROZORI I VRATA</t>
  </si>
  <si>
    <t>Prozori i vanjska vrata moraju biti izrađeni od profila sa prekinutim toplinskim mostom koji zadovoljavaju svojim fizikalnim i tehničkim karakteristikama:</t>
  </si>
  <si>
    <t>- dubina profila dovratnika ili doprozornika min 65 mm</t>
  </si>
  <si>
    <t>- dubina profila krila za prozore  min 75 mm</t>
  </si>
  <si>
    <t>- dubina profila krila vrata      min 65 mm</t>
  </si>
  <si>
    <t>- visina profila sokla vrata      142/150 mm</t>
  </si>
  <si>
    <t>TEHNIČKE KARAKTERISTIKE</t>
  </si>
  <si>
    <t>Vodo i zrakotjesnost</t>
  </si>
  <si>
    <t>Prozori moraju zadovoljavati grupu C prema normi B 5300 što se tiče otpornosti na prodor vode i zraka kroz konstrukciju i brtve. Dvokrilni prozori moraju zadovoljavati grupu B spomenute norme B 5300.</t>
  </si>
  <si>
    <t>Grupa materijala</t>
  </si>
  <si>
    <t xml:space="preserve"> Što se tiče kvalitete otpora prolazu topline kroz profile oni moraju spadati u grupu 2.1 prema normi DIN 4108, dio 4. Kompletna konstrukcija zajedno sa staklom ne smije imati faktor prolaznosti topline veći od k = 1,9 W/m2K.</t>
  </si>
  <si>
    <t>Upijanje buke</t>
  </si>
  <si>
    <t>Konstrukcija zajedno sa staklom ne smije imati upijanje buke manje od Rw = 36 dB.</t>
  </si>
  <si>
    <t>Kod prozora i vrata dozvoljena je samo upotreba aluminijskog okova koji je predviđen za tu konstrukciju.</t>
  </si>
  <si>
    <t>Prije dobave projektantu predočiti okov zbog usaglašavanja.</t>
  </si>
  <si>
    <t>Eloksiranje ili plastificiranje</t>
  </si>
  <si>
    <t>Za određivanje boje i nijansi eloksiranog ili plastificiranog aluminija ovlašten je isključivo projektant kome će izvođač radova prije početka radova dostaviti uzorke eloksaže ili boje radi odobrenja.</t>
  </si>
  <si>
    <t>Ostakljenje</t>
  </si>
  <si>
    <t xml:space="preserve">Kod svake pozicije će biti naglašeno koji tip izolacijskog stakla se primjenjuje pa je u skladu s time potrebno da izvođač radova prije početka radova dostavi odgovornom projektantu uzorke od svake vrste stakla radi odobrenja. </t>
  </si>
  <si>
    <t>OSTAKLJENJE</t>
  </si>
  <si>
    <t>Sve pozicije su ostakljene sa najmanje dvostrukim i trostrukim izo staklom a brtvljenje ja sa gumenim brtvama od EPDM-a. Težinu stakla preuzimaju podloške koje se nalaze ispod stakla, udaljene 10 - 15 cm od rubova. Optička kvaliteta je vrlo bitna tako da pogled na staklo ne smije deformirati sliku predmeta sa druge strane . Sigurnosna stakla moraju na sebi imati oznaku da su kaljena ili priređena za određena veća naprezanja. Debljinu stakla definira izvoditelj na osnovu statičkog i termičkog te sigurnosnog zahjteva, te se opis u stavci smatra okvirnim do zadovoljenja svih detalja iz radioničkog nacrta, a promjena stakal se posebno ne naplaćuje.</t>
  </si>
  <si>
    <t xml:space="preserve">Kod krovnih odnosno kosih fasadnih konstrukcija ili parapetnih otvora staklo mora biti u sigurnosnoj verziji i to tako da je sa gornje strane kaljeno staklo a sa donje je laminirano. Garancija se daje u skladu sa pozitivnim propisima na ovu vrstu radova. </t>
  </si>
  <si>
    <t>Izrada</t>
  </si>
  <si>
    <t>Izvoditelj je obavezan da po sklapanju ugovora a prije početka proizvodnje, dostavi naručitelju izvedbene nacrte i detalje  i da zajedno s naručiteljem, projektantom i investitorom izvrši pregled istih i njihovo usklađivanje sa ostalim graðevinskim, obrtničkim i instalaterskim radovima.</t>
  </si>
  <si>
    <t>Svi definitivno izrađeni izvedbeni nacrti i detalji moraju biti potpisani od strane naručitelja, projektanta I investitora. Prije početka izrade obavezno se moraju uskladiti mjere i količine na objektu.</t>
  </si>
  <si>
    <t>.Jedinična cijena treba sadržavati:</t>
  </si>
  <si>
    <t xml:space="preserve"> statički račun, izmjere na icu mjesta, radioničke detalje </t>
  </si>
  <si>
    <t xml:space="preserve"> sav materijal, alat, dopremu na gradilište i uskladištenje,</t>
  </si>
  <si>
    <t xml:space="preserve"> ukupne troškove rada opisanog u troškovniku, uključujući rad u radionici i montažu na gradilištu</t>
  </si>
  <si>
    <t xml:space="preserve"> brtvljenja oko ugrađenih elemenata, RAL ugradnja za svu vanjsku alu stolariju,</t>
  </si>
  <si>
    <t xml:space="preserve"> sve horizontalne i vertikalne transporte do mjesta ugradnje</t>
  </si>
  <si>
    <t xml:space="preserve"> svu potrebnu radnu skelu iz koje se izuzima fasadna skela</t>
  </si>
  <si>
    <t xml:space="preserve"> čišćenje okoliša nakon završetka radova</t>
  </si>
  <si>
    <t xml:space="preserve"> svu štetu kao i troškove popravaka koji su posljedica nepažnje u toku izvedbe</t>
  </si>
  <si>
    <t xml:space="preserve"> troškove zaštite na radu</t>
  </si>
  <si>
    <t xml:space="preserve"> troškove atesta.</t>
  </si>
  <si>
    <t>BRAVARSKI  RADOVI</t>
  </si>
  <si>
    <t>Pri izvedbi bravarskih radova Izvođač je dužan pridržavati se svih uvjeta i opisa u Troškovniku, kao i važećih propisa i to posebno:</t>
  </si>
  <si>
    <r>
      <rPr>
        <sz val="8"/>
        <rFont val="Arial"/>
        <family val="2"/>
        <charset val="238"/>
      </rPr>
      <t xml:space="preserve">●  </t>
    </r>
    <r>
      <rPr>
        <i/>
        <sz val="8"/>
        <rFont val="Arial"/>
        <family val="2"/>
        <charset val="238"/>
      </rPr>
      <t>Pravilnik o tehničkim mjerama i uvjetima za izvedbu zgrada (Sl. br.: 17/70),</t>
    </r>
  </si>
  <si>
    <r>
      <rPr>
        <sz val="8"/>
        <rFont val="Arial"/>
        <family val="2"/>
        <charset val="238"/>
      </rPr>
      <t xml:space="preserve">●  </t>
    </r>
    <r>
      <rPr>
        <i/>
        <sz val="8"/>
        <rFont val="Arial"/>
        <family val="2"/>
        <charset val="238"/>
      </rPr>
      <t>Pravilnik o tehničkim normativima za projektiranje i izvođenje radova u građevinarstvu, (Sl. br.: 21/90),</t>
    </r>
  </si>
  <si>
    <t>●  Tehnički propis za prozore i vrata (NN 69/06),</t>
  </si>
  <si>
    <r>
      <rPr>
        <sz val="8"/>
        <rFont val="Arial"/>
        <family val="2"/>
        <charset val="238"/>
      </rPr>
      <t xml:space="preserve">●  </t>
    </r>
    <r>
      <rPr>
        <i/>
        <sz val="8"/>
        <rFont val="Arial"/>
        <family val="2"/>
        <charset val="238"/>
      </rPr>
      <t>Pravilnik o zaštiti na radu za građevinarstvo, (Sl. br.: 42/68), Građevinsko-zanatski radovi, čl. 134,</t>
    </r>
  </si>
  <si>
    <r>
      <rPr>
        <sz val="8"/>
        <rFont val="Arial"/>
        <family val="2"/>
        <charset val="238"/>
      </rPr>
      <t>●</t>
    </r>
    <r>
      <rPr>
        <i/>
        <sz val="8"/>
        <rFont val="Arial"/>
        <family val="2"/>
        <charset val="238"/>
      </rPr>
      <t xml:space="preserve">  Zakon o zaštiti na radu (NN 71/14)</t>
    </r>
  </si>
  <si>
    <t>Predmet ovog Troškovnika su bravarski, staklarski, stolarski i ličilački radovi koji su u direktnoj vezi sa bravarskim radovima na izvedbi unutarnjih i fasadnih stijena.</t>
  </si>
  <si>
    <t>Svi radovi moraju biti izrađeni u skladu sa zahtjevima hrvatskih standarda i u skladu sa uzancama zanata u građevinarstvu, te prema "Pravilniku o tehničkim normativima za projektiranje i izvođenje" završnih radova u građevinarstvu i prema podacima iz projektne dokumentacije.</t>
  </si>
  <si>
    <t>Ponuđač je dužan nuditi solidan i ispravan rad, na temelju shema i specifikacije pa se neće uzeti u obzir naknadno pozivanje na eventualno nerazumijevanje ili manjkavost opisa.</t>
  </si>
  <si>
    <t>Bravarski radovi moraju se izvesti solidno i stručno prema važećim propisima i 
pravilima dobrog zanata. Građevinska bravarija izvodi se od standardnih čeličnih vučenih cijevi i L profila kao i ČN profila formiranih prema tvorničkim detaljima, te ČN limova d = 0,7 - 4 mm.</t>
  </si>
  <si>
    <t>U cijeni stavaka uključen je statički proračun, izrada radioničkih nacrta i detalja koji se usuglašuju s projektantom, ostakljenje, sav okov, toplinska izolacija, sav potreban spojni i pričvrsni materijal (sidrene ploče i sl.), svi potrebni opšavi za spojeve sa podom stropom i zidovima te antikorozivna zaštita i završni premaz kvalitetnom lak bojom u tonu po izboru projektanta ako nije drugačije napomenuto u pojedinoj stavci.</t>
  </si>
  <si>
    <t>Sve elemente izvoditi prema detaljnim izmjerama na licu mjesta, SHEMAMA I DODATNOJ UPUTI PROJEKTANTA!</t>
  </si>
  <si>
    <t>* Okov za otvaranje sa pripadajućim  rozetama (kvake, ručke) je u aluminijskoj  izvedbi.</t>
  </si>
  <si>
    <t>* Vrata moraju na dovratniku imati gumenu brtvu.</t>
  </si>
  <si>
    <t>* Prije naručivanja okova treba prethodno konzultirati investitora za sistem zaključavanja prostora!</t>
  </si>
  <si>
    <t>Bravarski radovi</t>
  </si>
  <si>
    <t>Bravarski radovi moraju se izvesti solidno i stručno prema važećim propisima i pravilima dobrog zanata.</t>
  </si>
  <si>
    <t xml:space="preserve">Izvoditelj bravarskih radova treba prije izrade bravarije izvršiti točnu izmjeru otvora, te provjeriti da li su građevinski radovi izvedeni prema projektu. Izvoditelj bravarskih radova dužan je prije početka rada izraditi radioničke nacrte za sve tipove bravarskih stavki, te zajedno s uzorcima okova, prospektima i atestima za tipizirane elemente (vatrootporna i hermetička vrata), zatražiti od nadzornog inženjera odobrenje za iste. Nakon toga pristupa se nabavci materijala, okova, brtvenog materijala, tipske bravarije i sl. </t>
  </si>
  <si>
    <t xml:space="preserve">Sva vanjska bravarija mora biti brtvljena protiv prodora kiše i prašine pri opterećenju vjetra od najmanje 55 kg/m2. Sva bravarija mora biti zaštićena shodno oksidacijama debljine sloja i u boji po izboru projektanta. Svi profili i limovi od kojih se izrađuje bravarija moraju biti prvoklasno obrađeni, a boja jednolična. Izvoditelj radova treba nadzornom inženjeru dostaviti ateste ovlaštene organizacije koja je izvršila ispitivanje proizvoda. Cjelokupna bravarija predaje se u stanju potpune gotovosti za pravilno funkcioniranje prema namjeni. </t>
  </si>
  <si>
    <t>Prije ugradnje (montaže) ograda, rukohvata, štitnika rubova, strugala, te ostalih elemenata izvoditelj radova treba od projektanta/nadzornog inženjera pribaviti potvrdu da je bravarija izvedena prema shemama, specifikaciji i detaljima u projektu. Nakon toga nadzorni inženjer treba odobriti ugradnju bravarije.</t>
  </si>
  <si>
    <t>Sav upotrebljeni materijal i finalni građevinski proizvodi moraju odgovarati važećim tehničkim propisima i normama.</t>
  </si>
  <si>
    <t>Popis propisa i normi kojih se treba pridržavati:</t>
  </si>
  <si>
    <t>-          HRN C.B3.025. – plosno željezo</t>
  </si>
  <si>
    <t>-          HRN C.B3.024. – kvadratno željezo</t>
  </si>
  <si>
    <t>Sva nova bravarija prije dostave na gradilište treba biti zaštićena antikorozivnim premazom.</t>
  </si>
  <si>
    <t>Svi detalji izvedbe i ugradnje bravarije moraju biti odobreni od nadzornog inženjera investitora.</t>
  </si>
  <si>
    <t>Prozori odnosno okna koja se ne otvaraju označavaju se kao fiksna.</t>
  </si>
  <si>
    <t>Zidarska mjera je razmak konstruktivnih elemenata.
 Modularna mjera je razmak modularnih ravnina koji je manji od zidarske mjere.
 Bravarska mjera je stvarna vanjska mjera bravarskog elementa koja treba biti manja od modularne mjere.
 Svjetla bravarska mjera koristi se kod vrata i označava čisti razmak između dovratnika, odnosno poda i nadvratnika.</t>
  </si>
  <si>
    <t>Razlika između zidarske i modularne mjere kod mokre gradnje treba biti 1 - 2 cm, a kod montažne može biti i 0. Razlika između modularne i bravarske mjere treba biti od 0,3 do 1 cm.</t>
  </si>
  <si>
    <t>Zaokretna vrata ili prozorsko krilo je lijevo ako je okovano s lijeve strane.
Bravarski elementi se izrađuju prema shemama i detaljima, te u dogovoru s projektantom i nadzornim organom, a označavaju brojem troškovničke stavke, te se obračunavaju po komadu.</t>
  </si>
  <si>
    <t>Davanjem ponude ponuđač usvaja u cjelosti ove uvjete:</t>
  </si>
  <si>
    <t>Ponuđač nudi gotov bravarski element:</t>
  </si>
  <si>
    <t xml:space="preserve"> - osnovni i pomoćni materijal</t>
  </si>
  <si>
    <t xml:space="preserve"> - sve predradnje i pripreme za izradu</t>
  </si>
  <si>
    <t xml:space="preserve"> - izrada u radionici sa dostavom na gradilište i svim potrebnim materijalom u prvoklasnoj izvedbi,</t>
  </si>
  <si>
    <t xml:space="preserve"> - prijevoz na objekt</t>
  </si>
  <si>
    <t xml:space="preserve"> - sve horizontalne i vertikalne transporte do mjesta ugradnje, </t>
  </si>
  <si>
    <t xml:space="preserve"> - eventualno potrebnu radnu skelu sa postavom i skidanjem (izuzima se fasadna skela),</t>
  </si>
  <si>
    <t xml:space="preserve"> - bravarska montaža na gradilištu,</t>
  </si>
  <si>
    <t xml:space="preserve"> - dubljenje zida ili poda za ugradbu</t>
  </si>
  <si>
    <t xml:space="preserve"> - ostakljenje vrstom stakla naznačenom u pojedinoj st., sa opšavnim letvicama, prihvatnim okovom i sl.,</t>
  </si>
  <si>
    <t xml:space="preserve"> - ličenje sa svim predradnjama, odnosno završna obrada premazima uljanim naličem ili kompletne obloge plastificiranja ili eloksaže kako je u pojedinoj stavci označeno,</t>
  </si>
  <si>
    <t xml:space="preserve"> - okov prvoklasan za funkcionalnu upotrebu sa naznakom proizvoda,</t>
  </si>
  <si>
    <t xml:space="preserve"> - brtvljenje na spojevima sa zidom, na elementima za otvaranje, te na spojevima pojedinih elemenata</t>
  </si>
  <si>
    <t xml:space="preserve"> - pokrovne letve - ne variti već učvrstiti POP zakovicama</t>
  </si>
  <si>
    <t xml:space="preserve"> - okapnice na elementima za otvaranje</t>
  </si>
  <si>
    <t xml:space="preserve"> - antikorozivna zaštita</t>
  </si>
  <si>
    <t xml:space="preserve"> - čišćenje prostorija i okoliša nakon završetka radova,</t>
  </si>
  <si>
    <t xml:space="preserve"> - svu štetu i troškove popravaka kao posljedica nepažnje u toku izvedbe,</t>
  </si>
  <si>
    <t xml:space="preserve"> - troškove zaštite na radu,</t>
  </si>
  <si>
    <t xml:space="preserve"> - troškove atesta.</t>
  </si>
  <si>
    <t xml:space="preserve"> - uspostavljanje i napuštanje gradilišta.</t>
  </si>
  <si>
    <t>Prije početka izvođenja ugovorenih radova izvođač predlaže projektantu svoje detalje i radioničke nacrte i može započeti sa radom kad projektant iste odobri.</t>
  </si>
  <si>
    <t xml:space="preserve">Sve bravarske detalje opšava dostaviti na uvid projektantu. Projektant odabire okov za bravariju. </t>
  </si>
  <si>
    <t>Radove treba izvoditi prema važećim propisima, stručno i savjesno sa upotrebom kvalitetnih materijala. Svi elementi koji se ugrađuju moraju biti dobro očišćeni i premazani antikorozivnim sredstvima, a naročito treba voditi računa kod premazivanja na elemente koji nisu dostupni nakon ugradnje.</t>
  </si>
  <si>
    <t>Konstrukcijska stijena prozora, vrata i ograda mora biti dimenzionirana tako da sigurno prihvaća opterećenja i funkciju elemenata neovisno o opisu stavke i bez promjene ugovorene cijene.</t>
  </si>
  <si>
    <t>Predvidjeti kompletan okov, premda nije posebno specificiran, standardni, za besprijekorno funkcioniranje svih elemenata. Ostakljenje elemenata je obuhvaćeno u bravarskim radovima.</t>
  </si>
  <si>
    <t>Brtvljenje spojeva između ugrađenih elemenata i nosive ili zidane konstrukcije mora biti nepropusno za vodu i mora se u potpunosti izvesti prije postavljanja pokrovnih letvica, traka ili profila.</t>
  </si>
  <si>
    <t>Svi bravarski radovi moraju biti izrađeni, dostavljeni i montirani na objektu prema uzancama za tu vrstu zanata, u svemu prema sljedećoj potrebnoj dokumentaciji:</t>
  </si>
  <si>
    <t xml:space="preserve"> - shemi bravarije</t>
  </si>
  <si>
    <t xml:space="preserve"> - opisu radova u troškovniku</t>
  </si>
  <si>
    <t xml:space="preserve"> - uzetim mjerama na objektu</t>
  </si>
  <si>
    <t xml:space="preserve"> - radioničkim nacrtima i detaljima izrađenim po izvođaču, a odobrenim i potpisanim od strane projektanta.</t>
  </si>
  <si>
    <t>Materijali za bravarske radove u pogledu kakvoće moraju odgovarati slijedećim standardima:</t>
  </si>
  <si>
    <t xml:space="preserve"> - HRN EN 10020:1999   - definicije i razredba vrste čelika,</t>
  </si>
  <si>
    <t xml:space="preserve"> - HRN EN 10034:2003   - 'I' -profili i 'H' - profili od konstrukcijskih čelika,</t>
  </si>
  <si>
    <t xml:space="preserve"> - HRN EN 10220:2003   - bešavne i zavarene čelične cijevi,</t>
  </si>
  <si>
    <t xml:space="preserve"> - HRN EN 10244:2001   - čelična žica i žičani proizvodi,</t>
  </si>
  <si>
    <t xml:space="preserve"> - HRN EN 10025:2002   - toplo valjani proizvodi od nelegiranih konstrukcijskih čelika,</t>
  </si>
  <si>
    <t xml:space="preserve"> - HRN EN 10088-3:2000   - nehrđajući čelik,</t>
  </si>
  <si>
    <t xml:space="preserve"> - HRN EN 10130:2003   - hladno valjani plosnati proizvodi,</t>
  </si>
  <si>
    <t xml:space="preserve"> - HRN EN 10142:2000   - pocinčani lim,</t>
  </si>
  <si>
    <t xml:space="preserve"> - HRN EN 10147:2000   - pocinčani lim i trake iz konstrukcijskih čelika,</t>
  </si>
  <si>
    <t xml:space="preserve"> - HRN EN 10051:2003   - čelični lim,</t>
  </si>
  <si>
    <t xml:space="preserve"> - HRN EN 10029:2000   - čelični lim, debljine 3 i više mm,</t>
  </si>
  <si>
    <t xml:space="preserve"> - HRN EN 10048:2003   - čelične trake,</t>
  </si>
  <si>
    <t xml:space="preserve"> - HRN EN 1173:2002   - bakar i bakrene legure, oznake stanja,</t>
  </si>
  <si>
    <t xml:space="preserve"> - HRN EN 1412:2002   - bakar i bakrene legure, sustav označavanja,</t>
  </si>
  <si>
    <t xml:space="preserve"> - HRN EN 1655:2002   - bakar i bakrene legure, izjava o sukladnosti,</t>
  </si>
  <si>
    <t xml:space="preserve"> - HRN C.E4.040   - olovni lim,</t>
  </si>
  <si>
    <t xml:space="preserve"> - HRN EN 573-3:2003   - aluminij i aluminijske legure,</t>
  </si>
  <si>
    <t xml:space="preserve"> - HRN EN 1386:2001   - aluminijski lim.</t>
  </si>
  <si>
    <t>POVRŠINSKA OBRADA:</t>
  </si>
  <si>
    <t>Antikorozivna zaštita čeličnih dijelova i konstrukcija mora biti u skladu s važećim propisima.</t>
  </si>
  <si>
    <r>
      <rPr>
        <sz val="8"/>
        <rFont val="Arial"/>
        <family val="2"/>
        <charset val="238"/>
      </rPr>
      <t xml:space="preserve">●  </t>
    </r>
    <r>
      <rPr>
        <i/>
        <sz val="8"/>
        <rFont val="Arial"/>
        <family val="2"/>
        <charset val="238"/>
      </rPr>
      <t>Pravilnik o tehničkim mjerama i uvjetima za zaštitu čeličnih konstrukcija od korozije (Sl. 32/70)</t>
    </r>
  </si>
  <si>
    <t xml:space="preserve">Završna obrada čeličnih dijelova je ličenje uljanim naličem u boji po izboru projektanta. </t>
  </si>
  <si>
    <t>Kompletana površinska obrada materijala mora biti u skladu s važećim propisima i uputama proizvođača primjenjenog materijala (zaštitnog sredstva), a prema zahtjevu projektanta.</t>
  </si>
  <si>
    <t xml:space="preserve">Prije početka izrade obavezno se moraju uskladiti mjere i količine iz nacrta prema stvarnom stanju na objektu. Željezni dijelovi spajaju se varenjem ili vijčanim spojem. </t>
  </si>
  <si>
    <t xml:space="preserve">Svaki vijčani spoj mora biti tako konstruktivno riješen da na vanjskim površinama nema vidljivih vijaka. </t>
  </si>
  <si>
    <t xml:space="preserve">Svi vijci i ostali dijelovi spajanja moraju biti izvedeni od nerđajućeg čelika, aluminija ili nekog drugog antikorozivnog materijala. Ovisno o vrsti materijala od kojih se izvode bravarski radovi, spojna sredstava moraju se odabrati iz iste grupe materijala. </t>
  </si>
  <si>
    <t>Specijalni umeci od tvrdog PVC materijala moraju osigurati kvalitetan i čisti sastav dvaju profila.</t>
  </si>
  <si>
    <t>Radioničke nacrte i detalje izrađuje Izvoditelj radova i obavezno daje na suglasnost Projektantu.</t>
  </si>
  <si>
    <t>Svi tehnički i fizikalni zahtjevi trebaju biti ispunjeni prema propisima ili prema posebnim traženjima Projektanta.</t>
  </si>
  <si>
    <t>Konstrukcija mora biti dimenzionirana tako da sigurno prihvaća opterećenje i funkcije elemenata. Svi nosivi dijelovi moraju biti statički provjereni.</t>
  </si>
  <si>
    <t>OKOV:</t>
  </si>
  <si>
    <t>Visokokvalitetni okov za funkcionalnu upotrebu uz predočenje uzorka projektantu na odobrenje, ukoliko nije drugačije navedeno.</t>
  </si>
  <si>
    <t>Građevni okov u pogledu kakvoće mora odgovarati slijedećim standardima:</t>
  </si>
  <si>
    <t xml:space="preserve"> - HRN EN 179:2001   - građevni okov - izlaz za nuždu s kvakom ili pritisnom pločom,</t>
  </si>
  <si>
    <t xml:space="preserve"> - HRN EN 179/A1/AC:2001   - građevni okov - izlaz za nuždu s kvakom ili pritisnom pločom,</t>
  </si>
  <si>
    <t xml:space="preserve"> - HRN EN 1125:2003   - građevni okov - izlaz za nuždu s pritisnom šipkom,</t>
  </si>
  <si>
    <t xml:space="preserve"> - HRN EN 1125/A1/AC:2005   - građevni okov - izlaz za nuždu s pritisnom horizontalnom šipkom.</t>
  </si>
  <si>
    <t>UGRADBA:</t>
  </si>
  <si>
    <t>Svi bravarski elementi po mogućnosti ugrađuju se "suhim" postupkom (bez upotrebe morta), tj. prethodno ugrađena sidra varenjem ili vijcima ili pak posredstvom plastičnih ili metalnih čepova, što će u pojedinom detalju biti određeno. Sve reške između metala i betona (zida) moraju biti brtvljene ili kitane akrilnim, silikonskim ili TIO kitom. Za vanjsku bravariju obavezna RAL ugradnja u cijeni.</t>
  </si>
  <si>
    <t>ATESTI:</t>
  </si>
  <si>
    <t>Za sve radove predviđene Troškovnikom Izvođač radova je dužan pribaviti ateste od odgovarajućih Instituta, za: kvalitetu materijala, površinske obrade, ispravnost po Izvoditelju predloženih detalja kao i antikorozivne zaštite.</t>
  </si>
  <si>
    <t>OBRAČUN RADA:</t>
  </si>
  <si>
    <t xml:space="preserve">Obračun bravarskih radova vrši se po metru kvadratnom [m2], po metru dužnom [m1] izvedenog rada, kilogramu [kg] ili po komadu [kom], a sve ovisno o vrsti rada koji se obračunava. </t>
  </si>
  <si>
    <t>Jedinična cijena treba obuhvatiti:</t>
  </si>
  <si>
    <t xml:space="preserve"> - sav materijal za izradu gotovog proizvoda prema shemi i detaljima, dobavu, izradu i dopremu alata, mehanizacije i uskladištenje,</t>
  </si>
  <si>
    <t xml:space="preserve"> - potreban okov za funkcionalnu upotrebu,</t>
  </si>
  <si>
    <t xml:space="preserve"> - uzimanje potrebnih izmjera na objektu,</t>
  </si>
  <si>
    <t xml:space="preserve"> - troškove radne snage za kompletan rad opisan u troškovniku</t>
  </si>
  <si>
    <t xml:space="preserve"> - troškovi bravarske montaže sa brtvljenjem i zaštitom,</t>
  </si>
  <si>
    <t xml:space="preserve"> - jednokratni osnovni premaz prema uvjetima antikorozivne zaštite u radioni, te   kompletnu zaštitu sa finalnom obradom ličenjem, </t>
  </si>
  <si>
    <t xml:space="preserve"> - ostakljenje sa staklom označenim u shemi bravarije,</t>
  </si>
  <si>
    <t xml:space="preserve"> - sve horizontalne i vertikalne transporte do mjesta montaže,</t>
  </si>
  <si>
    <t xml:space="preserve"> - potrebnu radnu skelu (izuzima se fasadna skela),</t>
  </si>
  <si>
    <t xml:space="preserve"> - čišćenje nakon završetka radova,</t>
  </si>
  <si>
    <t xml:space="preserve"> - svu štetu kao i troškove popravka kao posljedica nepažnje u toku izvedbe,</t>
  </si>
  <si>
    <t>U cijenu uključiti sve troškove i radnje koje je potrebno izvesti da se dobije kvalitetan ugrađeni proizvod.</t>
  </si>
  <si>
    <t>STAKLARSKI RADOVI</t>
  </si>
  <si>
    <t xml:space="preserve">Staklo mora odgovarati tehničkim propisima i normativima. </t>
  </si>
  <si>
    <t>LIČILAČKI RADOVI</t>
  </si>
  <si>
    <r>
      <rPr>
        <sz val="8"/>
        <rFont val="Arial"/>
        <family val="2"/>
        <charset val="238"/>
      </rPr>
      <t xml:space="preserve">Ličilačke radove izvesti u skladu sa tehničkim propisima i normativima. 
</t>
    </r>
    <r>
      <rPr>
        <i/>
        <sz val="8"/>
        <rFont val="Arial"/>
        <family val="2"/>
        <charset val="238"/>
      </rPr>
      <t>(vidi poglavlje: Soboslikarski i ličilački radovi; u grupi radova: Soboslikarski i ličilački radovi)</t>
    </r>
  </si>
  <si>
    <t>Sav upotrebljeni materijal i finalni građevinski proizvodi moraju odgovarati važećim tehničkim propisima, standardima, uzancama struke i hrvatskim normama.</t>
  </si>
  <si>
    <t>Ostakljenje mora biti izvedeno propisno i kvalitetno. Polaganje stakla i kita ostakljenoj površini mora osigurati nepropusnost zraka i vodonepropusnost.</t>
  </si>
  <si>
    <t>Jedinična cijena sadržava slijedeće:
- sve pripremno završne radove,
- sav potreban vanjski i unutarnji transport na dobavi materijala, prevozu u radionicu, te dovozu na gradilište sa uskladištenjem i prenosom do mjesta ugradbe,
- sav potreban pomoćni i glavni rad (staklo, staklarski kit ili silikonski kit, podmetači, brtve i slično), 
- sav potreban pomoćni i glavni rad na skidanju starog stakla sa čišćenjem stolarije od ostataka kita, te postavi stakla sa kitanjem, odnosno skidanje i postava letvica,
- primjenu svih potrebnih mjera zaštite na radu, te zaštitu drugih elemenata oko kojih se izvode radovi na stolariji,
- radioničke nacrte s razradom statičkih, toplisko-izolaterskih i sigurnosnih zahtjeva.</t>
  </si>
  <si>
    <t>Sav rad mora biti izveden po važećim propisima i pravilima dobrog zanata.</t>
  </si>
  <si>
    <t>Svi staklarski radovi moraju odgovarati slijedećim hrvatskim normama:
HRN B.E8.092   – staklo,
HRN S.B.E.011   – za ravno vučeno staklo,
HRN S.H.06.050 – za staklarski kit,
HRN B.E1.080   – za armirano staklo,
HRN B.E3.701   – za sigurnosno staklo</t>
  </si>
  <si>
    <t>Izvođač treba upotrijebiti materijal koji u svemu (vrsti, boji i kvaliteti) mora biti jednak uzorku što ga odabere projektant od uzoraka predloženih po izvođaču.
Materijal predviđen za izvedbu naveden je u stavkama troškovnika.
Prozorsko staklo (3 - 4 ili više mm) i kaljeno staklo (6 - 10 mm ili više) mora bit jednolične tražene debljine, strojne izrade potpuno prozirno, bez valova i mjehura, a sliku mora davati bez deformacija.
Izo staklo sastavljeno je od dva stakla d = 4 mm ili više i šupljine 16 mm ili više.
Laminirano staklo (4 + 4 = 8 mm, do 5 + 5 + 5 + 5 = 20 mm) mora imati vidljivu oznaku o broju slojeva, ukupnoj debljini i atest o otpornosti na udar.</t>
  </si>
  <si>
    <t>Izvođači stolarije odn. bravarije i staklar dogovoriti će ovisno o debljini stakla, širinu utora za staklo za svaku pojedinu stavku. Utor treba biti dovoljno širok da se staklo uloži u kit.
Svo ustakljenje izvodi se pomoću drvenih, čeličnih ili aluminijskih kutnih letvica, koje daje stolar, odnosno bravar zajedno sa potrebnim vijcima, a brtvljenje je plastičnim kitom, koji je kod stolarije u tonu drveta.</t>
  </si>
  <si>
    <t>Prije početka radova izvođač mora ustanoviti kvalitetu i provjeriti mjere otvora stolarskih i bravarskih radova koji se ustakljuju.
Istu takvu provjeru treba izvođač obaviti prije ugradnje vrata od kaljenog stakla. Ako izvođač ustanovi neispravnosti na otvorima stolarskih i bravarskih proizvoda, te na otvorima gdje se trebaju ugraditi vrata od kaljenog stakla, o tome mora odmah pismeno obavijestiti svog naručitelja kako bi se te neispravnosti mogle otkloniti na vrijeme i omogućiti nesmetan rad izvođaču staklarskih radova.
Ustakljenje stolarije, odnosno bravarije u pravilu radi staklar kao suizvođač isporučitelja građevne stolarije odnosno bravarije. Ustakljivanje se obavlja prema dogovoru sa stolarom, odn. bravarom, bilo u njihovim radionicama, bilo nakon ugradnje stolarije i bravarije.</t>
  </si>
  <si>
    <t xml:space="preserve">Za ustakljenje odgovaraju staklar i izvođač građevne stolarije, odnosno bravarije zajednički prema međusobno postignutim sporazumima prije početka radova, dok je prema investitoru (naručitelju stolarije / bravarije) odgovoran isporučitelj.
Obračun po površini ili komadu. </t>
  </si>
  <si>
    <t>SUHOMONTAŽNI RADOVI</t>
  </si>
  <si>
    <t>Prilikom izvedbe radova izvođač je dužan koristiti kvalitetan materijal uz predočenje odgovarajućih certifikata o kvaliteti materijala. U slučaju sumnjive kvalitete izvedenih radova izvođač je dužan pribaviti dokaze o kvaliteti izvedenog posla i to od ovlaštene orgnizaciije, a na vlastiti teret. Prilikom izvedbe radova obavezno je pridržavati se važećih propisa u građevinarstvu kao i HR normi:</t>
  </si>
  <si>
    <t>ovjes spuštenog stropa - HRN B.C1.035</t>
  </si>
  <si>
    <t>kvaliteta ploča spuštenog stropa - HRN B.C1.040.</t>
  </si>
  <si>
    <t>Gipskartonski radovi  moraju  se  izvesti  solidno  i  strucno  prema  važežim  propisima  i pravilima dobrog zanata.</t>
  </si>
  <si>
    <t>Gipsarski radovi obuhvaćaju izradu laganih montažnih i montažno-demontažnih stropova, izradu pregradnih stijena i plivajućih podova od građevinskih ploča kojima je glavna komponenta gips.</t>
  </si>
  <si>
    <t>Gips vlaknaste ploče sastoje se od gipsa debljine 9, 12.5, 15 mm, obostrano zaštićenog / armiranog kartonom.
Izvode se kao:
- standardne  - za suhe prostore,
- vlagootporne  - za vlažne prostore,
- vatrootporne  - za obloge kamina i formiranje vatrobranih zidova.
Proizvode se u dimenzijama 122 x 244 do 366 cm, te se postavom na metalnu pocinčanu konstrukciju i adekvatnom obradom spojeva (posebnim kitovima i ljepilima) dadu formirati u kompaktne pune glatke plohe.
Proizvode se i akustičke perforirane ploče koje se montiraju i obrađuju (rubovi) kao glatke.</t>
  </si>
  <si>
    <t>U cijenu gipsarskih radova ulazi i fugiranje i gletanje i gips vlaknaste ploče su po završetku radova potpuno spremne za ličenje bez potrebe za ličilačkom pripremom zida.
Vezu sa žbukom potrebno je obraditi posebnim elastičnim kitovima da se spriječi pucanje.
Obračun prema površini i opsegu ako se radi o spoju sa žbukom ili bilo kojim različitim materijalom.</t>
  </si>
  <si>
    <t>Sve radove treba izvesti prema nacrtima, opisima troškovnika, postojećim tehničkim propisima, te uputama projektanta i ovlaštenog predstavnika investitora.</t>
  </si>
  <si>
    <t>Upotrebljeni glavni i pomoćni materijal u svemu treba odgovarati postojećim uzorcima i propisima.</t>
  </si>
  <si>
    <t>Prije početka radova izvođač je dužan sve kote kontrolirati u naravi i za odstupanja obavijestiti investitora odnosno projektanta putem građevinskog dnevnika. Sa radom se započinje kada su svi ostali radovi (instalacije, elektrika, voda, grijanje, ventilacija, kao i svi ostali radovi vezani uz spušteni strop) gotovi.</t>
  </si>
  <si>
    <t>Izvođač je dužan izraditi radioničke nacrte koje, prije izvedbe, dostavlja na ovjeru projektantu.</t>
  </si>
  <si>
    <t>Izvođač treba upotrebiti materijal koji u svemu odgovara uzorku što ga odabere projektant (od uzoraka predloženih od strane izvođača).</t>
  </si>
  <si>
    <t>Ovjes spuštenog stropa izvršiti upucavanjem u armirano-betonsku konstrukciju stropa. Na mjestima gdje ovjes treba pričvrstiti u drugu vrstu podloge (drveni strop ili sl.) izvođač je dužan jediničnom cijenom ponuditi i obuhvatiti eventualno potrebnu konstrukciju kao što je drveni roštilj ili sl. Osim vrijednosti jedinične cijene troškovnika za kompletno dovršen i funkcionalno osposobljen strop, troškovi za više radnje neće biti priznati.</t>
  </si>
  <si>
    <t xml:space="preserve">Sve vrste radnih skela, bez obzira na visinu, ukalkulirati u jedinične cijene stavki. Potkonstrukciju dimenzionirati za nošenje ugradbenih rasvjetnih tijela. Revizije, otvori za rešetke i instalacije uključeni u cijeni.Prilikom izvedbe u svemu se pridržavati uputa proizvođača upotrebljenih materijala. </t>
  </si>
  <si>
    <t>Garantni rok za izvedene radove teče od obavljenog pregleda odnosno primopredaje objekta.</t>
  </si>
  <si>
    <t>Za izvedbu gipskartonskih obloga zidova i stropova te spuštenih stropova upotrijebit će se sistem Knauf ili odgovarajući.</t>
  </si>
  <si>
    <t>a) gips
Kod izvedbe upotrijebiti gipskartonske ploče, debljine prema projektu (1,25 cm i 1,5 cm) obične, vatrootporne i vodootporne. Izbor ornamentike ploča izvršit će projektant. Proizvod mora zadovoljiti standarde propisane za tu vrstu proizvoda. Kod izvedbe, izvođač se mora pridržavati uputa proizvođača odabranog stropa.</t>
  </si>
  <si>
    <t>b)čelik
Od čelika je izvedena sva potkonstrukcija, čelične sajle, naprava za reguliranje visine ovjesa i sl.. Sav pribor je zaštićen vrućim cinčanjem i mora zadovoljavati propisanu kvalitetu. Sve prema detaljima projekta i proizvođača. Svi učvrsni elementi, kao što su vijci i čavli, pocinčani su ili fosforizirani. Lim za profile debljine je od min. 0,6 mm.</t>
  </si>
  <si>
    <t xml:space="preserve">c)ispuna                                                                                                                           </t>
  </si>
  <si>
    <t>Po potrebi ispuna pregrada, zidova, stropova mineralnom vunom tipa Tervol te zaštita PE folijom ili Alu folijom.</t>
  </si>
  <si>
    <t xml:space="preserve">Ako nije drugačije navedeno, površine se izrađuju do stanja koje je pogodno za bojanje ili tapeciranje, bez temeljnog premaza. Radovi za prilagodbu na instalacijske i ugradbene dijelove, koji su ugrađeni prije oblaganja, posebno se ne obračunavaju. </t>
  </si>
  <si>
    <t xml:space="preserve">OBRAČUN  </t>
  </si>
  <si>
    <t>U cijenu stavke uključeno je izrezivanje svih potrebnih otvora za rasvjetna tijela, instalacija, potkonstrukcije i sl. te odgovarajuće revizije uspuštenm stropu I zidu. Revizije su uključene u cjenu bez obzira na veličinu i tip, tipski ili izveden iz gipskartonskih ploča s rubomkao I  revizije sa zahtjevima za zaštitu od požara.</t>
  </si>
  <si>
    <t>Obračun se vrši prema stvarno izvedenoj površini pregradnog zida, odnosno obloge, sa odbijanjem cjelokupnih površina otvora. Ukoliko se špalete oblažu gipskartonskim pločama, one se posebno obračunavaju po m1, kod otvora za vrata s punim stolarskim opšavom špalete se ne obračunavaju. Postavljanje knauf pojačanja dovratnika i izrada obloge sa Knauf - pločama posebno se zaračunava. Obračun radova vrši se prema m2 izvedenog stropa ili zida. Otvori za rasvjetna tijela izvode se bez posebne naplate, ali se površine rasvjetnih tijela ne odbijaju. U cijenu je uključena visina ovjesa do 1 m, a za veću visinu izvođač ima pravo tražiti razliku u cijeni, ako nije bilo navedeno u stavci.</t>
  </si>
  <si>
    <t>Jedinična cijena sadrži gotovu, izvedenu i montiranu stavku GK radova sa:</t>
  </si>
  <si>
    <t>_ svim materijalom, radom u radionici i montažom na gradilištu;</t>
  </si>
  <si>
    <t>_ svim potrebnim radnim skelama za montažu;</t>
  </si>
  <si>
    <t>_ svim zakonskim obavezama, mjerama zaštite na radu kao i pripremno-završnim radovima.</t>
  </si>
  <si>
    <t>U cijenu je uključeno:
- nabava i doprema svog potrebnog materijala i njegovo uskladištenje na objektu,
- dilatacijske spojevi u slučajevima prema preporuci proizvođača,ulaze u jediničnu cijenu
- bandažiranje spojeva GK ploča masom za reške i završno gletan
- rad na montaži i gradilišnom transportu,
- svo potrebno prilagođavanje elemenata na objektu,
- zastoji radi polaganja instalacija,
- troškovi lakih pokretnih skela do visine 4m,
- troškovi pogonske energije za alate,
- troškovi zaštite na radu,
- troškovi potrebnih atesta.</t>
  </si>
  <si>
    <t>Pri izvedbi limarskih radova Izvođač je dužan pridržavati se svih uvjeta i opisa u Troškovniku, kao i važećih propisa i to posebno:</t>
  </si>
  <si>
    <t>Tehnički uvjeti za izvođenje limarskih radova, opšivanje vanjskih dijelova zgrada,</t>
  </si>
  <si>
    <t>Pravilnik o zaštiti na radu za građevinarstvo, (Sl. br.: 42/68 I 45/68), Radovi na krovovima, čl. 118-120,</t>
  </si>
  <si>
    <t>Limarske radove vezane za pokrov i izolaterske radove obavezno izvoditi paralelno. Ispod lima uvijek treba postavljati traku bitumenke ljepenke br. 80 da se izbjegnu galvanski procesi s drugim metalima. Hidroizolacijske trake treba s limenim opšavaom povezivati prema detalju i pomoću spojnih sredstava, a sve ovisno o tipu uporabljene hidroizolacije.</t>
  </si>
  <si>
    <t>Limarski radovi obuhvaćaju sve vrste pokrivanja i opšivanja limom, kao i  izradu i montažu žljebova, vertikalnih odvodnih cijevi i ventilacionih cijevi.</t>
  </si>
  <si>
    <t>U principu se ne smije upotrijebiti više vrsta limova na istom elementu, a ako se iznimno upotrijebi, onda spojeve treba na pogodan način izolirati (premaz, izolacione trake i sl.) kako nebi došlo do pojave galvanskog elekriciteta.</t>
  </si>
  <si>
    <t>Sve limarske radove izvesti točno prema opisu u troškovniku, tamo gdje je to projektom predviđeno.
Materijali moraju zadovoljavati odgovarajuće propise i standarde. Svi ostali materijali, koji nisu  obuhvaćeni standardima, moraju imati ateste od za to ovlaštenih organizacija.</t>
  </si>
  <si>
    <t>Ako je opis koje stavke  Izvođaču nejasan treba pravovremeno prije predaje ponude tražiti objašnjenje od Projektanta. Eventualne izmjene materijala, detalja, te načina izvedbe tokom gradnje, moraju se izvršiti isključivo pismenim dogovorom sa Projektantom i Nadzornim inženjerom. Sve više radnje koje neće biti na taj način utvrđivane, neće se priznati u obačun.</t>
  </si>
  <si>
    <t>Ukoliko se traži stavkom troškovnika pokrov materijalom koji nije obuhvaćen propisima, ima se u svemu izvesti prema uputama proizvođača, te s garancijom i certifikatima od za to ovlaštenih ustanova.</t>
  </si>
  <si>
    <t>Mogu se upotrebljavati pocinčani, bakreni, olovni, cinkotit, čelični i aluminijski limovi.</t>
  </si>
  <si>
    <t>Materijali za limarske radove u pogledu kakvoće mora odgovarati slijedećim standardima:</t>
  </si>
  <si>
    <t xml:space="preserve"> - HRN EN 1173:2002   - bakar i bakrene legure - oznake stanja,</t>
  </si>
  <si>
    <t xml:space="preserve"> - HRN EN 1412:2002   - bakar i bakrene legure - sustav označavanja,</t>
  </si>
  <si>
    <t xml:space="preserve"> - HRN EN 1655:2002   - bakar i bakrene legure - izjava o sukladnosti,</t>
  </si>
  <si>
    <t xml:space="preserve"> - HRN EN 1386:2001   - aluminijski lim,</t>
  </si>
  <si>
    <t>Odvodnja:</t>
  </si>
  <si>
    <t xml:space="preserve"> - HRN EN 12056-3:2005   - gravitacijski odvodni sustavi u zgradama - 3. dio: krovna odvodnja,</t>
  </si>
  <si>
    <t xml:space="preserve"> - HRN EN 612:2008   - limeni oluci i odvodne cijevi za kišnicu s preklopnim spojem,</t>
  </si>
  <si>
    <t>Ako troškovnikom nije označena debljina lima, tada se mora upotrebljavati bakreni lim najmanje debljine 0,6 mm, cinčani lim 0,55 mm, aluminijski lim 0,7 i olovni lim 1,5 mm.</t>
  </si>
  <si>
    <t>Svi ostali materijali koji nisu obuhvaćeni standardima moraju imati ateste od za to ovlaštene ustanove.</t>
  </si>
  <si>
    <t>Pomoćni i vezivni materijali kalaj, zakovice, zavrtnji i drugo moraju odgovarati odredbama HR normi.</t>
  </si>
  <si>
    <t>Izvođač radova dužan je prije izrade limarije uzeti sve mjere u naravi, također je dužan prije početka montaže ispitati sve dijelove konstrukcije na kojoj se izvode limarski radovi i ako uoči određene nepravilnosti mora upozoriti Nadzornog inženjera i tražiti otklanjanje nepravilnosti, a u slučaju da to ne učini svi eventualni naknadni popravci idu na teret Izvođača limarskih radova.</t>
  </si>
  <si>
    <t>Pričvršćenje lima izvodi se mehaničkim alatima, vijcima, plastičnim čepovima i druhim nosačima (trakama).</t>
  </si>
  <si>
    <t>Mekani limovi spajaju se utorenjem ili lemljenjem, a srednje tvrdi limovi utorenjem ili zakivanjem i lemljenjem.</t>
  </si>
  <si>
    <t>Pričvršćenje lima vrši se mehaničkim alatima, vijcima, plastičnim čepovima i drugim nosačima (trakama).</t>
  </si>
  <si>
    <t>Limarija mora biti odvojena od površine betona i žbuke bitumenskom ljepenkom ili polietilenskom folijom, što je uključeno u jediničnoj cijeni, ako nije drugačije označeno troškovnikom.</t>
  </si>
  <si>
    <t>Ukoliko se traži stavkom Troškovnika pokrov materijalom koji nije obuhvaćen propisima, ima se u svemu izvesti prema uputama Proizvođača, te s garancijom i certifikatima od za to ovlaštenih ustanova.</t>
  </si>
  <si>
    <t xml:space="preserve">Ispod svih opšava treba položiti sloj krovne ljepenke, ukoliko je u stavci Troškovnika tako naznačeno. </t>
  </si>
  <si>
    <t>Način izvedbe i ugradbe te obračun u svemu prema postojećim normama za izvođenje završnih radova u građevinarstvu.</t>
  </si>
  <si>
    <t>Sve radove treba izvesti stručno i solidno, prema tehničkim propisima i uzancama zanata. Izvoditelj je dužan na zahtjev investitora ili nadzornog inženjera predočiti uzorke i prospekte za pojedine materijale. Nestandardiziran materijal mora imati atest o kvaliteti izdan od organizacije ovlaštene za izdavanje atesta. Izvoditelj je također dužan da za svaku stavku izradi detaljan crtež i ovjeri ga kod projektanta i nadzornog inženjera.</t>
  </si>
  <si>
    <t>Različite vrste metala, koje se uslijed elektrolitskih pojava međusobno razaraju, ne smiju se izravno dodirivati. Sve željezne dijelove koji dolaze u dodir sa pocinčanim limom treba preličiti asfaltnim lakom ili odgovarajućim sredstvom. Kod polaganja lima na masivne podloge, potrebno je podloge prije oblaganja obložiti slojem krovne ljepenke br 120 radi sprečavanja štetnih kemijskih utjecaja na lim.</t>
  </si>
  <si>
    <t>Sva se učvršćenja i povezivanja limova moraju izvesti tako da konstrukcija bude osigurana od nevremena, atmosferilija i prodora vode u objekt, i da pojedini dijelovi mogu nesmetano raditi kod temperaturnih promjena bez štete od ispravnosti konstrukcije.</t>
  </si>
  <si>
    <t>Za učvršćivanje (kuke, zakovice, jahači, čavli, vijci i sl) treba primjeniti:
- za pocinčani lim - dobro pocinčana spojna sredstva,
- za bakreni lim - bakrena spojna sredstva,</t>
  </si>
  <si>
    <t>Ispod lima koji se postavlja na beton, drvo ili žbuku treba postaviti sloj bitumenske ljepenke, čija su dobava i postava uključene u jediničnu cijenu.</t>
  </si>
  <si>
    <t xml:space="preserve">Stojeći spojevi izvedeni po priklonici moraju biti dvostruki tj. sa dva prijevoja visine minimalno 25 mm. Spojevi paralelni sa strehom moraju biti dvostruko savijeni i položeni. </t>
  </si>
  <si>
    <t xml:space="preserve">Kod bakrenih limova nije dozvoljeno lemljenje. </t>
  </si>
  <si>
    <t>Trapezni lim za pokrivanje od pocinčanog lima minimalne debljine 0,7 mm. Preklop mora biti minimalno 50 mm.</t>
  </si>
  <si>
    <t>Veće krovne uvale moraju se pokrivati kao krovovi.
Kod dužina preko 4 m, moraju se izvesti 100 mm široki preklopi.</t>
  </si>
  <si>
    <t>Probijanja u metalnom pokrivaču (učvršćivanje dimnjaka, cijevi kupola itd.) moraju biti posebno pažljivo izvedena kod pocinčanog lima pomoću lemljenja, a kod bakrenog pomoću dvostruko položenog ruba vezanog vodonepropusno sa pokrovom.</t>
  </si>
  <si>
    <t>Obračun termoizolaterskih radova vrši se po metru kvadratnom [m2], po metru dužnom [m1] izvedenog rada ili komadu [kom], a sve ovisno o vrsti rada koji se obračunava.</t>
  </si>
  <si>
    <t xml:space="preserve">Kod vrste rada koja se obračunava po metru dužnom [m1], obavezno navesti razvijenu širinu elementa [r.š.] koji se obračunava. </t>
  </si>
  <si>
    <t>Izmjere je potrebno izvršiti na gradilištu, nakon izvedbe, obračunato prema građevinskim normama.</t>
  </si>
  <si>
    <t>Jedinična cijena termoizolacijskih radova sadrži:</t>
  </si>
  <si>
    <t>- dobavu kompletnog materijala, uključivo sa dopremom na gradilište, uskladištenjem, te donosom na mjesto ugradbe;</t>
  </si>
  <si>
    <t>- sav rad na gradnji i u radioni;</t>
  </si>
  <si>
    <t>- dobavu i održavanje potrebnog alata, skela, dizala, užadi, ljestava, zaštitnih dasaka i sl;</t>
  </si>
  <si>
    <t>- izmjere potrebne za izvedbu i obračun;</t>
  </si>
  <si>
    <t>- osvjetljavanje, čišćenje i grijanje prostorija za boravak, te sanitarije za radnike;</t>
  </si>
  <si>
    <t>- zaštitu izvedenih radova do primopredaje;</t>
  </si>
  <si>
    <t>- označavanje mjesta za štemanje;</t>
  </si>
  <si>
    <t>- ugradbu u zid obujmica, u pod slivnika i slično;</t>
  </si>
  <si>
    <t>- dobavu i ugradbu pakni, odnosno ugradbu limarije upucavanjem;</t>
  </si>
  <si>
    <t>- čišćenje i miniziranje željeznih dijelova;</t>
  </si>
  <si>
    <t>- dobavu i polaganje podložne ljepenke;</t>
  </si>
  <si>
    <t>- pocinčavanje čeličnih elemenata;</t>
  </si>
  <si>
    <t>- isporuku drvenih letvi kod metalnih krovova;</t>
  </si>
  <si>
    <t>- poduzimanje mjera po HTZ i drugim postojećim propisima;</t>
  </si>
  <si>
    <t>- dovođenje vode i struje od priključaka na gradilištu do mjesta potrošnje;</t>
  </si>
  <si>
    <t>- isporuku pogonskog materijala;</t>
  </si>
  <si>
    <t>- odstranjivanje otpadaka i smeća od vlastitih radova sa krova, žljebova i odvodnih cijevi;</t>
  </si>
  <si>
    <t>- popravak štete učinjene nepažnjom pri radu na svojim ili tuđim radovima.</t>
  </si>
  <si>
    <t>- naknada za kompletni rad (izrada i montaža)</t>
  </si>
  <si>
    <t>- materijal</t>
  </si>
  <si>
    <t>- svi vanjski i unutarnji, horizontalni i vertikalni transporti</t>
  </si>
  <si>
    <t>- premazivanja asfalt lakom, podlaganje krovne ljepenke</t>
  </si>
  <si>
    <t>- sav sitni i spojni materijal i materijal za učvršćenje (kuke, plosna željeza, žica za učvršćenje, vijci, zakovice i sl.)</t>
  </si>
  <si>
    <t xml:space="preserve">Sve  keramičarske radove  treba  izvesti prema nacrtima, opisima  troškovnika, postojećim  tehničkim Propisima, te uputama projektanta i nadzornog inžinjera.  
U cijenu za svaju pojedinu vrstu rada uključiti sav osnovni i pomoćni materijal, lagane skele,  rastur  materijala,  neminovne  otpatke,  transport  do  gradilišta  i  na  gradilištu, troškove  izrade,  te  uklanjanje  nečistoća  nastalih  tokom  rada,  kao  i  odvoz  sveg pratećeg suvišnog Materijala i smeća (ambalaže).  
Izvođač treba upotrijebiti materijal, koji u svemu (vrsti, boji i kvaliteti) odgovara uzorku, što ga odabere projektant od uzoraka predloženih po izvođaču. 
</t>
  </si>
  <si>
    <t xml:space="preserve">Prije polaganja pločica, zid  treba dobro očistiti, da se postigne čvrsta veza opločenja sa zidom, da pločice kasnije ne otpadaju. Sav  prostor  između  pločica  i  zida  treba  biti  potpuno  ispunjen  i  zaliven  veznim materijalom. Ako neke pločice  imaju veću dimenziju,  treba  ih obrusiti, ako su manje od propisane mjere, ne smiju biti upotrebljene. 
Naročitu pažnju obratiti na sastave ploha koje se opločuju, na sastavima opločenja sa drugim plohama obrade i opšavima uz otvore, da budu izvedeni potpuno ravni i čisti. Završna  opločenja  odmah  očistiti  od  nečistoće  i  veznog  sredstva, a u  svaku  stavku uključeno je i konačno fino čišćenje površine, te fugiranje. 
Podne  ravnine  moraju  biti  potpuno  ravne  i  horizontalne,  osim  u  prostorijama  sa podnim odvodima, gdje se izvode minimalni padovi prema tim odvodima. 
Uz podne  rešetke, sifone  i uz ostale  rubove sve podne pločice  ili  tavelice moraju biti obrezane na potrebnu mjeru i pravilno obrubljene. 
Podove na otvorenim površinama  izvesti sa dilatacijama, tako da ni u jednom smjeru razmak između njih nije veći od 3 m. 
Organizaciju svog  rada  izvođač  treba provesti  tako da bude u skladu sa operativnim planom,  te  da  ne  dođe  do  zakašnjenja  sa  vlastitim  radovima  ili  do  ometanja  u odvijanju radova drugih izvođača. 
Obračun po površini za opločenja, a po dužini za rubove i bordure.
</t>
  </si>
  <si>
    <t>* Količine iskazane ovim troškovnikom su prema stvarnoj površini gotove obloge pa postotak zbog loma i sl. treba ukalkulirati u jed. cijenu.</t>
  </si>
  <si>
    <t>* Kod izvedbe zidnog opločenja u jediničnu cijenu pojedine stavke ukalkulirati i brtvljenje silikonskim kitom i fug masom svih fuga, sudara keramičkog opločenja sa dovratnicima, sanitarnim uređajima ili opremom, oblogom druge vrste, unutarnjim spojevima ravnina i sl. Za sve vanjske spojeve obavezno ukalkulirati L aluminijske profile u jedničnu cijenu (i ako nije posebno navedeno u stavci) .</t>
  </si>
  <si>
    <t>* Za pločice treba predočiti atest.</t>
  </si>
  <si>
    <r>
      <t xml:space="preserve">U cijeni pojedine stavke treba obuhvatiti </t>
    </r>
    <r>
      <rPr>
        <b/>
        <sz val="8"/>
        <rFont val="Arial"/>
        <family val="2"/>
        <charset val="238"/>
      </rPr>
      <t xml:space="preserve">dobavu i ugradnju </t>
    </r>
    <r>
      <rPr>
        <sz val="8"/>
        <rFont val="Arial"/>
        <family val="2"/>
        <charset val="238"/>
      </rPr>
      <t xml:space="preserve">materijala - osnovnog i pomoćnog (ako stavkom troškovnika nije drugačije navedeno), sve pripremne i međufaze rada potrebne za korektno dovršenje stavke prema pravilima struke i važećim propisima </t>
    </r>
    <r>
      <rPr>
        <b/>
        <sz val="8"/>
        <rFont val="Arial"/>
        <family val="2"/>
        <charset val="238"/>
      </rPr>
      <t xml:space="preserve">bez obzira da li je sve to napomenuto u pojedinoj stavci, </t>
    </r>
    <r>
      <rPr>
        <sz val="8"/>
        <rFont val="Arial"/>
        <family val="2"/>
        <charset val="238"/>
      </rPr>
      <t>predočenje uzoraka materijala projektantu, uredno izvedene međusobne spojeve pojedinih stavaka unutar ove grupe radova ili raznovrsnih grupa radova te izvedba u skladu s izvedbenim nacrtima, detaljnim izmjerama na licu mjesta i dodatnoj uputi projektanta, čiščenje po završenom radu.</t>
    </r>
  </si>
  <si>
    <t>Kod izvedbe sokla obavezno spoj sokla i podne obloge izvesti vodonepropusno primjenom trajnoelastičnog kita što ulazi u jed. cijenu stavke!</t>
  </si>
  <si>
    <t xml:space="preserve">Materijal za izvedbu po boji, vrsti i obradi (špican, greban, poliran, štokan, pjeskaren, fino brušen, paljen) mora biti jednak uzorku što ga odabere projektant. Kamene ploče kojima su kitom i mortom zatvorene rupice i šupljine neće se primiti i ne smiju se ugraditi, osim ako tako nije ugovoreno (travertin). 
Podovi se moraju nakon polaganja zaštititi gipsanim estrihom, što treba biti sadržano u cijeni, a zaštita će se skinuti neposredno prije završetka gradnje. 
Sve ostatke (vapno, gips, kit, kamena prašina ili drugi materijal) zabranjeno je bacati u kanalizaciju.  
Potrebno  je  također  izvršiti  sve  provjere  dužina,  širina  i  visina  u  naravi  i  ukazati nadzornom  inžinjeru  na  eventualna  odstupanja  od  projekta,  odnosno  na  probleme prije oblaganja.  
U cijenu treba uključiti sav osnovni i pomoćni materijal, rastur materijala, transport do gradilišta i na gradilištu, troškove izrade, troškove pomoćnih konstrukcija (skele i dr.), trošak zaštite izvedenog rada, te uklanjanje nečistoća nastalih tokom rada.
</t>
  </si>
  <si>
    <t>SOBOSLIKARSKO -  LIČILAČKI RADOVI</t>
  </si>
  <si>
    <t>Soboslikarske radove izvoditi prema Tehničkim uvjetima za soboslikarske i ličilačke radove HRN U.F2.012 i 013, a primjenjeni materijali trebaju odgovarati standardima HRN H.C1.001 i 002.</t>
  </si>
  <si>
    <t>Soboslikarsko ličilački radovi izvode se isključivo prema opisima stavaka ovog troškovnika, kao i prema važećim propisima i normama za ovu vrstu radova.</t>
  </si>
  <si>
    <t xml:space="preserve">Materijali za izradu moraju zadovoljavati odgovarajuće propise i standarde. Ukoliko se stavkom troškovnika traži materijal, koji nije obuhvaćen propisima, izvest će se prema uputama proizvođača. Ako koja stavka nije izvođaču jasna, mora prije predaje ponude tražiti objašnjenje od projektanta. </t>
  </si>
  <si>
    <t>Primjenjeni propisi:</t>
  </si>
  <si>
    <t>boje i lakovi - HRN H.C0.002, HRN H.C1.002</t>
  </si>
  <si>
    <t>ispitivanje boja i lakova - HRN H.C8.032, 033, 050, 051, 054, 055, 058, 064</t>
  </si>
  <si>
    <t>firnis - HRN H.C5.020</t>
  </si>
  <si>
    <t>disperzivno premazno sredstvo za drvo - HRN C.T7.324</t>
  </si>
  <si>
    <t>univerzalni antikorozivni premaz - HRN C.T7.326, 327</t>
  </si>
  <si>
    <t>alkidna temeljna boja - HRN C.T7.322</t>
  </si>
  <si>
    <t>alkidna lak boja – HRN C.T7.342, 371</t>
  </si>
  <si>
    <t>građevinski gips - HRN B.C1.030</t>
  </si>
  <si>
    <t>olovni minijum - HRN H.C1.023</t>
  </si>
  <si>
    <t>pigmenti - HRN H.C1.001.</t>
  </si>
  <si>
    <t>hidratizirano vapno – HRN B.C1.020.</t>
  </si>
  <si>
    <t xml:space="preserve">Svi materijali za izvedbu soboslikarsko - ličilačkih radova moraju odgovarati slijedećim standardima i normama:
- Pravilnik o zaštiti na radu u građevinarstvu,
- Pravilnik o tehničkim mjerama i uvjetima za završne radove u građevinarstvu,
HRN U.F2.013. – tehnički uvjeti za izvođenje soboslikarskih radova, 
HRN U.F2.012  – tehnički uvjeti za izvođenje ličilačkih radova, 
HRN B.C1.030. – gips neutralan i čist, 
HRN H.K2.015. – kalijev sapun, 
HRN B.C1.020. – hidratizirano vapno,
HRN B.C1.011. – cement, 
HRN H.C5.020. – firnis lanenog ulja, 
HRN H.C1.034. – cinkov kromat, 
HRN H.C1.002. – uljene boje i lakovi </t>
  </si>
  <si>
    <t>Svi ličilački radovi moraju se izvesti prema izabranom uzorku i tonu, koji je ličilac dužan izvesti prije početka radova iz materijala od kojeg će se radovi izvesti, a u svemu prema uputama proizvođaća materijala. Prije početka izvedbe radova, izvoditelj mora na navededne uzorke dobiti suglasnost nadzornog inženjera.</t>
  </si>
  <si>
    <t>Materijal za izvedbu soboslikarskih radova treba biti prvorazredan. Na oličenim površinama ne smiju se poznati tragovi četke ili valjka, ne smije biti mrlja, a ton boje treba biti ujednačen.</t>
  </si>
  <si>
    <t>Ukoliko na zidovima i ostalim površinama koje se boje ima nekih značajnih pogrešaka, koje bi kvarile kvalitetu nakon izvršenog soboslikarskog rada, dužan je soboslikar upozoriti na te pogreške rukovoditelja građevinskih radova, da se ovo odstrani prije bojenja, jer se naknadni prigovori neće uzeti u obzir, a popravci će se izvesti na račun izvoditelja soboslikarskih radova.</t>
  </si>
  <si>
    <t>Investitor ima pravo na kontrolu kvalitete materijala kojim se radovi izvode. Ustanovi li da taj materijal ne odgovara propisanoj kvaliteti izvođač radova dužan je odstraniti lošu izvedbu i na vlastiti trošak izvesti radove sa kvalitetnim materijalom.</t>
  </si>
  <si>
    <t>O ispravnosti izvedenih površina mjerodavna je izjava nadzornog inženjera.</t>
  </si>
  <si>
    <t>Sve podloge moraju biti očišćene od prašine i ostalih prljavština. Bojiti je dozvoljeno samo suhu i pripremljenu podlogu.</t>
  </si>
  <si>
    <t>Osnovni premazi moraju se tako odabrati da su podesni za slijedeće premaze koji se predviđaju.</t>
  </si>
  <si>
    <t>Probni premazi moraju se po želji investitora izvesti za sve premaze.</t>
  </si>
  <si>
    <t>Zidove i stropove treba  bojati, kad su potpuno suhi, a prije bojanja treba zakrpati sve eventualne rupe, pukotine ili krhotine, a podlogu pripremiti prema tehnologiji proizvođača boja i lakova.</t>
  </si>
  <si>
    <t>Dok radovi traju, izvođač je dužan zaštititi od oštećenja ili prljanja sve ostale građevinske dijelove i opremu (podove, stakla, vrata i sl.).</t>
  </si>
  <si>
    <t>Prije nanošenja boje na zid obavezno je izvršiti impregnaciju zida bez posebne naplate.</t>
  </si>
  <si>
    <t>Bojanje se izvodi preko potpuno nove žbuke, tj homogene površine, upotrijebiti će se mineralni  premaz  na bazi silikonske smole sa svim potrebnim predrednjama u skladu s uputstvom proizvođaća, kao i impregniranje površine fasade.</t>
  </si>
  <si>
    <t>Bojanje mora biti izvedeno kvalitetno. Na obojenim površinama ne smije biti mrlja, a površine moraju biti jednolične i čiste, bez tragova četke i ne smiju se ljuštiti. Kit za ispunjavanje udubina i pukotina mora biti srodnog sastava podlozi i boji.</t>
  </si>
  <si>
    <t xml:space="preserve">Eventualne izmjene materijala te načina izvedbe tokom gradnje moraju se izvršiti isključivo pismenim dogovorom s projektantom i nadzornim inženjerom. Sve više radnje, koje neće biti na taj način utvrđene, neće se priznati u obračunu. Prije početka radova dužnost je soboslikara upozoriti nadzornog inženjera na sve eventualne manjkavosti podloga, odnosno radova ostalih obrtnika, kako bi se na vrijeme otklonile. </t>
  </si>
  <si>
    <t>Kod bojenja i ličenja na žbukanom ili ab zidu i stropu uključeno je:</t>
  </si>
  <si>
    <t>Priprema podloge (čišćenje površine od prašine i eventualno potrebni popravci na podlozi),</t>
  </si>
  <si>
    <t>Gletanje, brušenje</t>
  </si>
  <si>
    <t xml:space="preserve">Temeljni adekvatni premaz </t>
  </si>
  <si>
    <t>Završno ličenje:</t>
  </si>
  <si>
    <t xml:space="preserve">poludisperzivnom bojom </t>
  </si>
  <si>
    <t xml:space="preserve">disperzivnom bojom </t>
  </si>
  <si>
    <t xml:space="preserve">fasadnom bojom </t>
  </si>
  <si>
    <t xml:space="preserve">perivom akrilnom bojom </t>
  </si>
  <si>
    <t xml:space="preserve">perivom uljanom bojom </t>
  </si>
  <si>
    <t xml:space="preserve">Kod bojenja i ličenja na GK podlozi uključeno je: </t>
  </si>
  <si>
    <t>Ličenje drvenih površina:</t>
  </si>
  <si>
    <t xml:space="preserve">Impregnacija površine </t>
  </si>
  <si>
    <t xml:space="preserve">Zaglađivanje površina, saniranje reški na spojevima i popravak neravnina kitanjem, brušenje </t>
  </si>
  <si>
    <t>Predličenje temeljnom bojom za vanjsku stolariju u dva sloja ili za unutarnju u jednom sloju</t>
  </si>
  <si>
    <t>Završno ličenje lak bojom u dva sloja.</t>
  </si>
  <si>
    <t>Ličenje metalnih površina:</t>
  </si>
  <si>
    <t>Sve čelične konstrukcije i bravarske stavke dolaze na gradilište radionički zaštićene cinčanjem odnosno dvostrukim antikorozivnim premazom te se u ličilačkim radovima predviđa samo eventualni popravak antikorozivne zaštite i završno ličenje lak bojom u dva sloja ako bravarskom stavkom nije predviđeno drugačije.</t>
  </si>
  <si>
    <t>Kod ličenja postojećih konstrukcija treba skinuti rđu i stari nalič četkanjem, pjeskarenjem ili spec. premazom, četkati i oprati podlogu, dva puta zaštititi temeljnim premazom i završno ličiti  2 x lak bojom ako nije drugačije stavkom predviđeno.</t>
  </si>
  <si>
    <t>Obračun radova vršiti će se po m2, a prema tehničkim uvjetima za soboslikarsko ličilačke radove, odnosno prema opisu stavke troškovnika.</t>
  </si>
  <si>
    <t>Obračun poludisperzivnih boja se vrši prema postojećim normama za izvođenjem završnih radova u građevinarstvu. Sav ostali obračun: sve površine otvora se odbijaju, a špalete se obračunavaju posebno po m'  (ako nije posebno ugovoreno onda cijena za m2 s faktorom 2xširina u cm/100).</t>
  </si>
  <si>
    <t xml:space="preserve">- sav materijal, dobavu i dopremu alata, mehanizaciju i uskladištenje, transport </t>
  </si>
  <si>
    <t xml:space="preserve">- uskladištenje te donos na mjesto ugradbe, </t>
  </si>
  <si>
    <t xml:space="preserve">- sav rad, uključivo pomoćni, </t>
  </si>
  <si>
    <t xml:space="preserve">- izmjere potrebne za izvedbu i obračun, </t>
  </si>
  <si>
    <t>- troškove radne snage za kompletan rad opisan u troškovniku,</t>
  </si>
  <si>
    <t>- svu potrebnu radnu skelu</t>
  </si>
  <si>
    <t>- čišćenje nakon završetka radova,</t>
  </si>
  <si>
    <t>- svu štetu kao i troškove popravka kao posljedica nepažnje u toku izvedbe,</t>
  </si>
  <si>
    <t xml:space="preserve">- troškove atesta, zaštitu okolnih konstrukcija od prljanja </t>
  </si>
  <si>
    <t xml:space="preserve">- poduzimanje mjera po TZ i drugim postojećim propisima, </t>
  </si>
  <si>
    <t xml:space="preserve">- dovođenje vode, struje i plina od priključka na gradilištu do mjesta potrošnje, </t>
  </si>
  <si>
    <t xml:space="preserve">- korištenje bitne mehanizacije i alata, </t>
  </si>
  <si>
    <t xml:space="preserve">- osvjetljavanje, grijanje i čišćenje prostorija za boravak i sanitarija za radnike, </t>
  </si>
  <si>
    <t xml:space="preserve">- uklanjanje svih otpadaka nakon izvedenih radova, </t>
  </si>
  <si>
    <t xml:space="preserve">- nabava skela, nogara i sl. za cjelu visinu etaže, </t>
  </si>
  <si>
    <t xml:space="preserve">- zaštita gotovih podova, vrata, prozora i sl., </t>
  </si>
  <si>
    <t xml:space="preserve">- isporuka pogonskog materijala, </t>
  </si>
  <si>
    <t xml:space="preserve">- sve predradnje, popravljanje manjih neravnina, fino čišćenje, kitanje rupica od čavala i sl., </t>
  </si>
  <si>
    <t xml:space="preserve">- izrada probnih premaza itd., </t>
  </si>
  <si>
    <t xml:space="preserve">- skidanje i ponovno postavljanje vrata, prozora i sl. radi premazivanja, </t>
  </si>
  <si>
    <t xml:space="preserve">- provjetravanje prostorija radi sušenja. </t>
  </si>
  <si>
    <t>- dobavu i održavanje potrebnog alata, skela, dizala, užadi, ljestava, zaštitnih dasaka;</t>
  </si>
  <si>
    <t>- sve predradnje, popravljanje manjih neravnina, fino čišćenje, kitanje rupica od čavala i slično, izrada probnih premaza itd;</t>
  </si>
  <si>
    <t>-  zaštitu gotovih podova, vrata, prozora i sl;</t>
  </si>
  <si>
    <t>- izradu probnog uzorka prema uputi projektanta ili nadzornog inženjera</t>
  </si>
  <si>
    <t xml:space="preserve">-  popravak štete učinjene nepažnjom pri radu na svojim ili tuđim radovima; </t>
  </si>
  <si>
    <t>Prije početka radova izvođač je dužan izraditi plan i plan tehničke zaštite na radu.</t>
  </si>
  <si>
    <t>Izvođenje radova kao i kvaliteta materijala moraju kvalitetom i svojstvima odgovarati zahtjevima iz projekta što treba dokazati odgovarajućim atestima. Sva ispitivanja i atesti pribavljaju se o trošku izvođača. Radove treba izvoditi točno prema opisu iz specifikacije radova, a u stavkama gdje nije objašnjen način rada i posebna svojstva materijala, izvođač je dužan držati se uobičajenog načina rada, uvažavajući odredbe važećih normi i propisa. Ukoliko dođe do odstupanja od projekta, odnosno odstupanja u opisu specifikacije radova izvođač je dužan konzultirati nadzornog inženjera ili projektanta. Ako izvođač sumnja u kvalitetu ili valjanost nekog od propisanih materijala dužan je o tome obavijestiti nadzor i projektanta s obrazloženjem i odgovarajućom dokumentacijom. Konačnu odluku donosi projektant u suglasnosti s nadzornim inženjerom investitora. Sve radove na instalaciji vodoopskrbe i odvodnje i pratećih elemenata potrebno je izvesti prema ovim uvjetima, tehničkom opisu, specifikaciji radova i troškovniku te priloženim nacrtima, a u kvaliteti kako je određeno normama u graditeljstvu i tehničkim odrednicama za ovu vrstu radova.</t>
  </si>
  <si>
    <t xml:space="preserve">Jedinična cijena za izvedbu radova treba zadržavati sav rad i potreban materijal, zaštitu građevine od urušavanja, čišćenje prostora od otpada kao i sve ostale pomoćne radove koji su potrebni za izvršenje radova. </t>
  </si>
  <si>
    <t>Pod materijalom kategorije “C” podrazumijevaju se svi materijali koje nije potrebno minirati; sitnozrnata vezana (koherentna) tla kao što su gline, prašine, prašinaste gline (ilovače), pjeskovite prašine i les, krupnozrnata nevezana (nekoherentna) tla kao što su pijesak, šljunak odnosno njihove mješavine, prirodne kamene drobine - siparišni ili slični materijali, mješovita tla koja su mješavina krupnozrnatih nevezanih i sitnozrnatih vezanih materijala.</t>
  </si>
  <si>
    <t>Dobava i montaža PVC SN – 8 kanalizacijskih cijevi (DIN 19534) i fazonskih komada za horizontalne odvode vanjske i temeljne kanalizacije. Cijevi vanjske kanalizacije  polažu se na sloj pijeska   (granulacije 0-4 mm. Građevinskih radova) od 10 cm, te se nakon kompletne montaže natkriju slojem pijeska 10 cm iznad gornjeg ruba cijevi. Prilikom ugradnje pridržavati se uputa proizvođača. U stavku ulazi dobava, donos i ugradnja PVC kanalizacionih cijevi na pješčnu posteljicu i izrada nadsloja. Obračun se vrši po m' kompletno montirane cijevi zajedno sa svim potrebnim spojnim i  brtvenim materijalom i radom u funkcionalnom stanju.</t>
  </si>
  <si>
    <t xml:space="preserve"> građevinskih, obrtničkih i instalaterskih radova</t>
  </si>
  <si>
    <t xml:space="preserve">Izrada plana aktivnosti i sheme gradilišta građevine, organizacija pristupa gradilištu i određivanje pozicije dnevne gradilišne deponije, potrebni radovi i materijal za osiguranje mjera zaštite osoba na gradilištu i zaštite prostora koji se ne uređuju u predmetnoj fazi izvođenja radova te potrebna stalna i privremena signalizacija. Radove je obavezan izvršiti izvođač radova prije nego pristupi izvođenju. </t>
  </si>
  <si>
    <t>Ugraditi cem. mortom M-10 i sidrima učvršćenim na ormariće s popunom ostatka zida i pripremom za žbukanje.</t>
  </si>
  <si>
    <t>Bušenje otvora u zidovima od opeke radi polaganja raznih instalacija.</t>
  </si>
  <si>
    <t>Otvori promjera do 20 cm.</t>
  </si>
  <si>
    <t>Zidarske obrade, zapunjavanje šliceva i prodora žbukom na bazi vapna, zatvaranja otvora do 0,1 m2 presjeka i sl. Spojeve sa postojećom žbukom obraditi samoljepljivom mrežicom i gletati do potpune glatkoće i ravnine završne obrade žbukom.</t>
  </si>
  <si>
    <t>Dobava i ugradnja lijevano željeznog olučnjaka sa revizijom za čišćenje i lukom za prihvat limenih oluka.U stavku ulazi: dobava,  donos i ugradnja željeznog olučnjaka sa revizijom i spojnog i brtvenog materijala, iskop zemlje za izradu priključka na revizijsko okno u dužini cca. 2 m, izrada priključka na revizijsko okno sa izradom proboja u stjenci okna i ugradnjom umetka od tvrde plastike za izradu vodonepropusnog spoja. Obračun po komplet ugrađenom olučnjaku u funkcionalnom stanju sa svim potrebnim spojnim spojnim, brtvenim i izolacijskim materijalom i radom.</t>
  </si>
  <si>
    <t>U stavku ulazi: iskop rova do projektom određene dubine, planiranje dna rova kao priprema za izradu pješčane posteljice i bočno razupiranje stjenki rova.</t>
  </si>
  <si>
    <t xml:space="preserve">Zatrpavanje rova i oko šahtova nakon montaže i zasipavanje cjevovoda materijalom iz iskopa (nakon odobrenja nadzornog inžinjera)  uz ručno nabijanje u slojevima od 30 cm laganim ručnim nabijačima do tražene nosivosti. </t>
  </si>
  <si>
    <t>- izrada i postavljnje oplate</t>
  </si>
  <si>
    <t>- ugradba tipskih lijevano željeznih penjalica (montirati 4 penjalice po metru dubine okna),</t>
  </si>
  <si>
    <t>-  izvedba donje betonske podloge, srednji presjek 0.12-0.30m3/m2, debljine 10cm, betonom C16/20</t>
  </si>
  <si>
    <t xml:space="preserve">zatrpavanje rovova </t>
  </si>
  <si>
    <t xml:space="preserve">- postavljanje armature  </t>
  </si>
  <si>
    <t>- betoniranje armiranobetonske temeljne ploče,  zidova i stropne ploče, srednji presjek - do 0.3m3/m2, debljina 25cm, vodonepropusnim betonom C30/37 (2300kg/m3), VDP KLASA 1</t>
  </si>
  <si>
    <t>Za izvedbu ovih radova izvoditelj je dužan napraviti glavnu i izvedbenu dokumentaciju uključivo i statički račun.</t>
  </si>
  <si>
    <t xml:space="preserve">- nad oknom montirati lijevano željezni poklopac za laki promet vel. 600 x 600 mm - 1 komad
</t>
  </si>
  <si>
    <t xml:space="preserve">Izrada iskopa  u tlu C kategorije, izrada temelja okna od betona MB-20 u debljini od 10 cm, izrada i postavljnje oplate, postavljanje armature  RA 400/500 (okna se armiraju sa cca. 90kg armature po m3 betona), u stjenku okna ugraditi umetak od tvrde plastike za izvedbu vodonepropusnog spoja sa kanalizacijskom cijevi te betoniranje stjenke, ploče i dna okna debljine 20cm betonom MB-30 sa dodacima za vodonepropusnost. Okno iznutra ožbukati u dva sloja i zagladiti drvenom gladilicom (I sloj deb.1,5 cm, omjer 1:2, II sloj deb.0,5 cm,omjer 1:1), </t>
  </si>
  <si>
    <t>BETONSKI, ARMIRANO BETONSKI  I ARMIRAČKI RADOVI</t>
  </si>
  <si>
    <t>Kod izvedbe betonskih, armiranobetonskih i armiračkih radova izvođač se mora pridržavati svih uvjeta i opisa iz troškovnika kao i važećih propisa i to posebno:</t>
  </si>
  <si>
    <t xml:space="preserve">TehničkI propis za betonske konstrukcije (NN 139/09) </t>
  </si>
  <si>
    <r>
      <t>Sastavni dio</t>
    </r>
    <r>
      <rPr>
        <b/>
        <sz val="9"/>
        <rFont val="Arial"/>
        <family val="2"/>
        <charset val="238"/>
      </rPr>
      <t xml:space="preserve"> Tehničkog propisa za betonske konstrukcije</t>
    </r>
    <r>
      <rPr>
        <sz val="9"/>
        <rFont val="Arial"/>
        <family val="2"/>
        <charset val="238"/>
      </rPr>
      <t xml:space="preserve"> (NN 139/09) su i prilozi s navedenim normama:</t>
    </r>
  </si>
  <si>
    <t>Prilog A  - Beton</t>
  </si>
  <si>
    <t>Prilog B - Armatura, čelik za armiranje i čelik za prednapinjanje</t>
  </si>
  <si>
    <t>Prilog C - Cement</t>
  </si>
  <si>
    <t>Prilog D - Agregat</t>
  </si>
  <si>
    <t>Prilog E - Dodatak betonu i dodatak mortu za injektiranje natega</t>
  </si>
  <si>
    <t>Prilog F - Voda</t>
  </si>
  <si>
    <t>Prilog G - Predgotovljeni betonski elementi</t>
  </si>
  <si>
    <t>Prilog H - Proizvodi i sustavi za zaštitu i popravak betonskih konstrukcija</t>
  </si>
  <si>
    <t>Prilog I - Projektiranje betonskih konstrukcija u skladu s hrvatskim normama</t>
  </si>
  <si>
    <t>Prilog J - izvođenje i održavanje betonskih konstrukcija</t>
  </si>
  <si>
    <t>Izvoditelj radova dužan je sve betonske i armirano-betonske radove izvesti prema nacrtima, tehničkim uvjetima, statičkom proračunu, te sukladno uputama nadzornog inženjera. Prethodno treba ispitati agregat, beton, betonski čelik i cement kako bi se osigurala marka betona zahtjevana statičkim proračunom.</t>
  </si>
  <si>
    <t>Sastav betona, granulacija agregata, vrst betonskog čelika za armature, savijanje i postava armature, priprema i transport betonske smjese, te kontrola ugrađenog materijala mora u svemu odgovarati odredbama svih važećih pravilnika i zakona o betonu - niz normi HRN EN 206-1 te Tehničkim propisima za betonske konstrukcije (NN  139/09, 14/10, 125/10, 136/12).</t>
  </si>
  <si>
    <t>Svi betonski elementi izvode se u betonu  prema statičkom računu i općim uputama u nizu normi HRN ENV 13670-1:2002.</t>
  </si>
  <si>
    <t>Za izradu predgotovljenih betonskih i armiranobetonski elemenata pridržavati se niza normi HRN EN 13369.</t>
  </si>
  <si>
    <t>Za sve primjenjene materijale kvaliteta se mora dokazati ispravnim certifikatom te potrebnim elaboratima u skladu s propisima, hrvatskim normama i drugim normama bez dodatne naknade.</t>
  </si>
  <si>
    <t>Izvođač se mora strogo pridržavati marke betona odnosno odgovarajućih razreda tlačne čvrstoće betona prema normi HRN EN 206-1</t>
  </si>
  <si>
    <t>Materijali za beton:</t>
  </si>
  <si>
    <t>• Cement za izradu konstrukcija od vidljivog betona treba biti od istog proizvođača, a agregat istog sastava tokom cijele gradnje da ne bi došlo do promjene boje.
Za izradu betona ne smije se upotrijebiti cement koji je na gradilištu uskladišten duže od 3 mjeseca ako ispitivanjima nije utvrđeno da u pogledu kvalitete odgovara propisanim uvjetima.</t>
  </si>
  <si>
    <t>• Agregat za beton mora biti prirodni šljunak i pijesak ili agregat dobijen drobljenjem kamena. Osnovne karakteristike koje mora zadovoljiti agregat za beton su slijedeće:
- Maksimalna dimenzija zrna agregata (D) ograničena je sa 1/3 dimenzije elemenata koji se betoniraju ili ne veća od najmanjeg razmaka šipki armature u vodoravnom redu. Za pripremu betona može se upotrijebiti samo agregat za koji je atestom potvrđeno da ima svojstva prema Pravilniku o BiAB.
- Granulametrijski sastav mora osigurati povoljnu ugradljivost i kompaktnost betona. Izvođač radova dužan je na gradilištu ispitati količinu vrlo finih čestica agregata kao i granulometrijski sastav.</t>
  </si>
  <si>
    <t>• Voda za piće smatra se pogodnom za izradu betona.
Za armirano-betonske konstrukcije morska voda se zbog korozije armature ne smije upotrijebiti za betoniranje.</t>
  </si>
  <si>
    <t>• Armatura prije polaganja mora biti očišćena od hrđe i nečistoće. Postavljenu armaturu prije betoniranja pregledava šef gradilišta i nadzorni inženjer, te statičar po odluci nadzornog inženjera. Ugrađena armatura obračunava se za glatku i rebrastu armaturu: odvojeno do 12 mm promjera i preko 14 mm u kg,  a za mreže po kg i po tipu mreže.</t>
  </si>
  <si>
    <t>Beton</t>
  </si>
  <si>
    <t xml:space="preserve">Kod izvedbe betonskih i armirano betonskih radova treba se u svemu pridržavati postojećih tehničkih propisa, standarda, ZOG, HRN, te statičkog računa. Prije početka izvedbe betonskih radova treba pregledati i zapisnički konstatirati podatke o agregatu, cementu i vodi, odnosno o faktorima koji će utjecati na kvalitetu radova i ugrađenog betona. </t>
  </si>
  <si>
    <t>Prije početka radova uzvoditelj je dužan izraditi Projekt betona, te redovito pratiti kvalitetu betonskih konstrukcija u skladu sa elementima iz projekta betona. Na kraju radova izvoditelj je dužan pribaviti Završnu ocjenu kvalitete ugradnje betona. Ovi projekti i ocjene ne naplaćuju se posebno i u obvezi su izvoditelja.</t>
  </si>
  <si>
    <t>Cement u pogledu kvalitete mora odgovarati važećim standardima:</t>
  </si>
  <si>
    <t xml:space="preserve"> HRN EN 197-1, HRN EN 197-1prA1, HRN EN 197-4, HRN B.C1.015 ili HRN EN 14216.</t>
  </si>
  <si>
    <t>HRN.B.C.010.    Kvalifikacija i kvantitet portland cementa</t>
  </si>
  <si>
    <t xml:space="preserve">HRN B.C1.011   Portland cement </t>
  </si>
  <si>
    <t>HRN.B.C1.012.   Cement i način pakiranja i isporuke</t>
  </si>
  <si>
    <t xml:space="preserve">HRN B.C1.014   Sulfatnootporni cement </t>
  </si>
  <si>
    <t>HRN.B.C1.018.   Pucolani, kvaliteta i ispitivanje</t>
  </si>
  <si>
    <t>HRN.B.C8.020.   Cementi, uzimanje uzoraka i ispitivanje</t>
  </si>
  <si>
    <t>HRN.B.C8.021.   Aluminatni cement, uzorci i ispitivanja</t>
  </si>
  <si>
    <t>HRN.B.C8.023.   Ispitivanje fizikalno-kemijskih osobina</t>
  </si>
  <si>
    <t>HRN.B.C8.024.   Određivanje specifične površine portland cementa.</t>
  </si>
  <si>
    <t xml:space="preserve">HRN B.C1.099   Bijeli portland cement </t>
  </si>
  <si>
    <t xml:space="preserve">HRN B.B3.100, B2.010   Agregat </t>
  </si>
  <si>
    <t xml:space="preserve">HRN.U.M1.035, 037   Dodaci betonu </t>
  </si>
  <si>
    <t xml:space="preserve">HRN.U.M4.021, 023   Lagani agregati za beton (termoizolacioni) </t>
  </si>
  <si>
    <t xml:space="preserve">HRN U.M4.022   Agregat za lagani beton za konstrukciju </t>
  </si>
  <si>
    <t xml:space="preserve">HRN U.F2.033  Betonske podloge za monolitne podove </t>
  </si>
  <si>
    <t xml:space="preserve">HRN U.M1.015   ispitivanje vodonepropusnosti </t>
  </si>
  <si>
    <t>ispitivanje utjecaja dodataka na osobine betona - HRN U.M1.036</t>
  </si>
  <si>
    <t>transportirani beton - HRN U.M1.045.</t>
  </si>
  <si>
    <t>Pri betoniranju jedne cjelovite betonske, odnosno armiranobetonske konstrukcije upotrijebiti isključivo jednu vrstu cementa.</t>
  </si>
  <si>
    <t>Izvođač je dužan dati na ispitivanje betonske uzorke, prema Pravilniku o tehničkim mjerama, bez posebne naplate.</t>
  </si>
  <si>
    <t>Šljunak mora imati propisani granulometrijski sastav, bez organskih primjesa. Za nosive konstrukcije upotrebljava se agregat u granulacijama, osim iznimaka predviđenih u Pravilniku. Ovo se sve analogno odnosi na tucanik i na drobljenac.</t>
  </si>
  <si>
    <t>Prilikom isporuke cementa isporučitelj je dužan dostaviti i ateste. Cement o kojem nema atesta potrebno je ispitati prilikom svake već isporuke. Kod centralne pripreme betona cement se ispituje po određenom sistemu od strane ovlaštenog instituta.</t>
  </si>
  <si>
    <t>Za izradu betona predviđa se prirodno granulirani šljunak ili drobljeni agregat. Kameni agregat mora biti dovoljno čvrst i postojan, ne smije sadržavati zemljanih i organskih sastojaka, niti drugih primjesa štetnih za beton i armaturu.</t>
  </si>
  <si>
    <t>Kameni agregat u pogledu kvalitete mora odgovarati važećim standardima:</t>
  </si>
  <si>
    <t>HRN.B.BO.001.  Uzimanje uzoraka agregata</t>
  </si>
  <si>
    <t>HRN.B.B8.012.   Ispitivanje čvrstoće na pritisak</t>
  </si>
  <si>
    <t>HRN.B.V8.013.   Ispitivanje pod utjecajem atmosferilija</t>
  </si>
  <si>
    <t>HRN.B.B8.034.    Određivanje količine agregata koji prolazi kroz sito 0,09</t>
  </si>
  <si>
    <t>HRN.B.B8.037.   Određivanje trošnih zrna u agregatu</t>
  </si>
  <si>
    <t>HRN.B.B8.039.   Ispitivanje pijeska u građevne svrhe</t>
  </si>
  <si>
    <t>HRN.B.B8.c44.   Definicija oblika i izgleda površine</t>
  </si>
  <si>
    <t>HRN.U.M8.020.   Ispitivanje granulacije agregata za beton</t>
  </si>
  <si>
    <t>HRN.U.M8.030.   Određivanje otpornosti protiv drobljenja agregata za beton</t>
  </si>
  <si>
    <t>Uzimanje uzoraka vrši se na mjestu iskopa ili drobljenja, a isporučitelj je obavezan dostaviti ateste o ispitivanju agregata koji se uzimaju na gradilištu.</t>
  </si>
  <si>
    <t>Voda za pripremu betona mora odgovarati nizu normi HRN EN 1008.</t>
  </si>
  <si>
    <t>Beton mora odgovarati:</t>
  </si>
  <si>
    <t>Za spravljanje betona upotrebljavaju se dodaci koji zadovoljavaju prema uvjetima kvalitete HRN-u U.M1.035 i U.M1.037.</t>
  </si>
  <si>
    <t>Za pripremanje betona smiju se upotrijebiti samo oni dodaci za koje je atestom stručne organizacije, registrirane za ispitivanje kvalitete tih dodataka, potvrđeno da imaju deklarirana svojstva i da se njihovom upotrebom ne slabe osnovna svojstva betona i armature. Svi dodaci betonu prema HRN EN 934.</t>
  </si>
  <si>
    <t>Izvoditelj  je  dužan  dati  na  ispitivanje  betonske  uzorke  prema  Pravilniku  o  tehničkim  mjerama  bez  posebne  naplate. Beton koji se upotrebljava za izradu betonskih konstrukcija i elementa mora se ispitati i time utvrditi da li odgovara propisanoj marki betona odnosno razredu čvrstoće. Uzimanje uzoraka, priprema ispitnih uzoraka i ispitivanje svojstava svježeg betona provodi se prema normama niza HRN EN 12350, a ispitivanje svojstava očvrsnulog betona prema normama niza HRN EN 12390 i HRN EN12504.</t>
  </si>
  <si>
    <t>HRN.U.M1.010.   Ispitivanje na zatezanje</t>
  </si>
  <si>
    <t>HRN.U.M1.011.    Ispitivanje na savijanje</t>
  </si>
  <si>
    <t>HRN.U.M1.012.   Ispitivanje na pritisak</t>
  </si>
  <si>
    <t>Čvrstoća betona određuje se markom betona. Izvoditelj se mora strogo pridržavati marke betona-razredu čvrstoće određene za pojedine konstrukcije, a označene u statičkom računu.</t>
  </si>
  <si>
    <t>Beton spravljati isključivo strojnim putem.</t>
  </si>
  <si>
    <t>Uzorci betona se uzimaju prilikom svakog betoniranja ovisno o količini ugrađebog betona prema protokolu u glavnom projektu i važećim normama i tehničkim propisima.</t>
  </si>
  <si>
    <t>Kod izvođenja betonskih radova treba voditi računa o tome kakve su atmosferske prilike, tj. ako je temperatura visoka prije betoniranja politi podlogu, odnosno tlo i eventualno oplatu kako nebi došlo do upijanja vode iz betona. S ugradnjom betona može se započeti tek kada je oplata i armatura definitivno postavljena i učvršćena.</t>
  </si>
  <si>
    <r>
      <t>Obračun se vrši po m</t>
    </r>
    <r>
      <rPr>
        <vertAlign val="superscript"/>
        <sz val="9"/>
        <rFont val="Arial"/>
        <family val="2"/>
        <charset val="238"/>
      </rPr>
      <t>3</t>
    </r>
    <r>
      <rPr>
        <sz val="9"/>
        <rFont val="Arial"/>
        <family val="2"/>
        <charset val="238"/>
      </rPr>
      <t xml:space="preserve"> betona u konstrukciji:</t>
    </r>
  </si>
  <si>
    <r>
      <t>*- mali presjek do 0,12 m</t>
    </r>
    <r>
      <rPr>
        <vertAlign val="superscript"/>
        <sz val="9"/>
        <rFont val="Arial"/>
        <family val="2"/>
        <charset val="238"/>
      </rPr>
      <t>3</t>
    </r>
    <r>
      <rPr>
        <sz val="9"/>
        <rFont val="Arial"/>
        <family val="2"/>
        <charset val="238"/>
      </rPr>
      <t xml:space="preserve"> ili m</t>
    </r>
    <r>
      <rPr>
        <vertAlign val="superscript"/>
        <sz val="9"/>
        <rFont val="Arial"/>
        <family val="2"/>
        <charset val="238"/>
      </rPr>
      <t>1</t>
    </r>
    <r>
      <rPr>
        <sz val="9"/>
        <rFont val="Arial"/>
        <family val="2"/>
        <charset val="238"/>
      </rPr>
      <t xml:space="preserve"> presjeka konstrukcije,</t>
    </r>
  </si>
  <si>
    <r>
      <t>* -srednji presjek od 0,12-0,3 m</t>
    </r>
    <r>
      <rPr>
        <vertAlign val="superscript"/>
        <sz val="9"/>
        <rFont val="Arial"/>
        <family val="2"/>
        <charset val="238"/>
      </rPr>
      <t>3</t>
    </r>
    <r>
      <rPr>
        <sz val="9"/>
        <rFont val="Arial"/>
        <family val="2"/>
        <charset val="238"/>
      </rPr>
      <t xml:space="preserve"> po m</t>
    </r>
    <r>
      <rPr>
        <vertAlign val="superscript"/>
        <sz val="9"/>
        <rFont val="Arial"/>
        <family val="2"/>
        <charset val="238"/>
      </rPr>
      <t>2</t>
    </r>
    <r>
      <rPr>
        <sz val="9"/>
        <rFont val="Arial"/>
        <family val="2"/>
        <charset val="238"/>
      </rPr>
      <t xml:space="preserve"> ili m</t>
    </r>
    <r>
      <rPr>
        <vertAlign val="superscript"/>
        <sz val="9"/>
        <rFont val="Arial"/>
        <family val="2"/>
        <charset val="238"/>
      </rPr>
      <t>1</t>
    </r>
  </si>
  <si>
    <r>
      <t>*- veliki presjek preko 0,3 m3 po m</t>
    </r>
    <r>
      <rPr>
        <vertAlign val="superscript"/>
        <sz val="9"/>
        <rFont val="Arial"/>
        <family val="2"/>
        <charset val="238"/>
      </rPr>
      <t>2</t>
    </r>
    <r>
      <rPr>
        <sz val="9"/>
        <rFont val="Arial"/>
        <family val="2"/>
        <charset val="238"/>
      </rPr>
      <t xml:space="preserve"> ili m</t>
    </r>
    <r>
      <rPr>
        <vertAlign val="superscript"/>
        <sz val="9"/>
        <rFont val="Arial"/>
        <family val="2"/>
        <charset val="238"/>
      </rPr>
      <t>1</t>
    </r>
    <r>
      <rPr>
        <sz val="9"/>
        <rFont val="Arial"/>
        <family val="2"/>
        <charset val="238"/>
      </rPr>
      <t xml:space="preserve"> konstrukcije.</t>
    </r>
  </si>
  <si>
    <t>Posebnu pažnju voditi o načinu transporta i ugradnji betona da ne dođe do segregacije, preranog početka vezanja, paziti na radne reške, spojeve, dilatacije, sve izraditi prema uputama projektanta i tehničkim propisima. Provoditi njegu i zaštitu betona od preranog isušivanja, smrzavanja, viskih temperatura i sl. Kod upotrebe dodataka u beton kao plastifikatori, vodonepropusnot i ostala uskladiti sa tehnološkim nadzorom za beton i projektantom.</t>
  </si>
  <si>
    <t>Posebnu pažnju voditi o osiguranju potrebnog zaštitnog sloja betona u konstrukciji prema statičkom proračunu i upotrebljenim distancerima.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</si>
  <si>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t>
  </si>
  <si>
    <t>Kod nastavljanja betoniranja po visini, prilikom postavljanja oplate za tu konstrukciju treba izvesti zaštitu površina betona već gotovih konstrukcija od procjeđivanja cementnog mlijeka.</t>
  </si>
  <si>
    <t>Neposredno prije početka ugrađivanja betona oplata se mora očistiti.</t>
  </si>
  <si>
    <t>Tesarski radovi</t>
  </si>
  <si>
    <t>Tesarske radove izvesti prema opisu u troškovniku i nacrtima, te u skladu sa važećim normama za izvedbu i materijal:</t>
  </si>
  <si>
    <t xml:space="preserve">HRN U.D0.001   Materijali za izradu drvenih konstrukcija </t>
  </si>
  <si>
    <t xml:space="preserve">HRN D.B1.025   Građa za skele </t>
  </si>
  <si>
    <t xml:space="preserve">HRN U.O9.200   Projektiranje i izvođenje konstrukcija od monolitnog drveta </t>
  </si>
  <si>
    <t>HRN U.O9.300   Projektiranje i izvođenje konstrukcija od lameliranih i ljepljenih elemenata</t>
  </si>
  <si>
    <t xml:space="preserve">HRN U.O9.400   Projektiranje i izvođenje drvenih skela i oplata </t>
  </si>
  <si>
    <t xml:space="preserve">HRN U.O9.500   Projektiranje i izvođenje zaštite drveta u konstrukcijama </t>
  </si>
  <si>
    <t xml:space="preserve">HRN D.B7.020   Tesana građa četinara </t>
  </si>
  <si>
    <t>HRN D.C1.040   Borova rezana građa</t>
  </si>
  <si>
    <t xml:space="preserve">HRN D.C1.041   Jelova rezana građa </t>
  </si>
  <si>
    <t xml:space="preserve">HRN D.C5.042   Kombinirane slojevite ploče  </t>
  </si>
  <si>
    <t xml:space="preserve">HRN D.C5.021   Šper-ploče </t>
  </si>
  <si>
    <t xml:space="preserve">HRN D.C5.032   Iverice </t>
  </si>
  <si>
    <t xml:space="preserve">HRN D.C5.022   Lesonit ploče </t>
  </si>
  <si>
    <t xml:space="preserve">HRN D.C1.042   Brodski pod </t>
  </si>
  <si>
    <t xml:space="preserve">HRN M.B4.020   Građevinski čavli </t>
  </si>
  <si>
    <t xml:space="preserve">HRN M.B1.024   Vijci za drvo </t>
  </si>
  <si>
    <t xml:space="preserve">HRN G.E9.220   Čavli za pištolj </t>
  </si>
  <si>
    <t xml:space="preserve">HRN M.B4.021   Građevinski čavli sa upuštenom nareckanom glavom </t>
  </si>
  <si>
    <t xml:space="preserve">HRN M.B4.090   Čavli za ljepenku </t>
  </si>
  <si>
    <t xml:space="preserve">HRN U.J1.070, 110, 114   Tehnički uvjeti zaštite od požara u građevinarstvu </t>
  </si>
  <si>
    <t xml:space="preserve">HRN D.T4.027   Zaštita građevinskog drveta </t>
  </si>
  <si>
    <t xml:space="preserve">HRN D.T4.037, 039   Protupožarni premazi </t>
  </si>
  <si>
    <t>Oplatu treba postaviti tako da se nakon betoniranja ne pojavi ni najmanja deformacija na konstrukciji. Skidanje oplate raditi pažljivo da ne dođe do oštećenja konstrukcije, naročito rubova, zubaca ili utora. Svu oplatu izvesti točno prema detaljima, nacrtima i uputama projektanta.</t>
  </si>
  <si>
    <t xml:space="preserve"> - dobavu svog potrebnog materijala (sa transportom na gradilište), glavnog i pomoćnog za ugradbu;</t>
  </si>
  <si>
    <t>U jediničnu cijenu su uračunati i svi prodori instalacija kroz oplatu, ugradnja svih fazonskih elemenata ili svih elemenata koji se ugrađuju u oplatu prije betoniranja dobavljenih od strane drugih izvoditelja radova (npr. čelične sidrene ploče, čelične penjalice, cijevi elektro i strojarskih instalacija i sl.) i sl., te se isti ne obračunavaju posebno.</t>
  </si>
  <si>
    <t>Za sve vidljive zidove, stupove, grede i sl.  se koristi glatka oplata prema ONORM kvalitete S1, koja osigurava površinu betona glatkoće vidljivog betona za koji nije potrebna kasnija obrada površine (nova viskokoplošna oplata, nove ploče za oplatu, blanjana drvena građa ili sl.), osim za dijelove koji se kasnije dopunski obrađuju (fasada i sl.) tj. dijelove u zemlji, a za koje se može koristiti neblanjana građa.</t>
  </si>
  <si>
    <t>Armatura</t>
  </si>
  <si>
    <t>Kod izvedbe armirano betonskih konstrukcija treba se u svemu pridržavati važećih propisa, statičkog računa, te odredbi iz:</t>
  </si>
  <si>
    <r>
      <rPr>
        <sz val="9"/>
        <rFont val="Arial"/>
        <family val="2"/>
        <charset val="238"/>
      </rPr>
      <t xml:space="preserve">●  </t>
    </r>
    <r>
      <rPr>
        <i/>
        <sz val="9"/>
        <rFont val="Arial"/>
        <family val="2"/>
        <charset val="238"/>
      </rPr>
      <t>Tehnički propis za betonske konstrukcije (NN 139/09, 14/10, 125/10)</t>
    </r>
  </si>
  <si>
    <r>
      <rPr>
        <sz val="9"/>
        <rFont val="Arial"/>
        <family val="2"/>
        <charset val="238"/>
      </rPr>
      <t xml:space="preserve">●  </t>
    </r>
    <r>
      <rPr>
        <i/>
        <sz val="9"/>
        <rFont val="Arial"/>
        <family val="2"/>
        <charset val="238"/>
      </rPr>
      <t>Pravilnik o zaštiti na radu za građ., (Sl. br.: 42/68), Radovi na betoniranju, čl. 113 - 117,</t>
    </r>
  </si>
  <si>
    <r>
      <rPr>
        <sz val="9"/>
        <rFont val="Arial"/>
        <family val="2"/>
        <charset val="238"/>
      </rPr>
      <t xml:space="preserve">●  </t>
    </r>
    <r>
      <rPr>
        <i/>
        <sz val="9"/>
        <rFont val="Arial"/>
        <family val="2"/>
        <charset val="238"/>
      </rPr>
      <t>Pravilnik o tehničkim normativima za beton i armirani beton  (Sl. list 11/87-309)</t>
    </r>
  </si>
  <si>
    <r>
      <rPr>
        <sz val="9"/>
        <rFont val="Arial"/>
        <family val="2"/>
        <charset val="238"/>
      </rPr>
      <t>●</t>
    </r>
    <r>
      <rPr>
        <i/>
        <sz val="9"/>
        <rFont val="Arial"/>
        <family val="2"/>
        <charset val="238"/>
      </rPr>
      <t xml:space="preserve">  Zakon o zaštiti na radu (NN 71/14)</t>
    </r>
  </si>
  <si>
    <t>Armiračke radove izvesti prema opisu u troškovniku, te u skladu sa važećim normama za armaturu i armirane betone.</t>
  </si>
  <si>
    <t>Betonski čelik u pogledu kvalitete mora odgovarati važećim standardima.</t>
  </si>
  <si>
    <t>Tehnička svojstva, proizvodnja i potvrđivanje sukladnosti čelika za armiranje moraju biti u skladu s odredbama norme nHRN EN 10080-1:2004 i čelika za prednapinjanje prema normi nHRN EN 10138-1:2004.</t>
  </si>
  <si>
    <t xml:space="preserve">HRN C.B0.500, HRN B.C3.031, HRN C.K6.021, HRN C.K6.020-55. </t>
  </si>
  <si>
    <t>nHRN EN 10080-1:2004 i čelika za prednapinjanje prema normi nHRN EN 10138-1:2004.</t>
  </si>
  <si>
    <t>Rebrasti čelik    RA-500/560 - B500B HRN. C.B4.114</t>
  </si>
  <si>
    <t>Mreže               MAR 500/560 - S500   HRN. U.M1.091    HRN. C.B6.013</t>
  </si>
  <si>
    <t>Sva savijanja izvesti točno po nacrtu savijanja armature. Ostatke komada željeza i željeza nejednolične debljine zabranjeno je ugrađivati.</t>
  </si>
  <si>
    <t>Armatura u pogledu kakvoće mora odgovarati slijedećim standardima:</t>
  </si>
  <si>
    <t>od nHRN EN 10080-1:2004   - Čelik za armiranje betona - Zavarljivi čelik - 1. dio,</t>
  </si>
  <si>
    <t>do nHRN EN 10080-4:2004   - Čelik za armiranje betona - Zavarljivi čelik - 4. dio,</t>
  </si>
  <si>
    <t>od nHRN EN 10138-1:2004 - Čelici za prednapinjanje - 1. dio,</t>
  </si>
  <si>
    <t>od nHRN EN 10138-4:2004 - Čelici za prednapinjanje - 4. dio,</t>
  </si>
  <si>
    <t>HRN EN 15630-2:2004   - Čelik za armiranje i prednapinjanje betona - 2. dio,</t>
  </si>
  <si>
    <t>HRN EN 15630-3:2004   - Čelik za armiranje i prednapinjanje betona - 3. dio,</t>
  </si>
  <si>
    <t>nHRN EN ISO 17660:2004   - Zavarivanje čelika za armiranje.</t>
  </si>
  <si>
    <t xml:space="preserve"> HRN EN 12269-1:2004   - Određivanje prionljivosti između čelika za armiranje i porastog betona </t>
  </si>
  <si>
    <t xml:space="preserve">                                                         "ispitivanjem grede" - 1. dio: kratkotrajno ispitivanje,</t>
  </si>
  <si>
    <t xml:space="preserve">HRN EN 12269-2:2004   - Određivanje prionljivosti između čelika za armiranje i porastog betona </t>
  </si>
  <si>
    <t xml:space="preserve">                                                         "ispitivanjem grede" - 2. dio: dugotrajno ispitivanje,</t>
  </si>
  <si>
    <t>Sve vrste čelika moraju imati kompaktnu homogenu strukturu. Ne smiju imati nikakvih nedostataka, mjehura, pukotina ili vanjskih oštećenja. Prilikom isporuke betonskog čelika isporučitelj je dužan dostaviti ateste koji garantiraju: vlačnu čvrstoću i varivost čelika, te izvršiti uzimanje uzoraka isporučenog čelika te ispitivanje svojstava prema važećim normama i teh.uvjetima uz dostavu atesta.</t>
  </si>
  <si>
    <t>Na gradilištu odgovorna osoba mora obratiti naročitu pažnju na eventualne pukotine, jača vanjska oštećenja, slojeve rđe, prljavštine i čvrstoću, te dati nalog da se takav betonski čelik odstrani ili očisti.</t>
  </si>
  <si>
    <t>Armatura mora biti na gradilištu pregledno deponirana. Prije polaganja, armatura mora biti oćišćena od rđe i nećistoće. žica, plastični ili drugi ulošci koji se polažu radi održavanja razmaka kao i sav drugi pomoćni materijal uključeni su u jediničnu cijenu.</t>
  </si>
  <si>
    <t>Ugrađivati se mora armatura po profilima iz statičkog računa, odnosno nacrta savijanja. Ukoliko je onemogućena nabava određenih profila zamjena se vrši uz odobrenje statičara. Postavljenu armaturu prije betoniranja dužan je osim glavnog inženjera gradilišta i nadzornog inženjera, pregledati statičar, o tome izvršiti upis u građevinski dnevnik, te odobriti betoniranje. Mjerodavni podatak za marku betona koji treba upotrijebiti na pojedinim dijelovima konstrukcije uzima se iz statičkog računa i nacrta savijanja armature.</t>
  </si>
  <si>
    <t>Prilikom polaganja armature, naročitu pažnju posvetiti visini armature kod horiz. serklaža i armaturi u negativnoj zoni ploče kod ležaja (zidovi) kako nebi došlo do povećanja debljine ploče kod betoniranja zbog previsoko položene spomenute armature.</t>
  </si>
  <si>
    <t>Obračun ugrađene armature vrši se po kg neovisno o profilu.</t>
  </si>
  <si>
    <t>Ukoliko se izvrši preračunavanje, na objektu se može uz suglasnost statičara izvršiti i zamjena vrsta čelika i profila ovisno o mogućnostima dobave, što treba pismeno utvrditi upisom u građevinski dnevnik.</t>
  </si>
  <si>
    <t>Beton za izvedbu konstrukcija mora se miješati strojnim putem da bi se osigurala homogenost.
Ako je temperatura zraka iznad 20°C beton treba ugraditi u roku 30 minuta ili sa dodacima produžiti vrijeme do početka vezanja. Beton treba transportirati na način i pod uvjetima koji sprečavaju segregaciju.</t>
  </si>
  <si>
    <t>Ručno je dozvoljeno miješati jedino male količine nekonstruktivnih dijelova na objektu. Marke betona određuju se prema proračunu.</t>
  </si>
  <si>
    <t>Zemljovlažni beton nabijati, a plastični vibrirati (oplatni i igličasti vibrator). Prekid betoniranja kod specifičnih konstrukcija od betona i armiranog betona može se vršiti samo na onim mjestima kako je predviđeno projektnim elaboratom. U slučaju da dođe do prisilnog prekida betoniranja izvođač radova dužan je poduzeti mjere da takav prekid štetno ne utječe na statičke osobine konstrukcije.
Svježi beton mora se tijekom transporta, ugradnje kao i u početnom periodu vezanja nakon ugradnje, zaštititi od svih atmosferskih utjecaja (sunca, mraza, vjetra i drugih nepogoda, kao i od nepredviđenih opterećenja i potresa).</t>
  </si>
  <si>
    <t>Nabijeni beton se betonira u slojevima od cca 15 cm (treba ga dobro nabijati), a prekide u slojevima vršiti stepenasto.</t>
  </si>
  <si>
    <t>Kod betoniranja konstrukcije nakon prekida, prvo treba spojeve očistiti, površinu ohrapaviti, isprati, a potom betonirati.</t>
  </si>
  <si>
    <t xml:space="preserve">Svježem betonu ne smije se naknadno dodavati voda. Beton se mora njegovati biti najmanje  7 dana od dana ugrađivanja odnosno dok ugrađeni beton ne postigne barem 70% predviđene čvrstoće. Ako je temperatura okolnog zraka pri ugradnji niža od 5°C onda se beton ne smije ugrađivati osim ako nisu poduzete posebne zaštitne mjere. Završnu površinu ostaviti hrapavu, osim tamo gdje je u opisima stavaka napomenom naznačeno da završna površina betona treba biti glatka. U tom slučaju beton se ne žbuka, nego ostaje u naravi, pa ga je potrebno zaštititi zaštitnom impregnacijom za beton. </t>
  </si>
  <si>
    <t>Dodaci betonu poboljšavaju pojedine karakteristike:
 - ubrzavaju vezanje i očvršćenje,
 - usporavaju vezanje i očvršćenje,
 - otpornost na smrzavanje tokom vezanja (kod niskih temperatura),
 - vodonepropustljivost, itd.</t>
  </si>
  <si>
    <t>Čvrstoća betona određena je projektom konstrukcije.
Svaka pozicija armirano-betonskih elemenata definirana je u statičkom proračunu, planu armature kao i stavci troškovnika, te ima svoju odgovarajuću tlačnu čvrstoću. Osim tlačne čvrstoće u projektu se mogu tražiti i posebni zahtjevi za druge karakteristike betona (otpornost protiv habanja, vodonepropusnost, otpornost na mraz itd.).</t>
  </si>
  <si>
    <t>Najmanja količina cementa za izradu armiranog betona je 250 kg/m3 ugrađenog betona, ako je beton izložen atmosferskim utjecajima minimalna količina cementa je 300 kg/m3 ugrađenog betona.</t>
  </si>
  <si>
    <t>Količina vode treba biti tolika da se s obzirom na uvjete ugrađivanja, beton dobro zbije. Zbog toga je potrebno stalno kontrolirati vodocementni faktor mjerenjem i provjeravanjem konzistencije betona.</t>
  </si>
  <si>
    <t>Tlačna čvrstoća betona ispituje se na kockama s bridom 20 cm koje su čuvane u vodi ili najmanje u 95-postotnoj relativnoj vlazi, pri temperaturi 20°C ± 3°C. 
Karakteristična tlačna čvrstoća jest vrijednost ispod koje se može očekivati najviše 10% svih tlačnih čvrstoća ispitanog betona (10-postotni fraktil).
Marka betona (MB) jest normirana tlačna čvrstoća, u MPa koja se temelji na karakterističnoj čvrstoći pri starosti betona 28 dana.</t>
  </si>
  <si>
    <t>U toku ugradnje AB konstrukcije izvođač radova je dužan uzimati uzorke betona, te ih dati na ispitivanje ovlaštenoj instituciji za ispitivanje betona, te pribaviti atestnu dokumentaciju za pojedine faze betonskih radova. Uzorci betona uzeti u tvornici betona nisu relevantni zbog mogućnosti da se naknadnim dodavanjem vode zbog potrebe transporta smanji čvrstoća.</t>
  </si>
  <si>
    <t xml:space="preserve">Skela i oplata moraju imati takvu sigurnost i krutost da bez štetnih deformacija mogu primati opterećenje i utjecaje koji nastaju tijekom izvedbe radova. One moraju biti izvedene tako da se osigura puna sigurnost radnika i sredstava za rad kao i sigurnost prolaznika, prometa, susjednih objekata i okoline. </t>
  </si>
  <si>
    <t>Prije betoniranja drvenu oplatu treba dobro očistiti, nakvasiti, a glatku namazati uljem. Isto tako treba provjeriti dimenzije i kvalitetu izrade. Oplata se smije skinuti tek pošto ugrađeni beton dobije odgovarajuću čvrstoću, po nalogu nadzornog inženjera. Skidanje oplata treba raditi pažljivo da ne bi došlo do oštećenja konstrukcije, a naročito tankih armirano-betonskih elemenata (nadvoja sa zubom  i sl.).</t>
  </si>
  <si>
    <t>Beton treba štititi, dok nije vezao, od djelovanja atmosferskih i temperaturnih utjecaja. Za vrijeme ljeta treba ga dobro polijevati vodom (kako ne bi na površini nastalo sušenje prije vezivanja), od djelovanja kiše treba ga pokriti, a u zimi od smrzavanja treba ga štititi slojem pijeska ili na koji drugi način.</t>
  </si>
  <si>
    <t>Sve eventualno ispucane i deformirane dijelove konstrukcije ukloniti i zamijeniti novima, bez prava naplate. Kod betoniranja kompliciranih i statički važnih konstrukcija, treba prethodno pozvati statičara da pregleda armaturu.</t>
  </si>
  <si>
    <t>Nadzorni inženjer ima pravo izvršiti izvanredno ispitivanje betona, tj. uzeti seriju kocaka i dati ih na ispitivanje. U ovom slučaju, za pozitivni nalaz, snosi troškove ispitivanja investitor.</t>
  </si>
  <si>
    <t>Za betoniranje izvesti svu potrebnu skelu sa prilazima, mostovima i sl.</t>
  </si>
  <si>
    <t>Svaka stavka armiračkih radova mora sadržavati:</t>
  </si>
  <si>
    <t xml:space="preserve"> - pregled armature prije savijanja i sječenja, sa čišćenjem i sortiranjem,</t>
  </si>
  <si>
    <t xml:space="preserve"> - armatura se ispravlja, reže i savija u pogonu (armiračnica), te gotova doprema na gradilište. Betonsko željezo mora se saviti točno po planu savijanja sa svim preklopima i nastavcima izvedenim prema Pravilniku.</t>
  </si>
  <si>
    <t xml:space="preserve"> - sječenje, ravnanje i savijanje armature na gradilištu, s horizontalnim i vertikalnim transportom gotove armature do mjesta ugradnje na gradilištu,</t>
  </si>
  <si>
    <t xml:space="preserve"> - sječenje, ravnanje i savijanje armature u središnjem savijalištu, s horizontalnim i vertikalnim transportom gotove armature do mjesta ugradnje na gradilištu,</t>
  </si>
  <si>
    <t xml:space="preserve"> - postavljanje i vezivanje armature točno prema nacrtima, sa podmetanjem potrebnih podložaka i distančnika, kako bi se osigurala propisama udaljenost između armature i oplate (zaštitni sloj),</t>
  </si>
  <si>
    <t xml:space="preserve"> - pregled i preuzimanje armature od strane Nadzornog inženjera ili Statičara kod složenijih konstrukcija, prije početka betoniranja. Njihovim upisom u građevinski dnevnik može započeti betoniranje.</t>
  </si>
  <si>
    <t>Prije betoniranja Nadzorni inženjer mora:</t>
  </si>
  <si>
    <t xml:space="preserve"> - provjeriti postoji li Isprava o sukladnosti za čelik za armiranje i/ili čelik za prednapinjanje, odnosno armaturu,</t>
  </si>
  <si>
    <t xml:space="preserve"> - provjeriti dali je armatura izrađena, postavljena i povezana u skladu s Projektom, odnosno Tehničkom uputom,</t>
  </si>
  <si>
    <t xml:space="preserve"> - nalaze provedenih provjera dokumentirati zapisom u Građevinski dnevnik.</t>
  </si>
  <si>
    <t>Prilikom transporta armature iz središnjeg savijališta na gradilište, armarura mora biti vezana i označena po stavkama i pozicijama iz nacrta savijanja armature. Armatura na gradilištu mora biti pregledno deponirana. Prije polaganja armatura mora biti očišćena od hrđe i nečistoće. Žica plastični i drugi ulošci koji se polažu radi održavanja razmaka kao i sav drugi pomoćni materijal uključeni su u jediničnu cijenu.</t>
  </si>
  <si>
    <t>Savijanje željeza vrši se točno po nacrtu savijanja. Prije početka betoniranja armaturu pregledava nadzorni inženjer investitora, a kod složenijih konstrukcija statičar. Željezo po planu savijanja mora biti iz jednog komada, ne smiju se spajati 2 ili 3 veća komada. Iznimno se mogu profili veći od f 14 mm nastavljati varenjem na preklop od 30 cm, ili na sraz, prema odgovarajućim propisima, uz obaveznu kontrolu i ispitivanje vara od strane stručnjaka za varenje. Prije betoniranja željezo dobro očistiti, povezati te podložiti. Upisom u građ. dnevnik od strane nadzornog inženjera ili statičara može se započeti sa betoniranjem.</t>
  </si>
  <si>
    <t>Armatura mora biti postavljena prema nacrtima armature s odgovarajućom propisanom debljinom zaštitnog sloja betona. Tijekom radova postavljenu armaturu kontrolira nadzorni inženjer uz odobrenje odgovornog projektanta konstrukcije.</t>
  </si>
  <si>
    <t>Podovi koji su tzv. plivajući kao i podne konstrukcije od mikrobetona (granulat agregata do 15mm) armirani su točkasto zavarenom mrežom Ø5mm s oknima maksimalno 10/10cm. Sve izvesti strogo prema elaboratu građevinske fizike. Postupiti prema uputi proizvođača upotrebljenih materijala.</t>
  </si>
  <si>
    <t xml:space="preserve">Obračun količine betona je zapremninski (m3), oplate u površini (m2), a armature po težini (kg).
Grede se računaju i preko stupova po dužini. Nadvoji se računaju u dužini otvora uključujući naležući dio. 
Armirano-betonske ploče obračunavaju se od ležaja do ležaja tj. u svjetlom rasponu. Betonske podloge obračunavaju se u m3.
Pri obračunu stijena odbijaju se svi otvori, bez obzira na veličinu, osim otvora za prolaz cijevi. </t>
  </si>
  <si>
    <t>Jediničnom cijenom treba obuhvatiti:</t>
  </si>
  <si>
    <t>*sav potreban rad, materijal, strojeve i opremu</t>
  </si>
  <si>
    <t>* uzimanje izmjera na objektu</t>
  </si>
  <si>
    <t>* izvedba betonske mase u betonari</t>
  </si>
  <si>
    <t>* dostava na gradilište</t>
  </si>
  <si>
    <t>* ugradba u konstrukciju sa svim potrebnim horizontalnim i vertikalnim transportima, te sve potrebne radnje da se beton pravilno ugrađuje i transportira</t>
  </si>
  <si>
    <t>* potrebnu oplatu i radnu skelu, platforme, mostove i sl.</t>
  </si>
  <si>
    <t>* uzimanje potrebnih uzoraka</t>
  </si>
  <si>
    <t>* ispitivanje materijala sa predočenjem atesta</t>
  </si>
  <si>
    <t>* pregled armature prije savijanja sa čišćenjem i sortiranjem</t>
  </si>
  <si>
    <t>* sječenje, ravnanje i savijanje armature na gradilištu sa transportom do mjesta ugradnje ili savijanje u centralnom savijalištu, transport do radilišta, te horiz. i vert. transport već gotovog savijenog čelika do mjesta ugradnje.</t>
  </si>
  <si>
    <t>* postavljanje i vezanje armature točno prema armaturnim nacrtima, sa podmetanjem podložaka, kako bi se osigurala potrebna udaljenost između armature i oplate.</t>
  </si>
  <si>
    <t>* pregled armature od strane izvođača, statičara i nadzornog inženjera prije početka betoniranja.</t>
  </si>
  <si>
    <t>* svu štetu kao i troškove popravka kao posljedica nepažnje u toku izvedbe</t>
  </si>
  <si>
    <t>* troškove zaštite na radu</t>
  </si>
  <si>
    <t>* troškove atesta i ispitivanja</t>
  </si>
  <si>
    <t>*zaštitu betona i konstrukcije od atmosferilija, ekstremnih temperatura i sl.</t>
  </si>
  <si>
    <t>*sve potrobno osiguranje i priprema privremenog odlagališta na gradilištu, kao i uklanjanje privremenog skladišnog prostora.</t>
  </si>
  <si>
    <t>*sve  otvore  za  prolaz  struje,  kanalizacije  i  dr.,</t>
  </si>
  <si>
    <t>*mjere  po  TZ, ZNR  i  drugim  postojećim  propisima,</t>
  </si>
  <si>
    <t>*dovođenje  vode, plina  i  struje  od  priključka  na gradilištu  do  mjesta  potrošnje,</t>
  </si>
  <si>
    <t>*čišćenje po završetku radova.</t>
  </si>
  <si>
    <t>Jedinične cijene stavki ove grupe radova vrijede bez razlike radi li se o transportnom betonu ili betonu proizvedenom na gradilištu. Obzirom na raspisanu kvalitetu betona koriste se betoni klase B II (transportni betoni), a samo za manje količine i izuzetno se može primijeniti beton proizveden na gradilištu. Veličina najvećeg zrna granulata ne smije biti veća od promjera 32 mm tj. mora biti prilagođena pojedinom betonskom elementu za koji se beton priprema. U svakom slučaju, granulometrijski sastav agregata od kojeg se priprema beton mora biti takav da osigurava dobru obradljivost i zbijenost betona, a eventualna manja granulacija agregata koja je potrebna za bolju ugradivost i izvedbu armiranobetonskih elemenata neće se posebno nadoplaćivati čak niti u slučaju da manja granulacija nije raspisana u tekstu pojedine stavke.</t>
  </si>
  <si>
    <r>
      <t>Svi vanjski rubovi AB elemenata koji ostaju u konačnici vidljivi moraju biti izvedeni u oplati sa blanjanom trokutnom letvicom. Svaki betonski element nakon uklanjanja oplate mora biti oblika i u položaju prema projektu, bez odstupanja u vertikalnom i horizontalnom smislu, bez “gnijezda” u betonu, rupa i ispupčenja, bez “curaka” betona na spoju elemenata oplate ili nastavcima oplate na već unaprijed izbetonirani dio i sl. Ukoliko navedeni i slični nedostaci nastanu izvođač radova dužan je iste ispraviti bez ikakve naknade. Ravnost površine morea zadovoljavati uvjet ±3mm na 2m</t>
    </r>
    <r>
      <rPr>
        <vertAlign val="superscript"/>
        <sz val="9"/>
        <rFont val="Arial"/>
        <family val="2"/>
        <charset val="238"/>
      </rPr>
      <t>1</t>
    </r>
    <r>
      <rPr>
        <sz val="9"/>
        <rFont val="Arial"/>
        <family val="2"/>
        <charset val="238"/>
      </rPr>
      <t>. Odstupanje u visini smije biti najviše ±5mm na 6m</t>
    </r>
    <r>
      <rPr>
        <vertAlign val="superscript"/>
        <sz val="9"/>
        <rFont val="Arial"/>
        <family val="2"/>
        <charset val="238"/>
      </rPr>
      <t>1</t>
    </r>
    <r>
      <rPr>
        <sz val="9"/>
        <rFont val="Arial"/>
        <family val="2"/>
        <charset val="238"/>
      </rPr>
      <t>, a u horizontali ±5mm na dužini od 33m</t>
    </r>
    <r>
      <rPr>
        <vertAlign val="superscript"/>
        <sz val="9"/>
        <rFont val="Arial"/>
        <family val="2"/>
        <charset val="238"/>
      </rPr>
      <t>1</t>
    </r>
    <r>
      <rPr>
        <sz val="9"/>
        <rFont val="Arial"/>
        <family val="2"/>
        <charset val="238"/>
      </rPr>
      <t>.</t>
    </r>
  </si>
  <si>
    <t>Za izvođenje svih radova na svim visinama projektirane građevine neće se obračunavati nikakvi posebni dodaci, već se jedinstvena cijena radova pojedine stavke odnosi na radove bez obzira na kojoj se visini isti izvode. U jediničnoj cijeni pojedine stavke su uračunati sveukupni troškovi eventualno potrebnih skela, pomoćnih konstrukcija i sl. bez obzira na njihovu složenost, visinu, vrijeme postavljanja i demontaže i sl.</t>
  </si>
  <si>
    <t>Jedinična cijena betonskih i armirano betonskih radova sadržava:</t>
  </si>
  <si>
    <t xml:space="preserve"> - dobavu svog potrebnog materijala sa transportom na gradilište;</t>
  </si>
  <si>
    <t xml:space="preserve"> - sav potreban rad uključujući unutrašnji transport;</t>
  </si>
  <si>
    <t xml:space="preserve"> - zaštitu betonskih i arm. bet. konstrukcija od djelovanja atmosferilija i temperaturnih utjecaja;</t>
  </si>
  <si>
    <t xml:space="preserve"> - sve potrebne skele, uključujući podupiranje, učvršćenje, prilaze, mostove itd, te skidanje oplate;</t>
  </si>
  <si>
    <t xml:space="preserve"> - ubacivanje betona u oplatu;</t>
  </si>
  <si>
    <t xml:space="preserve"> - vlaženje oplate i mazanje kalupa;</t>
  </si>
  <si>
    <t xml:space="preserve"> - čišćenje nakon završenih radova.</t>
  </si>
  <si>
    <t xml:space="preserve">Armatura se obračunava po kilogramu [kg] ili toni [t] ugrađene armature iz tablica iskaza čelika tj. utroška materijala iz radioničke dokumentacije čelične konstrukcije, a koja je sukladna dimenzijama iz projekta konstrukcije. </t>
  </si>
  <si>
    <t>Jedinična cijena obuhvaća nabavu čelika, pregled, čišćenje i razvrstavanje prije izrade, savijanje, sječenje i dopremu na gradilište te postavljanje na mjesto ugradnje.</t>
  </si>
  <si>
    <t>Obračun se vrši prema postojećim normama GN-400.</t>
  </si>
  <si>
    <t>Jedinična cijena armiračkih radova sadržava:</t>
  </si>
  <si>
    <t xml:space="preserve"> - sav potreban rad uključujući unutrašnji transport, te alat za ručnu ili strojnu obradu (sječenje, savijanje);</t>
  </si>
  <si>
    <t xml:space="preserve"> - postavljanje armature na mjesto ugradbe sa vezanjem, podmetačima (plastičnim ili betonskim, cca 4 kom/m2 oplate), privremenim povezivanjem za oplatu;</t>
  </si>
  <si>
    <t xml:space="preserve"> - sve unutarnje pretovare, transporte i manipulacije;</t>
  </si>
  <si>
    <t xml:space="preserve"> - čišćenje armature od hrđe, masnoće i ostalih nečistoća;</t>
  </si>
  <si>
    <t xml:space="preserve"> - zaštitu armature od djelovanja atmosferilija i temperaturnih utjecaja;</t>
  </si>
  <si>
    <t xml:space="preserve"> - sve potrebne skele, uključujući podupiranje, učvršćenje, prilaze, mostove itd;</t>
  </si>
  <si>
    <t>Obračun po m2 izvedene žbuke uz oduzimanje svih otvora i posebni obračun špaleta.</t>
  </si>
  <si>
    <r>
      <t xml:space="preserve">Dobava i ugradba tipske </t>
    </r>
    <r>
      <rPr>
        <b/>
        <sz val="8"/>
        <rFont val="Arial"/>
        <family val="2"/>
      </rPr>
      <t xml:space="preserve">PE folije </t>
    </r>
    <r>
      <rPr>
        <sz val="8"/>
        <rFont val="Arial"/>
        <family val="2"/>
      </rPr>
      <t>(1000kg/m3), debljine 0.02 mm za zaštitu toplinske izolacije u presjecima podova. U stavci uračunato dizanje folije uz zid visine slojeva podova i preklopi širine 10 cm koji se sve posebno ne obračunava.</t>
    </r>
  </si>
  <si>
    <t>1. vrata s inox petljama - 2kom/krilo</t>
  </si>
  <si>
    <t>2. inox zasun bravom za sanitarne kabine</t>
  </si>
  <si>
    <t>Unutarnje rolo sjenilo  bijele boje, za zasjenjenje prostora, s bočnim aluminijskim vodilicama, tip kao VELUX RFL ili jednakovrijedan proizvod.</t>
  </si>
  <si>
    <t>Izvođač je dužan izraditi radionički nacrt nakon izmjere stvarnog stanja na licu mjesta, predočiti uzorke te ishoditi suglasnost projektanta, nadzora i inaručitelja za sve stavke troškovnika. Svi detalji potrebni za radionički nacrt dogovaraju se sa glavnim projektantom.</t>
  </si>
  <si>
    <t>Radne skele za sve visine radova uključene u cijeni stavke. Obračun prema stavno izvedenoj površini uz odbijanje svih otvora.</t>
  </si>
  <si>
    <t>Sastavni dio stavke je i revizijski otvor dimenzija 60x60 cm. Pozicija otvora prema nacrtima i u dogovoru sa projektantom.</t>
  </si>
  <si>
    <t>strop</t>
  </si>
  <si>
    <t>revizijski otvor 60/60</t>
  </si>
  <si>
    <t>Obračun po m1 izvedene površine sa svim ojačanjima i slično.</t>
  </si>
  <si>
    <t xml:space="preserve">Dobava i polaganje podnih keramičkih pločica I. klase na ravnu i čvrstu podlogu. Boja pločice i shema polaganja po izboru projektanta. </t>
  </si>
  <si>
    <t xml:space="preserve">Dobava i polaganje zdinih  keramičkih pločica I. klase na ravnu i čvrstu podlogu. Boja pločice i shema polaganja po izboru projektanta. </t>
  </si>
  <si>
    <t xml:space="preserve">Boje masa za fugiranje koja je silikonska i brtvljenje odabiru se prema karti boja proizvođača, a po izboru projektanta. </t>
  </si>
  <si>
    <r>
      <rPr>
        <b/>
        <sz val="8"/>
        <rFont val="Arial"/>
        <family val="2"/>
        <charset val="238"/>
      </rPr>
      <t>Ličenje žbukanih zidova disperzivnom bojom</t>
    </r>
    <r>
      <rPr>
        <sz val="8"/>
        <rFont val="Arial"/>
        <family val="2"/>
        <charset val="238"/>
      </rPr>
      <t xml:space="preserve"> u tonu prema izboru projektanta, sa prethodnim gletanjem i pripremom podloge u skladu s tehničkim uvjetima za ovu vrstu radova. U cijeni stavke uračunata potrebna radna skela za rad na visini. </t>
    </r>
  </si>
  <si>
    <r>
      <rPr>
        <b/>
        <sz val="8"/>
        <rFont val="Arial"/>
        <family val="2"/>
        <charset val="238"/>
      </rPr>
      <t>Ličenje zidova od gipskartonskih ploča disperzivnom bojom</t>
    </r>
    <r>
      <rPr>
        <sz val="8"/>
        <rFont val="Arial"/>
        <family val="2"/>
        <charset val="238"/>
      </rPr>
      <t xml:space="preserve"> u tonu prema izboru projektanta, sa prethodnim gletanjem i pripremom podloge u skladu s tehničkim uvjetima za ovu vrstu radova. U cijeni stavke uračunata potrebna radna skela za rad na visini. </t>
    </r>
  </si>
  <si>
    <r>
      <rPr>
        <b/>
        <sz val="8"/>
        <rFont val="Arial"/>
        <family val="2"/>
        <charset val="238"/>
      </rPr>
      <t>Ličenje stropova od gipskartonskih ploča disperzivnom bojom</t>
    </r>
    <r>
      <rPr>
        <sz val="8"/>
        <rFont val="Arial"/>
        <family val="2"/>
        <charset val="238"/>
      </rPr>
      <t xml:space="preserve"> u tonu prema izboru projektanta, sa prethodnim gletanjem i pripremom podloge u skladu s tehničkim uvjetima za ovu vrstu radova. U cijeni stavke uračunata potrebna radna skela za rad na visini. </t>
    </r>
  </si>
  <si>
    <t>Centar Novska</t>
  </si>
  <si>
    <t>kč.br.1067/8 , k.o.Novska</t>
  </si>
  <si>
    <t>na kč.br.1067/8, k.o.Novska</t>
  </si>
  <si>
    <t>Cijenom svake stavke obuhvatiti sve potrebne transporte - horizontalne i vertikalne na građevini.</t>
  </si>
  <si>
    <t xml:space="preserve">Izrada otvora u međukatnim konstrukcijama </t>
  </si>
  <si>
    <t>Obračun po m2 tlocrta poda ugrađene PE folije.</t>
  </si>
  <si>
    <t>Boja i ton limova po odabiru projektanta i investitora na osnovu predočenih uzoraka i ton karti.</t>
  </si>
  <si>
    <t>U stavci uključeno zbrinjavanje svih vrsta otpada koji se pojavljuju pri rušenju, a sve prema važećim Pravilnicima za zbrinjavanje otpada i razgradnju materijala.</t>
  </si>
  <si>
    <t>U cijeni stavke sva potrebna podupiranja dijelova konstrukcija koje se zadržavaju te svi zastoji u radu.</t>
  </si>
  <si>
    <t xml:space="preserve">Izvoditelj je dužan napraviti plan uklanjanja te ga dostaviti na odobrenje statičaru i nadzornom inženjeru prije početka radova. </t>
  </si>
  <si>
    <t xml:space="preserve">Stavka uključuje uklanjanje konstrukcije stepeništa, vanjske bravarske ograde, postojećih temelja i instalacija u tlu te zatrpavanje terena s zbijanjem do potrebne nosivosti za daljnje radove. </t>
  </si>
  <si>
    <t>Rušenje vanjskog stepeništa sa južne strane građevine.</t>
  </si>
  <si>
    <t>Uklanjanje zelenila (bršljan i slične penjačice) sa pročelja građevine.</t>
  </si>
  <si>
    <t>Stavka uključuje uklanjanje završnoe obloge poda na terenu (ploče) te svih ostalih slojeva do čvrste podloge.</t>
  </si>
  <si>
    <t xml:space="preserve">Izvoditelj je dužan napraviti plan uklanjanja te ga dostaviti na odobrenje nadzornom inženjeru prije početka radova. </t>
  </si>
  <si>
    <t>Obračun po m2 tlocrtne površine poda.</t>
  </si>
  <si>
    <t xml:space="preserve">U cijeni stavke sva potrebna podupiranja dijelova konstrukcija koje se zadržavaju te svi zastoji u radu. Izvoditelj je dužan napraviti plan uklanjanja te ga dostaviti na odobrenje statičaru i nadzornom inženjeru prije početka radova. </t>
  </si>
  <si>
    <t>A.1. GRAĐEVINARSKI RADOVI - PRIPREMNI I ZEMLJANI RADOVI, RUŠENJA</t>
  </si>
  <si>
    <t>PRIPREMNI I ZEMLJANI RADOVI, RUŠENJA</t>
  </si>
  <si>
    <t xml:space="preserve">prozori  </t>
  </si>
  <si>
    <t>vrata</t>
  </si>
  <si>
    <t xml:space="preserve">Rušenje dijela postojećih masivnih zidova od opeke  sa utovarom materijala u vozilo i odvozom na gradski deponij udaljen od 20km. Zidovi debljine oko 35 cm. </t>
  </si>
  <si>
    <t xml:space="preserve">Rušenje se izvodi radi probijanja ili proširenja novih otvora i izvođenja nadvoja i podvlaka otvora. U cijeni stavke sve potrebne stabilizacije okolne konstrukcije. Sva oštećenja nastala ovim radovima sanirati će se u cijeni ove stavke. </t>
  </si>
  <si>
    <t>Obračun po m2 površine probijenih otvora.</t>
  </si>
  <si>
    <t>Obračun po m2 krovne plohe.</t>
  </si>
  <si>
    <t xml:space="preserve">Obračun po m2 poda. </t>
  </si>
  <si>
    <t xml:space="preserve">Obračun po m2 zida. </t>
  </si>
  <si>
    <t>prizemlje</t>
  </si>
  <si>
    <t>kat</t>
  </si>
  <si>
    <t xml:space="preserve">Uključivo utovar materijala u vozilo i odvozom na gradski deponij udaljen od 20km. </t>
  </si>
  <si>
    <t>Ispuna otvora u zidovima od opeke</t>
  </si>
  <si>
    <t xml:space="preserve">Ispuna otvora u zidovima od opeke na mjestu prodora instalacijskih cijevi cementnim mortom M-10. </t>
  </si>
  <si>
    <t>Impregniranje injektiranjem u zoni kontakta s tlom</t>
  </si>
  <si>
    <t>Izvoditelj je dužan primijeniti sve potrebne metode u cijeni ove stavke, kako bi osigurao nepropusnost zida na garancijski rok od najmanje 10 godina.</t>
  </si>
  <si>
    <t>Obračun po m' zida koji se impregnira injektiranjem.</t>
  </si>
  <si>
    <t>Stavka uključuje postavljanje svih potrebnih elemenata, profila za žbukanje i profila za fasadu, alu i/ili pvc kutnika (sa mrežicom) i ojačanja na sve rubove, čoškove, otvore, uglove i dr. U svemu se pridržavati uputa i specifikacija proizvođača, pravila struke i standarda kvalitete.</t>
  </si>
  <si>
    <t>Stavka obuhvaća i sve eventualne pripreme i obrade površina prije nanošenja toplinskog sustava.</t>
  </si>
  <si>
    <t>Uključeno je skidanje razvodnih ormarića instalacija unutar građevine i na pročeljima građevine.</t>
  </si>
  <si>
    <t>Rušenje vanjskog stepeništa sa istočne strane građevine.</t>
  </si>
  <si>
    <t xml:space="preserve">Stavka uključuje uklanjanje konstrukcije stepeništa te zatrpavanje terena s zbijanjem do potrebne nosivosti za daljnje radove. </t>
  </si>
  <si>
    <t>Skidanje postojećih zemljanih i drugih slojeva poda podruma i prizemlja na tlu, sa ručnim utovarom materijala u vozilo i odvozom na gradski deponij udaljen od 20km.</t>
  </si>
  <si>
    <t>Skidanje postojećih slojeva poda međukatnih konstrukcija (podrum-prizemlje, prizemlje-kat, kat-potkrovlje) sa ručnim utovarom materijala u vozilo i odvozom na gradski deponij udaljen od 20km.</t>
  </si>
  <si>
    <t>U stavku uključno i skidanje drvene nosive međukatne konstrukcije ako se na licu mjesta utvrdi da ne zadovoljava zahtjeve statike i sigurnog korištenja. Prije skidanja greda obavezna potvrda statičara, projektanta i nadzora.</t>
  </si>
  <si>
    <t>Obračun po m2 površine konstrukcije.</t>
  </si>
  <si>
    <t>Rad u fazama u cijeni stavke.</t>
  </si>
  <si>
    <t>Obračun po m3 ugrađenog betona.</t>
  </si>
  <si>
    <t>Strojno žbukanje zidova od opeke, vapneno-cementnom žbukom (1800kg/m3).</t>
  </si>
  <si>
    <t>Izrada produžne grube i fine žbuke unutarnjih zidova od opeke s AB serklažima i nadvojima. Žbuka se izvodi  produžnim mortom u dva sloja grubo, i zatim fino, uz prethodni cementni špric cijele površine.</t>
  </si>
  <si>
    <r>
      <t xml:space="preserve">Dobava i ugradnja </t>
    </r>
    <r>
      <rPr>
        <b/>
        <sz val="8"/>
        <rFont val="Arial"/>
        <family val="2"/>
        <charset val="238"/>
      </rPr>
      <t>mekih ploča mineralne vune</t>
    </r>
    <r>
      <rPr>
        <sz val="8"/>
        <rFont val="Arial"/>
        <family val="2"/>
        <charset val="238"/>
      </rPr>
      <t xml:space="preserve"> (60kg/m3), debljine 18 cm, kao sloj kosog krova. Ploče se polažu između drvenih rogova kosog krovišta. </t>
    </r>
  </si>
  <si>
    <t>Krov je tipa visulja.</t>
  </si>
  <si>
    <t>Izvedba fasade istočnog pročelja građevine.</t>
  </si>
  <si>
    <t>Slojevi fasade su:</t>
  </si>
  <si>
    <t>- cementni šric</t>
  </si>
  <si>
    <t>- produžna gruba žbuka debljine 2-4cm i višeslojno (većih debljina) prema zahtjevima profilacije što je sve uključeno u cijenu ove stavke.</t>
  </si>
  <si>
    <t>- produžna fina žbuka debljine 1cm</t>
  </si>
  <si>
    <t>Slojevi sokla su:</t>
  </si>
  <si>
    <t>- produžna gruba žbuka debljine 2-4cm</t>
  </si>
  <si>
    <t>- završna fasadna plemenita žbuka, veličine zrna do 4mm, sve prema izvornom izgledu</t>
  </si>
  <si>
    <t>Obračun fasadnih elementa:</t>
  </si>
  <si>
    <t>fasada</t>
  </si>
  <si>
    <t>sokl</t>
  </si>
  <si>
    <t>U stavci uključene sve potrebne dodatne oplate, ravnalice, ''šablone'' i izrada profilacija do potpune gotovosti fasade prema projektu.</t>
  </si>
  <si>
    <r>
      <t xml:space="preserve">Dobava i izvedba </t>
    </r>
    <r>
      <rPr>
        <b/>
        <sz val="8"/>
        <rFont val="Arial"/>
        <family val="2"/>
        <charset val="238"/>
      </rPr>
      <t>kompaktnog fasadnog sustava na fasadnom zidu (sjeverno, zapadno i južno pročelje)</t>
    </r>
    <r>
      <rPr>
        <sz val="8"/>
        <rFont val="Arial"/>
        <family val="2"/>
      </rPr>
      <t xml:space="preserve"> u sljedećim slojevima:</t>
    </r>
  </si>
  <si>
    <t xml:space="preserve">Boju pročelja odrediti prema izrađenom konzervatorsko restauratorskom elaboratu utvrđivanja boje pročelja. </t>
  </si>
  <si>
    <t>Vanjska stolarija</t>
  </si>
  <si>
    <t>Vanjska stolarija izvodi se suvremenim sistemom drvene stolarije s izgledom izvorne stolarije.</t>
  </si>
  <si>
    <t>Boja i ton prema odobrenju projektanta.</t>
  </si>
  <si>
    <r>
      <t>Dobava, transport i ugradnja</t>
    </r>
    <r>
      <rPr>
        <b/>
        <sz val="8"/>
        <rFont val="Arial"/>
        <family val="2"/>
        <charset val="238"/>
      </rPr>
      <t xml:space="preserve"> opšava dimnjaka, proboja odzračnika i ostalih instalacija na krovu.</t>
    </r>
  </si>
  <si>
    <t>pod</t>
  </si>
  <si>
    <t>Stubišni krakovi na nosivoj konstrukciji od drvenih grednika s drvenom oblogom gazišta odnosno čela. Uklanjaju se stubišni krakovi sa svom konstrukcijom i oblogom.</t>
  </si>
  <si>
    <t>Betoniranje armiranobetonskog stepeništa unutar građevine, etaže prizemlje - kat i kat - potkrovlje.</t>
  </si>
  <si>
    <t>Zidanja</t>
  </si>
  <si>
    <t>Žbukanja i glazure</t>
  </si>
  <si>
    <t>Produžna žbuka M-25, debljine min 1,0 cm odnosno po potrebi do potpune ravnine.</t>
  </si>
  <si>
    <t xml:space="preserve">Izrada produžne grube i fine žbuke unutarnjih podgleda. Žbuka se izvodi  produžnim mortom u dva sloja grubo, i zatim fino, uz prethodni cementni špric cijele površine. </t>
  </si>
  <si>
    <t>U cijeni uključena priprema površina prije žbukanja.</t>
  </si>
  <si>
    <t>Produžna žbuka M-25, debljine min 2,0 cm odnosno po potrebi do potpune ravnine.</t>
  </si>
  <si>
    <t xml:space="preserve">Pločice se polažu punopošnim ljepljenjem na zid pomoću fleksibilnog cementnog ljepila,  reška na rešku. </t>
  </si>
  <si>
    <t>7.</t>
  </si>
  <si>
    <t>B.7. OBRTNIČKI RADOVI - SOBOSLIKARSKO-LIČILAČKI RADOVI</t>
  </si>
  <si>
    <t>Obračun po kompletu izvršenih radova.</t>
  </si>
  <si>
    <t>Unutarnja hidrantska mreža</t>
  </si>
  <si>
    <t xml:space="preserve">Uklanjanje postojećih instalacija </t>
  </si>
  <si>
    <t>Uključivo zatvaranje i plombiranje instalacija unutar obuhvata, uklanjanja odnosno zadržavanje  vodova prema projektu.</t>
  </si>
  <si>
    <t>Za ove radove uklanjanja, ako je to potrebno kontaktirati odgovarajućeg distributera (HEP, plinara i sl.)</t>
  </si>
  <si>
    <t>Demontaža i privremeno deponiranje pločica sa kućnim brojem, oznakama instalacija i sl. Sve navedeno pohraniti na gradilištu ili kod investitora. Izvoditelj snosi sve troškove ponovne dobave ili izrade pojedinih elemenata u slučaju oštećenja ili otuđenja sa gradilišta.</t>
  </si>
  <si>
    <t xml:space="preserve">Skidanje postojećih limarskih opšava i žlijebova sa građevine (limeni opšavi na pročeljima, krovni žlijebovi, oluci na pročeljima i sl.), uključivo utovar materijala u vozilo i odvozom na gradski deponij udaljen od 20km. </t>
  </si>
  <si>
    <t>Otpajanje i umrtvljenje svih postojećih instalacija te uklanjanje opeme i razvoda (razvodni ormari, radijatori, sanitani uređaji i sl.)</t>
  </si>
  <si>
    <t xml:space="preserve">Uključen ručni utovar materijala u vozilo i odvozom na gradski deponij udaljen do 20km. </t>
  </si>
  <si>
    <t>Čišćenje objekta za vrijeme i nakon završenih radova rušenja, sortiranje materijala, utovar, odvoz na gradski deponij do 15km udaljenosti,  istovar i održavanje deponije tj. sve naknade, takse kao i čišćenje prilaza gradilištu i sl. sastavni su dio stavke i uključeni u cijenu.</t>
  </si>
  <si>
    <t>Radovi obijanja vanjske i unutarnje žbuke te skidanja profilacija sa pročelja opisani su u posebnim stavkama.</t>
  </si>
  <si>
    <t>Sva konzervatorska istraživanja i svi gore navedeni radovi uključeni u stavku.</t>
  </si>
  <si>
    <t>RUŠENJA</t>
  </si>
  <si>
    <t>uklanjanje postojećih građevina</t>
  </si>
  <si>
    <t>Pravilnik o zaštiti na radu za građevinarstvo, (SL 42/68 i 45/68), Rušenje objekata, čl. 135 - 141; Minerski radovi, čl. 191; Građ. strojevi i uređaji, čl. 194 - 203; Rad sa ručnim i mehaniziranim alatom, čl. 204-206</t>
  </si>
  <si>
    <t>rušenja i demontaže</t>
  </si>
  <si>
    <t>Pravilnik o zaštiti na radu za građevinarstvo, (SL 42/68 i 45/68)</t>
  </si>
  <si>
    <t>Prilikom radova paziti da se ne ošteti komunalna infrastruktura, da se radovi odvijaju na siguran način za sigurnost ljudi i radnika, susjednih objekta, dijela objekta koji se ne uklanja i okoline, tako i zaštite izvednih radova. Sve štete izvoditelj će morati otkloniti na vlastiti račun.</t>
  </si>
  <si>
    <t>Izvođač je dužan osigurati uvjete kako bi se radovi obavljali u skladu s pravilima zaštite na radu.</t>
  </si>
  <si>
    <t>Izvođač je dužan ponudom obuhvatiti nabavu i ugradnju posebne zaštitne ograde kojom će prije početka i za vrijeme uklanjanja ograđivati prostor.</t>
  </si>
  <si>
    <t>Lokacija na kojoj se građevina uklanja smatra se ugroženim područjem i kao takvu nužno ju je zaštititi i osigurati od pristupa nezaposlenih osoba. Važno je postaviti ogradu i signalnu upozoravajuću rasvjetu.</t>
  </si>
  <si>
    <t>U skladu s odabranom metodom rušenja, izvođač je dužan provesti sve potrebne prethodne radnje kojima će osigurati nesmetanu i sigurnu provedbu postupka uklanjanja građevine bez ugrožavanja stabilnosti preostalih dijelova tijekom uklanjanja.</t>
  </si>
  <si>
    <t>Tijekom radova na uklanjanju potrebno je voditi računa o stvarnom stanju na gradilištu. Sve razlike koje se pojave obzirom na snimljeno postojeće stanje, a koje bi mogle utjecati na stabilnost građevine, potrebno je riješiti u dogovoru s projektantom konstrukcije.</t>
  </si>
  <si>
    <t>Prije početka radova treba ispitati sve instalacije koje se nalaze u građevini, te ih treba po stručnoj osobi zaštititi u skladu s propisima ili umrtviti.</t>
  </si>
  <si>
    <t>Prije početka radova izvođač je dužan obavezno prekinuti veze ugrađene kućne instalacije s postojećom energetskom i komunalnom infrastrukturom na koju je građevina priključena, na mjestima priključka izvan građevine, a u skladu s pravilima gradskih komunalnih poduzeća i uz njihovu suglasnost.</t>
  </si>
  <si>
    <t>Svim demontažama, obijanjima žbuke i probijanjima treba pristupiti pažljivo i to u pravilu sa ručnim alatima.</t>
  </si>
  <si>
    <t>Nakon provedenih pripremnih radova, rušenja na građevini vrši se prema unaprijed utvrđenom redoslijedu dogovorenom s nadzornim inženjerom investitora.</t>
  </si>
  <si>
    <t>Prije rušenja ili skidanja žbuke s raznih vučenih profilacija na pročelju, izvoditelj je dužan snimiti profilacije navedenih elemenata i na njih ishoditi suglasnost odgovorne osobe za nadzor, snimke treba ishoditi suglasnost GZZZSKP. Izmjere i otisci uzimaju se s očuvanih profila, s kojih prethodno treba ukloniti sve slojeve prašine, smoga i drugih nečistoća, slojeve starih naliča, a u pojedinim slučajevima i slojeve naknadno nanesene žbuke. Ukoliko pojedini krakteristični profil nije sačuvan potrebno ga je rekonstruirati. Prema izrađenim otiscima rade se drvene ili metalne šablone. Drvene šablone treba izvesti iz zdrave i čvrste građe, a da se spriječe deformacije treba ih okovati.</t>
  </si>
  <si>
    <t>Demontaže i rušenja izvode se u pravilu od krova prema dolje.</t>
  </si>
  <si>
    <t>Skidanje/obijanje žbuke vrši se do nosivog dijela zida, uključujući čišćenje sljubnica skobama i uz stalno kvašenje vodom zbog manjeg prašenja.</t>
  </si>
  <si>
    <t xml:space="preserve">Obijanje žbuke oko elemenata dekorativne plastike treba izvoditi naročito pažljivo kako se ne bi dodatno oštetili ili ispali iz ležaja. </t>
  </si>
  <si>
    <t>Sve elemente s pročelja (tablice sa kućnim brojem, reklame i sl.) treba demontirati i privremeno - do završetka radova kada će se ponovno postaviti - pohraniti na gradilištu ili mjestu koje se dogovori s nadzornim inženjerom investitora. Izvoditelj će snositi troškove ukoliko se navedeni elementi oštete ili otuđe.</t>
  </si>
  <si>
    <t>Razrušeni beton, te elementi demontirane konstrukcije za koju investitor odluči da je neće ili ne može više upotrijebiti, potrebno je daljnjim postupcima usitniti radi lakšeg utovara i prijevoza. Ovaj otpadni materijal potrebno je sukcesivno odvoziti i zbrinjavati kao otpad, a sve u skladu sa propisanim i zakonskim odredbama za zbrinjavanje ovakve vrste otpada i u cijeni ove stavke.</t>
  </si>
  <si>
    <t>Prilikom rušenja svi radnici koji rade na rušenju moraju biti obučeni za “rad na siguran način” uz strogo poštivanje primjene HTZ opreme.</t>
  </si>
  <si>
    <t>Svi zahvati na uklanjanju pojedinih dijelova postojeće građevine smiju se vršiti jedino uz stalni stručni nadzor.</t>
  </si>
  <si>
    <t>JEDINIČNA CIJENA</t>
  </si>
  <si>
    <t xml:space="preserve">Jediničnom cijenom izvoditelj treba obuhvatiti sve potrebne radnje za demontaže i rušenja, odnosno obijanja sa svim prenosima do skladišta ili privremene deponije otpadnog materijala. Također u jediničnu cijenu treba uključiti i završno čišćenje zauzetih javno prometnih površina, te dovođenja istih u prvobitno stanje. Sva davanja društvu na radnu snagu i materijal također trebaju biti uključeni u jediničnu cijenu. </t>
  </si>
  <si>
    <t>Eventualne potrebne pomoćne skele, podupiranja, ograde, sve neophodne zaštitne mjere ili bilo kakvi pomoćni alati, uređaji i strojevi potrebni za postupak uklanjanja, sastavni su dio pojedinačen stavke.</t>
  </si>
  <si>
    <t>- sav rad i materijla za izvedbu radova pojedine stavke</t>
  </si>
  <si>
    <t xml:space="preserve"> - prijevoz, utovar i istovar svog materijala na gradilištu - unutar gradilišta i na predviđeni gradske deponij, uključivo sve takse deponija;</t>
  </si>
  <si>
    <t xml:space="preserve"> - deponiranje svog materijala po fazama i vrstama, sa odvozom na gradski deponij, uključivo sve takse deponija</t>
  </si>
  <si>
    <t>- pripremni-završne radove vezane uz radove rušenja i demontaže</t>
  </si>
  <si>
    <t>Vrstu transportnih sredstava bira izvoditelj radova i uračunava u svojoj jediničnoj cijeni.</t>
  </si>
  <si>
    <t>Sav iskopani materijal treba odvesti do mjesta utovara u transportno sredstvo radi odvoza na gradsku planirku, odnosno do mjesta odakle će se ponovno upotrijebiti za ugradbu.
Prevoženi materijal računa se u sraslom stanju, dok se postotak za rastresitost treba ukalkulirati u cijenu.</t>
  </si>
  <si>
    <t>Uključivo odvoz  na  deponij i zbrinjavanje.</t>
  </si>
  <si>
    <t>Uklanjanje bršljana sa dijelova  zidova i stepenica. Prije početka uklanjanja utvrditi područje uklanjanja s investitorom i projektantom.</t>
  </si>
  <si>
    <t>Stavka uključuje i čišćenje pročelja od  biljnog materijala.</t>
  </si>
  <si>
    <t xml:space="preserve">Površina sa koje se uklanja zelenilo je cca 80m2. </t>
  </si>
  <si>
    <t>Rušenje sa utovarom materijala u vozilo i odvozom na gradski deponij udaljen od 20km. Stepenište tlocrtnih dimenzija 355 x 150 cm, visine cca 84cm</t>
  </si>
  <si>
    <t>Rušenje sa utovarom materijala u vozilo i odvozom na gradski deponij udaljen od 20km. Tlocrtna površina 10m2.</t>
  </si>
  <si>
    <t>Rušenje sa utovarom materijala u vozilo i odvozom na gradski deponij udaljen od 20km. Stepenište tlocrtnih dimenzija cca 160 x 40 cm, visine cca 30 cm.</t>
  </si>
  <si>
    <t>pregradne drvene stijene sa zaokretnim vratima</t>
  </si>
  <si>
    <t>Rušenje postojećih dimnjaka sa utovarom materijala u vozilo i odvozom na gradski deponij udaljen od 20km. Dimenzije dimnjaka 45-50 x 90 cm, visina cca  640cm (ruše se samo dimnjaci u potkrovlju).</t>
  </si>
  <si>
    <t>Obračun po m3 probijenih otvora.</t>
  </si>
  <si>
    <t>Uključeno i skidanje keramičkih pločica sa zidova, te svih drugih zidnih obloga. Predviđa se 10% površine zida obloga keramičke pločice.</t>
  </si>
  <si>
    <t>U cijeni uključen utovar na kamion, potrebna zaštita, čišćenje površina iza radova, te odvoz šute na gradski deponij udaljen od 20km. U cijeni sav potreban rad, skela, zaštita i transport.</t>
  </si>
  <si>
    <t xml:space="preserve">Skidanje pokrova, letvi i dijela dotrajale drvene konstrukcije krova koja se zamjenjuje na građevini. Sve u dogovoru sa statičarom i nadzornim inženjerom. </t>
  </si>
  <si>
    <t>potkrovlje</t>
  </si>
  <si>
    <t>Obračun po komadu dimnjaka.</t>
  </si>
  <si>
    <t>Snimak vijenaca uz krovište</t>
  </si>
  <si>
    <t>Obračun po m3 u sraslom stanju.</t>
  </si>
  <si>
    <t xml:space="preserve">Zatrpavanje i nasipavanje zemlje iz iskopa oko  suterenskih zidova uključivo sav gradilišni transport.  Uz nasipavanje vršiti i zbijanje materijala. Zbijanje vršiti uz potrebno vlaženje te u slojevima max. debljine 30cm uz potrebnu zbijenost. </t>
  </si>
  <si>
    <t>Obračun po m3 u zbijenom stanju.</t>
  </si>
  <si>
    <t>Odvoz iskopane zemlje na gradski deponij udaljenosti do 20km.</t>
  </si>
  <si>
    <t>Uklanjanje sokla na pročelju od betonskih prefabriciranih ploča.</t>
  </si>
  <si>
    <t xml:space="preserve">Ziđe pročelja je od opeke. Nakon uklanjanja sokla zid očistiti čeličnim četkama, a rešetke skobama do dubine od 1 cm. Potom cijelu površinu otprašiti i isprati vodom. </t>
  </si>
  <si>
    <t>U cijeni uključen utovar na kamion, potrebna zaštita, čišćenje površina iza radova, te odvoz šute na gradski deponij udaljen do 20km. Obračun po kompletu, u cijeni sav potreban rad, zaštita i transport. Duljina sokl 57m, visina do 0,9m. Površina zida oko 580 m2, površinu i obim radova je izvođač dužan prethodno nuđenju provjeriti i ne utječe na cijenu ponuđene stavke.</t>
  </si>
  <si>
    <t>Armirački radovi</t>
  </si>
  <si>
    <t>Dobava, rezanje, savijanje  i  postava  rebrastog  čelika B500B prena normi HRN EN 10080-3, sve u  skladu  sa statičkim  računom  i  armaturnim  nacrtima. Obračun po kg.</t>
  </si>
  <si>
    <t>kg</t>
  </si>
  <si>
    <t>špalete do rš 50cm</t>
  </si>
  <si>
    <t>Obračun po m2 izvedene žbuke.</t>
  </si>
  <si>
    <t>Opločenje unutarnjih zidova zidnim keramičkim pločicama - sanitarije</t>
  </si>
  <si>
    <t>Visina opločenja je do 200cm od poda, odnosno gornji rub pločica poravnati sa gornjim rubom dovrarnika unutanjih vrata.</t>
  </si>
  <si>
    <r>
      <t xml:space="preserve">Dobava materijala i izrada </t>
    </r>
    <r>
      <rPr>
        <b/>
        <sz val="8"/>
        <rFont val="Arial"/>
        <family val="2"/>
        <charset val="238"/>
      </rPr>
      <t>zidne obloge vanjskih zidova, sa unutarnje strane gipskartonskim pločama</t>
    </r>
    <r>
      <rPr>
        <sz val="8"/>
        <rFont val="Arial"/>
        <family val="2"/>
        <charset val="238"/>
      </rPr>
      <t>.</t>
    </r>
  </si>
  <si>
    <t>- PE folija</t>
  </si>
  <si>
    <t xml:space="preserve">- jednostruka obloga od gipskartonskih ploča (1x1.25cm) </t>
  </si>
  <si>
    <r>
      <t xml:space="preserve">Dobava materijala i izrada </t>
    </r>
    <r>
      <rPr>
        <b/>
        <sz val="8"/>
        <rFont val="Arial"/>
        <family val="2"/>
        <charset val="238"/>
      </rPr>
      <t>pregradnog zida u sanitarnim prostorima  gipskartonskim pločama</t>
    </r>
  </si>
  <si>
    <t>- dvostruka obloga od impregniranih gipskartonskih ploča (2x1.25cm)</t>
  </si>
  <si>
    <t>Pretpostavljena širina opšava do 50cm.</t>
  </si>
  <si>
    <t xml:space="preserve">dimenzija 50x38cm </t>
  </si>
  <si>
    <t>dimenzija 56x65cm - invalidski, 80cm od gotovog poda</t>
  </si>
  <si>
    <t>Dobava i ugradnja rukohvata u invalidskom WC-u, montiranog pored WC školjke. Duljina rukohvata 90cm.</t>
  </si>
  <si>
    <t>- zidni-fiksni</t>
  </si>
  <si>
    <t>- zidni-preklopni</t>
  </si>
  <si>
    <t>Izvedba prodora u zidovima za izradu spojeva kanalizacijskih i vodovodnih cijevi do pojedinih vertikala i sanitarnih uređaja. Prodori se izrađuju  cca 0,04 m2 u zidu debljine do 50 cm. Obračun se po komadu izvedenog prodora za ugradnju cijevi.</t>
  </si>
  <si>
    <t>- jednostruka potkonstrukcija od pocinčanih čeličnih UW i CW profila širine 100 mm s osnim razmakom CW profila 62,5 cm 
- ispuna međuprostora izolacijskim slojem od meke mineralne vune (30kg/m3), debljine 10cm</t>
  </si>
  <si>
    <t>Pretpostavljena širina opšava do 40cm.</t>
  </si>
  <si>
    <r>
      <t xml:space="preserve">Dobava materijala i izrada </t>
    </r>
    <r>
      <rPr>
        <b/>
        <sz val="8"/>
        <rFont val="Arial"/>
        <family val="2"/>
        <charset val="238"/>
      </rPr>
      <t>pregradnog zida gipskartonskim pločama.</t>
    </r>
  </si>
  <si>
    <t>KERAMIČARSKI I KAMENARSKI RADOVI - ukupno</t>
  </si>
  <si>
    <t>B.5. OBRTNIČKI RADOVI - KERAMIČARSKI I KAMENARSKI RADOVI</t>
  </si>
  <si>
    <t>PARKETARSKI RADOVI</t>
  </si>
  <si>
    <t>Parketi  se  polažu  u  prostorijama  gdje  je  to projektom  predviđeno. Izvođenje parketarskih  radova  mora  biti  u  skladu  sa  standardima  za  izvedbu  parketarskih radova. Sav  materijal  za  izradu  parketarskih  radova  mora  zadovoljavati  odgovarajuće propise  i  standarde, u  skladu  sa  zakonom  o  građenju. Sav  ostali  materijal  (ljepila, lakovi, bitumeni  za  parket  i  ostalo), koji  nisu obuhvaćeni  standardima, moraju  imati  ateste za  to ovlaštenih  ustanova. Ako  koja  stavka  nije  izvođaču  jasna, mora  prije  predaje  ponude  tražiti objašnjenje projektanta.</t>
  </si>
  <si>
    <t>Eventualna  izmjena  materijala, te  načina  izvedbe  tokom  gradnje, mora  se izvršiti  isključivo  pismenim  dogovorom  s  projektantom  i  nadzornim  organom. Sve radnje,  koje  neće  biti  na  taj  način  utvrđene, neće  se  priznati  u  obračunu. Prije  polaganja  parketa  izvođač  je  dužan  ispitati  ispravnost  podloge  na  koju  se trebaju  polagati  parketi. Na  svaku  neispravnost  treba  odmah  pismeno  upozoriti izvođača  građevinskih  radova  i  zatražiti  popravak. Ako  izvođač  položi  parket  na  neispravnu  podlogu, skidanje  i  ponovno  polaganje parketa  ide  na  račun  izvođača  parketarskih  radova. Ako  nije  u  troškovniku  drugačije  naznačeno, prelaz  iz  prostorije  u  prostoriju istog  nivoa  učiniti  sa  prekidom  i  pragom  od  plosnog  čelika. Obračun  se  vrši prema  postojećim  normama  za  izvođenje  završnih  radova  u  građevinarstvu  TU-IV.</t>
  </si>
  <si>
    <t>Jedinična  cijena  treba  sadržavati:</t>
  </si>
  <si>
    <t>· sav materijal, uključivo vezni,</t>
  </si>
  <si>
    <t>· sav rad, uključivo struganje sa kvašenjem,</t>
  </si>
  <si>
    <t>· transportne troškove, uskladištenje te donos na mjesto ugradbe,</t>
  </si>
  <si>
    <t>· izmjere  potrebne  za  izvedbu  i  obračun,</t>
  </si>
  <si>
    <t>· dovođenje struje, vode i plina od priključka na gradilištu do mjesta korištenja,</t>
  </si>
  <si>
    <t>· korištenje alata i opreme te isporuka pomoćnih materijala i pogonskog  goriva,</t>
  </si>
  <si>
    <t>· davanje uzoraka,</t>
  </si>
  <si>
    <t>· čišćenje podloga od manjih nečistoća,</t>
  </si>
  <si>
    <t>· poduzimanje mjera po TZ i drugim postojećim propisima,</t>
  </si>
  <si>
    <t>· čišćenja, osvjetljavanje i grijanje prostorija za boravak i sanitarija za radnike,</t>
  </si>
  <si>
    <t>· čišćenje prostorija nakon izvršenih radova,</t>
  </si>
  <si>
    <t>· zatvaranje prostorije i zaštita izvedenih radova do primopredaje.</t>
  </si>
  <si>
    <t xml:space="preserve">Pri izvedbi kamenarskih radova obvezatno se pridržavati propisa U.F7.010 - Prirodni kamen - Tehnički uvjeti za oblaganje kamenim pločama. Kamen koji se ugrađuje mora biti potpuno identičan s odabranim uzorkom po boji, kakvoći, strukturi i obradi. Neće se dopuštati ugradba kamena koji po navedenim osobinama odstupa od kakvoće uzorka. Prije početka radova izvoditelj radova dužan je ustanoviti kakvoću podloge na koju postavlja kamen. Ako ona nije pogodna za kvalitetno polaganje kamena mora se o tome pismeno obavijestiti nadzornog inženjera ili naručitelja radova, kako bi se podloga moglana vrijeme popraviti i prirediti za polaganje. </t>
  </si>
  <si>
    <t xml:space="preserve">Sav upotrebljeni materijal treba zadovoljavati propise B.B3.100 i U.F6.101. Izvedbeni radovi moraju se zaštititi gipsanim estrihom. Vezni materijal je cementni mort 1:2 ili spone od nehrđajućeg čelika sa zidom, a cementni mort marke M 20 kod podnog popločenja od čistog pijeska bez štetnih sastojaka. </t>
  </si>
  <si>
    <t>Upotrebljeni kamen mora u potpunosti odgovarati propisima za pojedine elemente i to:</t>
  </si>
  <si>
    <t> Ispitivanje postojanosti prirodnog kamena                                                                      B.B8.013
 Ispitivanje čalavosti kamena                                                                                                 B.B8.014
 Ispitivanje čvrstoće kamena na savijanje                                                                         B.B8.017
 Određivanje volumenske težine, specifične težine, ispunjenosti
i poroznosti prirodnog kamena                                                                                                B.B8.032
 Mort za zidanje                                                                                                                     U.M2.010</t>
  </si>
  <si>
    <t xml:space="preserve">Sve kamenarske radove  treba  izvesti prema nacrtima, opisima  troškovnika, postojećim  tehničkim Propisima, te uputama projektanta i nadzornog inžinjera.  </t>
  </si>
  <si>
    <t xml:space="preserve">Materijal za izvedbu po boji, vrsti i obradi (špican, greban, poliran, štokan, pjeskaren, fino brušen, paljen) mora biti jednak uzorku što ga odabere projektant. Kamene ploče kojima su kitom i mortom zatvorene rupice i šupljine neće se primiti i ne smiju se ugraditi, osim ako tako nije ugovoreno (travertin). 
Podovi se moraju nakon polaganja zaštititi gipsanim estrihom, što treba biti sadržano u cijeni, a zaštita će se skinuti neposredno prije završetka gradnje. 
Sve ostatke (vapno, gips, kit, kamena prašina ili drugi materijal) zabranjeno je bacati u kanalizaciju.  </t>
  </si>
  <si>
    <t>Prirodni kamen debljine do 80 mm smatrat će se standardnom dimenzijom (ploče), preko 80 mm smatrat će se specijalnim oblicima (masiv). Debljine ploča i masiva su definirane ovisno o funkciji, očekivanim servisnim opterećenjima, čvrstoći materijala, formatima, načinu polaganja i vrsti podloge.</t>
  </si>
  <si>
    <t>Izabrani kamen atestira se na:
. upijanje vlage,
. zapreminsku specifičnu težinu,
. poroznost i stupanj gustoće,
. postojanost na mraz,
. habanje.</t>
  </si>
  <si>
    <t>Tolerancije mjera koje je potrebno primjeniti na debljine ploča i masiva:
a) za debljine do 30 mm - +/- 5%
b) debljine veće od 30 mm - +/- 1,5 mm</t>
  </si>
  <si>
    <t>c) debljine veće od 80 mm - +/- 2,5 mm</t>
  </si>
  <si>
    <t>d) kod ploča korištenih u kombinaciji kao obloga - debljina na izloženim rubovima +/- 0,25 mm</t>
  </si>
  <si>
    <t>e) kod masiva korištenih u kombinaciji kao obloga - debljina na izloženim rubovima +/-  0,5 mm</t>
  </si>
  <si>
    <t>Tolerancije mjera za duljine ploča i masiva:
a) do 60 cm duljine - +/- 0,5 mm
b) više od 60 cm duljine - +/- 1 mm</t>
  </si>
  <si>
    <t>U slučaju specifikacije određenih kutova, isti će biti podložni tolerancijama +/- 0,1 %, sa maksimalno 1 mm.</t>
  </si>
  <si>
    <t>Odstupanja ravnosti površine koje se bruse ili poliraju ne smije biti veća od 0,1 % duljine veće stranice, sa maksimumom od 1 mm.</t>
  </si>
  <si>
    <t>Prirodna odstupanja u bojama i uzorcima su dozvoljena, uz prethodnu ovjeru uzorka od strane projektanta.</t>
  </si>
  <si>
    <t>Ploče koje su okrhnute ili nepravilno brušene neće se preuzeti, a ukoliko ih izvođač ugradi morati će ih na vlastiti trošak izmjeniti.</t>
  </si>
  <si>
    <t>Kod korištenja pješčara i vapnenca, dozvoljene su manje šupljine - prirodne greške u kamenu. Iste se ne popunjavaju, osim uz izričito zahtjevanje projektanta / investitora.</t>
  </si>
  <si>
    <t>Agregat mora biti mješovite strukture zrna i ispran od štetnih tvari.</t>
  </si>
  <si>
    <t>Punila za fuge, brtvila i mort koji se koriste ne smiju ni na koji način utjecati na promjenu boje kamena.</t>
  </si>
  <si>
    <t xml:space="preserve">Odabrani kamen za vanjsku namjenu mora imati karakteristike potrebne za vanjsku namjenu, otpornost na vanjske utjecaje, atmosferilije i promjenu boje. </t>
  </si>
  <si>
    <t>Selektivnost materijala mora se izvršiti bez znatnijih odstupanja u boji i građi materijala.</t>
  </si>
  <si>
    <t xml:space="preserve">Izvođač kamenarskih radova koji izvodi opločenje na gotovu betonsku podlogu ili gotovi zid, mora prije početka radova podlogu pregledati i sve primjedbe u pisanom obliku dostaviti nadzornom inženjeru kako bi se eventualni nedostaci mogli na vrijeme odstraniti. </t>
  </si>
  <si>
    <t>Nikakav naknadni prigovor neće se uzeti u obzir, već će izvođač kamenarskih radova sve popravke morati izvršiti o svom trošku.</t>
  </si>
  <si>
    <t>Prije polaganja kamena potrebno je pripremiti podlogu, tj. očistiti od prašine i masnoća.</t>
  </si>
  <si>
    <t>Tijekom rada, temperatura podloge, materijala i zraka u prostoriji ne smije biti manja od 5°C.</t>
  </si>
  <si>
    <t>Ploče i masivi koji se ugrađuju uz komponente kao vrata, prozori, instalacije trebaju se postavljati nakon ugradnje tih komponenti, ili u skladu s radioničkim detaljnim nacrtima.</t>
  </si>
  <si>
    <t>Trass (pucolanski) cement sukladno DIN 1164 treba se koristiti kao podložni mort za ugradnju. U slučajevima kada postoji mogućnost promjene boje kamena, potrebno je upotrijebiti specijalni trass cement ili brzovežući cement u koji se može dodati pucolan.</t>
  </si>
  <si>
    <t>Omjer cement - pijesak treba biti 1:4 za unutarnja oblaganja, odnosno 1:3 za vanjska oblaganja. Kao agregat koristiti riječni isprani pijesak dimenzije zrna 0-4 mm.</t>
  </si>
  <si>
    <t xml:space="preserve">Radovi trebaju biti izvedeni na način da se i materijal i podloga pripreme tako da se spriječi isoljavanje i pojava bilo kakvih nečistoća na površini kamena, za što je odgovoran izvođač ovih radova.    </t>
  </si>
  <si>
    <t>SPOJEVI (FUGE)</t>
  </si>
  <si>
    <t>Širina spojeva (fuga) propisuje se pojedinim stavkama i pretpostavlja se da se izvode fuge minimalne dimenzije cca 3-4 mm. Fuge trebaju biti jednake dimenzije i moraju kompenzirati sva odstupanja u dimenzijama kamenih ploča koja su opisana u poglavlju Materijali.</t>
  </si>
  <si>
    <t>Fuge se popunjavaju sivim cementnim mortom ili drugačije ukoliko je propisano u opisu stavke. Na kamenim popločenjima sa grubom, nepoliranom površinom nije dopušteno popunjavanje fuga razljevanjem morta.</t>
  </si>
  <si>
    <t>Fugiranje se smije izvoditi tek nakon što se sav podložni mort u koji je kamen postavljan posušio.</t>
  </si>
  <si>
    <t>Količine iskazane ovim troškovnikom su prema stvarnoj površini gotove obloge pa postotak zbog loma i sl. treba ukalkulirati u jed. cijenu.</t>
  </si>
  <si>
    <t>Kod izvedbe opločenja u jediničnu cijenu pojedine stavke ukalkulirati i brtvljenje sudara kamenog opločenja s oblogom druge vrste i sl. silikonskim  kitom.</t>
  </si>
  <si>
    <t xml:space="preserve">. sav materijal uključivo dostavu uzoraka kamena na odobrenje projektantu </t>
  </si>
  <si>
    <t>. uzimanje mjera na gradil. i definiranje ugradbenih dim.</t>
  </si>
  <si>
    <t>. tehnološku razradu svih detalja</t>
  </si>
  <si>
    <t xml:space="preserve">. izradu radioničkih nacrta, shema polaganja i šablona za ploče nepravilnog oblika </t>
  </si>
  <si>
    <t>. sav spojni materijal, sidrene ploče, mort za podlijevanje ležaja</t>
  </si>
  <si>
    <t>. Armiranje kamenih ploča u slučaju potrebe</t>
  </si>
  <si>
    <t xml:space="preserve">. postavu i skidanje radne skele </t>
  </si>
  <si>
    <t>. sve posredne i neposredne troškove za rad, materijal, alat i građevinske strojeve</t>
  </si>
  <si>
    <t>. sve transporte</t>
  </si>
  <si>
    <t>. čišćenje tijekom rada, te odvoz i zbrinjavanje smeća</t>
  </si>
  <si>
    <t>. završno čišćenje prije primopredaje radova</t>
  </si>
  <si>
    <t>. nadoknadu eventualne štete nastale iz nepažnje na svojim ili tuđim radovima</t>
  </si>
  <si>
    <t>· dovođenje  struje, vode  i  plina  od  priključka   na  gradilištu do mjesta  korištenja,</t>
  </si>
  <si>
    <t>· davanje  traženih  uzoraka,</t>
  </si>
  <si>
    <t>· zaštitu  izvedenih  radova,</t>
  </si>
  <si>
    <t>· čišćenje  izrađenih  površina,</t>
  </si>
  <si>
    <t>· odvoz  otpadaka  i  šute  nakon  izvedenih  radova,</t>
  </si>
  <si>
    <t>· popravak  manjih  oštećenja  i  nećistoča  na  podlozi,</t>
  </si>
  <si>
    <t>· poduzimanje  mjera TZ i  drugih  postojećih  propisa,</t>
  </si>
  <si>
    <t>· popravak  štete  učinjene  nepažnjom  pri  radu  na  svojim  ili tuđim  radovima,</t>
  </si>
  <si>
    <t>U cijeni pojedine stavke treba obuhvatiti dobavu i ugradnju materijala - osnovnog i pomoćnog (ako stavkom troškovnika nije drugačije navedeno), sve pripremne i međufaze rada potrebne za korektno dovršenje stavke prema pravilima struke i važećim propisima bez obzira da li je sve to napomenuto u pojedinoj stavci, predočenje uzoraka materijala projektantu, uredno izvedene međusobne spojeve pojedinih stavaka unutar ove grupe radova ili raznovrsnih grupa radova te izvedba u skladu s izvedbenim nacrtima, detaljnim izmjerama na licu mjesta i dodatnoj uputi projektanta, čiščenje po završenom radu.</t>
  </si>
  <si>
    <t>KAMENARSKI RADOVI</t>
  </si>
  <si>
    <t>KERAMIČARSKI I KAMENARSKI RADOVI</t>
  </si>
  <si>
    <t>Opločenje unutarnjih podova parketom</t>
  </si>
  <si>
    <t>U cijeni: sva rezanja i pripasivanja.</t>
  </si>
  <si>
    <t>Obračun po m2 izvedenih površina</t>
  </si>
  <si>
    <t>B.6. OBRTNIČKI RADOVI - PARKETARSKI RADOVI</t>
  </si>
  <si>
    <t>PARKETARSKI RADOVI - ukupno</t>
  </si>
  <si>
    <t>Obračun po m1</t>
  </si>
  <si>
    <t>b) špalete</t>
  </si>
  <si>
    <t>Obračun po m2 poda i m1 sokla.</t>
  </si>
  <si>
    <t>podesti</t>
  </si>
  <si>
    <t>Obračun po m2 podesta, m1 gazišta i čela te m1 sokla.</t>
  </si>
  <si>
    <t>gazišta širine 26cm</t>
  </si>
  <si>
    <t>čela visine 19cm</t>
  </si>
  <si>
    <t>čela visine 18,3cm</t>
  </si>
  <si>
    <t>f</t>
  </si>
  <si>
    <t>g</t>
  </si>
  <si>
    <t>bočni rub stepenica uz podest</t>
  </si>
  <si>
    <t>Opločenje unutarnjih podova keramičkim pločicama - sanitarije i podrum</t>
  </si>
  <si>
    <t>Stavka uključuje sav potreban originalni opšav za pojedinačnu ugradnju na kosi krov sa pokrovom crijep.</t>
  </si>
  <si>
    <t>KROVOPOKRIVAČKI RADOVI - ukupno</t>
  </si>
  <si>
    <t>KROVOPOKRIVAČKI RADOVI</t>
  </si>
  <si>
    <t>Svi radovi moraju se izvoditi prema podacima iz projektne dokumentacije i prema važećim propisima.</t>
  </si>
  <si>
    <t>Svi elementi za pokrivanje moraju se upotrebljavati na nagibima koje dopušta proizvođač pokrova, te ugrađivati prema uputstvima proizvođača, važećim propisima i pravilima dobrog zanata.</t>
  </si>
  <si>
    <t>* Pravilnik o tehničkim  normativima za projektiranje i izvođenje završnih radova u građevinarstvu (Sl. list 21/90)</t>
  </si>
  <si>
    <t>* Pravilnik o zaštiti na radu u građevinarstvu (Sl. list 42/68), radovi na krovovima , čl. 115-120</t>
  </si>
  <si>
    <t>Primjenjeni materijali za pokrivačke radove trebaju odgovarati važećim standardima:</t>
  </si>
  <si>
    <t>valovite ploče i oblikovani komadi             HRN   B.C4.022</t>
  </si>
  <si>
    <t>azbestcementni proizvodi                        HRN   B.C4.010</t>
  </si>
  <si>
    <t>utoreni crijep                                          HRN   B.D1.009   B.D8.010</t>
  </si>
  <si>
    <t>ravni vučeni crijep                                   HRN   B.D1.010</t>
  </si>
  <si>
    <t>tegola canadese                                     HRN   U.J1.140   U.J1.060</t>
  </si>
  <si>
    <t>pocinčani lim                                          HRN   C.B4.081</t>
  </si>
  <si>
    <t>cinčani lim                                             HRN   G.E4.020</t>
  </si>
  <si>
    <t>bakreni lim                                             HRN   C.D4.500</t>
  </si>
  <si>
    <t>keramitne tavele                                     HRN   B.D1.300</t>
  </si>
  <si>
    <t>kanalice keramitne                                 HRN   B.D1.009</t>
  </si>
  <si>
    <t>asfalt                                                     HRN   U.E4.030</t>
  </si>
  <si>
    <t>betonske ploče                                      HRN   U.M1.052</t>
  </si>
  <si>
    <t>Pokrov mora biti čvrst, otporan, dobar izolator, otporan protiv vatre. Pokrovni materijal mora odolijevati udarcima tuče. Pokrov ne smije pucati niti se ljuštiti uslijed smrzavice, niti pretjerano omekšavati uslijed sunčeve topline.</t>
  </si>
  <si>
    <t>Izvoditelj je dužan prije početka radova pregledati donju konstrukciju i upozoriti investitora o eventualnim odstupanjima i greškama koje bi mogle utjecati na njegove radove i predložiti način popravka.</t>
  </si>
  <si>
    <t>Ukoliko položi pokrov na neispravnu podlogu kasniji popravci se vrše na teret izvoditelja (krovopokrivača).</t>
  </si>
  <si>
    <t>Izvoditelj je dužan da preuzete radove izvede prema nacrtima, opisu troškovnika, uputi projektanta i pravilima dobrog zanata sa prvorazrednim materijalom i izvedbom.</t>
  </si>
  <si>
    <t>Izvoditelj je dužan na zahtjev investitora dobaviti uzorke materijala koji se ugrađuju odnosno predočiti ateste o kvaliteti. Sav materijal koji se ugrađuje mora biti prvorazredan, čist i neupotrebljen.</t>
  </si>
  <si>
    <t>* sav materijal, dobavu, izradu i dopremu alata, mehanizaciju i uskladištenje</t>
  </si>
  <si>
    <t>* uzimanje potrebnih izmjera na objektu,</t>
  </si>
  <si>
    <t>* razrada radioničkih nacrta i detalja,</t>
  </si>
  <si>
    <t>* troškove radne snage za kompletan rad opisan u troškovniku,</t>
  </si>
  <si>
    <t>* sve horizontalne i vertikalne transporte do mjesta montaže,</t>
  </si>
  <si>
    <t>* potrebnu radnu skelu (izuzima se fasadna skela),</t>
  </si>
  <si>
    <t>* čišćenje nakon završetka radova,</t>
  </si>
  <si>
    <t>* svu štetu kao i troškove popravka kao posljedica nepažnje u toku izvedbe,</t>
  </si>
  <si>
    <t>* troškove zaštite na radu,</t>
  </si>
  <si>
    <t>* troškove atesta.</t>
  </si>
  <si>
    <r>
      <t>Obračun se vrši po m</t>
    </r>
    <r>
      <rPr>
        <vertAlign val="superscript"/>
        <sz val="8"/>
        <rFont val="Arial"/>
        <family val="2"/>
      </rPr>
      <t>2</t>
    </r>
    <r>
      <rPr>
        <sz val="8"/>
        <rFont val="Arial"/>
        <family val="2"/>
      </rPr>
      <t xml:space="preserve"> pokrova po kosini krova. Izvođač pokrova mora imati licencu zastupnika proizvođača pokrova. U cijenu m2 krovnog pokrova uračunato je postavljanje prefabriciranih pokrovnih elemenata kao snjegobrana i sljemenjaka, uvala, odzračnika i proboja ventilacije.</t>
    </r>
  </si>
  <si>
    <t>U cijenu uključeni svi potrebni aluminijski opšavi oko prodora na krovu (dimnjaci, zidovi, krovni prozori, odzrake i sl.) te trake za priključak na zid/dimnjak i ostali spojni i priključni materijal i pribor.</t>
  </si>
  <si>
    <t>U cijenu uključen sav spojni pribor i materijal.</t>
  </si>
  <si>
    <t xml:space="preserve">Obračun po m1 sljemena odnosno grebena. </t>
  </si>
  <si>
    <t>Boju i završnu obradu odobrava projektant, u skladu sa bojom postojećeg pokrova.</t>
  </si>
  <si>
    <t>U cijeni uključeni svi završni i prelazni elementi krova kao što su: elementi za provjetravanje, snjegobrani, mrežice proitiv ptica i insekata i sl.</t>
  </si>
  <si>
    <t xml:space="preserve">Izvedba dašćane oplate na konstrukciju dvostrešnog drvenog krova. Oplata se izvodi daskom debljine 2,4cm. U cijeni uključen sav potreban spojni i montažni pribor. </t>
  </si>
  <si>
    <t>Obračun po m2 oplate.</t>
  </si>
  <si>
    <t>Obračun po m2 dvostruko poletvane krovne plohe.</t>
  </si>
  <si>
    <t xml:space="preserve">Izvedba dvostrukog letvanja krovišta. Letvanjem se ostvaruje ventilirajući sloj te nosiva konstrukcija za pokrov crijepom. Letve dimenzije 3x5cm. U cijenu uključen sav potreban spojni i montažni pribor. </t>
  </si>
  <si>
    <t>Uklanjanje namještaja</t>
  </si>
  <si>
    <t>Uklanjanje stolarskih elemenata u građevini.</t>
  </si>
  <si>
    <t>drvene stepenice za pristup podrumu (h 90cm)</t>
  </si>
  <si>
    <t>drvena obloga stepenica (lamperija), visina cca 130cm, duljina 27m</t>
  </si>
  <si>
    <t>Prozori do 2,2m2, vrata do 3,5m2, pregradne stijene do 4m2.</t>
  </si>
  <si>
    <t xml:space="preserve">Rušenje postojećeg vanjskog zida sa utovarom materijala u vozilo i odvozom na gradski deponij udaljen od 20km. Zid od opeke debljine do 57cm. </t>
  </si>
  <si>
    <t xml:space="preserve">Rušenje postojećeg pregradnog zida i parapetnog zida sa utovarom materijala u vozilo i odvozom na gradski deponij udaljen od 20km. Zid od opeke debljine do 20cm. </t>
  </si>
  <si>
    <t>Rušenje dijela postojećih međukatnih konstrukcija - dio stropa prizemlja sa utovarom materijala u vozilo i odvozom na gradski deponij udaljen od 20km. U stavci uključeno uklanjanje svih slojeva poda  - ukupna debljina sloja do 46cm. U cijeni stavke sve potrebne stabilizacije okolne konstrukcije. Sva oštećenja nastala ovim radovima sanirati će se u cijeni ove stavke.</t>
  </si>
  <si>
    <t>Predvidljiva debljina slojeva poda oko 20cm, a plafona 5cm.</t>
  </si>
  <si>
    <t>Obračun po m3 izvedenog nasipa šljunka i tucanika, računajući količine u zbijenom stanju.</t>
  </si>
  <si>
    <t>Rušenje slojeva vanjskog poda uz sjeverno pročelje građevine (uz ulaz u građevinu), te uklanjanje prefabricira betonskih ploča i dijela asflatne plohe uz istočno pročelje.</t>
  </si>
  <si>
    <t>PODOPOLAGAČKI RADOVI - ukupno</t>
  </si>
  <si>
    <t>B.7. OBRTNIČKI RADOVI - PODOPOLAGAČKI RADOVI</t>
  </si>
  <si>
    <t>- nosiva  točkasta potkonstrukcija od pocinčanih čeličnih profila - podmetača sa mogućnosti nivelacije - navoji i ukrutama sistema</t>
  </si>
  <si>
    <t>-  maloformatna obostrano kaširana obloga poda od podnih ploča debljine 3,5cm, dimenzija 60x60cm, od iverice. Gornja ploha kaširana laminatom, a donja ploha al folijom.</t>
  </si>
  <si>
    <t xml:space="preserve">U stavci uključeno niveliranje potkonstrukcije kao prilagodba završne visine poda. </t>
  </si>
  <si>
    <t>U cijenu uključeno dilatiranje obloge od bočnih zidova umetanjem razdjelnog sloja od mineralne vune debljine 1,0cm ili pjene.</t>
  </si>
  <si>
    <t>U cijenu uključen sav potreban tipski spojni i montažni pribor, vijčani pribor, ukrasne letvice, ljepljenje, brtvljenje, zbrinjavanje otpada, krojenja i sl.</t>
  </si>
  <si>
    <t>podna obloga</t>
  </si>
  <si>
    <t xml:space="preserve">b </t>
  </si>
  <si>
    <t>kutna lajsna uz vertikale</t>
  </si>
  <si>
    <t>Obračun po m2 obloge i m1 lajsne. Netto obložena podna površina.</t>
  </si>
  <si>
    <r>
      <t xml:space="preserve">Dobava materijala, priprema, prijenosi, krojenje i izrada </t>
    </r>
    <r>
      <rPr>
        <b/>
        <sz val="8"/>
        <rFont val="Arial"/>
        <family val="2"/>
      </rPr>
      <t>povišenog modularnog poda na etaži potkrovlja</t>
    </r>
    <r>
      <rPr>
        <sz val="8"/>
        <rFont val="Arial"/>
        <family val="2"/>
      </rPr>
      <t xml:space="preserve">, suhomontažnim sustavom u dimenziji ploča 60/60cm i debljine 3,5cm. Nosivost poda 3 kN točkastog opterećenja. Visina poda od ab masivne ploče udaljena 55cm. Nosiva potkonstrukcija mora imati mogućnost visinske nivelacije i sistem za poprečno i dijagonalno ukrućenje stupova odnosno rastera. </t>
    </r>
  </si>
  <si>
    <t>8.</t>
  </si>
  <si>
    <t>PODOPOLAGAČKI RADOVI</t>
  </si>
  <si>
    <r>
      <t xml:space="preserve">za manje otvore: 45x45 cm, </t>
    </r>
    <r>
      <rPr>
        <sz val="8"/>
        <rFont val="Calibri"/>
        <family val="2"/>
      </rPr>
      <t xml:space="preserve">Ø </t>
    </r>
    <r>
      <rPr>
        <sz val="8"/>
        <rFont val="Arial"/>
        <family val="2"/>
        <charset val="238"/>
      </rPr>
      <t>30cm</t>
    </r>
  </si>
  <si>
    <t>Betoniranje armiranobetonskog horizontalnog serklaža nad novim otvorima u unutarnjim postojećim zidovima od pune opeke (zid širine 35cm), betonom C25/30, dimenzija 35x20cm, sa prepustom u zidu 20 cm sa svake strane otvora. U cijenu uračunati potrebnu glatku oplatu. Obračun po m3 ugrađenog betona.</t>
  </si>
  <si>
    <t>Stepenice za podrum</t>
  </si>
  <si>
    <t>Rešetka se sastoji od polja 100/100cm.</t>
  </si>
  <si>
    <t>- veličine otvora: 3.5x3.5cm</t>
  </si>
  <si>
    <t>- visina gazišta: 2.5cm</t>
  </si>
  <si>
    <t>- debljina flaha: 0.3cm</t>
  </si>
  <si>
    <t>Prije početka radova, izvođač je dužan izraditi sve radioničke nacrte i uzorke predočiti projektantu na odobrenje! Sve navedene mjere kontrolirati u naravi!</t>
  </si>
  <si>
    <t>Svi čelični elementi su izrađeni od pocinčanog čelika.</t>
  </si>
  <si>
    <t>Izrada, transport i montaža stepenica koje se sastoje od hodne plohe od čelične rešetke  tipa Aries  i potkonstrukcije:</t>
  </si>
  <si>
    <t>Hodna ploha dimenzija 30x100cm. Stepenice imaju 5 hodnih ploha.</t>
  </si>
  <si>
    <t>Rešetka se oslanja na čeličnu potkonstrukciju koja se pričvršćuje bočno na zid i u pod, pomoću vijaka.</t>
  </si>
  <si>
    <t>Obračun po kompletu izrađenog stubišta.</t>
  </si>
  <si>
    <t>-  svi detalji potrebni za radionički nacrt dogovaraju se sa glavnim projektantom. Nacrt (detaljni) nudi proizvođač, a ugradba slijedi nakon odobrenja pojedinih detalja i odabranih materijala, boja i završnih obloga od strane projektanta, nadzora i naručitelja.</t>
  </si>
  <si>
    <t>- Izrada, zaštita i montaža eventualno potrebnog slijepog okvira uračunata u cjenu pojedinačne stavke, uključivo sav potreban dodatni materijal do potpune funkcionalne i estetske gotovosti. Izrada i montaža pokrovnih lajsni istog materijala i obrade uračunata u cijenu pojedine stavke.</t>
  </si>
  <si>
    <t>Tip okova odabire projektant na osnovu predočenih uzoraka.</t>
  </si>
  <si>
    <t xml:space="preserve">Izvoditelj stolarskih radova dužan je izraditi radionički nacrt i po potrebi statički račun, predočiti uzorke te ishoditi suglasnost projektanta. </t>
  </si>
  <si>
    <t xml:space="preserve">Izrada, transport  i  montaža  po  sistemu suhe  ugradbe dvodijelnog prozora. </t>
  </si>
  <si>
    <t>Doprozornik i prozorsko krilo izvode se od iz masiva ariša 44/70  mm. Opšave izvesti letvicama od masiva ariša. Ustakljenje izvesti IZO staklom 4+15+4 Low-e.</t>
  </si>
  <si>
    <t>Vrata završno obraditi uljanim naličem u boji po odabiru projektanta. U cijeni stavke sve potrebne predradnje - brušenje, kitanje i otprašivanje, nanošenje temeljnog premaza te završni uljni premaz.</t>
  </si>
  <si>
    <t>- Sva vrata imaju puni opšav špalete.</t>
  </si>
  <si>
    <t xml:space="preserve">1. metalnim okovima za zaokretno krilo </t>
  </si>
  <si>
    <t>Hodna ploha debljine 3cm, čelo debljine 2cm.</t>
  </si>
  <si>
    <t>A.5. GRAĐEVINARSKI RADOVI - KROVOPOKRIVAČKI RADOVI</t>
  </si>
  <si>
    <r>
      <t xml:space="preserve">Dobava materijala i izrada </t>
    </r>
    <r>
      <rPr>
        <b/>
        <sz val="8"/>
        <rFont val="Arial"/>
        <family val="2"/>
        <charset val="238"/>
      </rPr>
      <t>spuštenog stropa kosog krova gipskartonskim pločama</t>
    </r>
    <r>
      <rPr>
        <sz val="8"/>
        <rFont val="Arial"/>
        <family val="2"/>
        <charset val="238"/>
      </rPr>
      <t>.</t>
    </r>
  </si>
  <si>
    <t>- ispuna međuprostora izolacijskim slojem od meke mineralne vune (30kg/m3), debljine 10 cm.</t>
  </si>
  <si>
    <t>Visina ovješenja od 10 cm (do podgleda drvenih rogova krovišta).</t>
  </si>
  <si>
    <t>1. Uklananje nevezanih i slabovezanih dijelova te nečistoće ručno ili mehanički, kako bi se dobila  čista i čvrsta površina bez slabih dijelova, prašine, nečistoća, plijesni ili topivih soli. Nakon toga oprati površinu zida hladnom vodom (bez uporabe deterdženata) pod pritiskom. Točan pritisak treba odrediti na početku rada – na probnom polju. Potrebu za ovakvim zahvatom, te dostatnu kakvoću čišćenja treba odrediti u dogovoru s nadležnim projektantom.</t>
  </si>
  <si>
    <t>Pripremanje podloge i zapunjavanje sljubnica</t>
  </si>
  <si>
    <t>Izvedba injekcijskih bušotina za konsolidacijsko injektiranje</t>
  </si>
  <si>
    <t xml:space="preserve">Konsolidacijsko injektiranje izvodi se po svim nosivim zidovima. Izvedba injekcijskih bušotina za sanaciju građe zida. Rupe izbušiti simetrično, ako je moguće u kvadratnom rasteru, 8 do 10 rupa po m2. Za strukture debljine manje od 60 cm, mješavina se injektira samo na jednoj strani, a kod struktura debljih od 60 cm mješavina se injektira u obje strane. Izbušiti rupe promjera 20-40 mm na horizontalu, ili pod kutom 30º-40º u koje ugradite plastične štrcaljke promjera 10-15 mm kroz koje se će injektirati mješavina, pod pritiskom (max 3 atm). </t>
  </si>
  <si>
    <t>Izvedba injekcijskih bušotina za prekidanje kapilarnog uzdizanja vlage</t>
  </si>
  <si>
    <t>Obračun po m1 zida koji se impregnira injektiranjem.</t>
  </si>
  <si>
    <t>Obračun prema količini stvarno ugrađene smjese.</t>
  </si>
  <si>
    <t>Uključena priprema površine: detaljno čišćenje od svih vrsta nečistoća, ulja, boja, masti, sredstava za odvajanje i ostalih materijala koji bi mogli kompromitirati prijanjanje nepropusnog sloja, te odstranjivanje nevezanih dijelova do postizanja kompaktne i otporne podloge.</t>
  </si>
  <si>
    <t>Obračun po m2 površine.</t>
  </si>
  <si>
    <t>Hidroizolacija podova na tlu</t>
  </si>
  <si>
    <t>zidovi na mjestima umivaonika</t>
  </si>
  <si>
    <t>Hidroizolaciju uzdignuti 30cm na vertikalu odnosno 100 cm na mjestima umivaonika</t>
  </si>
  <si>
    <r>
      <t xml:space="preserve">Dobava i ugradnja </t>
    </r>
    <r>
      <rPr>
        <b/>
        <sz val="8"/>
        <rFont val="Arial"/>
        <family val="2"/>
        <charset val="238"/>
      </rPr>
      <t>ploča  elastificiranog ekspandiranog polistirena EPS-T</t>
    </r>
    <r>
      <rPr>
        <sz val="8"/>
        <rFont val="Arial"/>
        <family val="2"/>
        <charset val="238"/>
      </rPr>
      <t xml:space="preserve"> (12kg/m3) s λ&lt; 0,042 W/mK, za prigušenje topota. </t>
    </r>
    <r>
      <rPr>
        <b/>
        <sz val="8"/>
        <rFont val="Arial"/>
        <family val="2"/>
      </rPr>
      <t>Ukupna debljina 2 cm</t>
    </r>
    <r>
      <rPr>
        <sz val="8"/>
        <rFont val="Arial"/>
        <family val="2"/>
        <charset val="238"/>
      </rPr>
      <t xml:space="preserve"> (1+1cm) polaganje na prekolop.</t>
    </r>
  </si>
  <si>
    <r>
      <t xml:space="preserve">Dobava i ugradnja </t>
    </r>
    <r>
      <rPr>
        <b/>
        <sz val="8"/>
        <rFont val="Arial"/>
        <family val="2"/>
        <charset val="238"/>
      </rPr>
      <t>ploča  elastificiranog ekspandiranog polistirena EPS</t>
    </r>
    <r>
      <rPr>
        <sz val="8"/>
        <rFont val="Arial"/>
        <family val="2"/>
        <charset val="238"/>
      </rPr>
      <t xml:space="preserve"> (15kg/m3). </t>
    </r>
    <r>
      <rPr>
        <b/>
        <sz val="8"/>
        <rFont val="Arial"/>
        <family val="2"/>
      </rPr>
      <t xml:space="preserve"> Ukupna debljina 5 cm.</t>
    </r>
  </si>
  <si>
    <r>
      <rPr>
        <sz val="8"/>
        <rFont val="Calibri"/>
        <family val="2"/>
      </rPr>
      <t>Ø</t>
    </r>
    <r>
      <rPr>
        <sz val="8"/>
        <rFont val="Arial"/>
        <family val="2"/>
        <charset val="238"/>
      </rPr>
      <t xml:space="preserve"> 120 mm</t>
    </r>
  </si>
  <si>
    <t>Visina parapeta 110cm.</t>
  </si>
  <si>
    <t>Zidarska ugradnja raznih instalacijskih ormarića u zidove od opeke, bez obzira na veličinu.</t>
  </si>
  <si>
    <t>Ukupna dimenzija građevinskog otvora 110x205 cm.</t>
  </si>
  <si>
    <t xml:space="preserve">Dimenzije zidarskog otvora 110x288cm. </t>
  </si>
  <si>
    <t>Ukupna dimenzija građevinskog otvora 100x205 cm.</t>
  </si>
  <si>
    <t>Ukupna dimenzija građevinskog otvora 90x205 cm.</t>
  </si>
  <si>
    <t>U obračunu uključeni zidovi, špalete i podgledi otvora.</t>
  </si>
  <si>
    <t>Obračun po m2, uključivo gletanje i ličenje.</t>
  </si>
  <si>
    <t>Obračun po m2, uključivo i špalete krovnih prozora.</t>
  </si>
  <si>
    <t>Obračun po m2, uključivo špalete prozora.</t>
  </si>
  <si>
    <t>razvijena širina lima do 40 cm</t>
  </si>
  <si>
    <t>Dobava, izrada i ugradnja  po  sistemu suhe  ugradnje punih jednokrilnih zaokretnih vrata.</t>
  </si>
  <si>
    <t>Dobava, izrada i ugradnja  po  sistemu suhe  ugradnje fiksnog prozora.</t>
  </si>
  <si>
    <t>širine 55 cm</t>
  </si>
  <si>
    <t>širine 42-45cm</t>
  </si>
  <si>
    <t>- iskop u tlu C kategorije, zatrpavanje zemljom od iskopa nakon izvedbe okna, odvoz preostale zemlje na gradilišni deponij udaljenosti do 20km</t>
  </si>
  <si>
    <t>- sav potreban pribor za pričvšćenje u zid od opeke</t>
  </si>
  <si>
    <t>Sve širine klupčica provjeriti na licu mjesta. Zbog neravnih postojećih zidova moguće raziličite širine. Prednji rub klupčice 2 cm istak izvan ravnine unutarnjeg zida.</t>
  </si>
  <si>
    <t>- dvostruka obloga od protupožarnih gipskartonskih ploča (2x1.25cm)</t>
  </si>
  <si>
    <t>Izvođač je dužan izraditi statički proračun i radionički nacrt, te uzorke fasade u stvarnom mjerilu predočiti projektantu i konzervatoru na uvid, što je uključeno u cijenu stavke.</t>
  </si>
  <si>
    <t>Zahvat se sastoji od:</t>
  </si>
  <si>
    <t>- izvedbe sokla objekta</t>
  </si>
  <si>
    <t xml:space="preserve">- završna fasadna boja sve prema izvornom izgledu obračunato u zasebnoj stavci troškovnika </t>
  </si>
  <si>
    <t>Obračun fasadnih elementa izveden je na način da se svi otvori odbijaju u cijelosti, špalete se obračunavaju po m1, reljefi i profilacije se obračunavaju po m1 i komadu:</t>
  </si>
  <si>
    <t>horizontalni plitki reljef - vijenac ispod prozora kata - izvedba sa profilacijom - rekostrukcija</t>
  </si>
  <si>
    <t>horizontalni plitki reljef - vijenac u razini međukatne konstrukcije - izvedba sa profilacijom - rekostrukcija</t>
  </si>
  <si>
    <t>plitki reljef iznad prozora kata - izvedba sa profilacijom - rekostrukcija</t>
  </si>
  <si>
    <t>plitki reljef ispod prozora prizemlja - izvedba sa profilacijom - rekostrukcija</t>
  </si>
  <si>
    <t xml:space="preserve">Izravnavanje i priprema podloge zida </t>
  </si>
  <si>
    <t>Obračun po m2 površine zida, obrađuje se zid do visine 1m od poda.</t>
  </si>
  <si>
    <t>Obračun po m2 zida i m1 špaleta.</t>
  </si>
  <si>
    <t>fasada        -sokl</t>
  </si>
  <si>
    <t>špalete cca 53cm širine</t>
  </si>
  <si>
    <r>
      <t xml:space="preserve">1. fasadne termoizolacijske </t>
    </r>
    <r>
      <rPr>
        <b/>
        <sz val="8"/>
        <rFont val="Arial"/>
        <family val="2"/>
      </rPr>
      <t>ploče ekspandiranog polistirena zahrapavljene površine - EPS</t>
    </r>
    <r>
      <rPr>
        <sz val="8"/>
        <rFont val="Arial"/>
        <family val="2"/>
      </rPr>
      <t xml:space="preserve"> (15 kg/m3), debljine 10 cm - ljepljene cementnim polimernim ljepilom i pričvršćene tipskim pričvrsnicma, s pokrivanjem eps čepom. </t>
    </r>
  </si>
  <si>
    <r>
      <t xml:space="preserve">1. fasadne termoizolacijske </t>
    </r>
    <r>
      <rPr>
        <b/>
        <sz val="8"/>
        <rFont val="Arial"/>
        <family val="2"/>
      </rPr>
      <t>ploče ekspandiranog ekstrudiranog polistirena zahrapavljene površine - XPS  (33 kg/m3) s λ&lt;0,033 W/mK,</t>
    </r>
    <r>
      <rPr>
        <sz val="8"/>
        <rFont val="Arial"/>
        <family val="2"/>
      </rPr>
      <t>, debljine 10 cm - ljepljene cementnim polimernim ljepilom i pričvršćene tipskim pričvrsnicma, s pokrivanjem eps čepom. U donjoj zoni pročelja, od dna iskopa oko građevine do 50 cm visine od gotovog poda.</t>
    </r>
  </si>
  <si>
    <r>
      <t xml:space="preserve">1. fasadne termoizolacijske </t>
    </r>
    <r>
      <rPr>
        <b/>
        <sz val="8"/>
        <rFont val="Arial"/>
        <family val="2"/>
      </rPr>
      <t>ploče ekspandiranog polistirena zahrapavljene površine - EPS</t>
    </r>
    <r>
      <rPr>
        <sz val="8"/>
        <rFont val="Arial"/>
        <family val="2"/>
      </rPr>
      <t xml:space="preserve"> (15 kg/m3), debljine 2 cm - ljepljene cementnim polimernim ljepilom i pričvršćene tipskim pričvrsnicma, s pokrivanjem eps čepom. </t>
    </r>
  </si>
  <si>
    <r>
      <t xml:space="preserve">1. fasadne termoizolacijske </t>
    </r>
    <r>
      <rPr>
        <b/>
        <sz val="8"/>
        <rFont val="Arial"/>
        <family val="2"/>
      </rPr>
      <t>ploče ekspandiranog ekstrudiranog polistirena zahrapavljene površine - xPS</t>
    </r>
    <r>
      <rPr>
        <sz val="8"/>
        <rFont val="Arial"/>
        <family val="2"/>
      </rPr>
      <t xml:space="preserve"> (33 kg/m3) s λ&lt;0,033 W/mK, debljine 2 cm - ljepljene cementnim polimernim ljepilom i pričvršćene tipskim pričvrsnicma, s pokrivanjem eps čepom. U donjoj zoni pročelja, od dna iskopa oko građevine do 50 cm visine od gotovog poda.</t>
    </r>
  </si>
  <si>
    <t>Izbor boje napravit će projektant na osnovi izvedenih uzoraka.</t>
  </si>
  <si>
    <t>Predložak profilacija (vijenci i refljefi) sastavni je dio ove stavke. Izvođač je dužan napraviti mock-up svih vrsta profilacija koje se pojavljuju na pročeljima te ih dati projektantu i konzervatorima na uvid i odobrenje.</t>
  </si>
  <si>
    <t>Uključeni dodatni ankeri kojima se armiranobetonski vijenci pričvršćuju na postojeći nosivi zid od pune opeke.</t>
  </si>
  <si>
    <t>Izrađeni od čeličnog pocinčanog plastificiranog  lima debljine d= 0,60mm.</t>
  </si>
  <si>
    <t xml:space="preserve">Dobava, izrada i montaža vertikalnog oluka  okruglog  presjeka izrađenog od čeličnog pocinčanog lima debljine d= 0,60 mm  uključivo dobava i pričvršćenje ogrlicama. </t>
  </si>
  <si>
    <t>Dobava, izrada i montaža horizontalnog polukružnog žlijeba izrađenog od čeličnog pocinčanog  lima debljine 0,60 mm. Postavlja se na  kuke koje se pričvršćuju na  konstrukciju. Pad žlijeba prema olučnoj vertikali.</t>
  </si>
  <si>
    <t>Razvijena širina lima do 10cm (donji rub prozora)</t>
  </si>
  <si>
    <t>Razvijena širina lima do 10cm (gornji rub prozora)</t>
  </si>
  <si>
    <t>Izrada, transport i montaža limenog okapa na vijencima istočnog pročelja, od pocinčanog plastificiranog lima, debljine 0,60mm, prema detalju iz projekta. Boja prema odabiru projektanta. U cijeni uključen sav potreban spojni i montažni pribor. Klupčice izvesti bez vidljivih spojnih elemenata.</t>
  </si>
  <si>
    <t>Izrada, transport i montaža klupčica na prozorima, od pocinčanog plastificiranog lima, debljine 0,60mm, prema detalju iz projekta. Boja prema odabiru projektanta. U cijeni uključen sav potreban spojni i montažni pribor. Klupčice izvesti bez vidljivih spojnih elemenata.</t>
  </si>
  <si>
    <t>Promjer oluka 200mm.</t>
  </si>
  <si>
    <t>Ø 20</t>
  </si>
  <si>
    <t>Ø 80</t>
  </si>
  <si>
    <t xml:space="preserve">Ø 20 mm </t>
  </si>
  <si>
    <t>Ø 65</t>
  </si>
  <si>
    <t xml:space="preserve">Ø 80 mm </t>
  </si>
  <si>
    <t xml:space="preserve">Postava u dvokomponentno ljepilo. Također je uključena izrada sokla visine 10 cm od istog materijala sa završnom aluminijskom lajsnom. Postavu kamena vršiti po sistemu reška na rešku, sa zatvorenim reškama koje se popunjavaju sa masom za reške. </t>
  </si>
  <si>
    <t>Protupožarna  aluminijska bravarija</t>
  </si>
  <si>
    <t>Vrata izrađena od tipskih aluminijskih profila sa riješenim toplinskim mostom. Sve eloksirano u boji po izboru projektanta. Ostakljenje protupožarnim sigurnosnim staklom.</t>
  </si>
  <si>
    <t>U cijeni okov završne obrade kao alu  profili,  pokrovne lajsne,  slijepi dovratnici, u smjeru otvaranja panik kvaka, uređaj za samozatvaranje koji fiksira vrata i u otvorenom položaju, pričvrsna i spojna sredstva, cilindar brava.</t>
  </si>
  <si>
    <t>Protupožarna vrata moraju biti atestirana prema važećim hrvatskim normama na potrebnu vatrootpornost.</t>
  </si>
  <si>
    <t>Izvoditelj bravarskih radova dužan je izraditi radionički nacrt i po potrebi statički račun, predočiti uzorke te ishoditi suglasnost projektanta.</t>
  </si>
  <si>
    <t>1.2.</t>
  </si>
  <si>
    <t>1.3.</t>
  </si>
  <si>
    <t>Ploče obloge debljine 3,5cm polažu se na odgovarajuću točkastu potkonstrukciju povišenog poda prema uputi proizvođača sustava. Potkonstrukcija se postavlja na masivnu armiranobetonsku ploču učvrščenjem vijcima. Maloformatne ploče izvedene od ljepljene iverice obostrano kaširane i to sa donje strane al folijom, a sa gornje strane laminatom - hodna površina. Obloga laminata od visokovrijednih materijal otpornih na habanje i utjecaj sredstava za dezinfekciju i čišćenje na bazi klora. U stavku uključiti tipske zidne lajsne kao ADDE AL 40202, visine 4cm od aluminija ili jednakovrijedna. Ton i boju prema odabiru projektanta na osnovi predočenih uzoraka. Izvođač je dužan predočiti i uzorke laminata odnosno završne obloge hodne podloge.</t>
  </si>
  <si>
    <t>Vrata se ugrađuju u zidani zid debljine 35cm.</t>
  </si>
  <si>
    <t>Vrata se ugrađuju u zidani zid debljine 25cm.</t>
  </si>
  <si>
    <t>Vrata se ugrađuju u zidani zid debljine 24cm.</t>
  </si>
  <si>
    <t>Vrata se ugrađuju u zidani zid debljine 37cm.</t>
  </si>
  <si>
    <t>Dimenzija pregrade 365 x 220 cm visine 215 cm</t>
  </si>
  <si>
    <t>3. inox nogicama/nosačima panela v=10cm</t>
  </si>
  <si>
    <t xml:space="preserve">Dimenzija zidarskog otvora 110x205cm. </t>
  </si>
  <si>
    <t>Sve prema shemi protupožarne bravarije br. 1.</t>
  </si>
  <si>
    <t xml:space="preserve">Dimenzija zidarskog otvora 105x205cm. </t>
  </si>
  <si>
    <t>Sve prema shemi protupožarne bravarije br. 2.</t>
  </si>
  <si>
    <t xml:space="preserve">Dimenzija zidarskog otvora 95x205cm. </t>
  </si>
  <si>
    <t>Sve prema shemi protupožarne bravarije br. 3.</t>
  </si>
  <si>
    <t>Vrata izrađena od tipskih aluminijskih profila sa riješenim toplinskim mostom. Sve eloksirano u boji po izboru projektanta.</t>
  </si>
  <si>
    <t>1.4.</t>
  </si>
  <si>
    <t xml:space="preserve">Dimenzija zidarskog otvora 250x205cm. </t>
  </si>
  <si>
    <t>Vrata i staklena stijena izrađeni od tipskih aluminijskih profila sa riješenim toplinskim mostom. Sve eloksirano u boji po izboru projektanta.</t>
  </si>
  <si>
    <t>Protupožarna vrata i staklena stijena moraju biti atestirana prema važećim hrvatskim normama na potrebnu vatrootpornost.</t>
  </si>
  <si>
    <t>Suha montaža varenjem i vijčanjem. Montira se u armiranobetonsku ploču stubišta.</t>
  </si>
  <si>
    <t>Rukohvat se postavlja na visinu prihvata od 100 cm mjereno od vrha čela stube.</t>
  </si>
  <si>
    <t>Dimenzija pregrade 45x100cm na visini 60cm od tla.</t>
  </si>
  <si>
    <r>
      <t>Izrada, transport i ugradnja jednokrilnih, zaokretnih  ostakljenih protupožarnih vrata - EI</t>
    </r>
    <r>
      <rPr>
        <sz val="8"/>
        <rFont val="Calibri"/>
        <family val="2"/>
        <charset val="238"/>
      </rPr>
      <t>₂</t>
    </r>
    <r>
      <rPr>
        <sz val="9.6"/>
        <rFont val="Arial"/>
        <family val="2"/>
        <charset val="238"/>
      </rPr>
      <t>30-C</t>
    </r>
  </si>
  <si>
    <t>Izrada, transport i ugradnja jednokrilnih, zaokretnih  ostakljenih protupožarnih vrata - EI₂30-C</t>
  </si>
  <si>
    <t>Izrada, transport i ugradnja jednokrilnih, zaokretnih  punih protupožarnih vrata - EI₂30-C</t>
  </si>
  <si>
    <t>Izrada, transport i ugradnja jednokrilnih, zaokretnih  punih protupožarnih vrata EI₂30-C i fiksne ostaklene stijene, EI 90</t>
  </si>
  <si>
    <t xml:space="preserve">Iskop rovova u tlu C kategorije  za polaganje  vodovodnih i  kanalizacijskih cijevi s planiranjem dna rova i  bočnim razupiranjem stjenki rova. Iskop se izvodi 80% strojno i 20% ručno.          </t>
  </si>
  <si>
    <t>odvoz viška materijala</t>
  </si>
  <si>
    <t>Izvedba  armirano-betonskog vodonepropusnog okna za ugradnju vodomjera. Dimenzije okna 200x100x150cm (svijetli otvor)</t>
  </si>
  <si>
    <t>KUĆNI PRIKLJUČAK</t>
  </si>
  <si>
    <t>Umrtvljenje postojećeg kućnog priključka.</t>
  </si>
  <si>
    <t>Kpl.</t>
  </si>
  <si>
    <t>Kom.</t>
  </si>
  <si>
    <t>Polietilenska cijev za plinovod iz polietilena visoke gustoće klase ISO S5, SDR 11 kvalitete PE 100 za radni pritisak do max.4 bara prema HRN G.C6.601 izrađene iz polietilenske sirovine pr ema HRN G.C1.300. Tehnički uvjeti i ispitivanje prema HRN G.C6.602.</t>
  </si>
  <si>
    <t>PE CIJEV, ISO S5 d32</t>
  </si>
  <si>
    <t>m</t>
  </si>
  <si>
    <t>PE koljeno klase SDR11 za plinovod, za radni tlak do max. 4 bar,  s elektrospojnicama, kvalitete prema DIN 8075 i dimenzija prema DIN 8074 ili ISO 4437.</t>
  </si>
  <si>
    <t>d32 90°</t>
  </si>
  <si>
    <t>kom.</t>
  </si>
  <si>
    <r>
      <t>Elektrospojnica izrađena</t>
    </r>
    <r>
      <rPr>
        <vertAlign val="superscript"/>
        <sz val="8"/>
        <rFont val="Arial"/>
        <family val="2"/>
        <charset val="238"/>
      </rPr>
      <t xml:space="preserve">  </t>
    </r>
    <r>
      <rPr>
        <sz val="8"/>
        <rFont val="Arial"/>
        <family val="2"/>
        <charset val="238"/>
      </rPr>
      <t>iz polietilena visoke gustoće klase ISO S5, SDR 11 kvalitete PE 100 za radni pritisak do max. 4 bara prema HRN G.C6.601 izrađena od polietilenske sirovine prema HRN G.C1.300, spajanje s elektrospojnicom. Tehnički uvjeti i ispitivanje prema HRN G.C6.602</t>
    </r>
  </si>
  <si>
    <t>PE EL. SPOJNICA SDR 11 d32</t>
  </si>
  <si>
    <t>Dobava i ugradnja PE trake s natpisom      PAŽNJA PLIN” cca 500 mm ispod nivelete uređenog terena i PE trake s metalnom žicom za detekciju iznad plinovoda.</t>
  </si>
  <si>
    <t>Prijelazni komad PE-Če za ugradnju u plinovod, PE 100 SDR 11, dimenzije:</t>
  </si>
  <si>
    <t>PE d32 / Če DN25</t>
  </si>
  <si>
    <t>Bešavna čelična cijev kućnog priključka izrađena po DIN 2448, materijal Č.1212, dimenzija:</t>
  </si>
  <si>
    <t>DN25</t>
  </si>
  <si>
    <t>Uvarno koljeno 90°( od Č1212 prema HRN M.B6.821)</t>
  </si>
  <si>
    <t>Proturna zaštitna čelična cijev  na prolazu plinovoda kroz zid ili na izlazu iz terena, izrađena prema standardu  HRN C.B5.240 iz čelika kvalitete Č.0000 prema HRN C.B5.025</t>
  </si>
  <si>
    <t>DN40</t>
  </si>
  <si>
    <t>Prirubnice s grlom za zavarivanje dimenzija prema DIN 2633/75, s vijcima i brtvama.</t>
  </si>
  <si>
    <t>DN25 PN16</t>
  </si>
  <si>
    <t>Dobava i ugradnja limenog fasadnog ormarića za kućni priključak plina dimenzije 600x600x250</t>
  </si>
  <si>
    <t>Dobava i ugradnja kuglaste prirubničke slavine za plin DN 25.</t>
  </si>
  <si>
    <t>Spojnica za izjednačenje potencijala</t>
  </si>
  <si>
    <t>Sitni potrošni materijal, neophodan za montažu prethodno specificirane opreme (stavke 1.01. do 1.11.), kao što je pomoćni materijal za spajanje i btrvljenje, kisik, disu plin, elektrode i slično.</t>
  </si>
  <si>
    <t>paušal</t>
  </si>
  <si>
    <t>Ličenje čeličnog dijela plinovoda, pripadnih konzola i oslonaca, kao i ostalih elemenata u sastavu fasadnog ormarića kućnog priključka s dva sloja temeljne boje i završno dva sloja lakom žute boje, uz prethodno temeljito čišćenje od hrđe i odmašćivanje.</t>
  </si>
  <si>
    <r>
      <t>m</t>
    </r>
    <r>
      <rPr>
        <vertAlign val="superscript"/>
        <sz val="8"/>
        <rFont val="Arial"/>
        <family val="2"/>
        <charset val="238"/>
      </rPr>
      <t>2</t>
    </r>
  </si>
  <si>
    <t>Ispitivanje navedene instalacije kućnog priključka na čvrstoću i nepropusnost. Po uspješno obavljenim ispitivanjima obavezno se prilaže pisano izvješće o postignutim parametrima.</t>
  </si>
  <si>
    <t>Montaža specificirane opreme i materijala instalacije kućnog priključka plina (stavke 1.1. do 1.13.) od strane distributera plina, do potpune pogonske gotovosti, uključivo čišćenje instalacije propuhivanjem.</t>
  </si>
  <si>
    <t>KUĆNI PRIKLJUČAK - građevinski dio</t>
  </si>
  <si>
    <t>Iskolčenje trase plinovoda sa stacioniranjem mjerodavnih točaka te kontrolom visinskih kota. Stavka uključuje i izradu nacrta iskolčenja. Obračun po m' plinovoda.</t>
  </si>
  <si>
    <t>Kombinirani iskop frezom ili strojno-ručni iskop rova u zemlji III. kategorije s odbacivanjem materijala 1 m od ruba rova. Osiguranje rova od zarušavanja i eventualno crpljenje moguće pojave vode. Iskop rova formira se na prosječnoj dubini 0,8 m, širine 0,4 m</t>
  </si>
  <si>
    <r>
      <t>m</t>
    </r>
    <r>
      <rPr>
        <vertAlign val="superscript"/>
        <sz val="8"/>
        <rFont val="Arial"/>
        <family val="2"/>
        <charset val="238"/>
      </rPr>
      <t>3</t>
    </r>
  </si>
  <si>
    <r>
      <t>Ručno planiranje dna rova u padu 3% s točnošću ± 3 cm i prosječnim otkopom od 0,05 m</t>
    </r>
    <r>
      <rPr>
        <vertAlign val="superscript"/>
        <sz val="8"/>
        <rFont val="Arial"/>
        <family val="2"/>
        <charset val="238"/>
      </rPr>
      <t>3</t>
    </r>
    <r>
      <rPr>
        <sz val="8"/>
        <rFont val="Arial"/>
        <family val="2"/>
        <charset val="238"/>
      </rPr>
      <t>/m</t>
    </r>
    <r>
      <rPr>
        <vertAlign val="superscript"/>
        <sz val="8"/>
        <rFont val="Arial"/>
        <family val="2"/>
        <charset val="238"/>
      </rPr>
      <t>2</t>
    </r>
    <r>
      <rPr>
        <sz val="8"/>
        <rFont val="Arial"/>
        <family val="2"/>
        <charset val="238"/>
      </rPr>
      <t>, s odbacivanjem materijala u stranu. Obračun po m</t>
    </r>
    <r>
      <rPr>
        <vertAlign val="superscript"/>
        <sz val="8"/>
        <rFont val="Arial"/>
        <family val="2"/>
        <charset val="238"/>
      </rPr>
      <t>2</t>
    </r>
    <r>
      <rPr>
        <sz val="8"/>
        <rFont val="Arial"/>
        <family val="2"/>
        <charset val="238"/>
      </rPr>
      <t>.</t>
    </r>
  </si>
  <si>
    <r>
      <t>Ručno proširenje i produbljenje iskopa u zemlji III. ktg. na mjestu radnog prostora zavarivača i mjestu stroja za bušenje. Obračun po m</t>
    </r>
    <r>
      <rPr>
        <vertAlign val="superscript"/>
        <sz val="8"/>
        <rFont val="Arial"/>
        <family val="2"/>
        <charset val="238"/>
      </rPr>
      <t>3</t>
    </r>
    <r>
      <rPr>
        <sz val="8"/>
        <rFont val="Arial"/>
        <family val="2"/>
        <charset val="238"/>
      </rPr>
      <t>, uključivo odvoz.</t>
    </r>
  </si>
  <si>
    <t>Izrada posteljice od pijeska na dnu rova prosječne debljine 10 cm ispod i 10 cm iznad plinovoda, a izvodi se po cijeloj širini rova.</t>
  </si>
  <si>
    <t>Zatrpavanje preostalog dijela rova (po postavljenom plinovodu) s materijalom iz iskopa (birati sitniji materijal). Zatrpavanje se obavlja u slojevima od 30 cm uz strojno nabijanje. Na zelenoj površini potrebno je izvesti nadvišenje zbog mogućeg slijeganja</t>
  </si>
  <si>
    <t>Utovar i odvoz viška preostalog materijala od iskopa (uz sanaciju terena) na planirku ili planiranje u okoliš. U količini je uključena rastresitost materijala.</t>
  </si>
  <si>
    <t>Geodetsko i strojarsko snimanje izvedenog stanja plinovoda sa izradom svih potrebnih podloga. Stavkom je obuhvaćeno :</t>
  </si>
  <si>
    <t xml:space="preserve">-geodetsko snimanje položenog plinovoda </t>
  </si>
  <si>
    <t>-snimanje varova</t>
  </si>
  <si>
    <t>INSTALACIJA NEMJERENOG PLINA</t>
  </si>
  <si>
    <t>Regulator tlaka plina sa sigurnosnom membranom</t>
  </si>
  <si>
    <t>Piz=22 mbar</t>
  </si>
  <si>
    <t>Čelične cijevi izrađene  prema DIN 2448, materijal Č.1212 prethodno ispitane na nepropusnost, sa svim potrebnim sitnim i pomoćnim materijalom kao što su koljena, zaštitne cijevi pri prolazu kroz zidove i stropove, materijal za pričvršćivanje, spajanje i brtvljenje.</t>
  </si>
  <si>
    <t>DN 25</t>
  </si>
  <si>
    <t>Uvarno koljeno 90° (od Č1212 prema HRN M.B6.821)</t>
  </si>
  <si>
    <t>Ličenje čeličnog nemjerenog dijela plinovoda s dva sloja temeljne boje i završno dva sloja lakom žute boje, uz prethodno temeljito čišćenje od hrđe i odmašćivanje.</t>
  </si>
  <si>
    <t>m²</t>
  </si>
  <si>
    <t>Prolazi vodova kroz zidove, te uzvode kroz stropne deke, izvedeni od cijevi koje prolaze kroz njih, ispunjeni izolacionim materijalom.</t>
  </si>
  <si>
    <t>Plinske kuglastaslavina, za ugradnju ispred plinomjera, dimenzije:</t>
  </si>
  <si>
    <t>DN25 PN10</t>
  </si>
  <si>
    <t>Izrada spoja plinomjera sa rasponom od 250 mm sa mogućnošću podešavanja</t>
  </si>
  <si>
    <t>Sitni potrošni materijal, neophodan za montažu prethodno specificirane opreme (stavke 1.32. do 1.39.), kao što je pomoćni materijal za spajanje i btrvljenje, kisik, disu plin, elektrode i slično.</t>
  </si>
  <si>
    <t>Ispitivanje plinske instalacije na čvrstoću i nepropusnost, puštanje plina u instalaciju.</t>
  </si>
  <si>
    <t>Montaža specificirane opreme i materijala instalacije nemjerenog plina (stavke 1.26. do 1.32.) do potpune pogonske gotovosti, uključivo čišćenje instalacije propuhivanjem.</t>
  </si>
  <si>
    <t>INSTALACIJA MJERENOG PLINA</t>
  </si>
  <si>
    <r>
      <t>Plinomjer s mjehom, tip G-4 maksimalnog kapaciteta 6 m</t>
    </r>
    <r>
      <rPr>
        <vertAlign val="superscript"/>
        <sz val="8"/>
        <rFont val="Arial"/>
        <family val="2"/>
        <charset val="238"/>
      </rPr>
      <t>3</t>
    </r>
    <r>
      <rPr>
        <sz val="8"/>
        <rFont val="Arial"/>
        <family val="2"/>
        <charset val="238"/>
      </rPr>
      <t>/h, s navojnim priključcima DN 25 oličen i baždaren.</t>
    </r>
  </si>
  <si>
    <t>Montaža plinomjera G-4 sa sitnim priborom za montažu.</t>
  </si>
  <si>
    <t>DN20</t>
  </si>
  <si>
    <t>Prodori kroz zidove s bušenjem i sanacijom prodora (za prodore kroz podove ugradnja zaštitnih cijevi za 2xNO većih od plinskih) sljedećih dimenzija:</t>
  </si>
  <si>
    <t>DN32</t>
  </si>
  <si>
    <t>Antikorozivna zaštita nadžbuknih čeličnih cijevi, uvarnih elemenata i nosača cijevi. U sklopu ove stavke uključeno je odmaščivanje, ručno čišćenje površina i otprašivanje. bojanje temeljnom bojom i konačno bojanje prema propisu.</t>
  </si>
  <si>
    <t xml:space="preserve">Cijevne obujmice s metalnim tiplima
</t>
  </si>
  <si>
    <t>DN 20</t>
  </si>
  <si>
    <t>kpl</t>
  </si>
  <si>
    <t>MONTAŽA TROŠILA</t>
  </si>
  <si>
    <t>Montaža plinskih bojlera i štednjaka na plinsku instalaciju, uključivo sitni montažni materijal</t>
  </si>
  <si>
    <t>bojleri</t>
  </si>
  <si>
    <t>TLAČNA PROBA I PREUZIMANJE INSTALACIJE</t>
  </si>
  <si>
    <t>Tlačna proba i preuzimanje instalacije nemjerenog i mjerenog dijela plina od strane Plin Projekta.</t>
  </si>
  <si>
    <t>INSTALACIJA PLINA UKUPNO</t>
  </si>
  <si>
    <t xml:space="preserve">Predmetna građevina je jednostavne konstrukcije i male visine, moguće je predvidjeti korištenje standardnih tehnoloških metoda uklanjanja uz upotrebu uobičajene građevinske mehanizacije. Uklanjanje međukatnih konstrukcija, odnosno rezanje konstruktivnih elemenata, može se izvoditi isključivo uz sva potrebna podupiranja i osiguranja kako ne bi došlo do nepredviđenog urušavanja dijelova građevine. </t>
  </si>
  <si>
    <t>Uklanjanje postojećih stubišnih krakova građevine u vozilo i odvozom na gradski deponij udaljen od 20km. Stubošte prizemlje - kat i kat - potkrovlje. Stubište U oblika, tlocrtnih dimenzija 3,35x3,45 m, ukupne visine 8,0 0m.</t>
  </si>
  <si>
    <t xml:space="preserve">Zatvaranje otvora na podu potkrovlja, nakon uklanjanja dimnjaka (uklanjanje dimnjaka obrađeno u Rušenjima - ukupno 3 dimnjaka). </t>
  </si>
  <si>
    <t xml:space="preserve">U cijeni stavke sve potrebne stabilizacije okolne konstrukcije. Sva oštećenja nastala ovim radovima sanirati će se u cijeni ove stavke. </t>
  </si>
  <si>
    <t>ASFALTERSKI RADOVI</t>
  </si>
  <si>
    <t>Prometnica - Donji nosivi sloj</t>
  </si>
  <si>
    <t>Dobava materijala i izrada donjeg nosivog sloja, tampona, od mehanički zbijenog materijala u sloju debljine 20 cm ispod prometne površine kolnika.</t>
  </si>
  <si>
    <t>Stavka obuhvaća dobavu kamenog  materijala iskopine kategorije C, prijevoz i ugradnju zrnatog kamenog materijala u nosivi sloj kolničke konstrukcije. Debljina sloja prema projektu iznosi 20 cm, a zbijenost min. Ms=80 MN/m2.</t>
  </si>
  <si>
    <t>Gornji sloj ovog tampona izvesti od drobljenog kamenog materijala: rad obuhvaća ravnanje postojeće podloge, te dobavu i ugradnju tucanika i kamene sitneži.</t>
  </si>
  <si>
    <t xml:space="preserve">Na pripremljenu podlogu prvo se nanosi tucanik, te valja valjcima. zatim se nanosi kamena sitnež , koja se valjanjem usitni i tako zapunjava šupljine između tucanika da se dobije kompaktna i zatvorena površina. Oba sloja se pri valjanju polijevaju vodom. </t>
  </si>
  <si>
    <t>Obračun po m3 izvedenog sloja u nabijenom stanju.</t>
  </si>
  <si>
    <t>Prometnica - Gornji nosivi sloj</t>
  </si>
  <si>
    <t>Izrada nosivog sloja od zrnatog kamenog materijala stabiliziranog hidrauličnim vezivom (cementna stabilizacija), debljine sloja 20 cm. Stavka obuhvaća dobavu materijala, proizvodnju stabilizacijske mješavine i ugradnju na sloj izvedenog tampona.</t>
  </si>
  <si>
    <t xml:space="preserve">Sloj izvesti od prirodnog šljunka ili drobljenog kamena, ili njihove mješavine. </t>
  </si>
  <si>
    <t>Kao vezivo upotrijebiti portland cement, port. cem. s dodatkom pucolana ili zgure.</t>
  </si>
  <si>
    <t>Obračun po m3 stvarno ugrađenog materijala računajući sloj u zbijenom stanju.</t>
  </si>
  <si>
    <t>Prometnica - Bitumenizirani nosivi sloj</t>
  </si>
  <si>
    <t>Izvedba bituminiziranog nosivog sloja konstrukcije kolnika i parkirališta, BIT 60: bituminizirani nosivi sloj  (BNS), izraditi od mješavine kamenog brašna, kamenog materijala najveće veličine zrna 22 mm i bitumena kao vezivo. Sloj je debljine 8 cm.</t>
  </si>
  <si>
    <t>Obračun po m2 izvedenog sloja uključujući i prskanje podloge bitumenskom emulzijom.</t>
  </si>
  <si>
    <t>Prometnica - Habajući sloj</t>
  </si>
  <si>
    <t>Izrada habajućeg sloja od splitmastiks asfalta SMA 11, BIT 60, debljine sloja 4 cm. proizvodnja asfaltne mješavine je automatska, ugradnja je strojna, dozvoljena temperatura zraka je min. 10 stupnjeva, a temperatura mješavine je 150 stupnjeva. Ugradnja mora teći bez zastoja, jednolično, a sloj se potom valja valjcima s čeličnim bandažama. Tijekom valjanja asfaltni sloj posipati eruptivnom kamenom sitneži, granulacije 2/4 mm, u količini od 1-2 kg/m2, sitnež se posipa strojno.</t>
  </si>
  <si>
    <t>Obračun po m2 izvedenog habajućeg sloja.</t>
  </si>
  <si>
    <t>Stavka uključuje šljunčanu podlogu (šljunak debljine 0-63mm) u sloju debljine do 20cm.</t>
  </si>
  <si>
    <t>Obračun: prema m3 stvarno ugrađenog i zbijenog nasipa (obračun volumena u zbijenom stanju, bez dodataka i odbitaka)</t>
  </si>
  <si>
    <t>Dobava pijeska i izvedba veznog sloja betonskih opločnika kao prilazne rampe i stepenica na izlazima iz građevine na teren.
Sloj pijeska je debljine 4 cm.</t>
  </si>
  <si>
    <t>Obračun po m2 izvedenog sloja u zbijenom stanju.</t>
  </si>
  <si>
    <t>Dobava materijala i izrada podložnog sloja za postavljanje betonskih opločnika sa istočne i sjeverne strane građevine.</t>
  </si>
  <si>
    <t>Protupožarni aparat 15 JG (55 A)</t>
  </si>
  <si>
    <t>Dobava i postava aparata za početno ručno gašenje požara - 15 JG (55 A) - suhi prah tip S9+, sa svom potrebnom atestnom dokumentacijom i označavanjem. Obračun po komadu postavljenog aparata sa svim potrebnim popratnim materijalom i radom.</t>
  </si>
  <si>
    <t>Protupožarna aluminijska bravarija - ukupno</t>
  </si>
  <si>
    <t>2.1.</t>
  </si>
  <si>
    <t>2.2.</t>
  </si>
  <si>
    <t>2.3.</t>
  </si>
  <si>
    <t>Izrada, dobava i ugradnja betonskih prefabriciranih revizionih vratašca na dimnjačkim vertikalama. Dimenzije prilagoditi postojećim otvorima (u stavku uključeno i skidanje postojećih vratašca) - otprilike 23x23cm.</t>
  </si>
  <si>
    <t>Obračun po komadu ugrađenih vratašca, uključeno sva potrebna brtvljenja.</t>
  </si>
  <si>
    <t>Zatvaranje otvora na dimnjačkim vertikalama na etažama prizemlja, kata i potkrovlja (4 dimnjaka po etaži).</t>
  </si>
  <si>
    <t xml:space="preserve">Obračun po kompletu radova na cijeloj građevini. </t>
  </si>
  <si>
    <t>Uključivo svi potrebni radovi za brtvljenje dimnjačkih vertikala.</t>
  </si>
  <si>
    <t>betonski opločnici</t>
  </si>
  <si>
    <t>Dobava i ugradnja betonskih opločnika debljine 8 cm uz sjeverno i istočno pročelje građevine, prema projektu. Opločnici moraju biti I.klase, točnih mjera, pravilnih rubova, jednolične boje i teksture, pjeskarene i protuklizne hodne površine. Isključivo su pješačke površine. Boja i veličina/uzorak elementa prema odabiru projektanta.</t>
  </si>
  <si>
    <t>Nabava, doprema i ugradnja PEHD cijevi te spojnih komada i armatura na mreži, za vanjski, temeljni, horizontalani i vertikalni  razvod hladne i tople vode sa ugradnjom metalnih obujmica sa gumom na razmaku od 0,5 - 2,5 m. (u kvaliteti ISO 9001:2000)
Polaganje cijevi i izvedba: 
Cijevi polagati:  
• u vanjskom rovu
Cijevi u vanjskom rovu polagati na pripremljenu posteljicu od pijeska granulacije 0-4 mm.</t>
  </si>
  <si>
    <t>Nabava, doprema i ugradnja PP-R cijevi prema DIN 8077/88 te spojnih komada i armatura na mreži, za temeljni, horizontalani i vertikalni  razvod hladne i tople vode sa ugradnjom metalnih obujmica sa gumom na razmaku od 0,5 - 2,5 m. (u kvaliteti ISO 9001:2000)
Polaganje cijevi i izvedba: 
Cijevi polagati:  
• u prostoru
• u šlicevima
• instalacionim kanalima i šahtovima</t>
  </si>
  <si>
    <t>Ø 15 mm</t>
  </si>
  <si>
    <t>PVC PODNE OBLOGE</t>
  </si>
  <si>
    <t>Vrste PVC obloga:</t>
  </si>
  <si>
    <t>PVC obloge s dodatnim donjim slojem i bez dodatnog sloja, CV-podne obloge (Cushioned Vinyls) i kaledrirane podne</t>
  </si>
  <si>
    <t>obloge.</t>
  </si>
  <si>
    <t>Kaledriranih podnih obloga: homogene i heterogene podne PVC obloge.</t>
  </si>
  <si>
    <t>Kao dodatni donji sloj kod PVC obloga koriste se razliciti materijali kao sto je poliester, pustjute iii korkment.</t>
  </si>
  <si>
    <t>CV-podne obloge: strukturirana gornja povrsina, mekane su, ugodne za hodanje i dobri su zvucni izolatori.</t>
  </si>
  <si>
    <t>Homogene PVC obloge imaju jednak sastav odnosno ne sastoje se od vise slojeva razlicitih materijala, gornji sloj (hodni</t>
  </si>
  <si>
    <t>sloj) jednakje ukupnoj debljini obloga. Homogene PVC obloge su vrlo kvalitetne i otporne na opterecenja i koriste u</t>
  </si>
  <si>
    <t>visoko zahtjevnim prostorima</t>
  </si>
  <si>
    <t>Heterogene podne obloge: gornj sloj (min 0,3 mm) i nizi slojeva iz razlicitih materijala.</t>
  </si>
  <si>
    <t>Podrucje ugradnje:</t>
  </si>
  <si>
    <t>PVC podne obloge ugraduju se na slijedece vrste podloga:</t>
  </si>
  <si>
    <t>cementni estrih, monolitni beton, suhe ploce od iverice, gips kartonske ploce, ploce vlaknatice, postojece podne</t>
  </si>
  <si>
    <t>obloge (PVC i linoleum, parket, keramika i terazzo.)</t>
  </si>
  <si>
    <t>Pripremni radovi:</t>
  </si>
  <si>
    <t>PVC podne obloge dan ranije skladistiti u prostorijama u kojima se postavljaju kako bi se prilagodile klimi tog prostora.</t>
  </si>
  <si>
    <t>lsto pravilo vrijedi i za ljepilo ako se podne obloge lijepe.</t>
  </si>
  <si>
    <t>Priprema podloge:</t>
  </si>
  <si>
    <t>Nakon provjere kvalitete pod loge, potrebno je izvrsiti pripremu pod loge za ugradnju podne obloge.</t>
  </si>
  <si>
    <t>Postupak pripreme podloge kod ugradnje elasticnih podnih obloga (linoleum, homogeni i heterogeni PVC, guma):</t>
  </si>
  <si>
    <t>- mehanicku pripremu pod loge- brusenje iii pjeskarenje i usisavanje;</t>
  </si>
  <si>
    <t>- nanosenje pretpremaza - veze prasinu, smanjuje upijanje, zatvara pore te povecava moe lijepljenja kemijskim</t>
  </si>
  <si>
    <t>vezanjem pretpremaza i ljepila;</t>
  </si>
  <si>
    <t>- niveliranje (zagladivanje)- materijalima na bazi cementa osigurava propisanu ravnost (ovisno o izboru materijala,</t>
  </si>
  <si>
    <t>moguce je utjecati na tvrdocu, debljinu nanosa i brzinu susenja).</t>
  </si>
  <si>
    <t>Polaganje podne obloge:</t>
  </si>
  <si>
    <t>Dolaze kao plocaste i trakaste podne obloge.</t>
  </si>
  <si>
    <t>Za pro store manje od 20 m2 podne obloge ne moraju lijepiti.</t>
  </si>
  <si>
    <t>Nakon pravilne pripreme i odabira materijala, vrlo je bitan odabir pravilne metode lijepljenja, kao i nanosenje</t>
  </si>
  <si>
    <t>odgovarajuce kolicine ljepila. Za medusobno spajanje ploca (rola) potrebno je zavariti spojeve posebnom vrpcom</t>
  </si>
  <si>
    <t>prilagodenom vrsti podne obloge koju se ugraduje.</t>
  </si>
  <si>
    <t>PVC podne obloge u pravilu se lijepe ljepilima sa vrlo niskim sadrzajem otopina, disperzijskim ljepilima bez velikih</t>
  </si>
  <si>
    <t>emisija.</t>
  </si>
  <si>
    <t>U posebnim slucajevima koriste se reakcijska ljepila (podovi koje kasnije nije moguce usisavati) iii kontaktna ljepila s</t>
  </si>
  <si>
    <t>velikim sadrzajem otopina u svom sastavu.</t>
  </si>
  <si>
    <t>Spajanjem fuga pojedinih obloga zasticuje se ljepljiva masa i podovi osjetljivi na vlagu. Spajanje je termicko spajanje iii</t>
  </si>
  <si>
    <t>hladno PVC bez dodatnog "donjeg" sloja i PVC s dodatnim donjim slojem od korkmenta iii poliestera spajaju se</t>
  </si>
  <si>
    <t>termicki.</t>
  </si>
  <si>
    <t>Najprije se gloda zlijeb, zatim se stavlja vrpca za spajanje izmedu pod nih obloga, ona se rastapa i na taj se nacin</t>
  </si>
  <si>
    <t>elementi spajaju. Kod "hladnog" spajanja tecno (hladno) sredstvo za spajanje pomocu mlaznice ubrizgava se u zlijeb</t>
  </si>
  <si>
    <t>podnih obloga.</t>
  </si>
  <si>
    <t>PVC podne obloge na tekstilnoj bazi i CV podne obloge spajaju se "hladnim" nacinom.</t>
  </si>
  <si>
    <t>Dimnezije stepenika 1x90/206 cm + 1x35/206 cm, visina 14 cm.</t>
  </si>
  <si>
    <t>Betoniranje armiranobetonskog horizontalnog serklaža nad novim otvorima u vanjskim postojećim zidovima od pune opeke (zid širine do 55cm), betonom C25/30, dimenzija 55x20cm, sa prepustom u zidu 20 cm sa svake strane otvora. U cijenu uračunati potrebnu glatku oplatu. Obračun po m3 ugrađenog betona.</t>
  </si>
  <si>
    <t>debljina ploče 15 cm</t>
  </si>
  <si>
    <t>debljina ploče 18 cm</t>
  </si>
  <si>
    <t>Betoniranje armiranobetonskih stropnih ploča, betonom C25/30.</t>
  </si>
  <si>
    <t>Dobava i ugradnja betonskih opločnika debljine 8 cm za opločenje ulaznih stepenica sa istočne strane građevine, prema projektu. Opločnici moraju biti I.klase, točnih mjera, pravilnih rubova, jednolične boje i teksture, pjeskarene i protuklizne hodne površine. Isključivo su pješačke površine. Boja i veličina/uzorak elementa prema odabiru projektanta.</t>
  </si>
  <si>
    <t>čela stepenica</t>
  </si>
  <si>
    <t>Obračun po kompletu rukohvata.</t>
  </si>
  <si>
    <t>Mjesto ugradbe: ograda stubišta između prizemlja i kata, te kata i potkrovlja.</t>
  </si>
  <si>
    <t>GRIJANJE</t>
  </si>
  <si>
    <t>SUSTAV GRIJANJA</t>
  </si>
  <si>
    <t>- koncentrični priključni komad kotla</t>
  </si>
  <si>
    <t>- pokrovni zaslon dvodjelni</t>
  </si>
  <si>
    <t>- distantni držač</t>
  </si>
  <si>
    <t>- koncentrična cijev od plastike PP, 1000 mm</t>
  </si>
  <si>
    <t>- koncentrični cijevni luk 87º</t>
  </si>
  <si>
    <t>- koncentrični revizioni T-komad</t>
  </si>
  <si>
    <t>- koncentrični odvod kondenzata sa sifonom</t>
  </si>
  <si>
    <t>- priključak na vanjski zid</t>
  </si>
  <si>
    <t>kpl.</t>
  </si>
  <si>
    <t>- osjetnik vanjske temperature</t>
  </si>
  <si>
    <t>- osjetnik polazne temperature vode FV/FZ</t>
  </si>
  <si>
    <t>- daljinski upravljač BFU</t>
  </si>
  <si>
    <t>Kpl</t>
  </si>
  <si>
    <t>HW 60/125 - 5/4''</t>
  </si>
  <si>
    <t>Sigurnosni ventil sa oprugom, na strani hladne vode, prednamješten za max. tlak od 8 bara.</t>
  </si>
  <si>
    <t>Bakreni cjevovod prema EN1057 u kompletu sa fazonskim komadima, MS prelazima, brtvenim i ovjesnim materijalom sljedećih dimenzija i količina:</t>
  </si>
  <si>
    <t>Ø22x1,0</t>
  </si>
  <si>
    <t>Ø28x1,5</t>
  </si>
  <si>
    <t>AC-19X022</t>
  </si>
  <si>
    <t>AC-19X028</t>
  </si>
  <si>
    <t>Kuglasta slavina sa punim protokom za toplu i hladnu vodu, navojnog spoja, slijedećih količina i dimenzija:</t>
  </si>
  <si>
    <t>Ventil za hidrauličko balansiranje mreže, navojni NP20, s kosim vretenom  i ručnim kolom s numeričkom skalom za predpodešavanje, mjernim priključcima za instrument za podešavanje količine (protoka). U stavci uključeno jednokratno podešavanje protoka pomoću instrumenta i zapisnik o postignutim parametrima, od strane isporučioca ventila.</t>
  </si>
  <si>
    <t>Cijev za odvod kondenzata PVC Ø32</t>
  </si>
  <si>
    <t>Hvatač nečistoća slijedećih količina i dimenzija:</t>
  </si>
  <si>
    <t>Nepovratni ventil navojnog spoja, slijedećih količina i dimenzija:</t>
  </si>
  <si>
    <t>Termometar, mjernog područja 0-120ºC, punjen glicerinom, predviđen za ugradnju u instalacije grijanja i hlađenja, nazivnog promjera priključka na cjevovod NO 15.</t>
  </si>
  <si>
    <t xml:space="preserve">Manometar sa skalom 0÷10 bara </t>
  </si>
  <si>
    <t>Ø100</t>
  </si>
  <si>
    <t xml:space="preserve">Slavine za punjenje i pražnjenje s kapom i lančićem. </t>
  </si>
  <si>
    <t>NO15</t>
  </si>
  <si>
    <t>NO20</t>
  </si>
  <si>
    <t>Odzračni lončići izrađen iz cijevi NO50 dužine 20 cm, komplet s cijevi NO15 x 3 m, kuglastom slavinom NO15 i automatskim odzračnim lončićima NO10</t>
  </si>
  <si>
    <t xml:space="preserve">Profilno željezo za izradu konzola i nosača u varenoj izvedbi, sve oličeno temeljnom bojom </t>
  </si>
  <si>
    <t>RADIJATORSKO GRIJANJE</t>
  </si>
  <si>
    <t>TL-15-S-plus</t>
  </si>
  <si>
    <t>22 VM-600/400</t>
  </si>
  <si>
    <t>22 VM-600/520</t>
  </si>
  <si>
    <t>22 VM-600/720</t>
  </si>
  <si>
    <t>22 VM-600/800</t>
  </si>
  <si>
    <t>22 VM-600/920</t>
  </si>
  <si>
    <t>22 VM-600/1000</t>
  </si>
  <si>
    <t>22 VM-600/1400</t>
  </si>
  <si>
    <t>Blok ventila, H-blok, za priključak radijatora na cijevnu mrežu kutne izvedbe.</t>
  </si>
  <si>
    <t>Radijatorska ispusna slavina 1/2", PVC.</t>
  </si>
  <si>
    <t>Sitni i potrošni materijal koji nije posebno specificiran, kao brtve, vijci, matice, ovjesi,  koljena, mufe, prelazni komadi, ostali fazonski komadi te pomoćni materijal.</t>
  </si>
  <si>
    <t>Montaža specificirane opreme i materijala do potpune pogonske gotovosti, uključivo hladna i topla tlačna proba, punjenje instalacije, pražnjenje i ponovno punjenje radi ispiranja, odzračivanje, uz pisano izvješće o uspješno obavljenim probama i postignutim parametrima, probnim pogonom u trajanju od 48 sati i sudjelovanju pri puštanju u pogon, podešavanju i balansiranju s ovlaštenim serviserima i predstavnicima isporučioca opreme.</t>
  </si>
  <si>
    <t>Stalno čišćenje gradilišta od preostalog materijala i različite ambalaže, kao i zaštita ugrađene i instalirane opreme od utjecaja radova na objektu (zaštita od prašine, oštećivanja i sl.)</t>
  </si>
  <si>
    <t>Troškovi prijevoza i uskladištenja materijala specificiranog po stavkama, od mjesta nabave do radilišta, troškovi dovoza i odvoza alata potrebnog za montažu instalacije, te odvoz preostalog materijala sa radilišta.</t>
  </si>
  <si>
    <t xml:space="preserve">Prikupljanje i ishođenje svih potrebnih izjava o sukladnosti opreme i atesta od ovlaštenih kuća, potrebnih pri tehničkom pregledu objekta. </t>
  </si>
  <si>
    <r>
      <t>TTO UNI 500</t>
    </r>
    <r>
      <rPr>
        <sz val="8"/>
        <rFont val="Arial"/>
        <family val="2"/>
        <charset val="238"/>
      </rPr>
      <t xml:space="preserve">  s razdjelnikom 4 kruga</t>
    </r>
  </si>
  <si>
    <r>
      <t>TTO UNI 600</t>
    </r>
    <r>
      <rPr>
        <sz val="8"/>
        <rFont val="Arial"/>
        <family val="2"/>
        <charset val="238"/>
      </rPr>
      <t xml:space="preserve">  s razdjelnikom 5 krugova</t>
    </r>
  </si>
  <si>
    <r>
      <t>TTO UNI 750</t>
    </r>
    <r>
      <rPr>
        <sz val="8"/>
        <rFont val="Arial"/>
        <family val="2"/>
        <charset val="238"/>
      </rPr>
      <t xml:space="preserve">  s razdjelnikom 9 krugova</t>
    </r>
  </si>
  <si>
    <r>
      <t xml:space="preserve">Višeslojna cijev u kolutu </t>
    </r>
    <r>
      <rPr>
        <b/>
        <sz val="8"/>
        <rFont val="Arial"/>
        <family val="2"/>
        <charset val="238"/>
      </rPr>
      <t>PE-X/Al/PE-X</t>
    </r>
    <r>
      <rPr>
        <sz val="8"/>
        <rFont val="Arial"/>
        <family val="2"/>
        <charset val="238"/>
      </rPr>
      <t xml:space="preserve"> Ø16x2 mm za hidrauličko povezivanje radijatora sa razdjelnikom, u kompletu sa obujmicama.</t>
    </r>
  </si>
  <si>
    <t>GRIJANJE UKUPNO</t>
  </si>
  <si>
    <t>HLAĐENJE I VENTILACIJA</t>
  </si>
  <si>
    <t xml:space="preserve">Qh = 14,00 kW - hlađenje                                                    </t>
  </si>
  <si>
    <t xml:space="preserve">Qg = 16,00 kW - grijanje                                        </t>
  </si>
  <si>
    <t xml:space="preserve">Qh = 2,0 kW - hlađenje                                                    </t>
  </si>
  <si>
    <t xml:space="preserve">Qg = 2,2 kW - grijanje                                        </t>
  </si>
  <si>
    <t>napon: 230 V / 50 Hz, napajanje na vanjsku jedinicu</t>
  </si>
  <si>
    <t xml:space="preserve">Qh = 12,20 kW - hlađenje                                                    </t>
  </si>
  <si>
    <t xml:space="preserve">Qg = 14,00 kW - grijanje                                        </t>
  </si>
  <si>
    <t xml:space="preserve">Qh = 3,2 kW - hlađenje                                                    </t>
  </si>
  <si>
    <t xml:space="preserve">Qg = 3,6 kW - grijanje                                        </t>
  </si>
  <si>
    <t xml:space="preserve">Qh = 2,5 kW - hlađenje                                                    </t>
  </si>
  <si>
    <t xml:space="preserve">Qg = 3,2 kW - grijanje                                        </t>
  </si>
  <si>
    <t xml:space="preserve">Qh = 1,5 kW - hlađenje                                                    </t>
  </si>
  <si>
    <t xml:space="preserve">Qg = 1,7 kW - grijanje                                        </t>
  </si>
  <si>
    <t>Izolirane uparene bakrene cijevi za izvedbu freonske instalacije parne i tekućinske faze, cijevi moraju biti s unutarnje strane odmašćene, pri ugradnji propuhivane dušikom, u stavku cijevi uključen je sav potrošni materijal za spajanje, cijev-cijev, te uređaj-cijev, preko viječane spojke, izrada koljena, pričvrsne obujmice za cijevi, brtve. Uključivo 4x1,5mm2 kabel do unutrašnjih jedinica.</t>
  </si>
  <si>
    <t xml:space="preserve">Ø6,35/9,52                                                </t>
  </si>
  <si>
    <t>PPR cijevi za odvod kondenzata, uključivo uključivo ugradbeni sifon za kondenzat HL138 - kom 19, potrebne fazonske komade, spojni i montažni pribor i materijal.</t>
  </si>
  <si>
    <t xml:space="preserve">Ø20                                                    </t>
  </si>
  <si>
    <t xml:space="preserve">Ø25                                                    </t>
  </si>
  <si>
    <t xml:space="preserve">Ø32                               </t>
  </si>
  <si>
    <t>Sitni i potrošni materijal koji nije posebno specificiran, kao brtve, vijci, matice, ovjesi, konzole, pričvrsni materijal, materijal za varenje i lemljenje, ostali fazonski komadi te pomoćni materijal.</t>
  </si>
  <si>
    <t>pauš.</t>
  </si>
  <si>
    <t xml:space="preserve">Montaža naprijed navedene opreme i materijala do potpune pogonske spremnosti, uključivo sva potrebna ispitivanja i balansiranje sustava sa izdavanjem zapisnika ovjerenog sa strane nadzornog inženjera. </t>
  </si>
  <si>
    <t>Puštanje u pogon sustava od strane ovlaštenog servisera, uključivo ispitivanjem protočnosti kondeznog odvoda, provjeru nepropusnosti freonske instalacije, vakumiranje i dopunjavanje rashladnog sredstva od strane ovlaštenog servisa uz izdavanje potrebnih uputa za korištenje, atesta i garancija:</t>
  </si>
  <si>
    <t>Troškovi prijevoza i uskladištenja materijala specificiranog po stavkama, od mjesta nabave do radilišta, troškovi dovoza i odvoza alata potrebnog za montažu instalacije, te odvoz preostalog materijala sa gradilišta.</t>
  </si>
  <si>
    <t>HLAĐENJE I VENTILACIJA UKUPNO</t>
  </si>
  <si>
    <t>Ostali sitni montažni i instalacioni materijal i pribor potreban za postupno funkcioniranje stavke. Cijena se odnosi samo na ovu podstavku i potrebno je ispuniti sve prethodne podstavke.</t>
  </si>
  <si>
    <t>REKAPITULACIJA STROJARSKIH INSTALACIJA</t>
  </si>
  <si>
    <t>INSTALACIJA PLINA</t>
  </si>
  <si>
    <t>INSTALACIJA JAKE STRUJE</t>
  </si>
  <si>
    <t xml:space="preserve">U cijenu uračunati radove za ugradnju razdjelnika, polaganje vodova i montažu pojedinih elemenata, izradu potrebitih žljebova, prodora za cijevi i drugu opremu, uračunati prisustvo elektromontera kod izvedbe građevinskih radova kod kojih se istovremeno izvode i elektroradovi, kao i sve pripremne i završne radove (izrada skela, čišćenje otpadaka tijekom i nakon završenih radova i sl.). U izradi razdjelnica uračunati sav sitni i spojni materijal, bravice, zaštitne maske iznad osigurača, natpisi strujnih krugova, oznake na kućištima (opasnost od električnog udara, zaštitne mjere  i drugo), te postavljanje shema izvedenog stanja u ormariću. Shema se mora nalaziti u plastičnom omotu naljepljenom s unutrašnje strane ormarića. </t>
  </si>
  <si>
    <t>Troškovnikom nisu obuhvaćene električne instalacije strojarske opreme</t>
  </si>
  <si>
    <t>Dobava i olaganje plastične cijevi za uvod glavnog napojnog kabela i kabela EKI</t>
  </si>
  <si>
    <t>- PVC ø110 mm</t>
  </si>
  <si>
    <t>- PVC ø50 mm</t>
  </si>
  <si>
    <t>Trofazno brojilo električne energije za izravno mjerenje radne i jalove električne energije; isporučuje HEP</t>
  </si>
  <si>
    <t>kućište rastalnog osigurača EZ25 sa patronom 10A</t>
  </si>
  <si>
    <t>termalni magnetski prekidač B10A</t>
  </si>
  <si>
    <t>podnožje nožastog osigurača 160A NVO-00</t>
  </si>
  <si>
    <t>ulošci nožastog osigurača 63A</t>
  </si>
  <si>
    <t>Nabava i postavljanje glavnog razdjelnog samostojećeg ormara prizemlja GRO izrađen iz 2 puta dekapiranog lima, zaštićen i plastificiran, dimenzija 600x1800x300 mm, sokl 200 mm. U ormar je potrebno montirati slijedeću opremu</t>
  </si>
  <si>
    <t xml:space="preserve">brava s PVC ručkom i polucilindrom </t>
  </si>
  <si>
    <t xml:space="preserve">tropolni prekidač 80/25kA sa podesivim termičkim okidačem, el. magnetskim okidaćem 5-10 It, okidačem za daljinski isklop 230V 50 Hz </t>
  </si>
  <si>
    <t xml:space="preserve">tropolni prekidač 32/25kA sa podesivim termičkim okidačem, el. magnetskim okidaćem 5-10 It, okidačem za daljinski isklop 230V 50 Hz </t>
  </si>
  <si>
    <t>mikrosklopka 1NO+1NC, 16A za ugradnju na vrata ormara</t>
  </si>
  <si>
    <t>fluorescentna svjetiljka za rasvjetu ormara, 8W, l=342mm, komplet s konektrorom</t>
  </si>
  <si>
    <t>Uklopni sat, digitalni, dnevni/tjedni program, 1 C/O, 16A</t>
  </si>
  <si>
    <t>signalna LED lampica, 230VAC, zelena</t>
  </si>
  <si>
    <t xml:space="preserve"> kom</t>
  </si>
  <si>
    <t>isklopno tipkalo -gljiva na vratima ormara</t>
  </si>
  <si>
    <t>podnožje cilindričnog osigurača 10x38mm, 3p</t>
  </si>
  <si>
    <t>uložak cilindričnog osigurača 10x38mm 40A</t>
  </si>
  <si>
    <t>katodni odvodnik prenapona 15kA, 4 polni, B+C</t>
  </si>
  <si>
    <t>jednopolnu tropoložajnu grebensta sklopka s položajem 0-1-2, 230V, 20A za uključivanje vanjske rasvjete, za ugradnju na vrata ormara,</t>
  </si>
  <si>
    <t>grebenasta sklopka, 20A, 1-0, 1P, za ugradnju na vrata ormara,</t>
  </si>
  <si>
    <t>grebenasta sklopka, 40A, 1-0, 1P, za ugradnju na vrata ormara,</t>
  </si>
  <si>
    <t>sklopka za izmjenu napajanja, 40A, 1-0-2, 4P, za ugradnju na vrata ormara</t>
  </si>
  <si>
    <t>minijaturni relej, 4CO, 10A, 230VAC</t>
  </si>
  <si>
    <t>podnožje minijaturnog releja</t>
  </si>
  <si>
    <t>dvopolni instalacijski sklopnik 20A, 230VAC, 2NO</t>
  </si>
  <si>
    <t>automatski zaštitni prekidač B6A, 1p, 10kA</t>
  </si>
  <si>
    <t>automatski zaštitni prekidač C6A, 1p, 10kA</t>
  </si>
  <si>
    <t>automatski zaštitni prekidač B10A,1p, 10kA</t>
  </si>
  <si>
    <t>automatski zaštitni prekidač C16A,1p, 10kA</t>
  </si>
  <si>
    <t>automatski zaštitni prekidač C20A,1p, 10kA</t>
  </si>
  <si>
    <t>automatski zaštitni prekidač C32A,3p, 10kA</t>
  </si>
  <si>
    <t>automatski zaštitni prekidač C40A,3p, 10kA</t>
  </si>
  <si>
    <t>dvopolna strujna zaštitna sklopka 25/0.03A</t>
  </si>
  <si>
    <t>četveropolna strujna zaštitna sklopka 25/0.03A</t>
  </si>
  <si>
    <t>četveropolna strujna zaštitna sklopka 40/0.3A</t>
  </si>
  <si>
    <t>četveropolna strujna zaštitna sklopka 40/0.03A</t>
  </si>
  <si>
    <t>montaža i spajanje opreme razdjelnika, te spajanje na objektu</t>
  </si>
  <si>
    <t>komplet</t>
  </si>
  <si>
    <t>plosnate  Cu sabirnice, izolatori, kompaktne sabirnice, kabelske obujmice, uvodnice, šine za montažu elemenata, redne stezaljke, spojni vodovi, plastične kanalice, natpisne pločice, te ostali sitni spojni i montažni materijal i pribor.</t>
  </si>
  <si>
    <t>Dobava, postava na zid i spajanje nadgradnog zidnog modularnog razvodnog ormara, prema shemi "RO-1", dimenzija 700×1300×200mm. Ormar je izrađen od plastificiranog čeličnog lima sa zaštitnim punim metalnim vratima. Vrata su opremljena tipskim bravicama i nosačem za sheme s unutrašnje strane. Oznaku razdjelnika kao i natpise na vratima izvesti na graviranim plastičnim pločicama. Ormar je tipski testiran prema IEC 60439-1 / IEC 61439-2.</t>
  </si>
  <si>
    <t>tropolni prekidač 40/25kA sa podesivim termičkim okidačem, el. magnetskim okidaćem 5-10 It</t>
  </si>
  <si>
    <t>jednopolnu tropoložajnu grebensta sklopka s položajem 0-1-2, 230V, 20A, za ugradnju na vrata ormara,</t>
  </si>
  <si>
    <t>automatski zaštitni prekidač C25A,3p, 10kA</t>
  </si>
  <si>
    <t>četveropolna strujna zaštitna sklopka 25/0.3A</t>
  </si>
  <si>
    <t>Dobava, postava na zid i spajanje nadgradnog zidnog modularnog razvodnog ormara, prema shemi "RO-2", dimenzija 700×1300×200mm. Ormar je izrađen od plastificiranog čeličnog lima sa zaštitnim punim metalnim vratima. Vrata su opremljena tipskim bravicama i nosačem za sheme s unutrašnje strane. Oznaku razdjelnika kao i natpise na vratima izvesti na graviranim plastičnim pločicama. Ormar je tipski testiran prema IEC 60439-1 / IEC 61439-2.</t>
  </si>
  <si>
    <t>Dobava i isporuka UPS uređaja snage15kVA/13,5kW u paralelno-redudantnom radu, ulaz 3x400V+/-20%, izlaz 3x400V +/-1%, EMI/RFI filtar , ulazni THD&lt;3%, frekvencija 50/60 Hz selektivno,  montažna TIS-PBZ sklopka. RS 232 port sa shutdown softverom. Baterijski paket za nominalnu  autonomiju 15 minuta. Tehnologija On-Line, UPS dvostruke konverzije. Uključiti sve spajajuće dijelove, upute za rukovanje, te obvezne hrvatske certifikate o sigurnosti u radu i RF sigurnosti.</t>
  </si>
  <si>
    <t>Stavljanje u pogon i probni rad. Montažer angažira za tu svrhu stručnu osobu isporučitelj UPS-a. Probni rad traje 3 dana</t>
  </si>
  <si>
    <t>Primopredaja korisniku uz predočenje svih atesta, garancija i projekta izvedenog stanja. U suradnji s isporučiteljem izraditi potrebne upute za rad s uokvirenom shemom.</t>
  </si>
  <si>
    <t>Dobava i postava kabelske instalacijske police, sa spojnicama, nosačima, poklopcima, te s izradom horizontalnih i vertikalnih skretanja kutnim elementima i izjednačenjem potencijala, sve komplet:</t>
  </si>
  <si>
    <t>regal PK200 s poklopcem i montažnim priborom</t>
  </si>
  <si>
    <t xml:space="preserve">      m</t>
  </si>
  <si>
    <t>regal PK100 s poklopcem i montažnim priborom</t>
  </si>
  <si>
    <t>Dobava i polaganje instalacijskih kanala i PVC cijevi u pod, zid i stropnu ploču</t>
  </si>
  <si>
    <t xml:space="preserve">fleksibilna PVC cijev CSS fi 32 mm </t>
  </si>
  <si>
    <t xml:space="preserve">      m </t>
  </si>
  <si>
    <t>fleksibilna PVC cijev CSS fi 25 mm</t>
  </si>
  <si>
    <t xml:space="preserve">fleksibilna PVC cijev CSS fi 20 mm </t>
  </si>
  <si>
    <t>kruta PNT cijev fi 16 mm komplet s spojnicama i obujmicama</t>
  </si>
  <si>
    <t>kruta PNT cijev fi 20 mm komplet s spojnicama i obujmicama</t>
  </si>
  <si>
    <t>parapetni  kanal dim.120/55 dvodjelni, komplet s poklopcem, krajnjim komadima i spojnim montažnim priborom</t>
  </si>
  <si>
    <t>razvodna kutije nadžbukne i podžbuke</t>
  </si>
  <si>
    <t>žljebljenje žbuke i zida u cigli i betonu, obračun po metru dužnom prosječne dubine 3 cm i širine 4 cm</t>
  </si>
  <si>
    <t>ostali nespecificirani sitni spojni i montažni materijal i pribor.</t>
  </si>
  <si>
    <t xml:space="preserve">Dobava, polaganje po instalacijskim kanalima i PVC cijevima, spajanje i označavanje trajnim oznakma kabela </t>
  </si>
  <si>
    <t xml:space="preserve">PP00-Y 5x25mm2 </t>
  </si>
  <si>
    <t xml:space="preserve">PP00-Y 5x10 mm2 </t>
  </si>
  <si>
    <t xml:space="preserve">PP00-Y 5x6 mm2 </t>
  </si>
  <si>
    <t xml:space="preserve">PP-Y 3x2,5 mm2 </t>
  </si>
  <si>
    <t xml:space="preserve">PP-Y 5x1,5 mm2 </t>
  </si>
  <si>
    <t xml:space="preserve">PP-Y 3x1,5 mm2 </t>
  </si>
  <si>
    <t>YSLY 4x0,75mm2</t>
  </si>
  <si>
    <t>YSLY 7x0,75mm2</t>
  </si>
  <si>
    <t>YSLY 3x0,75mm2</t>
  </si>
  <si>
    <t>P/F 16 mm2</t>
  </si>
  <si>
    <t>sklopka obična, p/ž, širine1M</t>
  </si>
  <si>
    <t xml:space="preserve">    kom</t>
  </si>
  <si>
    <t>Nosač 2M</t>
  </si>
  <si>
    <t>Nosač 3M</t>
  </si>
  <si>
    <t>Nosač 4M</t>
  </si>
  <si>
    <t>Nosač 5M</t>
  </si>
  <si>
    <t>Ukrasni okvor 2M, bijeli</t>
  </si>
  <si>
    <t>Ukrasni okvor 3M, bijeli</t>
  </si>
  <si>
    <t>Ukrasni okvor 4M, bijeli</t>
  </si>
  <si>
    <t>Ukrasni okvor 5M, bijeli</t>
  </si>
  <si>
    <t>sklopka izmjenična, p/ž širine1M</t>
  </si>
  <si>
    <t>priključnica p/ž; 16 A, 250 V, 2p+E</t>
  </si>
  <si>
    <t>priključnica p/ž; 16 A, 250 V, 2p+E, s poklopcem</t>
  </si>
  <si>
    <t>priključnica p/ž, dvostruka; 16 A, 250 V, 2p+E</t>
  </si>
  <si>
    <t>priključnica p/ž, dvostruka; 16 A, 250 V, 2p+E, zelena</t>
  </si>
  <si>
    <t>kutija 6M</t>
  </si>
  <si>
    <t>Nosač 6M</t>
  </si>
  <si>
    <t>tipkalo za isključenje u nuždi</t>
  </si>
  <si>
    <t xml:space="preserve">Dobava, montaža i spajanje rasvjetnih svjetiljaka uključujući sav potrebni ovjesni, žarulje, napojne jedinice i sitni potrošni materijal, te pribor, sve do pune funkcionalnosti </t>
  </si>
  <si>
    <t>Svjetiljka nadgradna na zid nužne rasvjete, sa jednostrano digitalno printanim pokazivačem smjera "izlaz dolje", svjetiljka se koristi za rasvjetu evakuacijskih putova, minimalno 1 lx prema HRN EN 1838 standardu. Udaljenost uočavanja VD 25m. POWER LEDs, luminancija &gt;200cd/m². 230V/50Hz napajanje, elektronička predspojna, sa inverterom za nužnu rasvjetu u trajnom moda rada i hermetički zatvorenom hibridnom (NiCd) baterijom, bez održavanja, sa sustavom za automatsko punjenje autonomije 3 h, sukladno normi HRN EN 60598-2-22:2008, ukupne instalirane snage sistema rasvjete 3 W. Tip kao EXIT 1W smjer dolje, sa svim montažnim priborom i elementima, te izvorima svjetlosti.- komplet. Oznaka u projektu P3</t>
  </si>
  <si>
    <t>Dobava materijala i izrada dopunskog izjednačavanja potencijala u sanitarnim čvorovima i spremištu</t>
  </si>
  <si>
    <t>kutija za izjednačenje potencijala IP ( KIP )</t>
  </si>
  <si>
    <t>vodič P/F 16 mm2</t>
  </si>
  <si>
    <t>vodič P/F 6 mm2</t>
  </si>
  <si>
    <t>obujmice za metalne cijevi, stopice, sitni spojni i montažni materijal</t>
  </si>
  <si>
    <t xml:space="preserve">kompl </t>
  </si>
  <si>
    <t xml:space="preserve">Spajanje i pogonsko priključenje ostalih potrošača </t>
  </si>
  <si>
    <t xml:space="preserve">(ventilatora, klima jedinica i drugo) </t>
  </si>
  <si>
    <t>SOS centrala C1T1, komplet s ugradnom kutijom 3M</t>
  </si>
  <si>
    <t>pozivno tipklao BIS TP SOST 1, komplet s ugradnom kutijom</t>
  </si>
  <si>
    <t>razrješno tipkalo BIS-TR 01F 1, komplet s ugradnom kutijom</t>
  </si>
  <si>
    <t>signalna svjetiljka BIS-SS 01</t>
  </si>
  <si>
    <t>Dobava mase za zatvaranje prodora (brtvljenje ) energetskog razvoda, komunikacijskih kablova i kablova za dojavu požara kod prolaza kroz zid između požarnih zona. Masa za brtvljenje mora imati ateste, zatvaranje rupa ( brtvljenje ) izvodi atestirani radnik i mora se izvršiti ispitivanje izvedenog brtvljenja od ovlaštene osobe s izdavanjem izvješća o ispravnom brtvljenju, prodori promjera do 10x10mm</t>
  </si>
  <si>
    <t xml:space="preserve">Ispitivanje kompletne elektro instalacije jake struje od ovlaštene osobe s izradom ispitnih protokola </t>
  </si>
  <si>
    <t>mjerenje otpora izolacije</t>
  </si>
  <si>
    <t>mjerenje otpora uzemljenja metalnih masa</t>
  </si>
  <si>
    <t>kontrola efikasnosti zaštite od ind. napona dodira</t>
  </si>
  <si>
    <t>mjerenje jakosti rasvjete</t>
  </si>
  <si>
    <t>izvršeno funkcionalno ispitivanje</t>
  </si>
  <si>
    <t>funkcionalno ispitivanje sigurnosne rasvjete</t>
  </si>
  <si>
    <t>funkcionalno ispitivanje svih ugrađenih isklopa u nuždi</t>
  </si>
  <si>
    <t>ispitni listovi razvodnih ormara</t>
  </si>
  <si>
    <t>naputak za korištenje i održavanje ugrađenih sustava i opreme</t>
  </si>
  <si>
    <t>SUSTAV ZA ODIMLJAVANJE</t>
  </si>
  <si>
    <t>Otvaranje krovnih prozora za odimljavanje, montiranih na krov, direktno otvaranje elektromotorom, centrala povezuje sve komponente odimljavanja, osigurava autonomiju 72h</t>
  </si>
  <si>
    <t>Nadžbukna kutija za prekidač AS500</t>
  </si>
  <si>
    <t xml:space="preserve">Konzola za prihvat elektromotora E250  </t>
  </si>
  <si>
    <t>Dobava, ugradnja i spajanje kabela za ožičenje sustava za odimljavanje u prethodnim stavkama, uključivo PVC instalacijske cijevi za podžbukno vođenje instalacije:</t>
  </si>
  <si>
    <t>BM-Y(St)Y2x2x0,8mm2</t>
  </si>
  <si>
    <t>NHXH(E90) 3x1,5mm2</t>
  </si>
  <si>
    <t>JB-Y(St)Y  4x2x0,8mm2</t>
  </si>
  <si>
    <t>CS25mm/PNT20mm sa polaganjem</t>
  </si>
  <si>
    <t>Šlicanje za CS cijev sa zatvaranjem</t>
  </si>
  <si>
    <t>Prvo ispitivanje sustava od strane ovlaštene ustanove, programiranje, puštanje u rad sustava, Obuka korisnika i uputstva na HR jeziku, primopredaja sustava investitoru</t>
  </si>
  <si>
    <t>INSTALACIJA JAKE STRUJE UKUPNO :</t>
  </si>
  <si>
    <t>INSTALACIJA KOMUNIKACIJA</t>
  </si>
  <si>
    <t>Dobava, polaganje, spajanje i pogonsko priključenje kabela i instalacijskih vodova po položenim instalacijskim cijevima, uključujući potrebni sitni potrošni materijal i pribor</t>
  </si>
  <si>
    <t xml:space="preserve">F/UTP cat 6e </t>
  </si>
  <si>
    <t xml:space="preserve">Optički kabel 24 nitni multimode </t>
  </si>
  <si>
    <t>J-Y(St)Y 50x2x0,6mm2</t>
  </si>
  <si>
    <t>Spajanje kabela tipa F/UTP 4×2×AWG23, kategorije 6 na prespojni panel u komunikacijskom ormaru.</t>
  </si>
  <si>
    <t>Priprema FO kabela sa uvođenjem u panel</t>
  </si>
  <si>
    <t xml:space="preserve">priključnica P/Ž RJ 45 Cat 6e </t>
  </si>
  <si>
    <t xml:space="preserve">priključnica dupla P/Ž RJ 45 Cat 6e </t>
  </si>
  <si>
    <t>Nabava i montaža nazidnog komunikacijskog  ormara KO standardnog formata 19", dimenzije 42U - 800x2000x800. U ormar je potrebno montirati slijedeću opremu:</t>
  </si>
  <si>
    <t>Krovna ploča, za mogućnost ulaza kabela i kroz krov</t>
  </si>
  <si>
    <t>Ventilatorska ploča s termostatom, 800x800/900/1000</t>
  </si>
  <si>
    <t>Odstojnici 20mm</t>
  </si>
  <si>
    <t>Podnožje prednje i stražnje, ventilaciono, 800x100mm</t>
  </si>
  <si>
    <t>Podnožje bočno, 800x100 mm</t>
  </si>
  <si>
    <t>19" šine, 42HE</t>
  </si>
  <si>
    <t>Nosač po širini za 19" šine, pak=2 kom</t>
  </si>
  <si>
    <t>Sabirnica za uzemljenje</t>
  </si>
  <si>
    <t>Set kabela za uzemljenje</t>
  </si>
  <si>
    <t>Vertikalni kabelski kanal 42U</t>
  </si>
  <si>
    <t>Napojna letva 7x220V  1U, bez prekidača s prenaponskom zaštitom</t>
  </si>
  <si>
    <t>Vodilica kabela  jednako vrijedno kao 1U</t>
  </si>
  <si>
    <t>19" polica 1U, 310 mm</t>
  </si>
  <si>
    <t>Vijak M6 (pak 100 kom)</t>
  </si>
  <si>
    <t>Kavezna matica M6 (pak 50 kom)</t>
  </si>
  <si>
    <t>svjetlovodni prespojni panel/ladica za prihvat 36 niti, s spojnicama i prostorom za slaganje svjetlovoda, s plastikom zaštićenim prozorom za smještaj tiskanih oznaka</t>
  </si>
  <si>
    <t>modularni prespojni panel 1U sa stražnjom policom za kabele i s plastikom zaštićenim prozorom za smještaj tiskanih oznaka, s prostorom za 50 RJ-ISDN konektora kategorije 3, komplet s konektorima</t>
  </si>
  <si>
    <t>modularni prespojni panel 1U sa stražnjom policom za kabele i s plastikom zaštićenim prozorom za smještaj tiskanih oznaka, s prostorom za 24 RJ-45 konektora kategorije 6, komplet s konektorima</t>
  </si>
  <si>
    <t xml:space="preserve">Spajanje i ranžiranje razvodnog informatičkog ormara patch kabelima, te ostali stini spojni i montažni materijal                                                                                                            </t>
  </si>
  <si>
    <t>INSTALACIJE TELEVIZIJE</t>
  </si>
  <si>
    <t>Dobava, postava i spajanje antenskog sustava sastavljenog iz slijedećih elemenata:</t>
  </si>
  <si>
    <t>aluminijski dvodjelni stup,</t>
  </si>
  <si>
    <t>obujmica za sidrenje,</t>
  </si>
  <si>
    <t>obujmica za pričvršćenje,</t>
  </si>
  <si>
    <t>krovni lim,</t>
  </si>
  <si>
    <t>poklopac za stup,</t>
  </si>
  <si>
    <t>UHF antene</t>
  </si>
  <si>
    <t>UKV antene.</t>
  </si>
  <si>
    <t>SAT antena offset 100/110 cm,</t>
  </si>
  <si>
    <t>nosač 2. LNB-a,</t>
  </si>
  <si>
    <t>LNB quattro</t>
  </si>
  <si>
    <t>ostali nespecificirani sitni materijal i pribor.</t>
  </si>
  <si>
    <t>Dobava, postava i spajanje RTV stanice sastavljene iz slijedećih elemenata, oprem se ugrađuje u komunikacijski ormar:</t>
  </si>
  <si>
    <t>uključujući sav potrebni rad, materijal i pribor za montažu ZAU i povezivanje s instalacijom zgrade</t>
  </si>
  <si>
    <t xml:space="preserve">komplet </t>
  </si>
  <si>
    <t>Dobava i polaganje instalacijskih PVC cijevi u pod, zid i strop</t>
  </si>
  <si>
    <t xml:space="preserve">instalacijska cijev fi 20 mm </t>
  </si>
  <si>
    <t>Dobava, polaganje, spajanje i pogonsko priključenje koaksijalnog kabela po položenim instalacijskim cijevima, uključujući potrebni sitni potrošni materijal i pribor</t>
  </si>
  <si>
    <t>koaksijalnog kabela, 75 Ohm-a:SAT 17</t>
  </si>
  <si>
    <t>Dobava, montaža, spajanje i pogonsko priključenje RTV priključnica, uključujući sav potrebni sitni potrošni materijal i pribor do pune funkcionalnosti</t>
  </si>
  <si>
    <t xml:space="preserve">Ispitivanje kompletne instalacije televizije od ovlaštene osobe s izradom ispitnog protokola </t>
  </si>
  <si>
    <t>Dosmjeravanje antena, podešavanje i programiranje RTV stanice.</t>
  </si>
  <si>
    <t>VIDEO PORTAFON</t>
  </si>
  <si>
    <t>Dobava, postavljanje i spajanje vanjske antivdal pozivne jedinice video portafona (1x1 korisnika) sa kamerom visoke rezolucije dan/noć, zvučnikom, mikrofonom i zvonom, osvjetljeni modul za ime stanara, proizvod V-TEK DT591 ili jednakovrijedan</t>
  </si>
  <si>
    <t>Dobava, postavljanje i spajanje napajačkog i razdjelnog uređaja, sastavljenog iz sljedećih djelova:</t>
  </si>
  <si>
    <t>napajanje 35V 1,4A (u razvodnom ormaru GRO), 4-output distributor for 5-wire systems.</t>
  </si>
  <si>
    <t>Dobava, postavljanje i spajanje električne brave</t>
  </si>
  <si>
    <t>Dobava, uvlačenje u termoplastične cijevi i spajanje kabela za portafonsku instalaciju</t>
  </si>
  <si>
    <t>PP/L 2x0,75</t>
  </si>
  <si>
    <t>UTP Cat.6</t>
  </si>
  <si>
    <t>Dobava, polaganje cijevi i spajanje za portafonsku instalaciju:</t>
  </si>
  <si>
    <t>Ostali sitni spojni i montažni materijal i pribor, potreban za potpuno funkcioniranje sistema</t>
  </si>
  <si>
    <t>Programiranje sustava, ispitivanje ispravnosti, puštanje u rad, obuka korisnika</t>
  </si>
  <si>
    <t>INSTALACIJA OZVUČENJA I MULTIMEDIJE</t>
  </si>
  <si>
    <t>Dobava, postava na kabelske police, uvlačenje u plastične cijevi n/žb i p/žb, te spajanje kabela sljedećih tipova:</t>
  </si>
  <si>
    <r>
      <t>kabel za zvučnike 2×1,5mm</t>
    </r>
    <r>
      <rPr>
        <vertAlign val="superscript"/>
        <sz val="8"/>
        <rFont val="Arial"/>
        <family val="2"/>
        <charset val="238"/>
      </rPr>
      <t>2</t>
    </r>
  </si>
  <si>
    <t>Dobava i polaganje instalacijskih PVC cijevi u pod, zid i stropnu ploču</t>
  </si>
  <si>
    <t xml:space="preserve">panel napajanja </t>
  </si>
  <si>
    <t>panel pretpojačala/pojačala 2x80W</t>
  </si>
  <si>
    <t>panel combo / dual out AM/FM tuner + CD/DVD/MP3/USB/SD-card/ 1
bluetooth playera</t>
  </si>
  <si>
    <t>Dobava, izrada otvora u stropu, ugradnja u strop i spajanje ugradnog stropnog zvučnika 6W</t>
  </si>
  <si>
    <t>Dobava, izrada otvora u zidu, ugradnja u zid i spajanje atenuatora</t>
  </si>
  <si>
    <t>Dobava, ugradnja i spjanje video dana  LCD projektora, komplet s nosačem</t>
  </si>
  <si>
    <t>3 LCD system, nativna rezolucija: (1280x800px), Throw Ratio 1.40:1 ~ 2.27:1,
trajanje lampe: 10000 sati. Lampa: 210W (3200 ANSI lm), Keystone: Vertical
+/-20°, Konekcije: 2x VGA, 1x S-Video, 1x kompozitni video, 3x audio IN, 1x
monitor out, 1x audio out, 1x RS232, 1x RJ (LAN), 2x USB, 1x HDMI. Uključen
stropni nagibni (15°) / zakretni (360°) nosač sa tubom 13cm.</t>
  </si>
  <si>
    <t>Dobava, isporuka i postava stropne priključne kutije na za to osigurano mjesto na lokaciji prema nacrtu: 1x HDMI, 1x RJ45, 1x USB, 2x 3,5 audio, 1x230V ukupno zauzeće u modulima: 7x komplet s ugradnom kutijom i ukrasnim okvirom</t>
  </si>
  <si>
    <t>Dobava, isporuka i postava zidne priključne kutije na za to osigurano mjesto na lokaciji prema nacrtu: 1x HDMI, 1x RJ45, 1x USB, 2x 3,5 audio, 1x230V ukupno zauzeće u modulima: 7x komplet s ugradnom kutijom i ukrasnim okvirom</t>
  </si>
  <si>
    <t>Dobava, isporuka i postava panel set bežičnog mikrofona koji se sastoji od prijemnika i ručnog mikrofona</t>
  </si>
  <si>
    <t>HDMI kabel 10m</t>
  </si>
  <si>
    <t>USB kabel 10m</t>
  </si>
  <si>
    <t>Mikrofonski kabel 10m</t>
  </si>
  <si>
    <t>Ispitivanje instalacije te izdavanje potrebnih atesta.</t>
  </si>
  <si>
    <t>Ostali nespecificirani sitni spojni i montažni materijal i pribor.</t>
  </si>
  <si>
    <t>INSTALACIJA KOMUNIKACIJA UKUPNO</t>
  </si>
  <si>
    <t xml:space="preserve">INSTALACIJA SUSTAVA ZAŠTITE OD DJELOVANJA MUNJE </t>
  </si>
  <si>
    <t>Dobava i polaganje trake 30x3,5mm od nehrđajućeg čelika u već pripremljeni rov, prsten oko građevine uključujući potrebne križne spojnice s izradom svih potrebnih spojeva uzemljivača</t>
  </si>
  <si>
    <t>Dobava i polaganje trake 30x3,5mm od nehrđajućeg čelika s uzemljivača za spoj odvoda, metalnih površina</t>
  </si>
  <si>
    <t xml:space="preserve">Dobava i polaganje aluminijske šipke Al ∅8mm za krovne odvode po fasadi do mjernog spoja uključivo sve potrebne spojnice i nosači za povezivanje drugih metalnih dijelova, ograda i sl. </t>
  </si>
  <si>
    <t xml:space="preserve">Dobava i polaganje hvataljke aluminijske šipke Al ∅8mm po krovu na krovne nosače, uključivo sav materijal i sva polaganja po dimnjacima i ventilacijskim otvorima. </t>
  </si>
  <si>
    <t xml:space="preserve">   kom</t>
  </si>
  <si>
    <t>Dobava i postavljanje spojnica za spojeve vodiča, za okapne limove.</t>
  </si>
  <si>
    <t>Izvedba kompletnog mjernog (preklopnog) spoja s spojnicom i vijcima</t>
  </si>
  <si>
    <t>Dobava materijala za izradu spoja metalnih dijelova fasadnih elemenata, metalnih dijelova ograde, metalnih stupov, prozora i drugo</t>
  </si>
  <si>
    <t>Mjerenja, ispitivanja i atesti:</t>
  </si>
  <si>
    <t xml:space="preserve">pregled izvede instalacije uzemljenja metalnih masa i izjednačenje potencijala, </t>
  </si>
  <si>
    <t>ipitivanje povezanosti metalnih masa i izjednačenje potencijala</t>
  </si>
  <si>
    <t>izdavanje atesta o provednim ispitivanjima i mjerenjima,</t>
  </si>
  <si>
    <t xml:space="preserve"> izrada revizione knjige gromobrana</t>
  </si>
  <si>
    <t>INSTALACIJA SUSTAVA ZAŠTITE OD DJELOVANJA MUNJE UKUPNO :</t>
  </si>
  <si>
    <t>Izrada projekta izvedenog stanja</t>
  </si>
  <si>
    <t>Ostali sitni neimenovani radovi izraženi u norma satima prema kvalifikacijama radnika, odobreni od investitora i nadzornog inženjera i upisani u građevinski dnevnik</t>
  </si>
  <si>
    <t>KV</t>
  </si>
  <si>
    <t>sati</t>
  </si>
  <si>
    <t>VKV</t>
  </si>
  <si>
    <t>OSTALO UKUPNO</t>
  </si>
  <si>
    <t>INSTALACIJA SUSATAVA ZAŠTITE OD DJELOVANJA MUNJE</t>
  </si>
  <si>
    <t>Svjetiljka protupanične rasvjete, svjetiljka se koristi za sigurnosnu rasvjetu evakuacijskih puteva, minimalno 1 lx prema HRN EN 1838 standardu. 220÷240VAC/50÷60Hz napajanje, elektronička predspojna naprava sa vlastitim napajanjem, sa inverterom za nužnu rasvjetu u pripravnom modu rada i hermetički zatvorenom hibridnom (NiCd) baterijom autonomije 3h, bez održavanja, s elektronskom zaštitom protiv potpunog pražnjenja baterije. Ukupni svjetlosni tok svjetilke min. 325 lm, instalirane max. snage sustava rasvjete 5.1 W. Tip kao AXEPC3W ili jednakovrijedno, sa svim montažnim priborom i elementima, te izvorima svjetlosti.- komplet. Oznaka u projektu P2</t>
  </si>
  <si>
    <t>Radeći ponudu treba imati na umu najnovije važeće propise za pojedine vrste materijala, opreme, te važeće propise za izvođenje radova.</t>
  </si>
  <si>
    <t>Ponudom je potrebno obuhvatiti dobavu, izradu, dopremu i ugradnju materijala i opreme do stupnja puštanja u pogon (dovođenje u stanje pune funkcionalnosti), te obuku osoblja Investitora. Stavke obuhvaćaju sav potreban rad kao i rad opreme i mehanizacije. Sav materijal i oprema koji se ugrađuju moraju imati atestnu dokumentaciju prema važećem zakonu, izjave odnosno potvrde o sukladnosti.</t>
  </si>
  <si>
    <t>U cijenu treba ukalkulirati sav potreban materijal npr. ovjesni, spojni, montažni, pridržni i ostali materijal za potpunu funkcionalnost, kao i potrebne građevinske radove.</t>
  </si>
  <si>
    <t>Specifikacija materijala podrazumijeva dobavu materijala na gradilište, te zbrinjavanje otpada, ambalaže i neupotrIjebljenog materijala nakon radova.</t>
  </si>
  <si>
    <t>Prije davanja ponude treba obavezno pročitati tehnički opis i pregledati sve nacrte, te uzeti u obzir eventualne najnovije propise za pojedine vrste instalacija.</t>
  </si>
  <si>
    <t>Za sve eventualne primjedbe u pogledu izvođenja i troškovnika obratiti se prije davanju ponude projektantu.</t>
  </si>
  <si>
    <t>Sav ugrađeni materijal i oprema mora zadovoljavati hrvatske propise i norme.</t>
  </si>
  <si>
    <t>SPECIFIKACIJA MATERIJALA I RADOVA SUSTAVA ZA DOJAVU POŽARA</t>
  </si>
  <si>
    <t xml:space="preserve">Dobava i isporuka telefonskog dojavnika za prosljeđivanja signala alarma i greške na CDS zaštitarske firme B-TEL2, Bentel ili jednakovrijedan, Proizvođač:  • Tip:  
</t>
  </si>
  <si>
    <t xml:space="preserve">Montaža, spajanje i označavanje centrale  za dojavu požara  </t>
  </si>
  <si>
    <t>Montaža, spajanje i označavanje elementa sustava za dojavu požara (javljači, moduli, sirene, paralelni indikatori)</t>
  </si>
  <si>
    <t xml:space="preserve">Montaža, spajanje i označavanje ručnog javljača požara na visini 140 cm od gotovog poda </t>
  </si>
  <si>
    <t>Dobava, isporuka i ugradnja plastične PNT cijevi 16 mm uključujući potrebni instalacijski spojni i montažni pribor i materijal (tiple, vijci, koljena, obujmice i vezice), sve komplet.</t>
  </si>
  <si>
    <t>Dobava, isporuka i ugradnja PVC gibljive instalacijske cijevi 016 mm uključujući potrebni instalacijski spojni i montažni pribor i materijal (gips, čavli, obujmice i vezice), sve komplet.</t>
  </si>
  <si>
    <t xml:space="preserve">Razni nespecificirani instalacijski, spojni i montažni pribor i materijal </t>
  </si>
  <si>
    <t>Brtvljenje proboja za vatrodojavne instalacije među
požarnim sektorima vatrootpornim materijalom</t>
  </si>
  <si>
    <t xml:space="preserve">Vođenje i koordiniranje radova, nadgledanje izrade instalacije te kompletno programiranje i konfiguriranje centrale dojave požara, izrada interakcijskih algoritama sa sučeljenim sustavima,  i provjera svih funkcija sustava prema projektu i posebnim zahtjevima korisnika </t>
  </si>
  <si>
    <t>Školovanje zaposlenika korisnika za rukovanje kompletnim sustavom prema preporuci isporučitelja.</t>
  </si>
  <si>
    <t>Ispitivanje funkcionalnosti sustava za dojavu požara od strane ovlaštene tvrtke i izdavanje Uvjerenja o funkcionalnom ispitivanju</t>
  </si>
  <si>
    <t>Izrada projekta izvedenog stanja sustava za dojavu požara u 3 primjerka na papiru i jedan u digitalnom obliku na CD-R mediju</t>
  </si>
  <si>
    <t xml:space="preserve">Izrada pisanih uputa za rukovanje sustavom za dojavu požara s grafičkim plastificiranim mapama s ucrtanim  elementima za dojavu požara, isporuka knjige održavanja sustava za dojavu požara </t>
  </si>
  <si>
    <t xml:space="preserve">Primopredaja sustava korisniku (predaja tehničke dokumentacije izvedenog stanja, tehničkih listova i certifikata ugrađene opreme, programske dokumentacije i dr.). </t>
  </si>
  <si>
    <t>OPREMA I PRIPADNI RADOVI UKUPNO:</t>
  </si>
  <si>
    <t>OPREMA I PRIPADNI RADOVI:</t>
  </si>
  <si>
    <t>MONTAŽA, SPAJANJE I OZNAČAVANJE CENTRALE, PARALELNE TIPKOVNICE ILI NAPAJAČA SUSTAVU ZA DOJAVU POŽARA</t>
  </si>
  <si>
    <t>MONTAŽA, SPAJANJE I OZNAČAVANJE CENTRALE, PARALELNE TIPKOVNICE ILI NAPAJAČA SUSTAVU ZA DOJAVU POŽARA UKUPNO:</t>
  </si>
  <si>
    <t>SPECIFIKACIJA PROGRAMIRANJA SUSTAVA I IZRADA DOKUMENTACIJE</t>
  </si>
  <si>
    <t>SPECIFIKACIJA PROGRAMIRANJA SUSTAVA I IZRADA DOKUMENTACIJE UKUPNO:</t>
  </si>
  <si>
    <t>REKAPITULACIJA INSTALACIJA VATRODOJAVE</t>
  </si>
  <si>
    <t>OPREMA I PRIPADNI RADOVI</t>
  </si>
  <si>
    <t>prozor sa prozirnim staklom</t>
  </si>
  <si>
    <t>prozor sa mutnim staklom</t>
  </si>
  <si>
    <t>Ako je prozor definiran kao ''prozor sa mutnim staklom'' potrebno je sa unutarnje staklo u izo-staklu pjeskareno.</t>
  </si>
  <si>
    <t xml:space="preserve">Izrada, transport  i  montaža  po  sistemu suhe  ugradbe jednodijelnog prozora. </t>
  </si>
  <si>
    <t>Vrata se ugrađuju u gipskartonski zid debljine 12,5cm.</t>
  </si>
  <si>
    <t>Ustakljenje izvesti kaljenim staklom 6mm.</t>
  </si>
  <si>
    <t>Prozor se ugrađuju u gipskartonski zid debljine 20cm.</t>
  </si>
  <si>
    <t>Dobava, izrada i ugradnja  po  sistemu suhe  ugradnje punih dvokrilnih zaokretnih vrata.</t>
  </si>
  <si>
    <t>Drvo završno obraditi uljanim naličem u boji po odabiru projektanta. U cijeni stavke sve potrebne predradnje - brušenje, kitanje i otprašivanje, nanošenje temeljnog premaza te završni uljni premaz.</t>
  </si>
  <si>
    <t>Dovratnik se ugrađuje u zidani zid debljine 37cm.</t>
  </si>
  <si>
    <t>Stijena se sastoji od fiksnog punog dijela. Fiksira se konzolno na zidani zid.</t>
  </si>
  <si>
    <t>Stijena se sastoji od fiksnih punih dijelova i dva zaokretna jednokrilna vrata. Detaljnije dimenzije rezanja vidljive u grafičkoj shemi. Fiksira se u pod i u zidane zidove.</t>
  </si>
  <si>
    <t xml:space="preserve">Sve prema shemi unutarnje stolarije br. 10. </t>
  </si>
  <si>
    <t>Protupožarna vrata EI₂30-C, ostakljenje vatrootporno staklo G30.</t>
  </si>
  <si>
    <t>protupožarna vrata EI₂30-C - 100x205 cm</t>
  </si>
  <si>
    <t>prozupožarna fiksna ostakljena stijena EI 90 - 150x205 cm</t>
  </si>
  <si>
    <t>Protupožarna vrata EI₂30-C, ostakljenje vrata vatrootporno staklo G30, fiksna ostakljena stijena EI 90</t>
  </si>
  <si>
    <t>Ograda stubišta sastoji se od šest rukohvata montirana na krakove stubišta.</t>
  </si>
  <si>
    <t>Ruhohvat stepenica za podrum</t>
  </si>
  <si>
    <t>Ruhohvat se preko nosača koji se vare sa njegove donje strane pričvršćuje u bočni zidani zid.</t>
  </si>
  <si>
    <t>Uklanjanje postojećih prozora i vrata u građevini sa dovratnikom, slijepim štokom iz zida od opeke.</t>
  </si>
  <si>
    <t xml:space="preserve">m </t>
  </si>
  <si>
    <t>Sloj VZ1, VZ5, VZ6</t>
  </si>
  <si>
    <t>U stavku uljučena i izrada špalete oko otvora u vanjskom zidu. Špalete se izvode sa potkonstruckijom od 2cm, PE folijom, ispunom mineralnom vunom 2cm, te jednostrukom gipskartonskom pločom 1x1,25cm.</t>
  </si>
  <si>
    <t>Sloj VZ7</t>
  </si>
  <si>
    <t>- jednostruka potkonstrukcija od pocinčanih čeličnih UW i CW profila širine 50 mm s osnim razmakom CW profila 62,5 cm 
- ispuna međuprostora izolacijskim slojem od meke mineralne vune (30kg/m3), debljine 5cm</t>
  </si>
  <si>
    <t>- jednostruka potkonstrukcija od pocinčanih čeličnih UW i CW profila širine 50 mm s osnim razmakom CW profila 62,5 cm  i 
- ispuna međuprostora izolacijskim slojem od meke mineralne vune (30kg/m3), debljine 5 cm.</t>
  </si>
  <si>
    <t>Sloj RZ3</t>
  </si>
  <si>
    <t>Sloj RZ6</t>
  </si>
  <si>
    <t>Sloj RZ4</t>
  </si>
  <si>
    <t>Sloj RZ5</t>
  </si>
  <si>
    <t>Sloj  M1, M2, M3 I M4</t>
  </si>
  <si>
    <r>
      <t xml:space="preserve">Dobava materijala i izrada </t>
    </r>
    <r>
      <rPr>
        <b/>
        <sz val="8"/>
        <rFont val="Arial"/>
        <family val="2"/>
        <charset val="238"/>
      </rPr>
      <t>spuštenog stropa   u sanitanim prostorima   gipskartonskim pločama kao stropne obloge</t>
    </r>
  </si>
  <si>
    <t>Sloj  M3, M4</t>
  </si>
  <si>
    <t>Obloga se postavlja na drvenu građu složenog presjeka (grede, stupove, ruke i kosnike) ukupne širine 85 cm,  duljina 272, visine do stropa 319cm.</t>
  </si>
  <si>
    <t>- jednostruka potkonstrukcija od pocinčanih čeličnih profila postavljena između drvene građe koja se oblaže.</t>
  </si>
  <si>
    <t>Ploče se sidre na drvenu građu i na potkonstrukciju od pocinčanih profila postavljenu između drvene građe.</t>
  </si>
  <si>
    <r>
      <t xml:space="preserve">Dobava materijala i izrada </t>
    </r>
    <r>
      <rPr>
        <b/>
        <sz val="8"/>
        <rFont val="Arial"/>
        <family val="2"/>
        <charset val="238"/>
      </rPr>
      <t>obloge dijela drvenog krovišta</t>
    </r>
    <r>
      <rPr>
        <sz val="8"/>
        <rFont val="Arial"/>
        <family val="2"/>
        <charset val="238"/>
      </rPr>
      <t xml:space="preserve"> u prostoru stubišta.</t>
    </r>
  </si>
  <si>
    <r>
      <t xml:space="preserve">Dobava materijala i izrada </t>
    </r>
    <r>
      <rPr>
        <b/>
        <sz val="8"/>
        <rFont val="Arial"/>
        <family val="2"/>
        <charset val="238"/>
      </rPr>
      <t>parapetnog</t>
    </r>
    <r>
      <rPr>
        <sz val="8"/>
        <rFont val="Arial"/>
        <family val="2"/>
        <charset val="238"/>
      </rPr>
      <t xml:space="preserve"> </t>
    </r>
    <r>
      <rPr>
        <b/>
        <sz val="8"/>
        <rFont val="Arial"/>
        <family val="2"/>
        <charset val="238"/>
      </rPr>
      <t>pregradnog zida gipskartonskim pločama</t>
    </r>
    <r>
      <rPr>
        <sz val="8"/>
        <rFont val="Arial"/>
        <family val="2"/>
        <charset val="238"/>
      </rPr>
      <t>.</t>
    </r>
  </si>
  <si>
    <r>
      <t xml:space="preserve">Dobava materijala i izrada </t>
    </r>
    <r>
      <rPr>
        <b/>
        <sz val="8"/>
        <rFont val="Arial"/>
        <family val="2"/>
        <charset val="238"/>
      </rPr>
      <t xml:space="preserve">protupožarnog pregradnog zida </t>
    </r>
  </si>
  <si>
    <t>- potkonstrukcija od pocinčanih čeličnih profila</t>
  </si>
  <si>
    <t xml:space="preserve">- potkonstrukcija od pocinčanih čeličnih profila, pričvršćena elementima za direktni ovjes </t>
  </si>
  <si>
    <t>Obloge</t>
  </si>
  <si>
    <t>Pregradni zidovi</t>
  </si>
  <si>
    <t>- jednostruka potkonstrukcija od pocinčanih čeličnih UW i CW profila širine 50 mm s osnim razmakom CW profila 62,5 cm,
- zračni prostor širine  5 - 20cm (ovisno o postojećim zidovima uz koje se pregradni zid izvodi) 
- jednostruka potkonstrukcija od pocinčanih čeličnih UW i CW profila širine 50 mm s osnim razmakom CW profila 62,5 cm,</t>
  </si>
  <si>
    <r>
      <t xml:space="preserve">Dobava materijala i izrada </t>
    </r>
    <r>
      <rPr>
        <b/>
        <sz val="8"/>
        <rFont val="Arial"/>
        <family val="2"/>
        <charset val="238"/>
      </rPr>
      <t>spuštenog stropa gipskartonskim pločama kao stropne obloge</t>
    </r>
  </si>
  <si>
    <t>Stropne obloge i spušteni stropovi</t>
  </si>
  <si>
    <t>zid</t>
  </si>
  <si>
    <t>špalete</t>
  </si>
  <si>
    <t>Otucanje unutarnje postojeće žbuke i skidanje zidnih keramičkih pločica.</t>
  </si>
  <si>
    <t>Radovi se izvode prema relativnoj koti novog gotovog poda prizemlja 0,00 koja odgovara gotovoj koti postojećeg poda hodnika u prizemlju.</t>
  </si>
  <si>
    <t>Uštemavanje ''šliceva'' u postojećim nosivim zidovima od opeke za izvedbu stepenišnih krakova. ''Šlicevi'' dubine minimalno 10cm,visine cca 15cm uštemavaju se duž svih krakova odnosno podesta. U cijeni stavke sve potrebne stabilizacije okolne konstrukcije. Sva oštećenja nastala ovim radovima sanirati će se u cijeni ove stavke. Obračun po m1 ''šliceva''.</t>
  </si>
  <si>
    <t>U cijenu uračunati svu potrebnu izgubljenu oplatu, podupiranje za sve visine te po projektu potrebne prodore kroz ploču za instalacije. Pri betoniranju, ploče ''šlicati'' u postojeće nosive zidove od opeke. ''Šlicevi'' dubine min 10m u visini odnosno debljini ploče (18cm i 15cm). Otvaranje ''šliceva'' obračunato u zasebnoj stavci ovog troškovnika. Obračun po m3 ugrađenog betona.</t>
  </si>
  <si>
    <t>Dimenzije stepenika 26/18,3 i 26/19 cm, debljina kraka 15cm, debljina ploče podesta 15cm.</t>
  </si>
  <si>
    <t>Izvoditi betonom C 25/30 (2500 kg/m3) u potrebnoj oplati koja je uključena u cijenu, gornja ploha stepenika zaglađena za ljepljenje kamena.</t>
  </si>
  <si>
    <t>Betoniranje armiranobetonskog stepeništa na tlu sa istočne strane građevine - ulaz u građevinu.</t>
  </si>
  <si>
    <t>Vijenac je horizontalan i profiliran duž cijelog istočnog / zapadnog pročelja, te iznad ili ispod prozora na istočnom pročelju.</t>
  </si>
  <si>
    <t>uz strehe, dim.presjeka 0,3m2</t>
  </si>
  <si>
    <t>duž pročelja ispod prozora, dim.presjeka 0,06</t>
  </si>
  <si>
    <t>iznad prozora kata, dim presjeka 0,07</t>
  </si>
  <si>
    <t>Zazidavanje postojećih otvora u vanjskim zidovima, punom opekom NF, debljine zida do 57 cm, u  produžnom mortu  M-5. Zazidavaju se prozori na sjeveru i zapadu iz ranijh adaptacija, prema projektu.</t>
  </si>
  <si>
    <t xml:space="preserve">izgubljena oplata </t>
  </si>
  <si>
    <t>d=6,0 do 7 cm</t>
  </si>
  <si>
    <t>d=4,0</t>
  </si>
  <si>
    <r>
      <t xml:space="preserve">Strojni i ručni iskop tla "C" kategorije za izvedbu </t>
    </r>
    <r>
      <rPr>
        <b/>
        <sz val="8"/>
        <rFont val="Arial"/>
        <family val="2"/>
        <charset val="238"/>
      </rPr>
      <t>hidroizolacije vanjskih zidova i temelja vanjskih stepenica i podesta</t>
    </r>
    <r>
      <rPr>
        <sz val="8"/>
        <rFont val="Arial"/>
        <family val="2"/>
        <charset val="238"/>
      </rPr>
      <t xml:space="preserve">  Iskop do dubine cca 80cm, kosih stranica 60</t>
    </r>
    <r>
      <rPr>
        <sz val="8"/>
        <rFont val="Arial"/>
        <family val="2"/>
      </rPr>
      <t>º</t>
    </r>
    <r>
      <rPr>
        <sz val="8"/>
        <rFont val="Arial"/>
        <family val="2"/>
        <charset val="238"/>
      </rPr>
      <t>. Pri iskopu osobitu pažnju obraditi na zaštitu zidova građevine.</t>
    </r>
  </si>
  <si>
    <t>Rekonstrukcija građevine posebne namjene – upravna zgrada 3. skupine u Poduzetnički inkubator Sisačko-moslavačke županije, Ispostava Novska</t>
  </si>
  <si>
    <t>inkubator SMŽ., I.Novska, kč.br.1067/8, k.o.Novska</t>
  </si>
  <si>
    <t xml:space="preserve">Rekonstrukcija g.p.n.–u.z.3.s.u Poduzetnički </t>
  </si>
  <si>
    <t>Ovom stavkom obrađuju se dijelovi postojeće krova koji se rekonstruiraju, na mjestima zatvaranja dimnjačkih vertikala, gdje se rade novi otvori u postojećem krovu, te zabati gdje se krov dograđuje 11cm na svakom zabatu.</t>
  </si>
  <si>
    <r>
      <t xml:space="preserve">Sve prema shemi </t>
    </r>
    <r>
      <rPr>
        <b/>
        <sz val="8"/>
        <rFont val="Arial"/>
        <family val="2"/>
      </rPr>
      <t>vanjske stolarije br. 1.</t>
    </r>
  </si>
  <si>
    <r>
      <t xml:space="preserve">Sve prema shemi </t>
    </r>
    <r>
      <rPr>
        <b/>
        <sz val="8"/>
        <rFont val="Arial"/>
        <family val="2"/>
      </rPr>
      <t>vanjske stolarije br. 2.</t>
    </r>
  </si>
  <si>
    <r>
      <t xml:space="preserve">Sve prema shemi </t>
    </r>
    <r>
      <rPr>
        <b/>
        <sz val="8"/>
        <rFont val="Arial"/>
        <family val="2"/>
      </rPr>
      <t>vanjske stolarije br. 3.</t>
    </r>
  </si>
  <si>
    <t xml:space="preserve">Prozor se sastoji od 2 zaokretna krila. </t>
  </si>
  <si>
    <t>- izvoditi sa radioničkim nacrtom nakon izmjere stvarnog stanja na licu mjesta koje radioničke nacrte radi izvoditelj i dostavlja ih na odobrenje projektantu, Konzervatorskom odjelu u Sisku
za područje Sisačko-moslavačke županije, nadzoru i naručitelju</t>
  </si>
  <si>
    <t>Okvir krila i doprozornika izraditi s profilacijama prema postojećem uzorku i u dogovoru s glavnim projetantom i uputama Konzervatora.</t>
  </si>
  <si>
    <t>Okvir krila i doprozornika izraditi s profilacijama prema predočenom uzorku i u dogovoru s glavnim projetantom i uputama Konzervatora.</t>
  </si>
  <si>
    <t xml:space="preserve">Prozor opremiti sa: okovima za zaokretno  krilo, svi okovi metalni. </t>
  </si>
  <si>
    <t xml:space="preserve">Izvoditelj stolarskih radova dužan je izraditi radionički nacrt i po potrebi statički račun, predočiti uzorke te ishoditi suglasnost projektanta i Konzervatora. </t>
  </si>
  <si>
    <t>Izvoditelj stolarskih radova dužan je izraditi radionički nacrt i po potrebi statički račun, predočiti uzorke te ishoditi suglasnost projektanta i Konzervatora.</t>
  </si>
  <si>
    <r>
      <t xml:space="preserve">Sve prema shemi </t>
    </r>
    <r>
      <rPr>
        <b/>
        <sz val="8"/>
        <rFont val="Arial"/>
        <family val="2"/>
      </rPr>
      <t>vanjske stolarije br. 4.</t>
    </r>
  </si>
  <si>
    <t>Nadsvjetlo je fiksno, ostakljeno i podijeljeno u 2 polja, razdvojeno vertikalnim profiliranom letvicom.</t>
  </si>
  <si>
    <t>Svako krilo ima 2 polja, razdvojeno profiliranim letvicama.</t>
  </si>
  <si>
    <t>Svako krilo ima 2 polja, razdvojeno profiliranim letvicama</t>
  </si>
  <si>
    <t>Prozor se sastoji od  donjeg dijela sa 2 zaokretna krila, te jednokrilnog otklopnog gornjeg dijela. Dimenzije krila prema postojećim prozorima i u skladu s grafičkim prilogom.</t>
  </si>
  <si>
    <r>
      <t>Sve prema shemi</t>
    </r>
    <r>
      <rPr>
        <b/>
        <sz val="8"/>
        <rFont val="Arial"/>
        <family val="2"/>
      </rPr>
      <t xml:space="preserve"> vanjske stolarije br. 5.</t>
    </r>
  </si>
  <si>
    <t xml:space="preserve">Okvir krila, dovratnika, uklade i okov izraditi  prema potvrđenom uzorku i  u dogovoru s glavnim projetantom i uputama Konzervatora. </t>
  </si>
  <si>
    <t>Drvo završno obraditi lazurnim naličem u boji po odabiru projektanta. U cijeni stavke sve potrebne predradnje - brušenje, kitanje i otprašivanje, nanošenje temeljnog premaza te završni  premaz.</t>
  </si>
  <si>
    <t xml:space="preserve">Prozor se sastoji od donjeg dijela sa 2 zaokretna krila, te jednokrilnog otklopnog gornjeg dijela. Svijetli otvor donjeg dijela minim. 80/120cm. Dimenzije krila prema postojećim prozorima i u skladu s grafičkim prilogom. </t>
  </si>
  <si>
    <t>Dimenzije zidarskog otvora 95x135cm. Dimenzije svijetlog otvora min. 80/120cm</t>
  </si>
  <si>
    <t>- sve zidarske dimenzije otvora uskladiti sa postojećim dimenzijama otvora i projektiranim dimenzijama</t>
  </si>
  <si>
    <t>Ispred ostakljenja izraditi stiliziranu kovano željeznu zaštitu.</t>
  </si>
  <si>
    <t>Ispred ostakljenja izraditi stilizarnu kovano željeznu zaštitu.</t>
  </si>
  <si>
    <r>
      <t xml:space="preserve">Sve prema shemi </t>
    </r>
    <r>
      <rPr>
        <b/>
        <sz val="8"/>
        <rFont val="Arial"/>
        <family val="2"/>
      </rPr>
      <t xml:space="preserve">unutarnje stolarije br. 1. </t>
    </r>
  </si>
  <si>
    <t xml:space="preserve">Izrada, transport  i  montaža  po  sistemu suhe  ugradbe vanjskih ulaznih dvokrilnih zaokretnih ustakljenih vrata s fiksnim ostakljenim nadsvjetlom i stiliziranom kovanom zaštitom ispred svog ostakljenja. </t>
  </si>
  <si>
    <t>Izrada, transport  i  montaža  po  sistemu suhe  ugradbe vanjskih ulaznih jednokrilnih zaokretnih ustakljenih vrata s fiksnim ostakljenim nadsvjetlom  i stiliziranom kovanom zaštitom  ispred svog ostakljenja.</t>
  </si>
  <si>
    <t>Vrata se sastoje od zaokretnog krila i fiksnog nadsvjetla te ispred svog ostakljenja s vanjske strane kovane rešetkaste zaštite. Zaokretno krilo je podijeljeno u 6 polja, donja dva polja puna  (s drvenim ukladama),  gornja 4 polja ustakljena podijeljena horizonatalnom i vertikalnom profiliranom letvicom.</t>
  </si>
  <si>
    <t>Ukupna dimenzija građevinskog otvora 95x105 cm.</t>
  </si>
  <si>
    <r>
      <t xml:space="preserve">Sve prema shemi </t>
    </r>
    <r>
      <rPr>
        <b/>
        <sz val="8"/>
        <rFont val="Arial"/>
        <family val="2"/>
      </rPr>
      <t xml:space="preserve">unutarnje stolarije br. 3. </t>
    </r>
  </si>
  <si>
    <r>
      <t xml:space="preserve">Sve prema shemi </t>
    </r>
    <r>
      <rPr>
        <b/>
        <sz val="8"/>
        <rFont val="Arial"/>
        <family val="2"/>
      </rPr>
      <t xml:space="preserve">unutarnje stolarije br. 2. </t>
    </r>
  </si>
  <si>
    <r>
      <t xml:space="preserve">Sve prema shemi </t>
    </r>
    <r>
      <rPr>
        <b/>
        <sz val="8"/>
        <rFont val="Arial"/>
        <family val="2"/>
      </rPr>
      <t xml:space="preserve">unutarnje stolarije br. 4. </t>
    </r>
  </si>
  <si>
    <r>
      <t xml:space="preserve">Sve prema shemi </t>
    </r>
    <r>
      <rPr>
        <b/>
        <sz val="8"/>
        <rFont val="Arial"/>
        <family val="2"/>
      </rPr>
      <t xml:space="preserve">unutarnje stolarije br. 5. </t>
    </r>
  </si>
  <si>
    <r>
      <t xml:space="preserve">Sve prema shemi </t>
    </r>
    <r>
      <rPr>
        <b/>
        <sz val="8"/>
        <rFont val="Arial"/>
        <family val="2"/>
      </rPr>
      <t xml:space="preserve">unutarnje stolarije br. 6. </t>
    </r>
  </si>
  <si>
    <r>
      <t xml:space="preserve">Sve prema shemi </t>
    </r>
    <r>
      <rPr>
        <b/>
        <sz val="8"/>
        <rFont val="Arial"/>
        <family val="2"/>
      </rPr>
      <t xml:space="preserve">unutarnje stolarije br. 7. </t>
    </r>
  </si>
  <si>
    <r>
      <t xml:space="preserve">Sve prema shemi </t>
    </r>
    <r>
      <rPr>
        <b/>
        <sz val="8"/>
        <rFont val="Arial"/>
        <family val="2"/>
      </rPr>
      <t xml:space="preserve">unutarnje stolarije br. 8. </t>
    </r>
  </si>
  <si>
    <t>Vrata u  izraditi  kao izvorna na građevini, (prema fotografiji)  i prema uputama glavnog projektanta i Konzervatora.</t>
  </si>
  <si>
    <t>2. usađenom bravom s 5 ključa, štitovima i kvakama</t>
  </si>
  <si>
    <t>Opšave izvesti u punoj širini špalete materijalom i  završnom obradom kao dovratnik, s ukladama.</t>
  </si>
  <si>
    <t>Doprozornik se izvodi od drvenog masiva ariša.</t>
  </si>
  <si>
    <t>Vrata se ugrađuju u zid od gipskartonskih ploča debljine 12,5cm.</t>
  </si>
  <si>
    <t>Opšave izvesti u punoj širini špalete materijalom završne obrade kao doprozornik.</t>
  </si>
  <si>
    <t xml:space="preserve">Dovratnik i vratno krilo izvode se od drvenog masiva ariša, krilo oblikovano ukladama. </t>
  </si>
  <si>
    <t>Opšave izvesti u punoj širini špalete materijalom i  završnom obradom kao dovratnik.</t>
  </si>
  <si>
    <t xml:space="preserve">Dovratnik i okvir vratnog krila izvode se od drvenog masiva ariša.  </t>
  </si>
  <si>
    <t>U cijeni stavke uključena sva potrebnapotkonstrukcija i  izravnanja te sav potreban spojni i montažni pribor.</t>
  </si>
  <si>
    <t xml:space="preserve">Dovratnik i  krilo izvode se od drvenog masiva ariša, vratno krilo oblikovano ukladama. </t>
  </si>
  <si>
    <t>U cijeni stavke uključena sva potrebna potkonstrukcija i izravnavanja te sav potreban spojni i montažni pribor.</t>
  </si>
  <si>
    <t>Ukupna dimenzija građevinskog otvora 140x245 cm.</t>
  </si>
  <si>
    <t>Dobava, izrada i ugradnja  špalete zidnog otvora.</t>
  </si>
  <si>
    <t>Špaleta se izvodi od drvenog masiva ariša, u punoj širini špalete s ukladama. Opšave izvesti istim materijalom i završnom obradom.</t>
  </si>
  <si>
    <t>Opšave izvesti u punoj širini špalete materijalom i završnom obradom kao dovratnik.</t>
  </si>
  <si>
    <t>Dobava, izrada i ugradnja unutarnjih klupčica od drvenog masiva ariša.</t>
  </si>
  <si>
    <t>širine 15-25cm</t>
  </si>
  <si>
    <r>
      <t xml:space="preserve">Sve prema shemi </t>
    </r>
    <r>
      <rPr>
        <b/>
        <sz val="8"/>
        <rFont val="Arial"/>
        <family val="2"/>
      </rPr>
      <t xml:space="preserve">unutarnje stolarije br. 9. </t>
    </r>
  </si>
  <si>
    <t>Razvijena širina lima do 26cm</t>
  </si>
  <si>
    <r>
      <t xml:space="preserve">Sve prema </t>
    </r>
    <r>
      <rPr>
        <b/>
        <sz val="8"/>
        <rFont val="Arial"/>
        <family val="2"/>
      </rPr>
      <t>bravarskoj stavki br. 1.</t>
    </r>
  </si>
  <si>
    <t>Dimenzije zidarskog otvora 125x305cm. Dimenzije svijetlog otvora vrata min. 110/210cm, dimenzije praga max. 2 cm.</t>
  </si>
  <si>
    <t xml:space="preserve">Prozor izraditi  nalik na izvorni na građevini, (prema fotografiji)  i prema uputama glavnog projektanta i Konzervatora. </t>
  </si>
  <si>
    <t>Oplatu armiranobetonske stropne ploče prizemlja u polju prema statičkom proračunu označenom "G1" izvesti sa nadvišenjem od 2cm u sredini raspona.</t>
  </si>
  <si>
    <t xml:space="preserve">Izrada ojačanja na postojećoj vezoj gredi visulje uz rub raspona. </t>
  </si>
  <si>
    <t>Obračun po kompletu ojačane grede.</t>
  </si>
  <si>
    <r>
      <t xml:space="preserve">Ojačanje se izvodi fosnama postavljenim obostrano na  vezne grede i uz oba ruba raspona (istok i zapad). Fosne dimenzije 1m', 4,8/24 cm, sidreno međusobno  vijcima 8 komada </t>
    </r>
    <r>
      <rPr>
        <sz val="8"/>
        <rFont val="Calibri"/>
        <family val="2"/>
      </rPr>
      <t>Ø</t>
    </r>
    <r>
      <rPr>
        <sz val="8"/>
        <rFont val="Arial"/>
        <family val="2"/>
      </rPr>
      <t xml:space="preserve">12.  U cijenu uključen sav potreban spojni i montažni pribor. </t>
    </r>
  </si>
  <si>
    <t xml:space="preserve">Sva  rušenja,  probijanja,  bušenja  i  dubljenja treba  u  pravilu  izvoditi  ručnim  alatom,  s osobitom pažnjom. </t>
  </si>
  <si>
    <t>- modul za dva kruga grijanja s mješajućim ventilom FM 442</t>
  </si>
  <si>
    <t>Zatvorena membranska ekspanzijska posuda, volumena 35 l, za zatvorene sisteme grijanja, maksimalne radne temperature 90ºC, maksimalnog radnog tlaka 4 bara, priključka na sistem grijanja R 3/4", u kompletu sa sigurnosnim ventilom.</t>
  </si>
  <si>
    <t>22 VM-600/600</t>
  </si>
  <si>
    <t>22 VM-600/1200</t>
  </si>
  <si>
    <t>33 VM-600/800</t>
  </si>
  <si>
    <t>Ručno otucanje unutarnje postojeće žbuke sa zidova od opeke koji se zadržavaju, sa čišćenjem i otprašivanjem. Nakon obijanja žbuke zid očistiti čeličnim četkama, a reške skobama do dubine od 1 cm. Potom cijelu povšinu otprašiti i isprati vodom.</t>
  </si>
  <si>
    <t>Ručno obijanje cjelokupne (100%) stare trošne žbuke debljine 2,5-4 cm sa ravnih ploha pročelja, nakon konzervatorskih istraživanja. Rad izvoditi pažljivo naročito u blizini profilacija i dekoracija kako se ne bi oštetili dekorativni elementi od štuka ili žbuke.  Obijeanje izvoditi do izvornog nosivog sloja - zidovi od opeke. Nakon obijanja žbuke zid očistiti čeličnim četkama, a rešetke skobama do dubine od 1 cm. Potom cijelu površinu otprašiti i isprati vodom. Uključena priprema podloge odgovarajućim prednamazom.</t>
  </si>
  <si>
    <t>- rekonstrukcije istočne fasade objekta prema detaljnim nacrtima izvorne povijesne fasade sa svim reljefnim i ukrasnim elementima</t>
  </si>
  <si>
    <t xml:space="preserve"> b) špalete</t>
  </si>
  <si>
    <t>horizontalni duboki reljef-vijenac strehe prema izvornoj fasadi, izvedba sa profilacijom - rekonstrukcija</t>
  </si>
  <si>
    <t xml:space="preserve">Armiranobetonski radovi obračunati su drugom stavkom  ovog troškovnika. </t>
  </si>
  <si>
    <t>Izvedba fasade , vijenca  pod strehom zapadnog pročelja građevine</t>
  </si>
  <si>
    <t xml:space="preserve">Vijenac se izvodi u armiranom betonu, armiranobetonski radovi obračunati su drugom stavkom  ovog troškovnika. </t>
  </si>
  <si>
    <t>Obračun po kompletu izvedenih radova</t>
  </si>
  <si>
    <t>Konzervatorska istraživanja boje i žbuke istočnog pročelja</t>
  </si>
  <si>
    <t>Konzervatorska istraživanja žbuke i boje pročelja nakon postave skele, a prije rušenja i demontaža, radi utvrđivanja boje i žbuke u raznim povijesnim razdobljima, te radi utvrđivanja stanja obrada i konstrukcija.</t>
  </si>
  <si>
    <t xml:space="preserve">Prema odredbama nadležne Konzervatorske službe  otvoriti konzervatorske sonde na ravnim površinama kata, prizemlja, u zoni podnožja, na vučenim profilacijama vijenaca, nadprozornika, prozorskih klupčica,  te stolariji. Stavka uključuje izradu nacrta istraživanja s ucrtanim i opisanim nalazima. </t>
  </si>
  <si>
    <t>Predviđa se izrada 8 sondi u svrhu uvrđivanja stanja.</t>
  </si>
  <si>
    <t>Uračunati privremeno deponiranje na gradilišnu deponiju kao i separiranje, odvoz i zbrinjavanje viška materijala sa svim davanjima na gradski deponij  po izboru investitora i izvođača na udaljenosti  od 20 km, bez obzira da li je navedeno u pojedinačnoj stavci.</t>
  </si>
  <si>
    <t>Ukalnjanje svog postojećeg namještaja i mobilijara s zbrinjavanjem na deponij.</t>
  </si>
  <si>
    <t>(prije početka svih radova rušenja, potrebno je otpojiti elektroinstalacije, instalacije plinovoda i vodovoda, te kanalizacijski priključak, a sve to u skladu s mjerama propisa za zaštitu na radu i mjerama zaštite od požara). Za potrebe gradilišta u stavci izvesti gradilišne priključke.</t>
  </si>
  <si>
    <t>ispod stubišta</t>
  </si>
  <si>
    <t xml:space="preserve">Stavka uključuje skidanje slojeva podova do podloge pogodne za izvedbu novih  slojeva podova tj. najmanje do projektirane dubine. Skidaju se slojevi postojećeg poda najmanje do kote -15cm ispod projetirane kote 0,00. </t>
  </si>
  <si>
    <t>U stavci uključeno uklanjanje svih slojeva nasipa pijeska, slojeva žbuke s donje strane i uklanjanje drvenih oplata do zdrave nosive konstrukcije od drvenih grednika. U cijeni stavke sve potrebne stabilizacije okolne konstrukcije. Sva oštećenja nastala ovim radovima sanirati će se u cijeni ove stavke.</t>
  </si>
  <si>
    <t>U cijeni uključen utovar na kamion, potrebna zaštita, čišćenje površina iza radova, te odvoz šute na gradski deponij udaljen od 20km. Obračun po kompletu, u cijeni sav potreban rad, zaštita i transport. Površina zida oko 580 m2, površinu i obim radova je izvođač dužan prethodno nuđenju provjeriti i ne utječe na cijenu ponuđene stavke.</t>
  </si>
  <si>
    <t>Prije obijanja i rušenja vijenca snimiti sve profilacije, uzeti otiske, izraditi gipsane odljeve, izraditi nacrte u mjerilu 1:1, te ih dati na ovjeru predstavniku Konzervatorske službe i nadzornom inženjeru. Nacrte predati investitoru.</t>
  </si>
  <si>
    <t>Obračun po kompletu, u cijeni sav potreban rad, zaštita i transport. Površinu i obim radova je izvođač dužan prethodno nuđenju provjeriti i ne utječe na cijenu ponuđene stavke.</t>
  </si>
  <si>
    <t>Dobava šljunka i uređenje šljunčanih bordura uz građevinusa južne i zapadne strane građevine, na kojima je uklonjen sloj humusa i zemlje. Nanosi se sloj šljunka i završni sloj krupnog oblutka šljunka &gt;64mm: nasipšljunka je debljine 30 cm, zbijenost 40 MN/m2. Na sloj šljunka nanosi se završni sloj uređene površine, oblutak, u sloju debljine 12 cm, granulacije &gt;64 mm. Širina bordure uz građevinu 50cm.</t>
  </si>
  <si>
    <t>Stropne ploče se izvode nakon uklanjanja postojećih nenosivih slojeva stropnih konstrukcija na postojećim drevnim grednicima i novoj drvenoj izgubljenoj oplati izrađenoj između drevenog grednika za ploču iznad prizemlja i iznad drevenog grednika za ploču iznad kata, prema Glavnom projektu Građevinski projekt, Projekt mehaničke otpornosti i stabilnosti.</t>
  </si>
  <si>
    <t xml:space="preserve">Izvoditi betonom C 25/30 (2500 kg/m3) u potrebnoj oplati koja je uključena u cijenu. Gornja ploha zaglađena. </t>
  </si>
  <si>
    <t xml:space="preserve">Betoniranje armiranobetonskog horizontalnog vijenca na pročelju, na mjestima prema grafičkom prilogu, kao istake u postojećem vanjskom zidu od pune opeke (zid širine 50cm), betonom C25/30. U cijenu uračunati potrebnu složena oplata. </t>
  </si>
  <si>
    <t>Strojno žbukanje podgleda, vapneno-cementnom žbukom (1800kg/m3) - ispod stepenica</t>
  </si>
  <si>
    <t>Obračun po m' šlica dimenzije cca 5/20 cm.</t>
  </si>
  <si>
    <t xml:space="preserve">Stavka uključuje ugradnju predviđenih opločnika, sloj tucanika za ugradnju cca 4cm te ispunu reški kvarcnim pijeskom. Reške zapuniti u potpunosti i očistiti opločnike od pijeska te završno pošpricati vodom. </t>
  </si>
  <si>
    <t>Krovište je dvostrešno drevno, nagiba 37°, površina oko 250m2.</t>
  </si>
  <si>
    <t xml:space="preserve">Sanacija i manja rekonstrukcija postojećeg kosog drvenog dvostrešnog krovišta i zamjena dotrajalih elemenata. Zamjenjuju se elementi koji su truli i oni s poddimenzioniranim presjekom. U stavci uključena demontaža dotrajalih elemenata, odvozom na gradski deponij udaljen od 20km, izrada i montaža novih elemenata te sav potreban spojni i montažni pribor. </t>
  </si>
  <si>
    <t>Zahvat se vrši na predvidivo do 30% postojeće krovne konstrukcije, predvidivo do 4m3 građe.</t>
  </si>
  <si>
    <t>U stavci uključeno skidanje pokrova, letvi, hidroizolacije i dasaka na mjestima prodora instalcija na krov, na mjestima ugradnje krovnih prozora, te na zabatima u duljini 50cm od ruba pročelja (radi opšava i proširenja krova za debljinu toplinske izolacije (cca 11cm).</t>
  </si>
  <si>
    <t xml:space="preserve">Izvedba pokrova krovišta crijepom istovrsnom postojećem. Pokrivanje se vrši slaganjem na letve. </t>
  </si>
  <si>
    <t xml:space="preserve">Pokrivanje sljemena i grebena krovišta tipskim sljemenjacima kao postojeće. Sljemenjaci se polažu u sloj cementnog morta, sve u cijeni stavke. </t>
  </si>
  <si>
    <t>Fasada se rekonstruira na izgled sa početka 20. stoljeća, sve prema projektu i detaljnim nacrtima restauracije.</t>
  </si>
  <si>
    <t>Sve detalje profilacije potrebno je prethodno istražiti na izvornoj fasadi otucavanjem postojećeg fasadnog sloja, a za profilacije koje se ne može utvrditi šablone je potrebno definirati sa službom zaštite spomenka kulture. Za sve reljefe i ukrasne elemente izraditi potrebne ''šablone''.</t>
  </si>
  <si>
    <t>Sve izbočene elemente fasade - vijenci, klupčice i sl. koji se izvode u armiranom betonu, a koje je potrebno rekonstruirati izvesti na izvorni način prije izvedbe slojeva fasade (ne izvoditi krpanja većih elemenata žbukom!).</t>
  </si>
  <si>
    <t>- produžna fina žbuka debljine 0,5cm</t>
  </si>
  <si>
    <t>- produžna fina žbuka debljine 0.5cm</t>
  </si>
  <si>
    <t>- vanjska stolarija ugrađuje se RAL opšiveno, s potrebnom potkonstrukcijom i nosačima u cijeni stavke</t>
  </si>
  <si>
    <t>- materijal za vanjsku i unutarnju stolariju je lamelirani ariš, stolarski obrađen i osušen za lakiranje</t>
  </si>
  <si>
    <t>Prozor opremiti sa: okovima za zaokretno te otklopno krilo sa otvaranjem tipa ''ventus'', svi okovi metalni. Okov za otklopno krilo sa produženom ručkom na visini 150 cm.</t>
  </si>
  <si>
    <t xml:space="preserve">Dimenzije zidarskog otvora oko 102x202cm. </t>
  </si>
  <si>
    <t xml:space="preserve">Dimenzije zidarskog otvora oko 102x185cm. </t>
  </si>
  <si>
    <t xml:space="preserve">Vrata se sastoje od 2 zaokretna krila i fiksnog nadsvjetla te ispred svog ostakljenja s vanjske strane kovane rešetkaste zaštite. Zaokretna krila podijeljena na 3 polja: donje puno polje (s drvenim ukladama), gornja polja ustakljena, međusobno podijeljena horizonatalnom i vertikalnom profiliranom letvicom. </t>
  </si>
  <si>
    <t>Dovratnik i doprozornik, te vratno i prozorsko krilo izvode se od iz masiva ariša 44/110  mm. Opšave izvesti letvicama od masiva ariša. Krilo oblikovano ukladama. Ustakljenje izvesti IZO staklom 4+15+4 Low-e - mutno.</t>
  </si>
  <si>
    <t>Dovratnik i doprozornik, te vratno i prozorsko krilo izvode se od iz masiva ariša 44/110  mm. Opšave izvesti letvicama od masiva ariša. Krilo oblikovano ukladama. Ustakljenje izvesti IZO staklom 4+15+4 Low-e.</t>
  </si>
  <si>
    <t>Vrata opremiti sa: 
- okovom za zaokretno krilo, svi okovi metalni.
- usadnom cilindar bravom sa kovanom kvakom i rozetama, te 5 ključa, 
- stiliziranom kovanom željeznom zaštitom ostakljenja</t>
  </si>
  <si>
    <t>Vrata opremiti sa: 
- okovom za zaokretno krilo, svi okovi metalni.
- usadnom cilindar bravom sa kovanom kvakom  i rozetama, te 5 ključa, na visini od 90cm
- sitliziranom kovanom željeznom zaštitom ostakljenja
- oznakom smjera otvaranja vrata</t>
  </si>
  <si>
    <t>Dobava i ugradnja krovnog prozora dimenzija 78 x 118 cm, tip  kao VELUX GGL ili jednakovrijedan, laminirano drvo zaštićeno s dva sloja bijelog laka, izvana pokrovni profili od antracit-sivo bojanog aluminija (kao RAL Classic 7043), središnji ovjes, ručka za otvaranje s gornje strane, ventilacijski preklop, dvostruko brtvljenje, dvostruko energetsko kaljeno staklo (4mm + 16mm argon + 4mm vanjsko kaljeno), Upr=1.3W/m2K (Ust=1.1W/m2K), Rpr=32 dB, ugraditi termo i hidroizolacijski set (tip kao VELUX BDX) ili jednakovrijedan proizvod.</t>
  </si>
  <si>
    <t>Dobava, izrada i ugradnja  po  sistemu suhe  ugradnje ostakljenih jednokrilnih zaokretnih vrata.</t>
  </si>
  <si>
    <t>Izrada, transport i montaža ruhohvata dimenzije 40x20 mm.</t>
  </si>
  <si>
    <t>Montira se na armiranobetonske krakove stubišta preko vertikala visine 100cm od čeličnog profila 40x20mm, koje su jednom stranom varene na  rukohvat iste dimenzije, a drugom stranom na pločevinu sidrenu u ploču stubišta ispod završne obloge kamenom. 4 elementa duljine rukohvata 254cm sa po 3 vertikale (na rubovima i sredini) visine 100 cm i 2 elementa duljine rukohvata 117cm sa po 3 vertikale(na rubovima) visine 100cm</t>
  </si>
  <si>
    <t>Čelične dijelove ograde zaštiti i završno obraditi u boji prašnolakirano s efektom (kovano željezo) prema izboru projektanta u cijeni stavke.</t>
  </si>
  <si>
    <t>Izrada, transport i montaža ruhohvata od čelika, dimenzije 40x20mm, duljine 150cm.</t>
  </si>
  <si>
    <t>Podne keramičke protuklizne pločice (R 9) tipa gres 10mm, retificirani rub, nabavna vrijednost od 360 kn/m2. Dimenzije 60x60 cm.</t>
  </si>
  <si>
    <t>Opločenje poda novog ulaza i hodnika, prema projektu kamenim marmetama. Debljina ploča 1cm, kamen granit kao kashmir white, na isti je potrebno ishoditi odobrenje projektanta prema uzorku.</t>
  </si>
  <si>
    <t xml:space="preserve">Opločenje stepenika i podesta glavnog stepeništa kamenom - granit kao kashmir white, na isti je potrebno ishoditi odobrenje projektanta prema uzorku. Postava u dvokomponentno ljepilo. </t>
  </si>
  <si>
    <t>Uključena izrada nagazne plohe i čeone plohe te oblaganje podesta. Stepenici presjeka prema projektu. Gazišta sa potrebnim protukliznim urezima. Također je uključena izrada sokla visine 10 cm s završnom aluminijskom lajsnom. Postava u dvokomponentno ljepilo, bez prepusta.</t>
  </si>
  <si>
    <t>U cijeni: sva rezanja, pripasivanja i bušenja pločica te poliranja otvorenih rubova.</t>
  </si>
  <si>
    <t>protuklizni urezi</t>
  </si>
  <si>
    <t>Dobava i postava kutnih letvica od masivnog plemenitog drveta visine 10cm. Kutne letvice su  lakirane PU lakom. Letvice lijepiti cijelom dužinom ugradnje, i povremeno šarafiti.</t>
  </si>
  <si>
    <r>
      <rPr>
        <b/>
        <sz val="8"/>
        <rFont val="Arial"/>
        <family val="2"/>
        <charset val="238"/>
      </rPr>
      <t>Ličenje žbukanih stropova disperzivnom bojom</t>
    </r>
    <r>
      <rPr>
        <sz val="8"/>
        <rFont val="Arial"/>
        <family val="2"/>
        <charset val="238"/>
      </rPr>
      <t xml:space="preserve"> u tonu prema izboru projektanta, sa prethodnim gletanjem i pripremom podloge u skladu s tehničkim uvjetima za ovu vrstu radova. U cijeni stavke uračunata potrebna radna skela za rad na visini. </t>
    </r>
  </si>
  <si>
    <t xml:space="preserve">Ličenje fasadnih zidova akrilnom bojom za vanjske radove u više boja, prema projektu rekonstrukcije fasade. U cijeni i sva priprema podloge (kontakt, glet) u skladu s tehničkim uvjetima za ovu vrstu radova. </t>
  </si>
  <si>
    <r>
      <t xml:space="preserve">Dobava i ugradnja </t>
    </r>
    <r>
      <rPr>
        <b/>
        <sz val="8"/>
        <rFont val="Arial"/>
        <family val="2"/>
        <charset val="238"/>
      </rPr>
      <t xml:space="preserve"> WC školjke sa ugradnim kotličem</t>
    </r>
    <r>
      <rPr>
        <sz val="8"/>
        <rFont val="Arial"/>
        <family val="2"/>
        <charset val="238"/>
      </rPr>
      <t xml:space="preserve"> od (bijelog) fajansa sa dubokim dnom, uključivo: </t>
    </r>
  </si>
  <si>
    <t>- daske za sjedenje iz plastične mase  s poklopcem s mekanim spuštanjem i brzim skidanjem za održavanje</t>
  </si>
  <si>
    <r>
      <t xml:space="preserve">Dobava i ugradnja </t>
    </r>
    <r>
      <rPr>
        <b/>
        <sz val="8"/>
        <rFont val="Arial"/>
        <family val="2"/>
        <charset val="238"/>
      </rPr>
      <t>WC školjke za invalide</t>
    </r>
    <r>
      <rPr>
        <sz val="8"/>
        <rFont val="Arial"/>
        <family val="2"/>
        <charset val="238"/>
      </rPr>
      <t xml:space="preserve"> od (bijelog) fajansa sa dubokim dnom, uključivo: </t>
    </r>
  </si>
  <si>
    <t>- utomatska senzorska ploča (automatsko aktiviranje ispiranja)</t>
  </si>
  <si>
    <t>šljunak</t>
  </si>
  <si>
    <t>oblutak &gt;64</t>
  </si>
  <si>
    <t>Premaz postojeće i nove drvene građe krovišta antifungicidnom zaštitom te potom lak lazurom u boji po odabiru projektanta.</t>
  </si>
  <si>
    <t xml:space="preserve">Dobava i postava gotovog dvoslojnog hrastovog parketa (750kg/m2) I. klase, dimenzije dašćice 60x500 debljine 22mm. Parket je tvornički lakiran PU lakom. Parket se postavlja po principu riblja kost, ljepljenjem dvokomponentnim ljepilom na fiksiranu podlogu koja se ne praši. Ljepilo i potrebni protuprašni premaz uključeni u cijenu. </t>
  </si>
  <si>
    <t xml:space="preserve"> v 13</t>
  </si>
  <si>
    <r>
      <t xml:space="preserve">Dobava i ugradnja:
- zidni hidrantski ormar </t>
    </r>
    <r>
      <rPr>
        <sz val="8"/>
        <color rgb="FFFF0000"/>
        <rFont val="Arial"/>
        <family val="2"/>
        <charset val="238"/>
      </rPr>
      <t>TIP HO-2B</t>
    </r>
    <r>
      <rPr>
        <sz val="8"/>
        <color theme="1"/>
        <rFont val="Arial"/>
        <family val="2"/>
        <charset val="238"/>
      </rPr>
      <t xml:space="preserve"> podžbukni, staklena vrata sa bravicom i okvirom dim. 500x500x140mm.
Uključivo standardna pripadajuća oprema uz hidrantski ormar:
- tlačna cijev Ø52 x 15m sa spojnicama ventil kutni Ms 2” sa stabilnom spojnicom (Al) Ø 52 okretni nastavak Ms 2” mlaznica Ø 52 Al sa zasunom.</t>
    </r>
  </si>
  <si>
    <r>
      <t xml:space="preserve">- umivaonik kao </t>
    </r>
    <r>
      <rPr>
        <sz val="8"/>
        <color rgb="FFFF0000"/>
        <rFont val="Arial"/>
        <family val="2"/>
        <charset val="238"/>
      </rPr>
      <t>LAUFEN</t>
    </r>
    <r>
      <rPr>
        <sz val="8"/>
        <color theme="1"/>
        <rFont val="Arial"/>
        <family val="2"/>
        <charset val="238"/>
      </rPr>
      <t xml:space="preserve"> ili jednakovrijedno - kvadratni</t>
    </r>
  </si>
  <si>
    <r>
      <t xml:space="preserve">- stojeća jednoručna mješalica za TH vodu  Ø 15 kao </t>
    </r>
    <r>
      <rPr>
        <sz val="8"/>
        <color rgb="FFFF0000"/>
        <rFont val="Arial"/>
        <family val="2"/>
        <charset val="238"/>
      </rPr>
      <t>ARMAL</t>
    </r>
    <r>
      <rPr>
        <sz val="8"/>
        <color theme="1"/>
        <rFont val="Arial"/>
        <family val="2"/>
        <charset val="238"/>
      </rPr>
      <t xml:space="preserve"> ili jednakovrijedno, kutni ventili</t>
    </r>
  </si>
  <si>
    <r>
      <t>- ugradni vodokotlić</t>
    </r>
    <r>
      <rPr>
        <sz val="8"/>
        <color rgb="FFFF0000"/>
        <rFont val="Arial"/>
        <family val="2"/>
        <charset val="238"/>
      </rPr>
      <t xml:space="preserve"> GROHE </t>
    </r>
    <r>
      <rPr>
        <sz val="8"/>
        <rFont val="Arial"/>
        <family val="2"/>
        <charset val="238"/>
      </rPr>
      <t>sa dvostrukim ispiranjem</t>
    </r>
  </si>
  <si>
    <r>
      <t xml:space="preserve">- WC školjka viseča, proizvod kao </t>
    </r>
    <r>
      <rPr>
        <sz val="8"/>
        <color rgb="FFFF0000"/>
        <rFont val="Arial"/>
        <family val="2"/>
        <charset val="238"/>
      </rPr>
      <t>LAUFEN</t>
    </r>
    <r>
      <rPr>
        <sz val="8"/>
        <rFont val="Arial"/>
        <family val="2"/>
        <charset val="238"/>
      </rPr>
      <t xml:space="preserve">  ili jednakovrijedno, proizvod potvrditi od strane projektanta</t>
    </r>
  </si>
  <si>
    <r>
      <t xml:space="preserve">- ugradni vodokotlić </t>
    </r>
    <r>
      <rPr>
        <sz val="8"/>
        <color rgb="FFFF0000"/>
        <rFont val="Arial"/>
        <family val="2"/>
        <charset val="238"/>
      </rPr>
      <t>GROHE</t>
    </r>
    <r>
      <rPr>
        <sz val="8"/>
        <rFont val="Arial"/>
        <family val="2"/>
        <charset val="238"/>
      </rPr>
      <t xml:space="preserve"> sa dvostrukim ispiranjem</t>
    </r>
  </si>
  <si>
    <r>
      <t xml:space="preserve">- WC školjka kao </t>
    </r>
    <r>
      <rPr>
        <sz val="8"/>
        <color rgb="FFFF0000"/>
        <rFont val="Arial"/>
        <family val="2"/>
        <charset val="238"/>
      </rPr>
      <t>LAUFEN</t>
    </r>
    <r>
      <rPr>
        <sz val="8"/>
        <rFont val="Arial"/>
        <family val="2"/>
        <charset val="238"/>
      </rPr>
      <t>, proizvod potvrditi od strane projektanta</t>
    </r>
  </si>
  <si>
    <r>
      <t xml:space="preserve">- ugradbeni element za pisoar, proizvod kao </t>
    </r>
    <r>
      <rPr>
        <sz val="8"/>
        <color rgb="FFFF0000"/>
        <rFont val="Arial"/>
        <family val="2"/>
        <charset val="238"/>
      </rPr>
      <t>LAUFEN</t>
    </r>
    <r>
      <rPr>
        <sz val="8"/>
        <rFont val="Arial"/>
        <family val="2"/>
        <charset val="238"/>
      </rPr>
      <t xml:space="preserve"> ili jednakovrijedno, ugradbena visina 113-130cm</t>
    </r>
  </si>
  <si>
    <r>
      <t xml:space="preserve">Nabava materijala i postavljanje kućnog priključno - mjernog ormara dimenzija 460x620x200 mm tip kao: </t>
    </r>
    <r>
      <rPr>
        <sz val="8"/>
        <color rgb="FFFF0000"/>
        <rFont val="Arial"/>
        <family val="2"/>
        <charset val="238"/>
      </rPr>
      <t>KPMO-1</t>
    </r>
    <r>
      <rPr>
        <sz val="8"/>
        <rFont val="Arial"/>
        <family val="2"/>
        <charset val="238"/>
      </rPr>
      <t xml:space="preserve"> ili jednakovrijedno. U ormar je potrebno montirati slijedeću opremu:</t>
    </r>
  </si>
  <si>
    <r>
      <t>tropolno podnožje visokoučinskog niskonaponskog osigurača veličine 00, tip kao</t>
    </r>
    <r>
      <rPr>
        <sz val="8"/>
        <color rgb="FFFF0000"/>
        <rFont val="Arial"/>
        <family val="2"/>
        <charset val="238"/>
      </rPr>
      <t xml:space="preserve"> NVO-00, 160A</t>
    </r>
    <r>
      <rPr>
        <sz val="8"/>
        <rFont val="Arial"/>
        <family val="2"/>
        <charset val="238"/>
      </rPr>
      <t xml:space="preserve"> ili jednakovrijedno</t>
    </r>
  </si>
  <si>
    <r>
      <t xml:space="preserve">uložak visokoučinskog niskonaponskog osigurača tip kao </t>
    </r>
    <r>
      <rPr>
        <sz val="8"/>
        <color rgb="FFFF0000"/>
        <rFont val="Arial"/>
        <family val="2"/>
        <charset val="238"/>
      </rPr>
      <t>NH-00-50A</t>
    </r>
    <r>
      <rPr>
        <sz val="8"/>
        <rFont val="Arial"/>
        <family val="2"/>
        <charset val="238"/>
      </rPr>
      <t xml:space="preserve"> ili jednakovrijedno,</t>
    </r>
  </si>
  <si>
    <r>
      <t>analognu svjetlosnu sklopku sa 1NO kontaktom i sondom za montažu na krov, proizvod  kao: '</t>
    </r>
    <r>
      <rPr>
        <sz val="8"/>
        <color rgb="FFFF0000"/>
        <rFont val="Arial"/>
        <family val="2"/>
        <charset val="238"/>
      </rPr>
      <t>'SCHRACK'' 1CO, 1ŠM</t>
    </r>
    <r>
      <rPr>
        <sz val="8"/>
        <rFont val="Arial"/>
        <family val="2"/>
        <charset val="238"/>
      </rPr>
      <t xml:space="preserve"> ili jednakovrijedno</t>
    </r>
  </si>
  <si>
    <r>
      <t xml:space="preserve">Dobava montaža i spajanje priključnica i prekidača, ugradnja u montažnu kutiju u zid, parapetni kanal ili podnu kutiju, modularni sistem ugradnje, komplet s kutijama, nosačima i ukrasnim okvirima. Proizvod kao </t>
    </r>
    <r>
      <rPr>
        <sz val="8"/>
        <color rgb="FFFF0000"/>
        <rFont val="Arial"/>
        <family val="2"/>
        <charset val="238"/>
      </rPr>
      <t>TEM line</t>
    </r>
    <r>
      <rPr>
        <sz val="8"/>
        <rFont val="Arial"/>
        <family val="2"/>
        <charset val="238"/>
      </rPr>
      <t xml:space="preserve"> dvobojna ili jedankovrijedan</t>
    </r>
  </si>
  <si>
    <r>
      <t xml:space="preserve">Dobava, montaža i spjanaje podžbuknog tabloa za paljenje rasvjete koji se sastoji od slijedećih elemenata. Proizvod kao </t>
    </r>
    <r>
      <rPr>
        <sz val="8"/>
        <color rgb="FFFF0000"/>
        <rFont val="Arial"/>
        <family val="2"/>
        <charset val="238"/>
      </rPr>
      <t>TEM line</t>
    </r>
    <r>
      <rPr>
        <sz val="8"/>
        <rFont val="Arial"/>
        <family val="2"/>
        <charset val="238"/>
      </rPr>
      <t xml:space="preserve"> dvobojna ili jedankovrijedan</t>
    </r>
  </si>
  <si>
    <r>
      <t xml:space="preserve">Dobava i ugradnja u betonski pod, podne priključne kutija za smještaj 12M, sa podesivom visinom (75 do 105 mm) i upuštenim polopcem, priključnim kutijama proizvod tip kao </t>
    </r>
    <r>
      <rPr>
        <sz val="8"/>
        <color rgb="FFFF0000"/>
        <rFont val="Arial"/>
        <family val="2"/>
        <charset val="238"/>
      </rPr>
      <t xml:space="preserve">Legrand </t>
    </r>
    <r>
      <rPr>
        <sz val="8"/>
        <rFont val="Arial"/>
        <family val="2"/>
        <charset val="238"/>
      </rPr>
      <t>ili jednakovrijedno</t>
    </r>
  </si>
  <si>
    <r>
      <t xml:space="preserve">Dobava, izrada otvora u zidu, ugradnja u zid i spajanje tipkala za daljinsko isključenje napajanja u slučaju požara, proizvod </t>
    </r>
    <r>
      <rPr>
        <sz val="8"/>
        <color rgb="FFFF0000"/>
        <rFont val="Arial"/>
        <family val="2"/>
        <charset val="238"/>
      </rPr>
      <t>"Gewiss"</t>
    </r>
    <r>
      <rPr>
        <sz val="8"/>
        <rFont val="Arial"/>
        <family val="2"/>
        <charset val="238"/>
      </rPr>
      <t xml:space="preserve"> ili jednakovrijedan</t>
    </r>
  </si>
  <si>
    <r>
      <t xml:space="preserve">Svjetiljka tip kao  </t>
    </r>
    <r>
      <rPr>
        <sz val="8"/>
        <color rgb="FFFF0000"/>
        <rFont val="Arial"/>
        <family val="2"/>
        <charset val="238"/>
      </rPr>
      <t>Gyon R MPR 3300lm 42W 830 L1444mm FO IP44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S1</t>
    </r>
  </si>
  <si>
    <r>
      <t xml:space="preserve">Svjetiljka tip kao </t>
    </r>
    <r>
      <rPr>
        <sz val="8"/>
        <color rgb="FFFF0000"/>
        <rFont val="Arial"/>
        <family val="2"/>
        <charset val="238"/>
      </rPr>
      <t xml:space="preserve"> Gyon R MPR 3960lm 50W 830 L1724mm FO IP44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S2</t>
    </r>
  </si>
  <si>
    <r>
      <t xml:space="preserve">Svjetiljka tip kao  </t>
    </r>
    <r>
      <rPr>
        <sz val="8"/>
        <color rgb="FFFF0000"/>
        <rFont val="Arial"/>
        <family val="2"/>
        <charset val="238"/>
      </rPr>
      <t>Gyon R MPR 4620lm 58W 830 L2004mm FO IP44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S3</t>
    </r>
  </si>
  <si>
    <r>
      <t xml:space="preserve">Svjetiljka tip kao  </t>
    </r>
    <r>
      <rPr>
        <sz val="8"/>
        <color rgb="FFFF0000"/>
        <rFont val="Arial"/>
        <family val="2"/>
        <charset val="238"/>
      </rPr>
      <t>Gyon R MPR FO IP44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S4s+S4e</t>
    </r>
  </si>
  <si>
    <r>
      <t xml:space="preserve">Svjetiljka tip kao  </t>
    </r>
    <r>
      <rPr>
        <sz val="8"/>
        <color rgb="FFFF0000"/>
        <rFont val="Arial"/>
        <family val="2"/>
        <charset val="238"/>
      </rPr>
      <t>Minus C / SRI 2040 lm 24W 830 855 mm FO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S5</t>
    </r>
  </si>
  <si>
    <r>
      <t xml:space="preserve">Svjetiljka tip kao  </t>
    </r>
    <r>
      <rPr>
        <sz val="8"/>
        <color rgb="FFFF0000"/>
        <rFont val="Arial"/>
        <family val="2"/>
        <charset val="238"/>
      </rPr>
      <t>Minus C 2300lm 26W 830 L1415mm FO IP40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S6</t>
    </r>
  </si>
  <si>
    <r>
      <t xml:space="preserve">Svjetiljka tip kao </t>
    </r>
    <r>
      <rPr>
        <sz val="8"/>
        <color rgb="FFFF0000"/>
        <rFont val="Arial"/>
        <family val="2"/>
        <charset val="238"/>
      </rPr>
      <t>Pipes RV XC 690 lm 6W 830 350mA 18,6V 60° IP44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S7</t>
    </r>
  </si>
  <si>
    <r>
      <t xml:space="preserve">Svjetiljka tip kao  </t>
    </r>
    <r>
      <rPr>
        <sz val="8"/>
        <color rgb="FFFF0000"/>
        <rFont val="Arial"/>
        <family val="2"/>
        <charset val="238"/>
      </rPr>
      <t>PIPES T S DECO 2050 lm 22W 830 36° white</t>
    </r>
    <r>
      <rPr>
        <sz val="8"/>
        <rFont val="Arial"/>
        <family val="2"/>
        <charset val="238"/>
      </rPr>
      <t>, sa svim potrebnim spojnim i priključnim materijalom ili jednakovrijedno; LED tehnologija, Zhaga kompatibilni, 3000K,  CRI 85, životnog vijeka ( L80 B10) 50.000 sati. Jamstvo na svjetiljku: 5 godina. Oznaka u projektu S8</t>
    </r>
  </si>
  <si>
    <r>
      <t xml:space="preserve">Svjetiljka tip kao </t>
    </r>
    <r>
      <rPr>
        <sz val="8"/>
        <color rgb="FFFF0000"/>
        <rFont val="Arial"/>
        <family val="2"/>
        <charset val="238"/>
      </rPr>
      <t>NITOR DPR 1330 lm 14W 830 FO IP44 white/white</t>
    </r>
    <r>
      <rPr>
        <sz val="8"/>
        <rFont val="Arial"/>
        <family val="2"/>
        <charset val="238"/>
      </rPr>
      <t>, sa svim potrebnim spojnim i priključnim materijalom ili jednakovrijedno; LED tehnologija, Zhaga kompatibilni, 3000K,  CRI 85, životnog vijeka ( L80 B10) 50.000 sati. Jamstvo na svjetiljku: 5 godina. Oznaka u projektu S9</t>
    </r>
  </si>
  <si>
    <r>
      <t xml:space="preserve">Svjetiljka tip kao </t>
    </r>
    <r>
      <rPr>
        <sz val="8"/>
        <color rgb="FFFF0000"/>
        <rFont val="Arial"/>
        <family val="2"/>
        <charset val="238"/>
      </rPr>
      <t>Luca Power LED / Bidirectional - Wide Beam 50°</t>
    </r>
    <r>
      <rPr>
        <sz val="8"/>
        <rFont val="Arial"/>
        <family val="2"/>
        <charset val="238"/>
      </rPr>
      <t xml:space="preserve"> , sa svim potrebnim spojnim i priključnim materijalom ili jednakovrijedno; LED tehnologija, Zhaga kompatibilni, 3000K,  CRI 85, životnog vijeka ( L80 B10) 50.000 sati. Jamstvo na svjetiljku: 5 godina. Oznaka u projektu VS1</t>
    </r>
  </si>
  <si>
    <r>
      <t xml:space="preserve">Svjetiljka protupanične rasvjete, svjetiljka se koristi za sigurnosnu rasvjetu otvorenih prostora, minimalno 1 lx prema HRN EN 1838 standardu. 220÷240VAC/50÷60Hz napajanje, elektronička predspojna naprava sa vlastitim napajanjem, sa inverterom za nužnu rasvjetu u pripravnom modu rada i hermetički zatvorenom hibridnom (NiCd) baterijom autonomije 3h, bez održavanja, s elektronskom zaštitom protiv potpunog pražnjenja baterije. Ukupni svjetlosni tok svjetilke min. 325 lm, instalirane max. snage sustava rasvjete 5.1 W. Tip kao </t>
    </r>
    <r>
      <rPr>
        <sz val="8"/>
        <color rgb="FFFF0000"/>
        <rFont val="Arial"/>
        <family val="2"/>
        <charset val="238"/>
      </rPr>
      <t>AXEPO 3W</t>
    </r>
    <r>
      <rPr>
        <sz val="8"/>
        <rFont val="Arial"/>
        <family val="2"/>
        <charset val="238"/>
      </rPr>
      <t xml:space="preserve"> ili jednakovrijedno, sa svim montažnim priborom i elementima, te izvorima svjetlosti.- komplet. Oznaka u projektu P1</t>
    </r>
  </si>
  <si>
    <r>
      <t xml:space="preserve">Svjetiljka nadgradna na zid rasvjetnog tijela nužne rasvjete, sa jednostrano digitalno printanim pokazivačem smjera "izlaz dolje desno", svjetiljka se koristi za rasvjetu evakuacijskih putova, minimalno 1 lx prema HRN EN 1838 standardu. Udaljenost uočavanja VD 25m. POWER LEDs, luminancija &gt;200cd/m². 230V/50Hz napajanje, elektronička predspojna, sa inverterom za nužnu rasvjetu u trajnom moda rada i hermetički zatvorenom hibridnom (NiCd) baterijom, bez održavanja, sa sustavom za automatsko punjenje autonomije 3 h, sukladno normi HRN EN 60598-2-22:2008, ukupne instalirane snage sistema rasvjete 3 W. Tip kao </t>
    </r>
    <r>
      <rPr>
        <sz val="8"/>
        <color rgb="FFFF0000"/>
        <rFont val="Arial"/>
        <family val="2"/>
        <charset val="238"/>
      </rPr>
      <t>EXIT 1W</t>
    </r>
    <r>
      <rPr>
        <sz val="8"/>
        <rFont val="Arial"/>
        <family val="2"/>
        <charset val="238"/>
      </rPr>
      <t xml:space="preserve"> ili jednakovrijedno smjer dolje desno, sa svim montažnim priborom i elementima, te izvorima svjetlosti.- komplet. Oznaka u projektu P4</t>
    </r>
  </si>
  <si>
    <r>
      <t xml:space="preserve">Dobava, montaža i spjanje SOS kompleta invalid WC-a, proizvod </t>
    </r>
    <r>
      <rPr>
        <sz val="8"/>
        <color rgb="FFFF0000"/>
        <rFont val="Arial"/>
        <family val="2"/>
        <charset val="238"/>
      </rPr>
      <t>HUST</t>
    </r>
    <r>
      <rPr>
        <sz val="8"/>
        <rFont val="Arial"/>
        <family val="2"/>
        <charset val="238"/>
      </rPr>
      <t xml:space="preserve"> ili jednakovrijedan</t>
    </r>
  </si>
  <si>
    <r>
      <t xml:space="preserve">Dobava, ugradnja i spajanje slijedećih elemenata odimljavanja proizvod kao </t>
    </r>
    <r>
      <rPr>
        <sz val="8"/>
        <color rgb="FFFF0000"/>
        <rFont val="Arial"/>
        <family val="2"/>
        <charset val="238"/>
      </rPr>
      <t>GEZE</t>
    </r>
    <r>
      <rPr>
        <sz val="8"/>
        <rFont val="Arial"/>
        <family val="2"/>
        <charset val="238"/>
      </rPr>
      <t xml:space="preserve"> ili jednakovrijedan</t>
    </r>
  </si>
  <si>
    <r>
      <t xml:space="preserve">Centrala za odimljavanje </t>
    </r>
    <r>
      <rPr>
        <sz val="8"/>
        <color rgb="FFFF0000"/>
        <rFont val="Arial"/>
        <family val="2"/>
        <charset val="238"/>
      </rPr>
      <t>GEZE E 260 N 2/1, VdS, 2,0 A</t>
    </r>
    <r>
      <rPr>
        <sz val="8"/>
        <rFont val="Arial"/>
        <family val="2"/>
        <charset val="238"/>
      </rPr>
      <t xml:space="preserve">, napajanje centrale 230V, izlaz za komponente 24V, osigurana autonomija 72h, osigurati beznaponski kontakt centralnog požarnog sustava za automatsku aktivaciju. </t>
    </r>
  </si>
  <si>
    <r>
      <t xml:space="preserve">Ručni javljač / tipkalo </t>
    </r>
    <r>
      <rPr>
        <sz val="8"/>
        <color rgb="FFFF0000"/>
        <rFont val="Arial"/>
        <family val="2"/>
        <charset val="238"/>
      </rPr>
      <t>GEZE FT- 4, 24V DC, VdS, RAL 2011 orange</t>
    </r>
  </si>
  <si>
    <r>
      <t>Prekidač</t>
    </r>
    <r>
      <rPr>
        <sz val="8"/>
        <color rgb="FFFF0000"/>
        <rFont val="Arial"/>
        <family val="2"/>
        <charset val="238"/>
      </rPr>
      <t xml:space="preserve"> AS500 LTA-24,</t>
    </r>
    <r>
      <rPr>
        <sz val="8"/>
        <rFont val="Arial"/>
        <family val="2"/>
        <charset val="238"/>
      </rPr>
      <t xml:space="preserve"> funkcije otvori/stop/zatvori, sa LED signalizacijom</t>
    </r>
  </si>
  <si>
    <r>
      <t>Elektromotor sa vretenom</t>
    </r>
    <r>
      <rPr>
        <sz val="8"/>
        <color rgb="FFFF0000"/>
        <rFont val="Arial"/>
        <family val="2"/>
        <charset val="238"/>
      </rPr>
      <t xml:space="preserve"> GEZE E250 E, 24V DC, 0,8 A, EV1</t>
    </r>
  </si>
  <si>
    <r>
      <t>Dobava, montaža i spajanje komunikacijske priključnicem ključujući sve ugradne kutije, okvire za priključnice kao tip</t>
    </r>
    <r>
      <rPr>
        <sz val="8"/>
        <color rgb="FFFF0000"/>
        <rFont val="Arial"/>
        <family val="2"/>
        <charset val="238"/>
      </rPr>
      <t xml:space="preserve"> TEM line</t>
    </r>
    <r>
      <rPr>
        <sz val="8"/>
        <rFont val="Arial"/>
        <family val="2"/>
        <charset val="238"/>
      </rPr>
      <t xml:space="preserve"> dvobojna ili jednakovrijedan, te sav potrebni sitni potrošni materijal i pribor, sve do pune funkcionalnosti</t>
    </r>
  </si>
  <si>
    <r>
      <t xml:space="preserve">Isporučiti i instalirati u zid izvodni telefonski ormarić ITO sa nosačem regleta za 100 parica, dimenzija 600x450x150mm, kpl. Sa okvirom za podžbuknu montažu i ostalim sitnim i spojnim materijalom, proizvod kao </t>
    </r>
    <r>
      <rPr>
        <sz val="8"/>
        <color rgb="FFFF0000"/>
        <rFont val="Arial"/>
        <family val="2"/>
        <charset val="238"/>
      </rPr>
      <t>AF-F-467-100P</t>
    </r>
    <r>
      <rPr>
        <sz val="8"/>
        <rFont val="Arial"/>
        <family val="2"/>
        <charset val="238"/>
      </rPr>
      <t xml:space="preserve"> ili jednakovrijedno.</t>
    </r>
  </si>
  <si>
    <r>
      <t>Višekanalno, programibilno pojačalo sa SD utorom za pohranu postavki, broj ulaza: 6, roj izlaza: 1, broj kanala po pojednom filtru: 10 (svaki filter ima podešavajući propusni pojas od 1-6 kanala (8-48MHz)), prozivod kao</t>
    </r>
    <r>
      <rPr>
        <sz val="8"/>
        <color rgb="FFFF0000"/>
        <rFont val="Arial"/>
        <family val="2"/>
        <charset val="238"/>
      </rPr>
      <t xml:space="preserve"> Hirschmann  HMB10B</t>
    </r>
    <r>
      <rPr>
        <sz val="8"/>
        <rFont val="Arial"/>
        <family val="2"/>
        <charset val="238"/>
      </rPr>
      <t xml:space="preserve"> ili jednakovrijedan</t>
    </r>
  </si>
  <si>
    <r>
      <t xml:space="preserve">Multiswitch  za 8 satelitskih i 1 zemaljski ulaz, 24 izlaza s  ugrađeno pojačalo za kompenziranje gubitka po kabelu, proizvod kao </t>
    </r>
    <r>
      <rPr>
        <sz val="8"/>
        <color rgb="FFFF0000"/>
        <rFont val="Arial"/>
        <family val="2"/>
        <charset val="238"/>
      </rPr>
      <t>MULTISWITCH POLYTRON 9/24C PSG</t>
    </r>
    <r>
      <rPr>
        <sz val="8"/>
        <rFont val="Arial"/>
        <family val="2"/>
        <charset val="238"/>
      </rPr>
      <t xml:space="preserve"> ili jednakovrijedan</t>
    </r>
  </si>
  <si>
    <r>
      <t>priključnica završna tip kao</t>
    </r>
    <r>
      <rPr>
        <sz val="8"/>
        <color rgb="FFFF0000"/>
        <rFont val="Arial"/>
        <family val="2"/>
        <charset val="238"/>
      </rPr>
      <t xml:space="preserve"> EDA 3902F </t>
    </r>
    <r>
      <rPr>
        <sz val="8"/>
        <rFont val="Arial"/>
        <family val="2"/>
        <charset val="238"/>
      </rPr>
      <t xml:space="preserve">(kao Hirschman ili jednakovrijedan)  </t>
    </r>
  </si>
  <si>
    <r>
      <t xml:space="preserve">Dobava, postavljanje i spajanje unutarnje upravljačke jedinice video portafona sa monitorom  4.3" LCD u boji za audio i video komunikaciju, gumbi osjetljivi na dodir, hadns free komunikacija, proizvod tip kao  </t>
    </r>
    <r>
      <rPr>
        <sz val="8"/>
        <color rgb="FFFF0000"/>
        <rFont val="Arial"/>
        <family val="2"/>
        <charset val="238"/>
      </rPr>
      <t>V-TEK DT43</t>
    </r>
    <r>
      <rPr>
        <sz val="8"/>
        <rFont val="Arial"/>
        <family val="2"/>
        <charset val="238"/>
      </rPr>
      <t xml:space="preserve"> ili jednakovrijedan</t>
    </r>
  </si>
  <si>
    <r>
      <t>Dobava, montaža i spajanje razglasne centrale proitvod kao</t>
    </r>
    <r>
      <rPr>
        <sz val="8"/>
        <color rgb="FFFF0000"/>
        <rFont val="Arial"/>
        <family val="2"/>
        <charset val="238"/>
      </rPr>
      <t xml:space="preserve"> HUST</t>
    </r>
    <r>
      <rPr>
        <sz val="8"/>
        <rFont val="Arial"/>
        <family val="2"/>
        <charset val="238"/>
      </rPr>
      <t xml:space="preserve"> ili jednakovrijedan:</t>
    </r>
  </si>
  <si>
    <r>
      <t xml:space="preserve">Dobava i postavljanje mehaničke zaštite kao </t>
    </r>
    <r>
      <rPr>
        <sz val="8"/>
        <color rgb="FFFF0000"/>
        <rFont val="Arial"/>
        <family val="2"/>
        <charset val="238"/>
      </rPr>
      <t xml:space="preserve"> VZ 01</t>
    </r>
    <r>
      <rPr>
        <sz val="8"/>
        <rFont val="Arial"/>
        <family val="2"/>
        <charset val="238"/>
      </rPr>
      <t>, Rf. ili jednakovrijedno</t>
    </r>
  </si>
  <si>
    <r>
      <t>Dobava, isporuka, polaganje u pripremljene kabelske trase i označavanje vatrootpornog napajačkog kabela Tip:</t>
    </r>
    <r>
      <rPr>
        <sz val="8"/>
        <color rgb="FFFF0000"/>
        <rFont val="Arial"/>
        <family val="2"/>
        <charset val="238"/>
      </rPr>
      <t xml:space="preserve"> (N)HXH FE 180/E30 3x1,5mm2</t>
    </r>
    <r>
      <rPr>
        <sz val="8"/>
        <rFont val="Arial"/>
        <family val="2"/>
        <charset val="238"/>
      </rPr>
      <t xml:space="preserve"> ili jednakovrijedan</t>
    </r>
  </si>
  <si>
    <r>
      <t xml:space="preserve">Dobava, isporuka, polaganje u pripremljene kabelske trase i označavanje oklopljenog samogasivog vatrodojavnog kabela za s vodičem 2x2x0,8 mm, crvene boje.  </t>
    </r>
    <r>
      <rPr>
        <sz val="8"/>
        <color rgb="FFFF0000"/>
        <rFont val="Arial"/>
        <family val="2"/>
        <charset val="238"/>
      </rPr>
      <t>tip: JB-Y(St)Y 2x2x0,8mm</t>
    </r>
    <r>
      <rPr>
        <sz val="8"/>
        <rFont val="Arial"/>
        <family val="2"/>
        <charset val="238"/>
      </rPr>
      <t xml:space="preserve"> ili jednakovrijedan</t>
    </r>
  </si>
  <si>
    <r>
      <t xml:space="preserve">Dobava i isporuka oznake za označavanje adrese javljača i modula prema projektoj dokumentaciji, za naljepnice veličine do 45x75 mm Tip: </t>
    </r>
    <r>
      <rPr>
        <sz val="8"/>
        <color rgb="FFFF0000"/>
        <rFont val="Arial"/>
        <family val="2"/>
        <charset val="238"/>
      </rPr>
      <t>SCHRACK Seconet</t>
    </r>
    <r>
      <rPr>
        <sz val="8"/>
        <rFont val="Arial"/>
        <family val="2"/>
        <charset val="238"/>
      </rPr>
      <t xml:space="preserve"> ili jednakovrijedan</t>
    </r>
  </si>
  <si>
    <r>
      <t xml:space="preserve">Dobava i isporuka adresabilne alarmne bljeskalice   za unutarnju ugradnju minimalno sljedećih karakteristika,
</t>
    </r>
    <r>
      <rPr>
        <sz val="8"/>
        <color rgb="FFFF0000"/>
        <rFont val="Arial"/>
        <family val="2"/>
        <charset val="238"/>
      </rPr>
      <t xml:space="preserve">BX-FOL , Schrack Seconet </t>
    </r>
    <r>
      <rPr>
        <sz val="8"/>
        <rFont val="Arial"/>
        <family val="2"/>
        <charset val="238"/>
      </rPr>
      <t>ili jednakovrijedan</t>
    </r>
  </si>
  <si>
    <r>
      <t xml:space="preserve">Dobava i isporuka adresabilne alarmne sirene  za unutarnju ugradnju minimalno sljedećih karakteristika,
- izlazna snaga 89 dB (99 dB), podesivo
- 3 različita tona, programabilno s centrale
- izrađena od ABS plastike crvene boje
- ugrađen izolator petlje
</t>
    </r>
    <r>
      <rPr>
        <sz val="8"/>
        <color rgb="FFFF0000"/>
        <rFont val="Arial"/>
        <family val="2"/>
        <charset val="238"/>
      </rPr>
      <t>BX-SOL , Schrack Secone</t>
    </r>
    <r>
      <rPr>
        <sz val="8"/>
        <rFont val="Arial"/>
        <family val="2"/>
        <charset val="238"/>
      </rPr>
      <t>t ili jednakovrijedan</t>
    </r>
  </si>
  <si>
    <r>
      <t xml:space="preserve">Dobava isporuka adresabilnog nadzorno-upravljačkog modula s 3 nadzirana (2 beznaponska i 1 naponskim ulazom) i 1 relejnim izlazom (230 VAC),ugrađen izolator petlje, ugrađen u zaštitnoj IP 66 plastičnoj kutiji Tip: </t>
    </r>
    <r>
      <rPr>
        <sz val="8"/>
        <color rgb="FFFF0000"/>
        <rFont val="Arial"/>
        <family val="2"/>
        <charset val="238"/>
      </rPr>
      <t xml:space="preserve">SCHRACK Seconet </t>
    </r>
    <r>
      <rPr>
        <sz val="8"/>
        <rFont val="Arial"/>
        <family val="2"/>
        <charset val="238"/>
      </rPr>
      <t>ili jednakovrijedan, BX-OI3</t>
    </r>
  </si>
  <si>
    <r>
      <t xml:space="preserve">Dobava, isporuka i ugradnja alarmne sirene s integriranom bljeskalicom za vanjsku ugradnju, - izlazna snaga 88 do 109 dB, podesivo - 32 različita tona, programabilno - izrađena od ABS plastike crvene boje - visoka baza sa IP65 zaštitom - dimenzije: 93,6 x 89,6 mm Tip: </t>
    </r>
    <r>
      <rPr>
        <sz val="8"/>
        <color rgb="FFFF0000"/>
        <rFont val="Arial"/>
        <family val="2"/>
        <charset val="238"/>
      </rPr>
      <t>SCHRACK Seconet</t>
    </r>
    <r>
      <rPr>
        <sz val="8"/>
        <rFont val="Arial"/>
        <family val="2"/>
        <charset val="238"/>
      </rPr>
      <t xml:space="preserve"> ili jednakovrijedan, SIRBL VTB02 </t>
    </r>
  </si>
  <si>
    <r>
      <t xml:space="preserve">Dobava i isporuka adresabilnog ručnog javljača požara za unutarnju ugradnju, nadžbukna ugradnja, ugrađen izolator petlje Tip: </t>
    </r>
    <r>
      <rPr>
        <sz val="8"/>
        <color rgb="FFFF0000"/>
        <rFont val="Arial"/>
        <family val="2"/>
        <charset val="238"/>
      </rPr>
      <t>SCHRACK Seconet</t>
    </r>
    <r>
      <rPr>
        <sz val="8"/>
        <rFont val="Arial"/>
        <family val="2"/>
        <charset val="238"/>
      </rPr>
      <t xml:space="preserve"> ili jednakovrijedan, MCP 545X-1 </t>
    </r>
  </si>
  <si>
    <r>
      <t xml:space="preserve">Dobava i isporuka podnožja za ugradnju automatskih javljača požara Tip: </t>
    </r>
    <r>
      <rPr>
        <sz val="8"/>
        <color rgb="FFFF0000"/>
        <rFont val="Arial"/>
        <family val="2"/>
        <charset val="238"/>
      </rPr>
      <t>SCHRACK Seconet</t>
    </r>
    <r>
      <rPr>
        <sz val="8"/>
        <rFont val="Arial"/>
        <family val="2"/>
        <charset val="238"/>
      </rPr>
      <t xml:space="preserve"> ili jednakovrijedan, USB 501-6 </t>
    </r>
  </si>
  <si>
    <r>
      <t xml:space="preserve">Dobava i isporuka analogno-adresabilnog automatskog  multisenzorskog optičko-termičkog javljača požara - mogućnost rada kao optičko-termički, ili samo kao optički ili termički javljač  - podešavanje osjetljivosti u skladu s normom EN54 - napredni algoritam obrade požarnih veličina za otpornost na ometajuće pojave i brzo prepoznavanje stvarnog požara - ugrađen alarmni izlaz za dodatnu indikaciju alarma koji je potpuno programabilan - ugrađen izolator petlje - ugrađen LED indikator za vidljivost 360° - dimenzije  118 x 67,5 mm </t>
    </r>
    <r>
      <rPr>
        <sz val="8"/>
        <color rgb="FFFF0000"/>
        <rFont val="Arial"/>
        <family val="2"/>
        <charset val="238"/>
      </rPr>
      <t>Schrack Seconet</t>
    </r>
    <r>
      <rPr>
        <sz val="8"/>
        <rFont val="Arial"/>
        <family val="2"/>
        <charset val="238"/>
      </rPr>
      <t xml:space="preserve"> ili jednakovrijedan, MTD 533X</t>
    </r>
  </si>
  <si>
    <r>
      <t xml:space="preserve">Dobava i isporuka vatrootpornog ormarića za smještaj centrale za dojavu požara sa baterijama, minimalno sljedećih karakteristika:
- vatrootpornost T-60
- ostakljena vrata
- ekspandirajuća rešetka za ventilaciju ormarića </t>
    </r>
    <r>
      <rPr>
        <sz val="8"/>
        <color rgb="FFFF0000"/>
        <rFont val="Arial"/>
        <family val="2"/>
        <charset val="238"/>
      </rPr>
      <t xml:space="preserve">ELEKTROMETAL </t>
    </r>
    <r>
      <rPr>
        <sz val="8"/>
        <rFont val="Arial"/>
        <family val="2"/>
        <charset val="238"/>
      </rPr>
      <t xml:space="preserve"> ili jednakovrijedan</t>
    </r>
  </si>
  <si>
    <r>
      <t xml:space="preserve">Dobava i isporuka centrale za dojavu požara s jednom adresabilnom petljom
- mogucnost odabira nekoliko protokola (Argus, Apollo, Inim)
- maksimalno 240 uređaja po petlji; 240 programskih zona                                                                                                                                                                                                        
- programabilni izlaz za sirenu
- programiranje CBE (Control By Event) jednadžbi za aktiviranje izlaza
- podešavanje osjetljivosti rucno i automatski (mod dan / noc)
- nadzor sustava, automatski test detektora, automatsko prepoznavanje vrste detektora
- programiranje pomocu tipkovnice i LCD displeja ili putem upload / download programa
- mogućnost spajanja HorNet mrežu (maksimalno 30 centrala)                                                                                                                                                                                                      
- Certificiran po EN54 normi
- potrošnja u mirovanju 200mA,
- napajac 24 Vdc
- dimenzije: 480 mm x 470 mm x 135 mm                                                                                                                                                                                                                  
Tip: </t>
    </r>
    <r>
      <rPr>
        <sz val="8"/>
        <color rgb="FFFF0000"/>
        <rFont val="Arial"/>
        <family val="2"/>
        <charset val="238"/>
      </rPr>
      <t>SCHRACK SECONET</t>
    </r>
    <r>
      <rPr>
        <sz val="8"/>
        <rFont val="Arial"/>
        <family val="2"/>
        <charset val="238"/>
      </rPr>
      <t>, B7-X1 ili jednakovrijedan</t>
    </r>
  </si>
  <si>
    <r>
      <t xml:space="preserve">Dobava i ugradnja sedla </t>
    </r>
    <r>
      <rPr>
        <sz val="8"/>
        <color rgb="FFFF0000"/>
        <rFont val="Arial"/>
        <family val="2"/>
        <charset val="238"/>
      </rPr>
      <t xml:space="preserve">SATURN sistem PE 100 klase SDR 11 </t>
    </r>
    <r>
      <rPr>
        <sz val="8"/>
        <rFont val="Arial"/>
        <family val="2"/>
        <charset val="238"/>
      </rPr>
      <t>ili jednakovrijedno, zajedno sa svim pomoćnim materijalom za spajanje i brtvljenje.</t>
    </r>
  </si>
  <si>
    <r>
      <t>Izolacija ukopanog dijela čeličnog plinovoda plastičnom izolirajućom trakom</t>
    </r>
    <r>
      <rPr>
        <sz val="8"/>
        <color rgb="FFFF0000"/>
        <rFont val="Arial"/>
        <family val="2"/>
        <charset val="238"/>
      </rPr>
      <t xml:space="preserve"> "POLYKEN" No 960</t>
    </r>
    <r>
      <rPr>
        <sz val="8"/>
        <rFont val="Arial"/>
        <family val="2"/>
        <charset val="238"/>
      </rPr>
      <t xml:space="preserve"> ili jednakovrijedno, uz prethodno mehaničko čišćenje od hrđe do metalnog sjaja te čišćenje radi odstranjivanja vlage i masnoće.</t>
    </r>
  </si>
  <si>
    <r>
      <rPr>
        <sz val="8"/>
        <color rgb="FFFF0000"/>
        <rFont val="Arial"/>
        <family val="2"/>
        <charset val="238"/>
      </rPr>
      <t>ELSTER M2R 25 MF, DN 25</t>
    </r>
    <r>
      <rPr>
        <sz val="8"/>
        <rFont val="Arial"/>
        <family val="2"/>
        <charset val="238"/>
      </rPr>
      <t xml:space="preserve"> ili jednakovrijedno</t>
    </r>
  </si>
  <si>
    <r>
      <t>Plinski zidni kondenzacijski kotao kao proizvod</t>
    </r>
    <r>
      <rPr>
        <sz val="8"/>
        <color rgb="FFFF0000"/>
        <rFont val="Arial"/>
        <family val="2"/>
        <charset val="238"/>
      </rPr>
      <t xml:space="preserve"> </t>
    </r>
    <r>
      <rPr>
        <b/>
        <sz val="8"/>
        <color rgb="FFFF0000"/>
        <rFont val="Arial"/>
        <family val="2"/>
        <charset val="238"/>
      </rPr>
      <t>BUDERUS Logamax</t>
    </r>
    <r>
      <rPr>
        <sz val="8"/>
        <color rgb="FFFF0000"/>
        <rFont val="Arial"/>
        <family val="2"/>
        <charset val="238"/>
      </rPr>
      <t xml:space="preserve">,  tip </t>
    </r>
    <r>
      <rPr>
        <b/>
        <sz val="8"/>
        <color rgb="FFFF0000"/>
        <rFont val="Arial"/>
        <family val="2"/>
        <charset val="238"/>
      </rPr>
      <t xml:space="preserve">GB 112-24 </t>
    </r>
    <r>
      <rPr>
        <sz val="8"/>
        <color rgb="FFFF0000"/>
        <rFont val="Arial"/>
        <family val="2"/>
        <charset val="238"/>
      </rPr>
      <t>(snaga 24kW</t>
    </r>
    <r>
      <rPr>
        <sz val="8"/>
        <rFont val="Arial"/>
        <family val="2"/>
      </rPr>
      <t>) ili jednakovrijedno, s modulirajućim plamenikom 30÷100 %, stupnja iskorištenja do 109 %, s unutarnjom, zatvorenom komorom za izgaranje, keramičkim predmiješajućim plamenikom, izmjenjivačem topline izrađenim od specijalne aluminijske legure otporne na koroziju, kombiVENT plin-zrak kombiniranim uređajem koji se sastoji od ventilatora, plinske armature, plinske sapnice i venturijeve sapnice, ionizacijskom kontrolom i 120 V žarno paljenje.</t>
    </r>
    <r>
      <rPr>
        <b/>
        <sz val="8"/>
        <rFont val="Arial"/>
        <family val="2"/>
      </rPr>
      <t xml:space="preserve"> </t>
    </r>
  </si>
  <si>
    <r>
      <t xml:space="preserve">Zrakodimovodni plastični kanal Ø80/125 za koncentrično vođenje zraka-dimnih plinova, tipa </t>
    </r>
    <r>
      <rPr>
        <sz val="8"/>
        <color rgb="FFFF0000"/>
        <rFont val="Arial"/>
        <family val="2"/>
        <charset val="238"/>
      </rPr>
      <t xml:space="preserve">WH/WS, proizvod </t>
    </r>
    <r>
      <rPr>
        <b/>
        <sz val="8"/>
        <color rgb="FFFF0000"/>
        <rFont val="Arial"/>
        <family val="2"/>
        <charset val="238"/>
      </rPr>
      <t>BUDERUS</t>
    </r>
    <r>
      <rPr>
        <b/>
        <sz val="8"/>
        <rFont val="Arial"/>
        <family val="2"/>
      </rPr>
      <t xml:space="preserve"> </t>
    </r>
    <r>
      <rPr>
        <sz val="8"/>
        <rFont val="Arial"/>
        <family val="2"/>
      </rPr>
      <t xml:space="preserve"> ili jednakovrijedno</t>
    </r>
    <r>
      <rPr>
        <b/>
        <sz val="8"/>
        <rFont val="Arial"/>
        <family val="2"/>
      </rPr>
      <t>,</t>
    </r>
    <r>
      <rPr>
        <sz val="8"/>
        <rFont val="Arial"/>
        <family val="2"/>
        <charset val="238"/>
      </rPr>
      <t xml:space="preserve"> sastavljen od dijelova kako slijede:</t>
    </r>
  </si>
  <si>
    <r>
      <t xml:space="preserve">Regulacijski uređaji proizvod </t>
    </r>
    <r>
      <rPr>
        <b/>
        <sz val="8"/>
        <color rgb="FFFF0000"/>
        <rFont val="Arial"/>
        <family val="2"/>
        <charset val="238"/>
      </rPr>
      <t>Buderus</t>
    </r>
    <r>
      <rPr>
        <b/>
        <sz val="8"/>
        <rFont val="Arial"/>
        <family val="2"/>
        <charset val="238"/>
      </rPr>
      <t xml:space="preserve"> </t>
    </r>
    <r>
      <rPr>
        <sz val="8"/>
        <rFont val="Arial"/>
        <family val="2"/>
        <charset val="238"/>
      </rPr>
      <t xml:space="preserve">ili jednakovrijedno za upravljanje zidnim kondezacijskim uređajem i pripadajući elementi u polju: </t>
    </r>
  </si>
  <si>
    <r>
      <t>- regulacijski uređaj</t>
    </r>
    <r>
      <rPr>
        <sz val="8"/>
        <color rgb="FFFF0000"/>
        <rFont val="Arial"/>
        <family val="2"/>
        <charset val="238"/>
      </rPr>
      <t xml:space="preserve"> Logamatic 4121</t>
    </r>
    <r>
      <rPr>
        <sz val="8"/>
        <rFont val="Arial"/>
        <family val="2"/>
        <charset val="238"/>
      </rPr>
      <t xml:space="preserve"> ili jednakovrijedno uklj. MEC1</t>
    </r>
  </si>
  <si>
    <r>
      <t>Hidraulička skretnica sa izolacijom za max. protok do 3 m</t>
    </r>
    <r>
      <rPr>
        <vertAlign val="superscript"/>
        <sz val="8"/>
        <rFont val="Arial"/>
        <family val="2"/>
        <charset val="238"/>
      </rPr>
      <t>3</t>
    </r>
    <r>
      <rPr>
        <sz val="8"/>
        <rFont val="Arial"/>
        <family val="2"/>
        <charset val="238"/>
      </rPr>
      <t xml:space="preserve">/h, sa priključcima od 1" i priključcima za temperaturni osjetnik, odzračivanje i pražnjenje, kao proizvod </t>
    </r>
    <r>
      <rPr>
        <b/>
        <sz val="8"/>
        <color rgb="FFFF0000"/>
        <rFont val="Arial"/>
        <family val="2"/>
        <charset val="238"/>
      </rPr>
      <t xml:space="preserve">MARING d.o.o. </t>
    </r>
    <r>
      <rPr>
        <sz val="8"/>
        <rFont val="Arial"/>
        <family val="2"/>
        <charset val="238"/>
      </rPr>
      <t>ili jednakovrijedno, slijedeće oznake:</t>
    </r>
  </si>
  <si>
    <r>
      <t xml:space="preserve">Cirkulacijska pumpa radijatorskog grijanja i zagrijavanja tople vode, </t>
    </r>
    <r>
      <rPr>
        <sz val="8"/>
        <color rgb="FFFF0000"/>
        <rFont val="Arial"/>
        <family val="2"/>
        <charset val="238"/>
      </rPr>
      <t xml:space="preserve">tip </t>
    </r>
    <r>
      <rPr>
        <b/>
        <sz val="8"/>
        <color rgb="FFFF0000"/>
        <rFont val="Arial"/>
        <family val="2"/>
        <charset val="238"/>
      </rPr>
      <t>ALPHA2 25-60,</t>
    </r>
    <r>
      <rPr>
        <sz val="8"/>
        <color rgb="FFFF0000"/>
        <rFont val="Arial"/>
        <family val="2"/>
        <charset val="238"/>
      </rPr>
      <t xml:space="preserve"> proizvođač</t>
    </r>
    <r>
      <rPr>
        <b/>
        <sz val="8"/>
        <color rgb="FFFF0000"/>
        <rFont val="Arial"/>
        <family val="2"/>
        <charset val="238"/>
      </rPr>
      <t xml:space="preserve"> GRUNDFOS</t>
    </r>
    <r>
      <rPr>
        <sz val="8"/>
        <rFont val="Arial"/>
        <family val="2"/>
        <charset val="238"/>
      </rPr>
      <t>, ili jednakovrijedno uključivo fitinzi za spajanje pumpe na cjevovod.</t>
    </r>
  </si>
  <si>
    <r>
      <t xml:space="preserve">Troputni mješajući ventili komplet sa spojnicama i elektromotorni pogoni za krugove grijanja s promjenljivom polaznom temperaturom vode kao proizvod </t>
    </r>
    <r>
      <rPr>
        <b/>
        <sz val="8"/>
        <color rgb="FFFF0000"/>
        <rFont val="Arial"/>
        <family val="2"/>
        <charset val="238"/>
      </rPr>
      <t>DANFOSS</t>
    </r>
    <r>
      <rPr>
        <b/>
        <sz val="8"/>
        <rFont val="Arial"/>
        <family val="2"/>
        <charset val="238"/>
      </rPr>
      <t xml:space="preserve"> </t>
    </r>
    <r>
      <rPr>
        <sz val="8"/>
        <rFont val="Arial"/>
        <family val="2"/>
        <charset val="238"/>
      </rPr>
      <t>ili jednakovrijedno:</t>
    </r>
  </si>
  <si>
    <r>
      <t>Izolacija u kolutu</t>
    </r>
    <r>
      <rPr>
        <sz val="8"/>
        <color rgb="FFFF0000"/>
        <rFont val="Arial"/>
        <family val="2"/>
        <charset val="238"/>
      </rPr>
      <t xml:space="preserve"> </t>
    </r>
    <r>
      <rPr>
        <b/>
        <sz val="8"/>
        <color rgb="FFFF0000"/>
        <rFont val="Arial"/>
        <family val="2"/>
        <charset val="238"/>
      </rPr>
      <t>Armacell Armaflex AC</t>
    </r>
    <r>
      <rPr>
        <b/>
        <sz val="8"/>
        <rFont val="Arial"/>
        <family val="2"/>
        <charset val="238"/>
      </rPr>
      <t xml:space="preserve"> </t>
    </r>
    <r>
      <rPr>
        <sz val="8"/>
        <rFont val="Arial"/>
        <family val="2"/>
        <charset val="238"/>
      </rPr>
      <t>ili jednakovrijedno  za izolaciju  bakrenog cjevovoda sljedećih dimenzija i količina:</t>
    </r>
  </si>
  <si>
    <r>
      <t xml:space="preserve">Podžbukni razdjelni ormar, u kompletu sa razdjelnikom polaza i povrata Intera 52, čepovima 1", kuglastim leptirastim slavinama 1", holenderskim i brtvenim spojevima i MS prelazima 1" na Ø28/Ø22. 
Tip ormarića </t>
    </r>
    <r>
      <rPr>
        <b/>
        <sz val="8"/>
        <color rgb="FFFF0000"/>
        <rFont val="Arial"/>
        <family val="2"/>
        <charset val="238"/>
      </rPr>
      <t>"Thermotechnik"</t>
    </r>
    <r>
      <rPr>
        <b/>
        <sz val="8"/>
        <rFont val="Arial"/>
        <family val="2"/>
        <charset val="238"/>
      </rPr>
      <t xml:space="preserve"> </t>
    </r>
    <r>
      <rPr>
        <sz val="8"/>
        <rFont val="Arial"/>
        <family val="2"/>
        <charset val="238"/>
      </rPr>
      <t>ili jednakovrijedno -  sljedećih dimenzija i količina:</t>
    </r>
  </si>
  <si>
    <r>
      <t xml:space="preserve">Izolacija u kolutu </t>
    </r>
    <r>
      <rPr>
        <b/>
        <sz val="8"/>
        <color rgb="FFFF0000"/>
        <rFont val="Arial"/>
        <family val="2"/>
        <charset val="238"/>
      </rPr>
      <t>Armacell TUBOLIT S plus</t>
    </r>
    <r>
      <rPr>
        <sz val="8"/>
        <rFont val="Arial"/>
        <family val="2"/>
        <charset val="238"/>
      </rPr>
      <t xml:space="preserve"> ili jednakovrijedno za izolaciju bakrenih cijevi sljedećih dimenzija i količina:</t>
    </r>
  </si>
  <si>
    <r>
      <t xml:space="preserve">Kompresione spojnice </t>
    </r>
    <r>
      <rPr>
        <sz val="8"/>
        <color rgb="FFFF0000"/>
        <rFont val="Arial"/>
        <family val="2"/>
        <charset val="238"/>
      </rPr>
      <t>"Eurokonus" 16</t>
    </r>
    <r>
      <rPr>
        <sz val="8"/>
        <rFont val="Arial"/>
        <family val="2"/>
        <charset val="238"/>
      </rPr>
      <t xml:space="preserve"> na 3/4" ili jednakovrijedno, za spajanje cijevnog razvoda na radijatore i razdjelnike.</t>
    </r>
  </si>
  <si>
    <r>
      <t xml:space="preserve">Pločasti čelični radijator u kompaktnoj izvedbi s integriranim termostatskim ventilom, odzračnim pipcem i ukrasnim čepom, uključivo sav ovjesni i pričvrsni pribor kao </t>
    </r>
    <r>
      <rPr>
        <b/>
        <sz val="8"/>
        <rFont val="Arial"/>
        <family val="2"/>
        <charset val="238"/>
      </rPr>
      <t xml:space="preserve">T6, </t>
    </r>
    <r>
      <rPr>
        <sz val="8"/>
        <rFont val="Arial"/>
        <family val="2"/>
        <charset val="238"/>
      </rPr>
      <t>proizvod</t>
    </r>
    <r>
      <rPr>
        <b/>
        <sz val="8"/>
        <rFont val="Arial"/>
        <family val="2"/>
        <charset val="238"/>
      </rPr>
      <t xml:space="preserve"> </t>
    </r>
    <r>
      <rPr>
        <b/>
        <sz val="8"/>
        <color rgb="FFFF0000"/>
        <rFont val="Arial"/>
        <family val="2"/>
        <charset val="238"/>
      </rPr>
      <t>VOGEL&amp;NOOT</t>
    </r>
    <r>
      <rPr>
        <sz val="8"/>
        <rFont val="Arial"/>
        <family val="2"/>
        <charset val="238"/>
      </rPr>
      <t xml:space="preserve"> ili jednakovrijedno sljedećih dimenzija i količina:</t>
    </r>
  </si>
  <si>
    <r>
      <t xml:space="preserve">Termostatska glava za integrirani radijatorski ventil radijatora kao </t>
    </r>
    <r>
      <rPr>
        <b/>
        <sz val="8"/>
        <color rgb="FFFF0000"/>
        <rFont val="Arial"/>
        <family val="2"/>
        <charset val="238"/>
      </rPr>
      <t>Danfoss tip RAE</t>
    </r>
    <r>
      <rPr>
        <sz val="8"/>
        <rFont val="Arial"/>
        <family val="2"/>
        <charset val="238"/>
      </rPr>
      <t xml:space="preserve"> ili jednakovrijedno.</t>
    </r>
  </si>
  <si>
    <r>
      <t xml:space="preserve">Klima uređaj </t>
    </r>
    <r>
      <rPr>
        <b/>
        <sz val="8"/>
        <color rgb="FFFF0000"/>
        <rFont val="Arial"/>
        <family val="2"/>
        <charset val="238"/>
      </rPr>
      <t>MITSHUBISHI</t>
    </r>
    <r>
      <rPr>
        <b/>
        <sz val="8"/>
        <rFont val="Arial"/>
        <family val="2"/>
        <charset val="238"/>
      </rPr>
      <t xml:space="preserve"> </t>
    </r>
    <r>
      <rPr>
        <sz val="8"/>
        <rFont val="Arial"/>
        <family val="2"/>
        <charset val="238"/>
      </rPr>
      <t>ili jednakovrijedno,  u multi-split inverterskoj izvedbi, koja se sastoji od jedne vanjske jedinice i sedam unutarnjih jedinica sljedećih karakteristika:
U cijenu uračunati i nosače za montažu na zid te daljinske upravljače.</t>
    </r>
  </si>
  <si>
    <r>
      <t xml:space="preserve">VANJSKA JEDINICA - </t>
    </r>
    <r>
      <rPr>
        <b/>
        <sz val="8"/>
        <color rgb="FFFF0000"/>
        <rFont val="Arial"/>
        <family val="2"/>
        <charset val="238"/>
      </rPr>
      <t>MXZ-8B140VA</t>
    </r>
    <r>
      <rPr>
        <b/>
        <sz val="8"/>
        <rFont val="Arial"/>
        <family val="2"/>
        <charset val="238"/>
      </rPr>
      <t xml:space="preserve"> </t>
    </r>
    <r>
      <rPr>
        <sz val="8"/>
        <rFont val="Arial"/>
        <family val="2"/>
        <charset val="238"/>
      </rPr>
      <t>ili jednakovrijedno</t>
    </r>
  </si>
  <si>
    <r>
      <t xml:space="preserve">UNUTARNJA ZIDNA JEDINICA - </t>
    </r>
    <r>
      <rPr>
        <b/>
        <sz val="8"/>
        <color rgb="FFFF0000"/>
        <rFont val="Arial"/>
        <family val="2"/>
        <charset val="238"/>
      </rPr>
      <t>SUPER DC INVERTER MSZ-SF20VA</t>
    </r>
    <r>
      <rPr>
        <b/>
        <sz val="8"/>
        <rFont val="Arial"/>
        <family val="2"/>
        <charset val="238"/>
      </rPr>
      <t xml:space="preserve"> </t>
    </r>
    <r>
      <rPr>
        <sz val="8"/>
        <rFont val="Arial"/>
        <family val="2"/>
        <charset val="238"/>
      </rPr>
      <t>ili jednakovrijedno</t>
    </r>
  </si>
  <si>
    <r>
      <t xml:space="preserve">Klima uređaj </t>
    </r>
    <r>
      <rPr>
        <b/>
        <sz val="8"/>
        <color rgb="FFFF0000"/>
        <rFont val="Arial"/>
        <family val="2"/>
        <charset val="238"/>
      </rPr>
      <t>MITSHUBISHI</t>
    </r>
    <r>
      <rPr>
        <sz val="8"/>
        <color rgb="FFFF0000"/>
        <rFont val="Arial"/>
        <family val="2"/>
        <charset val="238"/>
      </rPr>
      <t xml:space="preserve"> </t>
    </r>
    <r>
      <rPr>
        <sz val="8"/>
        <rFont val="Arial"/>
        <family val="2"/>
        <charset val="238"/>
      </rPr>
      <t>ili jednakovrijedno,  u multi-split inverterskoj izvedbi, koja se sastoji od jedne vanjske jedinice i šest unutarnjih jedinica sljedećih karakteristika:
U cijenu uračunati i nosače za montažu na zid te daljinske upravljače.</t>
    </r>
  </si>
  <si>
    <r>
      <t xml:space="preserve">VANJSKA JEDINICA - </t>
    </r>
    <r>
      <rPr>
        <b/>
        <sz val="8"/>
        <color rgb="FFFF0000"/>
        <rFont val="Arial"/>
        <family val="2"/>
        <charset val="238"/>
      </rPr>
      <t>MXZ-6C122VA</t>
    </r>
    <r>
      <rPr>
        <b/>
        <sz val="8"/>
        <rFont val="Arial"/>
        <family val="2"/>
        <charset val="238"/>
      </rPr>
      <t xml:space="preserve"> </t>
    </r>
    <r>
      <rPr>
        <sz val="8"/>
        <rFont val="Arial"/>
        <family val="2"/>
        <charset val="238"/>
      </rPr>
      <t>ili jednakovrijedno</t>
    </r>
  </si>
  <si>
    <r>
      <t xml:space="preserve">UNUTARNJA ZIDNA JEDINICA - </t>
    </r>
    <r>
      <rPr>
        <b/>
        <sz val="8"/>
        <color rgb="FFFF0000"/>
        <rFont val="Arial"/>
        <family val="2"/>
        <charset val="238"/>
      </rPr>
      <t>STANDARD DC INVERTER MSZ-HJ35VA</t>
    </r>
    <r>
      <rPr>
        <b/>
        <sz val="8"/>
        <rFont val="Arial"/>
        <family val="2"/>
        <charset val="238"/>
      </rPr>
      <t xml:space="preserve"> </t>
    </r>
    <r>
      <rPr>
        <sz val="8"/>
        <rFont val="Arial"/>
        <family val="2"/>
        <charset val="238"/>
      </rPr>
      <t>ili jednakovrijedno</t>
    </r>
  </si>
  <si>
    <r>
      <t xml:space="preserve">UNUTARNJA ZIDNA JEDINICA - </t>
    </r>
    <r>
      <rPr>
        <b/>
        <sz val="8"/>
        <color rgb="FFFF0000"/>
        <rFont val="Arial"/>
        <family val="2"/>
        <charset val="238"/>
      </rPr>
      <t>SUPER DC INVERTER MSZ-SF25VE2</t>
    </r>
    <r>
      <rPr>
        <b/>
        <sz val="8"/>
        <rFont val="Arial"/>
        <family val="2"/>
        <charset val="238"/>
      </rPr>
      <t xml:space="preserve"> </t>
    </r>
    <r>
      <rPr>
        <sz val="8"/>
        <rFont val="Arial"/>
        <family val="2"/>
        <charset val="238"/>
      </rPr>
      <t>ili jednakovrijedno</t>
    </r>
  </si>
  <si>
    <r>
      <t xml:space="preserve">UNUTARNJA ZIDNA JEDINICA - </t>
    </r>
    <r>
      <rPr>
        <b/>
        <sz val="8"/>
        <color rgb="FFFF0000"/>
        <rFont val="Arial"/>
        <family val="2"/>
        <charset val="238"/>
      </rPr>
      <t>SUPER DC INVERTER MSZ-SF20VA</t>
    </r>
    <r>
      <rPr>
        <sz val="8"/>
        <color rgb="FFFF0000"/>
        <rFont val="Arial"/>
        <family val="2"/>
        <charset val="238"/>
      </rPr>
      <t xml:space="preserve"> </t>
    </r>
    <r>
      <rPr>
        <sz val="8"/>
        <rFont val="Arial"/>
        <family val="2"/>
        <charset val="238"/>
      </rPr>
      <t>ili jednakovrijedno</t>
    </r>
  </si>
  <si>
    <r>
      <t xml:space="preserve">UNUTARNJA ZIDNA JEDINICA - </t>
    </r>
    <r>
      <rPr>
        <b/>
        <sz val="8"/>
        <color rgb="FFFF0000"/>
        <rFont val="Arial"/>
        <family val="2"/>
        <charset val="238"/>
      </rPr>
      <t>SUPER DC INVERTER MSZ-SF15VA</t>
    </r>
    <r>
      <rPr>
        <sz val="8"/>
        <rFont val="Arial"/>
        <family val="2"/>
        <charset val="238"/>
      </rPr>
      <t xml:space="preserve"> ili jednakovrijedno</t>
    </r>
  </si>
  <si>
    <r>
      <t xml:space="preserve">Klima uređaj </t>
    </r>
    <r>
      <rPr>
        <b/>
        <sz val="8"/>
        <color rgb="FFFF0000"/>
        <rFont val="Arial"/>
        <family val="2"/>
        <charset val="238"/>
      </rPr>
      <t xml:space="preserve">MITSHUBISHI </t>
    </r>
    <r>
      <rPr>
        <sz val="8"/>
        <rFont val="Arial"/>
        <family val="2"/>
        <charset val="238"/>
      </rPr>
      <t>ili jednakovrijedno,  u multi-split inverterskoj izvedbi, koja se sastoji od jedne vanjske jedinice i šest unutarnjih jedinica sljedećih karakteristika:
U cijenu uračunati i nosače za montažu na zid te daljinske upravljače.</t>
    </r>
  </si>
  <si>
    <r>
      <t xml:space="preserve">UNUTARNJA ZIDNA JEDINICA - </t>
    </r>
    <r>
      <rPr>
        <b/>
        <sz val="8"/>
        <color rgb="FFFF0000"/>
        <rFont val="Arial"/>
        <family val="2"/>
        <charset val="238"/>
      </rPr>
      <t xml:space="preserve">SUPER DC INVERTER MSZ-SF25VE2 </t>
    </r>
    <r>
      <rPr>
        <sz val="8"/>
        <rFont val="Arial"/>
        <family val="2"/>
        <charset val="238"/>
      </rPr>
      <t>ili jednakovrijedno</t>
    </r>
  </si>
  <si>
    <r>
      <t xml:space="preserve">UNUTARNJA ZIDNA JEDINICA - </t>
    </r>
    <r>
      <rPr>
        <b/>
        <sz val="8"/>
        <color rgb="FFFF0000"/>
        <rFont val="Arial"/>
        <family val="2"/>
        <charset val="238"/>
      </rPr>
      <t xml:space="preserve">SUPER DC INVERTER MSZ-SF15VA </t>
    </r>
    <r>
      <rPr>
        <sz val="8"/>
        <rFont val="Arial"/>
        <family val="2"/>
        <charset val="238"/>
      </rPr>
      <t>ili jednakovrijedno</t>
    </r>
  </si>
  <si>
    <r>
      <t>Dobava, izrada i ugradnja  pregradne stijene sanitarija od kompakt ploča tip kao '</t>
    </r>
    <r>
      <rPr>
        <sz val="8"/>
        <color rgb="FFFF0000"/>
        <rFont val="Arial"/>
        <family val="2"/>
        <charset val="238"/>
      </rPr>
      <t>'Max Compact Interijer''</t>
    </r>
    <r>
      <rPr>
        <sz val="8"/>
        <rFont val="Arial"/>
        <family val="2"/>
        <charset val="238"/>
      </rPr>
      <t xml:space="preserve"> ili jednakovrijedno, d=13 mm.</t>
    </r>
  </si>
  <si>
    <r>
      <t>Dobava, izrada i ugradnja  pregradne stijene sanitarija od kompakt ploča tip kao '</t>
    </r>
    <r>
      <rPr>
        <sz val="8"/>
        <color rgb="FFFF0000"/>
        <rFont val="Arial"/>
        <family val="2"/>
        <charset val="238"/>
      </rPr>
      <t>'Max Compact Interijer'</t>
    </r>
    <r>
      <rPr>
        <sz val="8"/>
        <rFont val="Arial"/>
        <family val="2"/>
        <charset val="238"/>
      </rPr>
      <t>' ili jednakovrijedno, d=13 mm.</t>
    </r>
  </si>
  <si>
    <r>
      <t xml:space="preserve">2. izravnjavanje i armiranje cementnim polimernim ljepilom </t>
    </r>
    <r>
      <rPr>
        <sz val="8"/>
        <color rgb="FFFF0000"/>
        <rFont val="Arial"/>
        <family val="2"/>
        <charset val="238"/>
      </rPr>
      <t>Energy TOP MUREXIN</t>
    </r>
    <r>
      <rPr>
        <sz val="8"/>
        <rFont val="Arial"/>
        <family val="2"/>
        <charset val="238"/>
      </rPr>
      <t xml:space="preserve"> ili jednakovrijedno u dva sloja sa ugradnjom alkalno otporne armirajuće mrežice od staklenih vlakana - 5mm</t>
    </r>
  </si>
  <si>
    <r>
      <t xml:space="preserve">2. izravnjavanje i armiranje cementnim polimernim ljepilom Energy </t>
    </r>
    <r>
      <rPr>
        <sz val="8"/>
        <color rgb="FFFF0000"/>
        <rFont val="Arial"/>
        <family val="2"/>
        <charset val="238"/>
      </rPr>
      <t>TOP MUREXIN</t>
    </r>
    <r>
      <rPr>
        <sz val="8"/>
        <rFont val="Arial"/>
        <family val="2"/>
        <charset val="238"/>
      </rPr>
      <t xml:space="preserve"> ili jednakovrijedno u dva sloja sa ugradnjom alkalno otporne armirajuće mrežice od staklenih vlakana - 5mm</t>
    </r>
  </si>
  <si>
    <r>
      <t xml:space="preserve">Izvedba krovne folije, paropropusne, vodonepropusne, tip kao </t>
    </r>
    <r>
      <rPr>
        <sz val="8"/>
        <color rgb="FFFF0000"/>
        <rFont val="Arial"/>
        <family val="2"/>
        <charset val="238"/>
      </rPr>
      <t>Delta-Vent S.</t>
    </r>
    <r>
      <rPr>
        <sz val="8"/>
        <rFont val="Arial"/>
        <family val="2"/>
      </rPr>
      <t xml:space="preserve"> Ili jednakovrijedan proizvod - u tehničke karakteristike istovjetne postojećoj ljepenci (Delta-Vent S). U cijeni uključena dobava i polaganje folije prema uputama proizvođača, uključivo sav spojni materijal, pribor i rad.</t>
    </r>
  </si>
  <si>
    <r>
      <t xml:space="preserve">2. Zatvaranje sljubnica 
Prije nanošenja </t>
    </r>
    <r>
      <rPr>
        <b/>
        <sz val="8"/>
        <color rgb="FFFF0000"/>
        <rFont val="Arial"/>
        <family val="2"/>
        <charset val="238"/>
      </rPr>
      <t>Mape-Antique Intonaco NHL</t>
    </r>
    <r>
      <rPr>
        <b/>
        <sz val="8"/>
        <rFont val="Arial"/>
        <family val="2"/>
      </rPr>
      <t xml:space="preserve"> ili jednakovrijedan proizvod</t>
    </r>
    <r>
      <rPr>
        <sz val="8"/>
        <rFont val="Arial"/>
        <family val="2"/>
      </rPr>
      <t xml:space="preserve"> potrebno je zasititi podlogu vodom, u svrhu spriječavanja upijanja vode iz žbuke od strane podloge. Višak slobodne vode mora ispariti, tako da je površina zasićena a površina suha. Nanjeti mort Mape-Antique Intonaco NHL između elemenata ziđa lopaticom, lagano pritskujući kako bi poboljšali prionjivost. Višak morta treba ukloniti odmah nakon ugradnje, uključujući konstruktivne elemente ziđa. Ako je potrebno, očistiti sljubnice vlažnom spužvom ili četkom</t>
    </r>
  </si>
  <si>
    <r>
      <t xml:space="preserve">Prije injektiranja pripremljene mješavine </t>
    </r>
    <r>
      <rPr>
        <sz val="8"/>
        <color rgb="FFFF0000"/>
        <rFont val="Arial"/>
        <family val="2"/>
        <charset val="238"/>
      </rPr>
      <t>Mape-Antique I</t>
    </r>
    <r>
      <rPr>
        <sz val="8"/>
        <rFont val="Arial"/>
        <family val="2"/>
      </rPr>
      <t xml:space="preserve"> ili jednakovrijedan proizvod, unutrašnjost strukture koja se učvršćuje mora se potpuno zasititi vodom. Dan prije izvođenja radova dobro natopiti vodom unutrašnjost te strukture, kroz iste rupe kroz koje će se kasnije injektirati mješavina. U međuvremenu će sav višak vode u unutrašnjosti ispariti. Sva mjesta gdje bi mješavina mogla curiti, prethodno se trebaju zatvoriti brzovezujućim cementom Lampocem, a nakon injektiranja ga odstranite. Provedba injektiranja pripremljenom injekcijskom smjesom Mape-Antique I pod pritiskom. Injektiranje se izvodi pažljivo u fazama, po visini od cca 1 m zida. Raditi s prekidima, kako bi injekcijska masa postigla određenu čvrstoću, čime se izbjegava pojava jačeg tlaka u praznom prostoru zida. </t>
    </r>
  </si>
  <si>
    <r>
      <t xml:space="preserve">Izvedba injekcijskih bušotina za prekidanje kapilarnog uzdizanja vlage. Rupe izbušiti simetrično do 10 cm iznad visine terena, u 2 nivoa na razmaku od 10 - 15 cm. Sa unutrašnje ili vanjske strane zida (ovisno o mogućnosti pristupa) izbušite rupe promjera 20-30 mm pod kutom do 10º u koje ugradite plastične štrcaljke promjera 10-20 mm kroz koje se će injektirati mješavina gravitacijskim postupkom ili pod pritiskom (max 1 atm). Za zidove debljine 60 do 65 cm očekivana potrošnja koncentrirane </t>
    </r>
    <r>
      <rPr>
        <sz val="8"/>
        <color rgb="FFFF0000"/>
        <rFont val="Arial"/>
        <family val="2"/>
        <charset val="238"/>
      </rPr>
      <t>MAPESTOP</t>
    </r>
    <r>
      <rPr>
        <sz val="8"/>
        <rFont val="Arial"/>
        <family val="2"/>
      </rPr>
      <t xml:space="preserve"> mikroemulzije iznosi 0,7 do 0,8 kg po m dužnom zida. Obračun po broju izvedenih bušotina.</t>
    </r>
  </si>
  <si>
    <r>
      <t xml:space="preserve">Prije injektiranja pripremljene silikonske emulzije </t>
    </r>
    <r>
      <rPr>
        <sz val="8"/>
        <color rgb="FFFF0000"/>
        <rFont val="Arial"/>
        <family val="2"/>
        <charset val="238"/>
      </rPr>
      <t>MAPESTOP</t>
    </r>
    <r>
      <rPr>
        <sz val="8"/>
        <rFont val="Arial"/>
        <family val="2"/>
      </rPr>
      <t xml:space="preserve"> ili jednakovrijedan proizvod, unutrašnjost strukture koja se učvršćuje mora se potpuno zasititi vodom. Dan prije izvođenja radova dobro natopite vodom unutrašnjost te strukture, kroz iste rupe kroz koje će se kasnije injektirati mješavina. U međuvremenu će sav višak vode u unutrašnjosti ispariti. Sva mjesta gdje bi mješavina mogla curiti, prethodno se trebaju zatvoriti brzovezujućim cementom Lampocem, a nakon injektiranja ga odstranite. Provedba injektiranja pripremljenom emulzijom MAPESTOP. Injektiranje se izvodi pažljivo u fazama.  Predviđa se utrošak  silikonske mikroemulzije (nerazrijeđene s vodom)  od 0,7 -0,8 kg/m za širinu zida od 65 cm . 7 dana nakon izvedenog injektiranja sve rupe je potrebno zapuniti injekcijskom smjesom kao </t>
    </r>
    <r>
      <rPr>
        <sz val="8"/>
        <color rgb="FFFF0000"/>
        <rFont val="Arial"/>
        <family val="2"/>
        <charset val="238"/>
      </rPr>
      <t>Mape-Antique I</t>
    </r>
    <r>
      <rPr>
        <sz val="8"/>
        <rFont val="Arial"/>
        <family val="2"/>
      </rPr>
      <t>.</t>
    </r>
  </si>
  <si>
    <r>
      <t>Izravnavanje zidova brzovezujućim tiksotropnim mortom s kompenziranim skupljanjem, ojačanim vlaknima tipa</t>
    </r>
    <r>
      <rPr>
        <sz val="8"/>
        <color rgb="FFFF0000"/>
        <rFont val="Arial"/>
        <family val="2"/>
        <charset val="238"/>
      </rPr>
      <t xml:space="preserve"> MAPEGROUT 430</t>
    </r>
    <r>
      <rPr>
        <sz val="8"/>
        <rFont val="Arial"/>
        <family val="2"/>
      </rPr>
      <t xml:space="preserve"> ili jednakovrijedan proizvod, te izravnavanje poda pomoću PLANITOP FAST 330 ili jednakovrijedan proizvod u debljini 3-30 mm</t>
    </r>
  </si>
  <si>
    <r>
      <t xml:space="preserve">Dobava i ugradnja polimer-cementnog hidroizolirajućeg morta tipa </t>
    </r>
    <r>
      <rPr>
        <sz val="8"/>
        <color rgb="FFFF0000"/>
        <rFont val="Arial"/>
        <family val="2"/>
        <charset val="238"/>
      </rPr>
      <t>MAPELASTIC FOUNDATION</t>
    </r>
    <r>
      <rPr>
        <sz val="8"/>
        <rFont val="Arial"/>
        <family val="2"/>
      </rPr>
      <t xml:space="preserve"> ili jednakovrijedan proizvod pomoću četke ili valjka, minimalne debljine 2mm. MAPELASTIC FOUNDATION je potpuno vodonepropustan od pozitivnog tlaka, i vodonepropustan na negativni tlak do 1,5 bara (15 m vodenog stupca).
Premaz se nanosi u 2 sloja sa potrošnjom od 1,65 kg/m2 po sloju. Obavezno prethodno nanošenje PRIMER 3296 razrijeđen s vodom u omjeru 1:1 ukoliko se Mapelastic Foundation nanosi na vertikale.
Proizvod treba posjedovati oznaku CE, važeću Izjavu o sukladnosti te biti korišten prema uputstvima proizvođača.</t>
    </r>
  </si>
  <si>
    <r>
      <t>Hidroizolacija polimercementnom hidroizolacijom u 2 sloja (</t>
    </r>
    <r>
      <rPr>
        <b/>
        <sz val="8"/>
        <color rgb="FFFF0000"/>
        <rFont val="Arial"/>
        <family val="2"/>
        <charset val="238"/>
      </rPr>
      <t>kao Mapelastic) + armirna mrežica (kao Mapenet 150)</t>
    </r>
    <r>
      <rPr>
        <b/>
        <sz val="8"/>
        <rFont val="Arial"/>
        <family val="2"/>
      </rPr>
      <t xml:space="preserve"> ili jednakovrijedan proizvod na podovima i zidovima u sanitarnim prostorima</t>
    </r>
  </si>
  <si>
    <r>
      <t xml:space="preserve">Predviđen sustav: </t>
    </r>
    <r>
      <rPr>
        <sz val="8"/>
        <color rgb="FFFF0000"/>
        <rFont val="Arial"/>
        <family val="2"/>
        <charset val="238"/>
      </rPr>
      <t xml:space="preserve">Pyromix </t>
    </r>
    <r>
      <rPr>
        <sz val="8"/>
        <rFont val="Arial"/>
        <family val="2"/>
      </rPr>
      <t xml:space="preserve">suha žbuka za mješanje s vodom ili jednakovrijedan proizvod. Razred vatrootpornosti S90. </t>
    </r>
  </si>
  <si>
    <r>
      <t xml:space="preserve">Predviđen sustav: </t>
    </r>
    <r>
      <rPr>
        <sz val="8"/>
        <color rgb="FFFF0000"/>
        <rFont val="Arial"/>
        <family val="2"/>
        <charset val="238"/>
      </rPr>
      <t>Pyrosit dvokomponentna protupožarna pjena</t>
    </r>
    <r>
      <rPr>
        <sz val="8"/>
        <rFont val="Arial"/>
        <family val="2"/>
      </rPr>
      <t xml:space="preserve"> ili jednakovrijedan proizvod. Razred vatrootpornosti EI90</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</si>
</sst>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0\ &quot;kn&quot;;[Red]\-#,##0\ &quot;kn&quot;"/>
    <numFmt numFmtId="43" formatCode="_-* #,##0.00\ _k_n_-;\-* #,##0.00\ _k_n_-;_-* &quot;-&quot;??\ _k_n_-;_-@_-"/>
    <numFmt numFmtId="164" formatCode="#,##0.00_ ;[Red]\-#,##0.00\ "/>
    <numFmt numFmtId="165" formatCode="#,##0_ ;[Red]\-#,##0\ "/>
    <numFmt numFmtId="166" formatCode="#,##0.00;[Red]#,##0.00"/>
    <numFmt numFmtId="167" formatCode="#,##0.00\ _k_n"/>
    <numFmt numFmtId="168" formatCode="#,##0.00\ _k_n;[Red]#,##0.00\ _k_n"/>
  </numFmts>
  <fonts count="65">
    <font>
      <sz val="10"/>
      <name val="Arial"/>
      <charset val="238"/>
    </font>
    <font>
      <sz val="10"/>
      <name val="Arial"/>
      <family val="2"/>
      <charset val="238"/>
    </font>
    <font>
      <sz val="10"/>
      <name val="Arial"/>
      <family val="2"/>
    </font>
    <font>
      <sz val="10"/>
      <name val="Arial"/>
      <family val="2"/>
      <charset val="238"/>
    </font>
    <font>
      <b/>
      <sz val="5"/>
      <name val="Arial"/>
      <family val="2"/>
    </font>
    <font>
      <sz val="8"/>
      <name val="Arial"/>
      <family val="2"/>
    </font>
    <font>
      <b/>
      <sz val="8"/>
      <name val="Arial"/>
      <family val="2"/>
    </font>
    <font>
      <b/>
      <sz val="10"/>
      <name val="Arial"/>
      <family val="2"/>
      <charset val="238"/>
    </font>
    <font>
      <sz val="9"/>
      <name val="Arial"/>
      <family val="2"/>
    </font>
    <font>
      <sz val="6"/>
      <name val="Arial"/>
      <family val="2"/>
    </font>
    <font>
      <sz val="9"/>
      <name val="Arial"/>
      <family val="2"/>
      <charset val="238"/>
    </font>
    <font>
      <b/>
      <sz val="9"/>
      <name val="Arial"/>
      <family val="2"/>
      <charset val="238"/>
    </font>
    <font>
      <sz val="10"/>
      <name val="Helv"/>
    </font>
    <font>
      <sz val="12"/>
      <name val="Arial CE"/>
      <charset val="238"/>
    </font>
    <font>
      <sz val="8"/>
      <name val="Arial"/>
      <family val="2"/>
      <charset val="238"/>
    </font>
    <font>
      <b/>
      <sz val="8"/>
      <name val="Arial"/>
      <family val="2"/>
      <charset val="238"/>
    </font>
    <font>
      <sz val="18"/>
      <name val="Arial"/>
      <family val="2"/>
    </font>
    <font>
      <b/>
      <sz val="18"/>
      <name val="Arial"/>
      <family val="2"/>
    </font>
    <font>
      <sz val="5"/>
      <name val="Arial"/>
      <family val="2"/>
    </font>
    <font>
      <sz val="7"/>
      <name val="Arial"/>
      <family val="2"/>
    </font>
    <font>
      <sz val="7"/>
      <name val="Arial"/>
      <family val="2"/>
      <charset val="238"/>
    </font>
    <font>
      <vertAlign val="subscript"/>
      <sz val="8"/>
      <name val="Arial"/>
      <family val="2"/>
      <charset val="238"/>
    </font>
    <font>
      <b/>
      <sz val="7"/>
      <name val="Arial"/>
      <family val="2"/>
      <charset val="238"/>
    </font>
    <font>
      <b/>
      <sz val="8"/>
      <name val="Arial CE"/>
      <charset val="238"/>
    </font>
    <font>
      <sz val="8"/>
      <name val="Helv"/>
    </font>
    <font>
      <sz val="8"/>
      <name val="Arial CE"/>
      <charset val="238"/>
    </font>
    <font>
      <u/>
      <sz val="7"/>
      <name val="Arial"/>
      <family val="2"/>
    </font>
    <font>
      <vertAlign val="superscript"/>
      <sz val="8"/>
      <name val="Arial"/>
      <family val="2"/>
      <charset val="238"/>
    </font>
    <font>
      <u/>
      <sz val="8"/>
      <name val="Arial"/>
      <family val="2"/>
      <charset val="238"/>
    </font>
    <font>
      <b/>
      <i/>
      <sz val="8"/>
      <name val="Arial"/>
      <family val="2"/>
      <charset val="238"/>
    </font>
    <font>
      <i/>
      <sz val="8"/>
      <name val="Arial"/>
      <family val="2"/>
      <charset val="238"/>
    </font>
    <font>
      <vertAlign val="superscript"/>
      <sz val="9"/>
      <name val="Arial"/>
      <family val="2"/>
      <charset val="238"/>
    </font>
    <font>
      <i/>
      <sz val="9"/>
      <name val="Arial"/>
      <family val="2"/>
      <charset val="238"/>
    </font>
    <font>
      <b/>
      <i/>
      <sz val="9"/>
      <name val="Arial"/>
      <family val="2"/>
      <charset val="238"/>
    </font>
    <font>
      <sz val="9"/>
      <name val="Calibri"/>
      <family val="2"/>
      <charset val="238"/>
      <scheme val="minor"/>
    </font>
    <font>
      <sz val="8"/>
      <color rgb="FFFF0000"/>
      <name val="Arial"/>
      <family val="2"/>
      <charset val="238"/>
    </font>
    <font>
      <sz val="8"/>
      <color rgb="FFFF0000"/>
      <name val="Arial"/>
      <family val="2"/>
    </font>
    <font>
      <b/>
      <sz val="10"/>
      <color rgb="FFFF0000"/>
      <name val="Arial"/>
      <family val="2"/>
      <charset val="238"/>
    </font>
    <font>
      <sz val="7"/>
      <color rgb="FFFF0000"/>
      <name val="Arial"/>
      <family val="2"/>
    </font>
    <font>
      <sz val="8"/>
      <color theme="1"/>
      <name val="Arial"/>
      <family val="2"/>
      <charset val="238"/>
    </font>
    <font>
      <b/>
      <sz val="8"/>
      <color theme="1"/>
      <name val="Arial"/>
      <family val="2"/>
      <charset val="238"/>
    </font>
    <font>
      <sz val="7"/>
      <color rgb="FFFF0000"/>
      <name val="Arial"/>
      <family val="2"/>
      <charset val="238"/>
    </font>
    <font>
      <sz val="8"/>
      <name val="Swis721 Cn BT"/>
      <family val="2"/>
    </font>
    <font>
      <vertAlign val="superscript"/>
      <sz val="8"/>
      <name val="Arial"/>
      <family val="2"/>
    </font>
    <font>
      <sz val="8"/>
      <name val="Calibri"/>
      <family val="2"/>
    </font>
    <font>
      <u/>
      <sz val="8"/>
      <name val="Arial"/>
      <family val="2"/>
    </font>
    <font>
      <sz val="8"/>
      <name val="Calibri"/>
      <family val="2"/>
      <charset val="238"/>
    </font>
    <font>
      <sz val="9.6"/>
      <name val="Arial"/>
      <family val="2"/>
      <charset val="238"/>
    </font>
    <font>
      <sz val="12"/>
      <name val="Arial"/>
      <family val="2"/>
      <charset val="238"/>
    </font>
    <font>
      <b/>
      <u/>
      <sz val="8"/>
      <name val="Arial"/>
      <family val="2"/>
      <charset val="238"/>
    </font>
    <font>
      <sz val="8"/>
      <color indexed="10"/>
      <name val="Arial"/>
      <family val="2"/>
      <charset val="238"/>
    </font>
    <font>
      <b/>
      <sz val="8"/>
      <color indexed="10"/>
      <name val="Arial"/>
      <family val="2"/>
      <charset val="238"/>
    </font>
    <font>
      <sz val="8"/>
      <color indexed="8"/>
      <name val="Arial"/>
      <family val="2"/>
      <charset val="238"/>
    </font>
    <font>
      <b/>
      <i/>
      <u/>
      <sz val="8"/>
      <name val="Arial"/>
      <family val="2"/>
      <charset val="238"/>
    </font>
    <font>
      <u/>
      <sz val="10"/>
      <color indexed="12"/>
      <name val="Arial"/>
      <family val="2"/>
      <charset val="238"/>
    </font>
    <font>
      <b/>
      <sz val="10"/>
      <color theme="1"/>
      <name val="Calibri"/>
      <family val="2"/>
      <charset val="238"/>
      <scheme val="minor"/>
    </font>
    <font>
      <sz val="11"/>
      <color theme="1"/>
      <name val="Arial"/>
      <family val="2"/>
      <charset val="238"/>
    </font>
    <font>
      <b/>
      <sz val="10"/>
      <name val="Calibri"/>
      <family val="2"/>
      <charset val="238"/>
      <scheme val="minor"/>
    </font>
    <font>
      <sz val="6"/>
      <name val="Arial"/>
      <family val="2"/>
      <charset val="238"/>
    </font>
    <font>
      <b/>
      <sz val="9"/>
      <name val="Arial"/>
      <family val="2"/>
    </font>
    <font>
      <b/>
      <sz val="8"/>
      <color rgb="FFFF0000"/>
      <name val="Arial"/>
      <family val="2"/>
      <charset val="238"/>
    </font>
    <font>
      <b/>
      <sz val="8"/>
      <color indexed="8"/>
      <name val="Arial"/>
      <family val="2"/>
      <charset val="238"/>
    </font>
    <font>
      <b/>
      <sz val="14"/>
      <name val="Calibri"/>
      <family val="2"/>
    </font>
    <font>
      <sz val="14"/>
      <name val="Arial"/>
      <family val="2"/>
    </font>
    <font>
      <b/>
      <sz val="12"/>
      <name val="Arial"/>
      <family val="2"/>
    </font>
  </fonts>
  <fills count="5">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0"/>
        <bgColor indexed="64"/>
      </patternFill>
    </fill>
  </fills>
  <borders count="16">
    <border>
      <left/>
      <right/>
      <top/>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thin">
        <color indexed="63"/>
      </left>
      <right/>
      <top/>
      <bottom/>
      <diagonal/>
    </border>
    <border>
      <left/>
      <right/>
      <top/>
      <bottom style="thin">
        <color indexed="64"/>
      </bottom>
      <diagonal/>
    </border>
  </borders>
  <cellStyleXfs count="55">
    <xf numFmtId="0" fontId="0" fillId="0" borderId="0"/>
    <xf numFmtId="43" fontId="1" fillId="0" borderId="0" applyFont="0" applyFill="0" applyBorder="0" applyAlignment="0" applyProtection="0"/>
    <xf numFmtId="43" fontId="3" fillId="0" borderId="0" applyFont="0" applyFill="0" applyBorder="0" applyAlignment="0" applyProtection="0"/>
    <xf numFmtId="4" fontId="34" fillId="0" borderId="1">
      <alignment horizontal="right" vertical="center" indent="1"/>
      <protection locked="0"/>
    </xf>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13" fillId="0" borderId="0"/>
    <xf numFmtId="0" fontId="12" fillId="0" borderId="0"/>
    <xf numFmtId="0" fontId="3" fillId="0" borderId="0"/>
    <xf numFmtId="0" fontId="13" fillId="0" borderId="0"/>
    <xf numFmtId="0" fontId="3" fillId="0" borderId="0"/>
    <xf numFmtId="0" fontId="3" fillId="0" borderId="0"/>
    <xf numFmtId="0" fontId="3" fillId="0" borderId="0"/>
    <xf numFmtId="0" fontId="3" fillId="0" borderId="0"/>
    <xf numFmtId="0" fontId="12" fillId="0" borderId="0"/>
    <xf numFmtId="0" fontId="14" fillId="0" borderId="0" applyAlignment="0">
      <alignment horizontal="justify" vertical="top"/>
      <protection locked="0"/>
    </xf>
    <xf numFmtId="0" fontId="2" fillId="0" borderId="0"/>
    <xf numFmtId="0" fontId="2" fillId="0" borderId="0"/>
    <xf numFmtId="0" fontId="1" fillId="0" borderId="0"/>
    <xf numFmtId="0" fontId="48"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xf numFmtId="0" fontId="54" fillId="0" borderId="0" applyNumberFormat="0" applyFill="0" applyBorder="0" applyAlignment="0" applyProtection="0">
      <alignment vertical="top"/>
      <protection locked="0"/>
    </xf>
    <xf numFmtId="0" fontId="55" fillId="0" borderId="1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48" fillId="0" borderId="0"/>
    <xf numFmtId="4" fontId="57" fillId="0" borderId="15">
      <alignment horizontal="right" vertical="center" indent="1"/>
    </xf>
    <xf numFmtId="0" fontId="1" fillId="0" borderId="0"/>
    <xf numFmtId="0" fontId="1" fillId="0" borderId="0"/>
    <xf numFmtId="0" fontId="1" fillId="0" borderId="0"/>
    <xf numFmtId="0" fontId="1" fillId="0" borderId="0"/>
    <xf numFmtId="0" fontId="1" fillId="0" borderId="0"/>
  </cellStyleXfs>
  <cellXfs count="1595">
    <xf numFmtId="0" fontId="0" fillId="0" borderId="0" xfId="0"/>
    <xf numFmtId="0" fontId="5" fillId="0" borderId="0" xfId="0" applyFont="1" applyFill="1" applyBorder="1" applyProtection="1">
      <protection hidden="1"/>
    </xf>
    <xf numFmtId="0" fontId="5" fillId="0" borderId="0" xfId="0" applyFont="1" applyFill="1" applyAlignment="1" applyProtection="1">
      <protection hidden="1"/>
    </xf>
    <xf numFmtId="0" fontId="5" fillId="0" borderId="0" xfId="0" applyFont="1" applyFill="1" applyProtection="1">
      <protection hidden="1"/>
    </xf>
    <xf numFmtId="43" fontId="5" fillId="0" borderId="0" xfId="24" applyNumberFormat="1" applyFont="1" applyFill="1" applyBorder="1" applyAlignment="1" applyProtection="1">
      <alignment horizontal="right" vertical="top"/>
      <protection hidden="1"/>
    </xf>
    <xf numFmtId="0" fontId="6" fillId="0" borderId="0" xfId="0" applyFont="1" applyFill="1" applyProtection="1">
      <protection hidden="1"/>
    </xf>
    <xf numFmtId="0" fontId="5" fillId="0" borderId="0" xfId="24" applyFont="1" applyFill="1" applyProtection="1">
      <protection hidden="1"/>
    </xf>
    <xf numFmtId="0" fontId="5" fillId="0" borderId="0" xfId="24" applyFont="1" applyFill="1" applyBorder="1" applyProtection="1">
      <protection hidden="1"/>
    </xf>
    <xf numFmtId="43" fontId="6" fillId="0" borderId="2" xfId="24" applyNumberFormat="1" applyFont="1" applyFill="1" applyBorder="1" applyAlignment="1" applyProtection="1">
      <alignment horizontal="right" vertical="top"/>
      <protection hidden="1"/>
    </xf>
    <xf numFmtId="43" fontId="6" fillId="0" borderId="0" xfId="24" applyNumberFormat="1" applyFont="1" applyFill="1" applyBorder="1" applyAlignment="1" applyProtection="1">
      <alignment horizontal="right" vertical="top"/>
      <protection hidden="1"/>
    </xf>
    <xf numFmtId="2" fontId="5" fillId="0" borderId="3" xfId="24" applyNumberFormat="1" applyFont="1" applyFill="1" applyBorder="1" applyAlignment="1" applyProtection="1">
      <alignment horizontal="right" vertical="top"/>
      <protection hidden="1"/>
    </xf>
    <xf numFmtId="2" fontId="5" fillId="0" borderId="0" xfId="24" applyNumberFormat="1" applyFont="1" applyFill="1" applyBorder="1" applyAlignment="1" applyProtection="1">
      <alignment horizontal="right" vertical="top"/>
      <protection hidden="1"/>
    </xf>
    <xf numFmtId="0" fontId="5" fillId="0" borderId="0" xfId="0" applyFont="1" applyFill="1" applyBorder="1" applyAlignment="1" applyProtection="1">
      <alignment horizontal="left" vertical="top"/>
      <protection hidden="1"/>
    </xf>
    <xf numFmtId="0" fontId="3" fillId="0" borderId="0" xfId="4" applyFont="1" applyProtection="1">
      <protection hidden="1"/>
    </xf>
    <xf numFmtId="0" fontId="6" fillId="0" borderId="0" xfId="4" applyNumberFormat="1" applyFont="1" applyFill="1" applyBorder="1" applyAlignment="1" applyProtection="1">
      <alignment wrapText="1"/>
      <protection hidden="1"/>
    </xf>
    <xf numFmtId="0" fontId="6" fillId="0" borderId="0" xfId="4" applyFont="1" applyFill="1" applyBorder="1" applyProtection="1">
      <protection hidden="1"/>
    </xf>
    <xf numFmtId="0" fontId="6" fillId="0" borderId="0" xfId="4" applyFont="1" applyFill="1" applyProtection="1">
      <protection hidden="1"/>
    </xf>
    <xf numFmtId="0" fontId="4" fillId="0" borderId="0" xfId="4" applyFont="1" applyFill="1" applyProtection="1">
      <protection hidden="1"/>
    </xf>
    <xf numFmtId="0" fontId="5" fillId="0" borderId="0" xfId="4" applyFont="1" applyFill="1" applyBorder="1" applyAlignment="1" applyProtection="1">
      <protection hidden="1"/>
    </xf>
    <xf numFmtId="0" fontId="9" fillId="0" borderId="0" xfId="4" applyNumberFormat="1" applyFont="1" applyFill="1" applyBorder="1" applyAlignment="1" applyProtection="1">
      <alignment horizontal="right" wrapText="1"/>
      <protection hidden="1"/>
    </xf>
    <xf numFmtId="0" fontId="5" fillId="0" borderId="0" xfId="4" applyNumberFormat="1" applyFont="1" applyFill="1" applyBorder="1" applyAlignment="1" applyProtection="1">
      <alignment horizontal="right"/>
      <protection hidden="1"/>
    </xf>
    <xf numFmtId="0" fontId="5" fillId="0" borderId="0" xfId="4" applyNumberFormat="1" applyFont="1" applyFill="1" applyBorder="1" applyAlignment="1" applyProtection="1">
      <alignment wrapText="1"/>
      <protection hidden="1"/>
    </xf>
    <xf numFmtId="0" fontId="5" fillId="0" borderId="0" xfId="4" applyFont="1" applyFill="1" applyAlignment="1" applyProtection="1">
      <protection hidden="1"/>
    </xf>
    <xf numFmtId="0" fontId="5" fillId="0" borderId="0" xfId="4" applyNumberFormat="1" applyFont="1" applyFill="1" applyBorder="1" applyAlignment="1" applyProtection="1">
      <alignment horizontal="right" vertical="top"/>
      <protection hidden="1"/>
    </xf>
    <xf numFmtId="0" fontId="5" fillId="0" borderId="0" xfId="4" applyFont="1" applyFill="1" applyBorder="1" applyProtection="1">
      <protection hidden="1"/>
    </xf>
    <xf numFmtId="0" fontId="5" fillId="0" borderId="0" xfId="4" applyFont="1" applyFill="1" applyProtection="1">
      <protection hidden="1"/>
    </xf>
    <xf numFmtId="0" fontId="3" fillId="0" borderId="0" xfId="4" applyFont="1" applyBorder="1" applyAlignment="1" applyProtection="1">
      <alignment horizontal="right"/>
      <protection hidden="1"/>
    </xf>
    <xf numFmtId="0" fontId="3" fillId="0" borderId="0" xfId="4" applyFont="1" applyFill="1" applyProtection="1">
      <protection hidden="1"/>
    </xf>
    <xf numFmtId="17" fontId="5" fillId="0" borderId="0" xfId="4" applyNumberFormat="1" applyFont="1" applyFill="1" applyBorder="1" applyAlignment="1" applyProtection="1">
      <alignment horizontal="right" vertical="top"/>
      <protection hidden="1"/>
    </xf>
    <xf numFmtId="0" fontId="5" fillId="0" borderId="0" xfId="4" applyFont="1" applyFill="1" applyBorder="1" applyAlignment="1" applyProtection="1">
      <alignment horizontal="center"/>
      <protection hidden="1"/>
    </xf>
    <xf numFmtId="0" fontId="9" fillId="0" borderId="0" xfId="4" applyNumberFormat="1" applyFont="1" applyFill="1" applyBorder="1" applyAlignment="1" applyProtection="1">
      <alignment horizontal="right"/>
      <protection hidden="1"/>
    </xf>
    <xf numFmtId="0" fontId="5" fillId="0" borderId="0" xfId="4" applyFont="1" applyFill="1" applyBorder="1" applyAlignment="1" applyProtection="1">
      <alignment vertical="top"/>
      <protection hidden="1"/>
    </xf>
    <xf numFmtId="0" fontId="5" fillId="0" borderId="0" xfId="4" applyFont="1" applyFill="1" applyBorder="1" applyAlignment="1" applyProtection="1">
      <alignment horizontal="right"/>
      <protection hidden="1"/>
    </xf>
    <xf numFmtId="0" fontId="3" fillId="0" borderId="0" xfId="4" applyFont="1" applyFill="1" applyBorder="1" applyAlignment="1" applyProtection="1">
      <alignment horizontal="left" vertical="top"/>
      <protection hidden="1"/>
    </xf>
    <xf numFmtId="0" fontId="3" fillId="0" borderId="0" xfId="4" applyFont="1" applyFill="1" applyBorder="1" applyAlignment="1" applyProtection="1">
      <alignment horizontal="right"/>
      <protection hidden="1"/>
    </xf>
    <xf numFmtId="0" fontId="7" fillId="0" borderId="0" xfId="4" applyFont="1" applyFill="1" applyBorder="1" applyAlignment="1" applyProtection="1">
      <alignment vertical="top" wrapText="1"/>
      <protection hidden="1"/>
    </xf>
    <xf numFmtId="0" fontId="3" fillId="0" borderId="0" xfId="4" applyFont="1" applyFill="1" applyBorder="1" applyAlignment="1" applyProtection="1">
      <alignment vertical="top" wrapText="1"/>
      <protection hidden="1"/>
    </xf>
    <xf numFmtId="4" fontId="8" fillId="0" borderId="0" xfId="4" applyNumberFormat="1" applyFont="1" applyFill="1" applyBorder="1" applyAlignment="1" applyProtection="1">
      <alignment horizontal="right"/>
      <protection hidden="1"/>
    </xf>
    <xf numFmtId="43" fontId="8" fillId="0" borderId="0" xfId="4" applyNumberFormat="1" applyFont="1" applyFill="1" applyBorder="1" applyAlignment="1" applyProtection="1">
      <alignment horizontal="right"/>
      <protection hidden="1"/>
    </xf>
    <xf numFmtId="0" fontId="6" fillId="0" borderId="0" xfId="4" applyNumberFormat="1" applyFont="1" applyFill="1" applyAlignment="1" applyProtection="1">
      <alignment wrapText="1"/>
      <protection hidden="1"/>
    </xf>
    <xf numFmtId="0" fontId="5" fillId="0" borderId="0" xfId="4" applyNumberFormat="1" applyFont="1" applyFill="1" applyAlignment="1" applyProtection="1">
      <alignment wrapText="1"/>
      <protection hidden="1"/>
    </xf>
    <xf numFmtId="4" fontId="5" fillId="0" borderId="0" xfId="4" applyNumberFormat="1" applyFont="1" applyFill="1" applyBorder="1" applyAlignment="1" applyProtection="1">
      <alignment horizontal="left"/>
      <protection hidden="1"/>
    </xf>
    <xf numFmtId="164" fontId="2" fillId="0" borderId="0" xfId="4" applyNumberFormat="1" applyFont="1" applyFill="1" applyBorder="1" applyAlignment="1" applyProtection="1">
      <alignment horizontal="right"/>
      <protection hidden="1"/>
    </xf>
    <xf numFmtId="0" fontId="5" fillId="0" borderId="0" xfId="4" applyFont="1" applyFill="1" applyBorder="1" applyAlignment="1" applyProtection="1">
      <alignment horizontal="left" vertical="top"/>
      <protection hidden="1"/>
    </xf>
    <xf numFmtId="0" fontId="3" fillId="0" borderId="0" xfId="4" applyFont="1" applyBorder="1" applyAlignment="1" applyProtection="1">
      <alignment vertical="top" wrapText="1"/>
      <protection hidden="1"/>
    </xf>
    <xf numFmtId="0" fontId="5" fillId="0" borderId="0" xfId="4" applyFont="1" applyFill="1" applyBorder="1" applyAlignment="1" applyProtection="1">
      <alignment horizontal="right" vertical="top"/>
      <protection hidden="1"/>
    </xf>
    <xf numFmtId="0" fontId="5" fillId="0" borderId="0" xfId="0" applyFont="1" applyFill="1" applyBorder="1" applyAlignment="1" applyProtection="1">
      <alignment horizontal="right"/>
      <protection hidden="1"/>
    </xf>
    <xf numFmtId="2" fontId="5" fillId="0" borderId="0" xfId="0" applyNumberFormat="1" applyFont="1" applyFill="1" applyBorder="1" applyAlignment="1" applyProtection="1">
      <alignment horizontal="right"/>
      <protection hidden="1"/>
    </xf>
    <xf numFmtId="4" fontId="5" fillId="0" borderId="0" xfId="0" applyNumberFormat="1" applyFont="1" applyFill="1" applyBorder="1" applyAlignment="1" applyProtection="1">
      <alignment horizontal="right"/>
      <protection hidden="1"/>
    </xf>
    <xf numFmtId="0" fontId="5" fillId="0" borderId="0" xfId="4" applyFont="1" applyFill="1" applyBorder="1" applyAlignment="1" applyProtection="1">
      <alignment horizontal="left"/>
      <protection hidden="1"/>
    </xf>
    <xf numFmtId="0" fontId="3" fillId="0" borderId="0" xfId="4" applyFont="1" applyBorder="1" applyAlignment="1" applyProtection="1">
      <alignment horizontal="left" vertical="top"/>
      <protection hidden="1"/>
    </xf>
    <xf numFmtId="0" fontId="3" fillId="0" borderId="0" xfId="4" applyFont="1" applyAlignment="1" applyProtection="1">
      <protection hidden="1"/>
    </xf>
    <xf numFmtId="0" fontId="3" fillId="0" borderId="0" xfId="24" applyFont="1" applyProtection="1">
      <protection hidden="1"/>
    </xf>
    <xf numFmtId="164" fontId="2" fillId="0" borderId="0" xfId="4" applyNumberFormat="1" applyFont="1" applyBorder="1" applyAlignment="1" applyProtection="1">
      <alignment horizontal="right"/>
      <protection hidden="1"/>
    </xf>
    <xf numFmtId="4" fontId="2" fillId="0" borderId="0" xfId="4" applyNumberFormat="1" applyFont="1" applyBorder="1" applyAlignment="1" applyProtection="1">
      <alignment horizontal="right"/>
      <protection hidden="1"/>
    </xf>
    <xf numFmtId="43" fontId="8" fillId="0" borderId="0" xfId="4" applyNumberFormat="1" applyFont="1" applyBorder="1" applyAlignment="1" applyProtection="1">
      <alignment horizontal="right"/>
      <protection hidden="1"/>
    </xf>
    <xf numFmtId="0" fontId="3" fillId="0" borderId="4" xfId="4" applyFont="1" applyBorder="1" applyProtection="1">
      <protection hidden="1"/>
    </xf>
    <xf numFmtId="165" fontId="3" fillId="0" borderId="0" xfId="4" applyNumberFormat="1" applyFont="1" applyFill="1" applyBorder="1" applyAlignment="1" applyProtection="1">
      <alignment horizontal="right"/>
      <protection hidden="1"/>
    </xf>
    <xf numFmtId="4" fontId="10" fillId="0" borderId="0" xfId="4" applyNumberFormat="1" applyFont="1" applyFill="1" applyBorder="1" applyAlignment="1" applyProtection="1">
      <alignment horizontal="right"/>
      <protection hidden="1"/>
    </xf>
    <xf numFmtId="43" fontId="11" fillId="0" borderId="0" xfId="4" applyNumberFormat="1" applyFont="1" applyFill="1" applyBorder="1" applyAlignment="1" applyProtection="1">
      <alignment horizontal="right"/>
      <protection hidden="1"/>
    </xf>
    <xf numFmtId="0" fontId="10" fillId="0" borderId="0" xfId="4" applyFont="1" applyFill="1" applyBorder="1" applyProtection="1">
      <protection hidden="1"/>
    </xf>
    <xf numFmtId="4" fontId="8" fillId="0" borderId="0" xfId="4" applyNumberFormat="1" applyFont="1" applyBorder="1" applyAlignment="1" applyProtection="1">
      <alignment horizontal="right"/>
      <protection hidden="1"/>
    </xf>
    <xf numFmtId="43" fontId="2" fillId="0" borderId="0" xfId="4" applyNumberFormat="1" applyFont="1" applyBorder="1" applyAlignment="1" applyProtection="1">
      <alignment horizontal="right"/>
      <protection hidden="1"/>
    </xf>
    <xf numFmtId="0" fontId="5" fillId="0" borderId="0" xfId="0" applyFont="1" applyFill="1" applyBorder="1" applyAlignment="1" applyProtection="1">
      <protection hidden="1"/>
    </xf>
    <xf numFmtId="4" fontId="5" fillId="0" borderId="0" xfId="0" applyNumberFormat="1" applyFont="1" applyFill="1" applyBorder="1" applyAlignment="1" applyProtection="1">
      <alignment horizontal="right"/>
      <protection locked="0"/>
    </xf>
    <xf numFmtId="0" fontId="5" fillId="0" borderId="0" xfId="24" applyFont="1" applyFill="1" applyBorder="1" applyAlignment="1" applyProtection="1">
      <alignment horizontal="right"/>
      <protection hidden="1"/>
    </xf>
    <xf numFmtId="0" fontId="15" fillId="0" borderId="0" xfId="0" applyNumberFormat="1" applyFont="1" applyFill="1" applyAlignment="1" applyProtection="1">
      <alignment wrapText="1"/>
      <protection hidden="1"/>
    </xf>
    <xf numFmtId="0" fontId="15" fillId="0" borderId="0" xfId="0" applyFont="1" applyFill="1" applyProtection="1">
      <protection hidden="1"/>
    </xf>
    <xf numFmtId="0" fontId="14" fillId="0" borderId="0" xfId="4" applyFont="1" applyFill="1" applyBorder="1" applyAlignment="1" applyProtection="1">
      <protection hidden="1"/>
    </xf>
    <xf numFmtId="0" fontId="14" fillId="0" borderId="4" xfId="4" applyFont="1" applyFill="1" applyBorder="1" applyAlignment="1" applyProtection="1">
      <alignment horizontal="center"/>
      <protection hidden="1"/>
    </xf>
    <xf numFmtId="0" fontId="14" fillId="0" borderId="0" xfId="0" applyNumberFormat="1" applyFont="1" applyFill="1" applyAlignment="1" applyProtection="1">
      <alignment wrapText="1"/>
      <protection hidden="1"/>
    </xf>
    <xf numFmtId="0" fontId="14" fillId="0" borderId="0" xfId="0" applyFont="1" applyFill="1" applyAlignment="1" applyProtection="1">
      <protection hidden="1"/>
    </xf>
    <xf numFmtId="0" fontId="14" fillId="0" borderId="5" xfId="4" applyFont="1" applyFill="1" applyBorder="1" applyAlignment="1" applyProtection="1">
      <protection hidden="1"/>
    </xf>
    <xf numFmtId="17" fontId="14" fillId="0" borderId="6" xfId="4" applyNumberFormat="1" applyFont="1" applyFill="1" applyBorder="1" applyAlignment="1" applyProtection="1">
      <alignment horizontal="right" vertical="top"/>
      <protection hidden="1"/>
    </xf>
    <xf numFmtId="0" fontId="14" fillId="0" borderId="7" xfId="4" applyFont="1" applyFill="1" applyBorder="1" applyAlignment="1" applyProtection="1">
      <alignment horizontal="center"/>
      <protection hidden="1"/>
    </xf>
    <xf numFmtId="0" fontId="14" fillId="0" borderId="0" xfId="0" applyFont="1" applyFill="1" applyBorder="1" applyAlignment="1" applyProtection="1">
      <alignment horizontal="left" vertical="top"/>
      <protection hidden="1"/>
    </xf>
    <xf numFmtId="0" fontId="14" fillId="0" borderId="0" xfId="0" applyFont="1" applyFill="1" applyBorder="1" applyAlignment="1" applyProtection="1">
      <alignment horizontal="center"/>
      <protection hidden="1"/>
    </xf>
    <xf numFmtId="4" fontId="14" fillId="0" borderId="0" xfId="0" applyNumberFormat="1" applyFont="1" applyFill="1" applyBorder="1" applyAlignment="1" applyProtection="1">
      <alignment horizontal="left"/>
      <protection hidden="1"/>
    </xf>
    <xf numFmtId="0" fontId="14" fillId="0" borderId="0" xfId="0" applyFont="1" applyFill="1" applyBorder="1" applyProtection="1">
      <protection hidden="1"/>
    </xf>
    <xf numFmtId="0" fontId="14" fillId="0" borderId="0" xfId="0" applyFont="1" applyFill="1" applyBorder="1" applyAlignment="1" applyProtection="1">
      <alignment horizontal="right"/>
      <protection locked="0"/>
    </xf>
    <xf numFmtId="0" fontId="14" fillId="0" borderId="0" xfId="0" applyFont="1" applyFill="1" applyProtection="1">
      <protection hidden="1"/>
    </xf>
    <xf numFmtId="0" fontId="14" fillId="0" borderId="0" xfId="24" applyFont="1" applyFill="1" applyProtection="1">
      <protection hidden="1"/>
    </xf>
    <xf numFmtId="0" fontId="14" fillId="0" borderId="0" xfId="4" applyFont="1" applyFill="1" applyBorder="1" applyAlignment="1" applyProtection="1">
      <alignment horizontal="right"/>
      <protection hidden="1"/>
    </xf>
    <xf numFmtId="4" fontId="14" fillId="0" borderId="5" xfId="4" applyNumberFormat="1" applyFont="1" applyFill="1" applyBorder="1" applyAlignment="1" applyProtection="1">
      <alignment horizontal="right"/>
      <protection hidden="1"/>
    </xf>
    <xf numFmtId="0" fontId="14" fillId="0" borderId="0" xfId="0" applyFont="1" applyFill="1" applyBorder="1" applyAlignment="1" applyProtection="1">
      <alignment horizontal="right"/>
      <protection hidden="1"/>
    </xf>
    <xf numFmtId="4" fontId="14" fillId="0" borderId="8" xfId="4" applyNumberFormat="1" applyFont="1" applyFill="1" applyBorder="1" applyAlignment="1" applyProtection="1">
      <alignment horizontal="left"/>
      <protection hidden="1"/>
    </xf>
    <xf numFmtId="0" fontId="14" fillId="0" borderId="3" xfId="0" applyFont="1" applyFill="1" applyBorder="1" applyAlignment="1" applyProtection="1">
      <alignment horizontal="left" vertical="top"/>
      <protection hidden="1"/>
    </xf>
    <xf numFmtId="0" fontId="14" fillId="0" borderId="3" xfId="0" applyFont="1" applyFill="1" applyBorder="1" applyAlignment="1" applyProtection="1">
      <alignment horizontal="center"/>
      <protection hidden="1"/>
    </xf>
    <xf numFmtId="4" fontId="14" fillId="0" borderId="3" xfId="0" applyNumberFormat="1" applyFont="1" applyFill="1" applyBorder="1" applyAlignment="1" applyProtection="1">
      <alignment horizontal="left"/>
      <protection hidden="1"/>
    </xf>
    <xf numFmtId="0" fontId="14" fillId="0" borderId="3" xfId="0" applyFont="1" applyFill="1" applyBorder="1" applyAlignment="1" applyProtection="1">
      <alignment horizontal="right"/>
      <protection hidden="1"/>
    </xf>
    <xf numFmtId="0" fontId="14" fillId="0" borderId="3" xfId="0" applyFont="1" applyFill="1" applyBorder="1" applyAlignment="1" applyProtection="1">
      <alignment horizontal="right"/>
      <protection locked="0"/>
    </xf>
    <xf numFmtId="0" fontId="14" fillId="0" borderId="9" xfId="4" applyFont="1" applyFill="1" applyBorder="1" applyAlignment="1" applyProtection="1">
      <alignment horizontal="left"/>
      <protection hidden="1"/>
    </xf>
    <xf numFmtId="0" fontId="14" fillId="0" borderId="6" xfId="4" applyFont="1" applyFill="1" applyBorder="1" applyAlignment="1" applyProtection="1">
      <alignment horizontal="right"/>
      <protection locked="0"/>
    </xf>
    <xf numFmtId="17" fontId="14" fillId="0" borderId="10" xfId="4" quotePrefix="1" applyNumberFormat="1" applyFont="1" applyFill="1" applyBorder="1" applyAlignment="1" applyProtection="1">
      <alignment horizontal="right" vertical="top"/>
      <protection hidden="1"/>
    </xf>
    <xf numFmtId="0" fontId="15" fillId="0" borderId="3" xfId="0" applyFont="1" applyFill="1" applyBorder="1" applyProtection="1">
      <protection hidden="1"/>
    </xf>
    <xf numFmtId="0" fontId="14" fillId="0" borderId="3" xfId="0" applyFont="1" applyFill="1" applyBorder="1" applyProtection="1">
      <protection hidden="1"/>
    </xf>
    <xf numFmtId="0" fontId="14" fillId="0" borderId="8" xfId="0" applyFont="1" applyFill="1" applyBorder="1" applyAlignment="1" applyProtection="1">
      <alignment wrapText="1"/>
      <protection locked="0"/>
    </xf>
    <xf numFmtId="0" fontId="14" fillId="0" borderId="8" xfId="24" applyFont="1" applyFill="1" applyBorder="1" applyAlignment="1" applyProtection="1">
      <alignment wrapText="1"/>
      <protection locked="0"/>
    </xf>
    <xf numFmtId="0" fontId="14" fillId="0" borderId="3" xfId="0" applyNumberFormat="1" applyFont="1" applyFill="1" applyBorder="1" applyAlignment="1" applyProtection="1">
      <alignment horizontal="right"/>
      <protection hidden="1"/>
    </xf>
    <xf numFmtId="4" fontId="15" fillId="0" borderId="3" xfId="0" applyNumberFormat="1" applyFont="1" applyFill="1" applyBorder="1" applyAlignment="1" applyProtection="1">
      <alignment horizontal="right" wrapText="1"/>
      <protection locked="0"/>
    </xf>
    <xf numFmtId="0" fontId="15" fillId="0" borderId="0" xfId="0" applyFont="1" applyFill="1" applyBorder="1" applyProtection="1">
      <protection hidden="1"/>
    </xf>
    <xf numFmtId="0" fontId="14" fillId="0" borderId="0" xfId="0" applyNumberFormat="1" applyFont="1" applyFill="1" applyBorder="1" applyAlignment="1" applyProtection="1">
      <alignment horizontal="right"/>
      <protection hidden="1"/>
    </xf>
    <xf numFmtId="4" fontId="15" fillId="0" borderId="8" xfId="0" applyNumberFormat="1" applyFont="1" applyFill="1" applyBorder="1" applyAlignment="1" applyProtection="1">
      <alignment horizontal="right" wrapText="1"/>
      <protection locked="0"/>
    </xf>
    <xf numFmtId="4" fontId="14" fillId="0" borderId="0" xfId="0" applyNumberFormat="1" applyFont="1" applyFill="1" applyBorder="1" applyAlignment="1" applyProtection="1">
      <alignment horizontal="right"/>
      <protection locked="0"/>
    </xf>
    <xf numFmtId="4" fontId="14" fillId="0" borderId="0" xfId="24" applyNumberFormat="1" applyFont="1" applyFill="1" applyBorder="1" applyAlignment="1" applyProtection="1">
      <alignment horizontal="right"/>
      <protection locked="0"/>
    </xf>
    <xf numFmtId="4" fontId="14" fillId="0" borderId="0" xfId="24" applyNumberFormat="1" applyFont="1" applyFill="1" applyBorder="1" applyAlignment="1" applyProtection="1">
      <alignment horizontal="right" indent="1"/>
      <protection locked="0"/>
    </xf>
    <xf numFmtId="0" fontId="14" fillId="0" borderId="0" xfId="24" applyFont="1" applyFill="1" applyBorder="1" applyAlignment="1" applyProtection="1">
      <alignment horizontal="left" vertical="top"/>
      <protection hidden="1"/>
    </xf>
    <xf numFmtId="0" fontId="14" fillId="0" borderId="0" xfId="0" applyFont="1" applyFill="1" applyBorder="1" applyAlignment="1" applyProtection="1">
      <alignment horizontal="left" vertical="top" wrapText="1"/>
      <protection hidden="1"/>
    </xf>
    <xf numFmtId="0" fontId="14" fillId="0" borderId="0" xfId="0" applyFont="1" applyFill="1" applyBorder="1" applyAlignment="1" applyProtection="1">
      <alignment horizontal="right" vertical="top" wrapText="1" indent="1"/>
      <protection locked="0"/>
    </xf>
    <xf numFmtId="4" fontId="14" fillId="0" borderId="0" xfId="0" applyNumberFormat="1" applyFont="1" applyFill="1" applyBorder="1" applyAlignment="1" applyProtection="1">
      <alignment horizontal="right" vertical="top" wrapText="1" indent="1"/>
      <protection hidden="1"/>
    </xf>
    <xf numFmtId="4" fontId="14" fillId="0" borderId="3" xfId="24" applyNumberFormat="1" applyFont="1" applyFill="1" applyBorder="1" applyAlignment="1" applyProtection="1">
      <alignment horizontal="right" indent="1"/>
      <protection locked="0"/>
    </xf>
    <xf numFmtId="0" fontId="14" fillId="0" borderId="0" xfId="0" applyFont="1" applyFill="1" applyBorder="1" applyAlignment="1" applyProtection="1">
      <alignment vertical="top" wrapText="1"/>
      <protection hidden="1"/>
    </xf>
    <xf numFmtId="164" fontId="14" fillId="0" borderId="0" xfId="0" applyNumberFormat="1" applyFont="1" applyFill="1" applyBorder="1" applyAlignment="1" applyProtection="1">
      <alignment horizontal="right"/>
      <protection hidden="1"/>
    </xf>
    <xf numFmtId="43" fontId="14" fillId="0" borderId="0" xfId="0" applyNumberFormat="1" applyFont="1" applyFill="1" applyBorder="1" applyAlignment="1" applyProtection="1">
      <alignment horizontal="right"/>
      <protection hidden="1"/>
    </xf>
    <xf numFmtId="0" fontId="14" fillId="0" borderId="4" xfId="4" applyNumberFormat="1" applyFont="1" applyFill="1" applyBorder="1" applyAlignment="1" applyProtection="1">
      <alignment horizontal="left"/>
      <protection hidden="1"/>
    </xf>
    <xf numFmtId="0" fontId="15" fillId="0" borderId="11" xfId="0" applyFont="1" applyFill="1" applyBorder="1" applyProtection="1">
      <protection hidden="1"/>
    </xf>
    <xf numFmtId="0" fontId="15" fillId="0" borderId="3" xfId="0" applyFont="1" applyFill="1" applyBorder="1" applyAlignment="1" applyProtection="1">
      <alignment horizontal="left" vertical="top"/>
      <protection hidden="1"/>
    </xf>
    <xf numFmtId="0" fontId="15" fillId="0" borderId="3" xfId="0" applyFont="1" applyFill="1" applyBorder="1" applyAlignment="1" applyProtection="1">
      <alignment horizontal="right"/>
      <protection hidden="1"/>
    </xf>
    <xf numFmtId="0" fontId="14" fillId="0" borderId="12" xfId="24" applyFont="1" applyFill="1" applyBorder="1" applyAlignment="1" applyProtection="1">
      <alignment wrapText="1"/>
      <protection locked="0"/>
    </xf>
    <xf numFmtId="0" fontId="14" fillId="0" borderId="0" xfId="7" applyFont="1" applyFill="1" applyBorder="1" applyAlignment="1">
      <alignment horizontal="justify" vertical="top" wrapText="1"/>
    </xf>
    <xf numFmtId="0" fontId="14" fillId="0" borderId="0" xfId="4" applyFont="1" applyBorder="1" applyProtection="1">
      <protection hidden="1"/>
    </xf>
    <xf numFmtId="0" fontId="14" fillId="0" borderId="0" xfId="4" applyFont="1" applyBorder="1" applyAlignment="1" applyProtection="1">
      <alignment vertical="top" wrapText="1"/>
      <protection hidden="1"/>
    </xf>
    <xf numFmtId="0" fontId="14" fillId="0" borderId="0" xfId="4" applyFont="1" applyFill="1" applyBorder="1" applyAlignment="1" applyProtection="1">
      <alignment horizontal="justify" vertical="top" wrapText="1"/>
      <protection hidden="1"/>
    </xf>
    <xf numFmtId="0" fontId="14" fillId="0" borderId="0" xfId="4" applyFont="1" applyBorder="1" applyAlignment="1" applyProtection="1">
      <alignment vertical="top"/>
      <protection hidden="1"/>
    </xf>
    <xf numFmtId="0" fontId="5" fillId="0" borderId="0" xfId="24" applyFont="1" applyFill="1" applyBorder="1" applyAlignment="1" applyProtection="1">
      <alignment horizontal="justify" vertical="top" wrapText="1"/>
    </xf>
    <xf numFmtId="0" fontId="6" fillId="0" borderId="0" xfId="4" applyFont="1" applyFill="1" applyBorder="1" applyAlignment="1" applyProtection="1">
      <alignment horizontal="left" vertical="top"/>
      <protection hidden="1"/>
    </xf>
    <xf numFmtId="0" fontId="6" fillId="0" borderId="0" xfId="0" applyFont="1" applyFill="1" applyBorder="1" applyAlignment="1" applyProtection="1">
      <alignment horizontal="left" vertical="top"/>
      <protection hidden="1"/>
    </xf>
    <xf numFmtId="0" fontId="6" fillId="0" borderId="0" xfId="0" applyFont="1" applyFill="1" applyBorder="1" applyAlignment="1" applyProtection="1">
      <alignment vertical="top"/>
      <protection hidden="1"/>
    </xf>
    <xf numFmtId="0" fontId="6" fillId="0" borderId="0" xfId="0" applyFont="1" applyFill="1" applyBorder="1" applyAlignment="1" applyProtection="1">
      <alignment horizontal="right"/>
      <protection hidden="1"/>
    </xf>
    <xf numFmtId="43" fontId="5" fillId="0" borderId="0" xfId="0" applyNumberFormat="1" applyFont="1" applyFill="1" applyBorder="1" applyAlignment="1" applyProtection="1">
      <alignment horizontal="right"/>
      <protection hidden="1"/>
    </xf>
    <xf numFmtId="0" fontId="14" fillId="0" borderId="0" xfId="24" applyFont="1" applyFill="1" applyBorder="1" applyAlignment="1" applyProtection="1">
      <alignment horizontal="right"/>
      <protection hidden="1"/>
    </xf>
    <xf numFmtId="164" fontId="14" fillId="0" borderId="0" xfId="24" applyNumberFormat="1" applyFont="1" applyFill="1" applyBorder="1" applyAlignment="1" applyProtection="1">
      <alignment horizontal="right"/>
      <protection hidden="1"/>
    </xf>
    <xf numFmtId="0" fontId="6" fillId="0" borderId="0" xfId="0" applyFont="1" applyFill="1" applyBorder="1" applyAlignment="1" applyProtection="1">
      <alignment horizontal="justify" vertical="top" wrapText="1"/>
      <protection hidden="1"/>
    </xf>
    <xf numFmtId="2" fontId="14" fillId="0" borderId="0" xfId="0" applyNumberFormat="1" applyFont="1" applyFill="1" applyBorder="1" applyAlignment="1" applyProtection="1">
      <alignment horizontal="right"/>
      <protection hidden="1"/>
    </xf>
    <xf numFmtId="0" fontId="15" fillId="0" borderId="0" xfId="24" applyFont="1" applyFill="1" applyBorder="1" applyAlignment="1" applyProtection="1">
      <alignment horizontal="left" vertical="top"/>
      <protection hidden="1"/>
    </xf>
    <xf numFmtId="0" fontId="5" fillId="0" borderId="0" xfId="24" applyFont="1" applyFill="1" applyBorder="1" applyAlignment="1" applyProtection="1">
      <alignment horizontal="justify" vertical="top" wrapText="1"/>
      <protection hidden="1"/>
    </xf>
    <xf numFmtId="0" fontId="6" fillId="0" borderId="0" xfId="24" applyFont="1" applyFill="1" applyBorder="1" applyAlignment="1" applyProtection="1">
      <alignment horizontal="right"/>
      <protection hidden="1"/>
    </xf>
    <xf numFmtId="2" fontId="5" fillId="0" borderId="0" xfId="24" applyNumberFormat="1" applyFont="1" applyFill="1" applyBorder="1" applyAlignment="1" applyProtection="1">
      <alignment horizontal="right"/>
      <protection hidden="1"/>
    </xf>
    <xf numFmtId="4" fontId="5" fillId="0" borderId="0" xfId="24" applyNumberFormat="1" applyFont="1" applyFill="1" applyBorder="1" applyAlignment="1" applyProtection="1">
      <alignment horizontal="right"/>
      <protection locked="0"/>
    </xf>
    <xf numFmtId="43" fontId="5" fillId="0" borderId="0" xfId="24" applyNumberFormat="1" applyFont="1" applyFill="1" applyBorder="1" applyAlignment="1" applyProtection="1">
      <alignment horizontal="right"/>
      <protection hidden="1"/>
    </xf>
    <xf numFmtId="0" fontId="14" fillId="0" borderId="0" xfId="0" applyFont="1" applyFill="1" applyBorder="1" applyAlignment="1" applyProtection="1">
      <alignment horizontal="justify" vertical="top" wrapText="1"/>
      <protection hidden="1"/>
    </xf>
    <xf numFmtId="0" fontId="15" fillId="0" borderId="0" xfId="24" applyFont="1" applyFill="1" applyBorder="1" applyAlignment="1" applyProtection="1">
      <alignment horizontal="right"/>
      <protection hidden="1"/>
    </xf>
    <xf numFmtId="0" fontId="6" fillId="0" borderId="0" xfId="24" applyFont="1" applyFill="1" applyBorder="1" applyAlignment="1" applyProtection="1">
      <alignment horizontal="justify" vertical="top" wrapText="1"/>
      <protection hidden="1"/>
    </xf>
    <xf numFmtId="164" fontId="6" fillId="0" borderId="0" xfId="0" applyNumberFormat="1" applyFont="1" applyFill="1" applyBorder="1" applyAlignment="1" applyProtection="1">
      <alignment horizontal="right"/>
      <protection hidden="1"/>
    </xf>
    <xf numFmtId="2" fontId="14" fillId="0" borderId="0" xfId="24" applyNumberFormat="1" applyFont="1" applyFill="1" applyBorder="1" applyAlignment="1" applyProtection="1">
      <alignment horizontal="right"/>
      <protection hidden="1"/>
    </xf>
    <xf numFmtId="4" fontId="5" fillId="0" borderId="3" xfId="24" applyNumberFormat="1" applyFont="1" applyFill="1" applyBorder="1" applyAlignment="1" applyProtection="1">
      <alignment horizontal="right"/>
      <protection locked="0"/>
    </xf>
    <xf numFmtId="0" fontId="15" fillId="0" borderId="11" xfId="24" applyFont="1" applyFill="1" applyBorder="1" applyAlignment="1" applyProtection="1">
      <alignment horizontal="left" vertical="top"/>
      <protection hidden="1"/>
    </xf>
    <xf numFmtId="0" fontId="6" fillId="0" borderId="3" xfId="24" applyFont="1" applyFill="1" applyBorder="1" applyAlignment="1" applyProtection="1">
      <alignment horizontal="left" vertical="top"/>
      <protection hidden="1"/>
    </xf>
    <xf numFmtId="0" fontId="6" fillId="0" borderId="3" xfId="24" applyFont="1" applyFill="1" applyBorder="1" applyAlignment="1" applyProtection="1">
      <alignment vertical="top"/>
      <protection hidden="1"/>
    </xf>
    <xf numFmtId="0" fontId="6" fillId="0" borderId="3" xfId="24" applyFont="1" applyFill="1" applyBorder="1" applyAlignment="1" applyProtection="1">
      <alignment horizontal="right"/>
      <protection hidden="1"/>
    </xf>
    <xf numFmtId="0" fontId="15" fillId="0" borderId="0" xfId="24" applyFont="1" applyFill="1" applyBorder="1" applyAlignment="1" applyProtection="1">
      <alignment horizontal="justify" vertical="top" wrapText="1"/>
      <protection hidden="1"/>
    </xf>
    <xf numFmtId="164" fontId="5" fillId="0" borderId="0" xfId="24" applyNumberFormat="1" applyFont="1" applyFill="1" applyBorder="1" applyAlignment="1" applyProtection="1">
      <alignment horizontal="right"/>
      <protection hidden="1"/>
    </xf>
    <xf numFmtId="43" fontId="6" fillId="0" borderId="0" xfId="24" applyNumberFormat="1" applyFont="1" applyFill="1" applyBorder="1" applyAlignment="1" applyProtection="1">
      <alignment horizontal="right"/>
      <protection hidden="1"/>
    </xf>
    <xf numFmtId="0" fontId="15" fillId="0" borderId="0" xfId="24" applyFont="1" applyFill="1" applyBorder="1" applyAlignment="1" applyProtection="1">
      <alignment horizontal="justify" vertical="top"/>
      <protection hidden="1"/>
    </xf>
    <xf numFmtId="0" fontId="15" fillId="0" borderId="3" xfId="24" applyFont="1" applyFill="1" applyBorder="1" applyAlignment="1" applyProtection="1">
      <alignment horizontal="left" vertical="top"/>
      <protection hidden="1"/>
    </xf>
    <xf numFmtId="0" fontId="15" fillId="0" borderId="3" xfId="24" applyFont="1" applyFill="1" applyBorder="1" applyAlignment="1" applyProtection="1">
      <alignment vertical="top"/>
      <protection hidden="1"/>
    </xf>
    <xf numFmtId="0" fontId="15" fillId="0" borderId="3" xfId="24" applyFont="1" applyFill="1" applyBorder="1" applyAlignment="1" applyProtection="1">
      <alignment horizontal="right"/>
      <protection hidden="1"/>
    </xf>
    <xf numFmtId="0" fontId="15" fillId="0" borderId="0" xfId="24" applyFont="1" applyFill="1" applyBorder="1" applyAlignment="1" applyProtection="1">
      <alignment vertical="top"/>
      <protection hidden="1"/>
    </xf>
    <xf numFmtId="0" fontId="5" fillId="0" borderId="0" xfId="0" applyFont="1" applyFill="1" applyBorder="1" applyAlignment="1" applyProtection="1">
      <alignment horizontal="justify" vertical="top" wrapText="1"/>
      <protection hidden="1"/>
    </xf>
    <xf numFmtId="0" fontId="14" fillId="0" borderId="0" xfId="24" applyFont="1" applyFill="1" applyBorder="1" applyAlignment="1" applyProtection="1">
      <alignment horizontal="justify" vertical="top"/>
      <protection hidden="1"/>
    </xf>
    <xf numFmtId="0" fontId="14" fillId="0" borderId="0" xfId="24" applyFont="1" applyFill="1" applyBorder="1" applyProtection="1">
      <protection hidden="1"/>
    </xf>
    <xf numFmtId="4" fontId="5" fillId="0" borderId="0" xfId="4" applyNumberFormat="1" applyFont="1" applyFill="1" applyBorder="1" applyProtection="1">
      <protection locked="0"/>
    </xf>
    <xf numFmtId="164" fontId="5" fillId="0" borderId="0" xfId="0" applyNumberFormat="1" applyFont="1" applyFill="1" applyBorder="1" applyAlignment="1" applyProtection="1">
      <alignment horizontal="right"/>
      <protection hidden="1"/>
    </xf>
    <xf numFmtId="0" fontId="14" fillId="0" borderId="0" xfId="24" applyFont="1" applyFill="1" applyBorder="1" applyAlignment="1" applyProtection="1">
      <alignment vertical="top" wrapText="1"/>
      <protection hidden="1"/>
    </xf>
    <xf numFmtId="2" fontId="14" fillId="0" borderId="3" xfId="24" applyNumberFormat="1" applyFont="1" applyFill="1" applyBorder="1" applyAlignment="1" applyProtection="1">
      <alignment horizontal="right"/>
      <protection hidden="1"/>
    </xf>
    <xf numFmtId="43" fontId="15" fillId="0" borderId="2" xfId="24" applyNumberFormat="1" applyFont="1" applyFill="1" applyBorder="1" applyAlignment="1" applyProtection="1">
      <alignment horizontal="right"/>
      <protection hidden="1"/>
    </xf>
    <xf numFmtId="43" fontId="14" fillId="0" borderId="0" xfId="24" applyNumberFormat="1" applyFont="1" applyFill="1" applyBorder="1" applyAlignment="1" applyProtection="1">
      <alignment horizontal="right"/>
      <protection hidden="1"/>
    </xf>
    <xf numFmtId="4" fontId="5" fillId="0" borderId="0" xfId="0" applyNumberFormat="1" applyFont="1" applyFill="1" applyBorder="1" applyProtection="1">
      <protection locked="0"/>
    </xf>
    <xf numFmtId="43" fontId="15" fillId="0" borderId="0" xfId="24" applyNumberFormat="1" applyFont="1" applyFill="1" applyBorder="1" applyAlignment="1" applyProtection="1">
      <alignment horizontal="right"/>
      <protection hidden="1"/>
    </xf>
    <xf numFmtId="0" fontId="5" fillId="0" borderId="0" xfId="24" applyFont="1" applyFill="1" applyBorder="1" applyAlignment="1" applyProtection="1">
      <alignment horizontal="left" vertical="top"/>
      <protection hidden="1"/>
    </xf>
    <xf numFmtId="4" fontId="14" fillId="0" borderId="3" xfId="24" applyNumberFormat="1" applyFont="1" applyFill="1" applyBorder="1" applyAlignment="1" applyProtection="1">
      <alignment horizontal="right"/>
      <protection locked="0"/>
    </xf>
    <xf numFmtId="0" fontId="6" fillId="0" borderId="0" xfId="24" applyFont="1" applyFill="1" applyBorder="1" applyAlignment="1" applyProtection="1">
      <alignment horizontal="left" vertical="top"/>
      <protection hidden="1"/>
    </xf>
    <xf numFmtId="0" fontId="6" fillId="0" borderId="0" xfId="24" applyFont="1" applyFill="1" applyBorder="1" applyAlignment="1" applyProtection="1">
      <alignment vertical="top"/>
      <protection hidden="1"/>
    </xf>
    <xf numFmtId="0" fontId="14" fillId="0" borderId="0" xfId="0" applyFont="1" applyFill="1" applyAlignment="1" applyProtection="1">
      <alignment vertical="top"/>
      <protection hidden="1"/>
    </xf>
    <xf numFmtId="164" fontId="14" fillId="0" borderId="3" xfId="24" applyNumberFormat="1" applyFont="1" applyFill="1" applyBorder="1" applyAlignment="1" applyProtection="1">
      <alignment horizontal="right"/>
      <protection hidden="1"/>
    </xf>
    <xf numFmtId="4" fontId="22" fillId="0" borderId="8" xfId="0" applyNumberFormat="1" applyFont="1" applyFill="1" applyBorder="1" applyAlignment="1" applyProtection="1">
      <alignment horizontal="right" wrapText="1"/>
      <protection locked="0"/>
    </xf>
    <xf numFmtId="0" fontId="14" fillId="0" borderId="0" xfId="0" applyFont="1" applyFill="1" applyBorder="1" applyAlignment="1" applyProtection="1">
      <alignment horizontal="right" wrapText="1"/>
      <protection hidden="1"/>
    </xf>
    <xf numFmtId="0" fontId="14" fillId="0" borderId="0" xfId="0" applyFont="1" applyFill="1" applyBorder="1" applyAlignment="1" applyProtection="1">
      <alignment horizontal="left" vertical="top" wrapText="1"/>
      <protection locked="0"/>
    </xf>
    <xf numFmtId="0" fontId="20" fillId="0" borderId="8" xfId="24" applyFont="1" applyFill="1" applyBorder="1" applyAlignment="1" applyProtection="1">
      <alignment wrapText="1"/>
      <protection locked="0"/>
    </xf>
    <xf numFmtId="0" fontId="20" fillId="0" borderId="8" xfId="0" applyFont="1" applyBorder="1" applyAlignment="1" applyProtection="1">
      <alignment horizontal="left" vertical="top" wrapText="1"/>
      <protection locked="0"/>
    </xf>
    <xf numFmtId="0" fontId="20" fillId="0" borderId="8" xfId="0" applyFont="1" applyBorder="1" applyAlignment="1" applyProtection="1">
      <alignment horizontal="justify" vertical="top" wrapText="1"/>
      <protection locked="0"/>
    </xf>
    <xf numFmtId="4" fontId="14" fillId="0" borderId="0" xfId="24" applyNumberFormat="1" applyFont="1" applyFill="1" applyBorder="1" applyProtection="1">
      <protection locked="0"/>
    </xf>
    <xf numFmtId="4" fontId="14" fillId="0" borderId="0" xfId="0" applyNumberFormat="1" applyFont="1" applyFill="1" applyBorder="1" applyAlignment="1" applyProtection="1">
      <alignment vertical="top"/>
      <protection locked="0"/>
    </xf>
    <xf numFmtId="0" fontId="20" fillId="0" borderId="8" xfId="0" applyFont="1" applyFill="1" applyBorder="1" applyAlignment="1" applyProtection="1">
      <alignment vertical="top" wrapText="1"/>
      <protection locked="0"/>
    </xf>
    <xf numFmtId="43" fontId="15" fillId="0" borderId="3" xfId="24" applyNumberFormat="1" applyFont="1" applyFill="1" applyBorder="1" applyAlignment="1" applyProtection="1">
      <alignment horizontal="right"/>
      <protection hidden="1"/>
    </xf>
    <xf numFmtId="0" fontId="20" fillId="0" borderId="8" xfId="0" applyFont="1" applyFill="1" applyBorder="1" applyAlignment="1" applyProtection="1">
      <alignment wrapText="1"/>
      <protection locked="0"/>
    </xf>
    <xf numFmtId="0" fontId="20" fillId="0" borderId="8" xfId="4" applyFont="1" applyFill="1" applyBorder="1" applyAlignment="1" applyProtection="1">
      <alignment vertical="top" wrapText="1"/>
      <protection locked="0"/>
    </xf>
    <xf numFmtId="0" fontId="5" fillId="0" borderId="8" xfId="24" applyFont="1" applyFill="1" applyBorder="1" applyAlignment="1" applyProtection="1">
      <alignment wrapText="1"/>
      <protection locked="0"/>
    </xf>
    <xf numFmtId="0" fontId="5" fillId="0" borderId="8" xfId="0" applyFont="1" applyFill="1" applyBorder="1" applyAlignment="1" applyProtection="1">
      <alignment wrapText="1"/>
      <protection locked="0"/>
    </xf>
    <xf numFmtId="0" fontId="19" fillId="0" borderId="8" xfId="24" applyFont="1" applyFill="1" applyBorder="1" applyAlignment="1" applyProtection="1">
      <alignment wrapText="1"/>
      <protection locked="0"/>
    </xf>
    <xf numFmtId="0" fontId="19" fillId="0" borderId="8" xfId="4" applyFont="1" applyFill="1" applyBorder="1" applyAlignment="1" applyProtection="1">
      <alignment wrapText="1"/>
      <protection locked="0"/>
    </xf>
    <xf numFmtId="0" fontId="22" fillId="0" borderId="0" xfId="4" applyFont="1" applyFill="1" applyBorder="1" applyAlignment="1" applyProtection="1">
      <alignment horizontal="left" vertical="top"/>
      <protection hidden="1"/>
    </xf>
    <xf numFmtId="0" fontId="22" fillId="0" borderId="10" xfId="4" applyFont="1" applyFill="1" applyBorder="1" applyAlignment="1" applyProtection="1">
      <alignment horizontal="left" vertical="top"/>
      <protection hidden="1"/>
    </xf>
    <xf numFmtId="0" fontId="22" fillId="0" borderId="4" xfId="4" applyFont="1" applyFill="1" applyBorder="1" applyAlignment="1" applyProtection="1">
      <alignment horizontal="center"/>
      <protection hidden="1"/>
    </xf>
    <xf numFmtId="4" fontId="22" fillId="0" borderId="8" xfId="4" applyNumberFormat="1" applyFont="1" applyFill="1" applyBorder="1" applyAlignment="1" applyProtection="1">
      <alignment horizontal="left"/>
      <protection hidden="1"/>
    </xf>
    <xf numFmtId="4" fontId="22" fillId="0" borderId="0" xfId="4" applyNumberFormat="1" applyFont="1" applyFill="1" applyBorder="1" applyAlignment="1" applyProtection="1">
      <alignment horizontal="right"/>
      <protection hidden="1"/>
    </xf>
    <xf numFmtId="4" fontId="22" fillId="0" borderId="0" xfId="4" applyNumberFormat="1" applyFont="1" applyFill="1" applyBorder="1" applyAlignment="1" applyProtection="1">
      <alignment horizontal="right"/>
      <protection locked="0"/>
    </xf>
    <xf numFmtId="0" fontId="22" fillId="0" borderId="8" xfId="4" applyNumberFormat="1" applyFont="1" applyFill="1" applyBorder="1" applyAlignment="1" applyProtection="1">
      <alignment horizontal="left" vertical="top"/>
      <protection hidden="1"/>
    </xf>
    <xf numFmtId="0" fontId="22" fillId="0" borderId="0" xfId="0" applyFont="1" applyFill="1" applyBorder="1" applyProtection="1">
      <protection hidden="1"/>
    </xf>
    <xf numFmtId="0" fontId="14" fillId="0" borderId="0" xfId="4" applyFont="1" applyFill="1" applyBorder="1" applyAlignment="1" applyProtection="1">
      <alignment horizontal="left"/>
      <protection hidden="1"/>
    </xf>
    <xf numFmtId="0" fontId="14" fillId="0" borderId="8" xfId="4" applyNumberFormat="1" applyFont="1" applyFill="1" applyBorder="1" applyAlignment="1" applyProtection="1">
      <alignment horizontal="right" indent="1"/>
      <protection hidden="1"/>
    </xf>
    <xf numFmtId="0" fontId="14" fillId="0" borderId="9" xfId="4" applyNumberFormat="1" applyFont="1" applyFill="1" applyBorder="1" applyAlignment="1" applyProtection="1">
      <alignment horizontal="right" indent="1"/>
      <protection hidden="1"/>
    </xf>
    <xf numFmtId="0" fontId="15" fillId="0" borderId="0" xfId="0" applyFont="1" applyFill="1" applyBorder="1" applyAlignment="1" applyProtection="1">
      <alignment horizontal="left" vertical="top"/>
      <protection hidden="1"/>
    </xf>
    <xf numFmtId="0" fontId="15" fillId="0" borderId="0" xfId="0" applyFont="1" applyFill="1" applyBorder="1" applyAlignment="1" applyProtection="1">
      <alignment horizontal="right"/>
      <protection hidden="1"/>
    </xf>
    <xf numFmtId="0" fontId="20" fillId="3" borderId="0" xfId="15" applyFont="1" applyFill="1" applyBorder="1" applyAlignment="1" applyProtection="1">
      <alignment horizontal="justify" vertical="top" wrapText="1"/>
      <protection hidden="1"/>
    </xf>
    <xf numFmtId="0" fontId="20" fillId="3" borderId="0" xfId="15" applyFont="1" applyFill="1" applyBorder="1" applyAlignment="1" applyProtection="1">
      <alignment horizontal="right" vertical="top"/>
      <protection hidden="1"/>
    </xf>
    <xf numFmtId="2" fontId="20" fillId="3" borderId="0" xfId="15" applyNumberFormat="1" applyFont="1" applyFill="1" applyBorder="1" applyAlignment="1" applyProtection="1">
      <alignment horizontal="right" vertical="top" wrapText="1" indent="1"/>
      <protection hidden="1"/>
    </xf>
    <xf numFmtId="43" fontId="20" fillId="3" borderId="0" xfId="1" applyNumberFormat="1" applyFont="1" applyFill="1" applyBorder="1" applyAlignment="1" applyProtection="1">
      <alignment horizontal="right" vertical="top" wrapText="1" indent="1"/>
      <protection locked="0"/>
    </xf>
    <xf numFmtId="43" fontId="20" fillId="3" borderId="0" xfId="1" applyNumberFormat="1" applyFont="1" applyFill="1" applyBorder="1" applyAlignment="1" applyProtection="1">
      <alignment horizontal="right" vertical="top" wrapText="1" indent="1"/>
      <protection hidden="1"/>
    </xf>
    <xf numFmtId="43" fontId="20" fillId="3" borderId="8" xfId="1" applyNumberFormat="1" applyFont="1" applyFill="1" applyBorder="1" applyAlignment="1" applyProtection="1">
      <alignment horizontal="right" vertical="top" wrapText="1" indent="1"/>
      <protection locked="0"/>
    </xf>
    <xf numFmtId="1" fontId="14" fillId="0" borderId="0" xfId="24" applyNumberFormat="1" applyFont="1" applyFill="1" applyBorder="1" applyAlignment="1" applyProtection="1">
      <alignment horizontal="left" vertical="top"/>
      <protection hidden="1"/>
    </xf>
    <xf numFmtId="0" fontId="20" fillId="0" borderId="0" xfId="4" applyFont="1" applyFill="1" applyBorder="1" applyAlignment="1" applyProtection="1">
      <alignment horizontal="left" vertical="top"/>
      <protection hidden="1"/>
    </xf>
    <xf numFmtId="0" fontId="20" fillId="0" borderId="10" xfId="4" applyFont="1" applyFill="1" applyBorder="1" applyAlignment="1" applyProtection="1">
      <alignment horizontal="left" vertical="top"/>
      <protection hidden="1"/>
    </xf>
    <xf numFmtId="0" fontId="14" fillId="0" borderId="11" xfId="0" applyFont="1" applyFill="1" applyBorder="1" applyProtection="1">
      <protection hidden="1"/>
    </xf>
    <xf numFmtId="0" fontId="15" fillId="0" borderId="0" xfId="4" applyFont="1" applyFill="1" applyBorder="1" applyAlignment="1" applyProtection="1">
      <alignment horizontal="left" vertical="top"/>
      <protection hidden="1"/>
    </xf>
    <xf numFmtId="4" fontId="5" fillId="0" borderId="0" xfId="24" applyNumberFormat="1" applyFont="1" applyFill="1" applyBorder="1" applyProtection="1">
      <protection locked="0"/>
    </xf>
    <xf numFmtId="4" fontId="5" fillId="0" borderId="0" xfId="4" applyNumberFormat="1" applyFont="1" applyFill="1" applyBorder="1" applyAlignment="1" applyProtection="1">
      <alignment horizontal="right"/>
      <protection locked="0"/>
    </xf>
    <xf numFmtId="0" fontId="5" fillId="0" borderId="0" xfId="4" applyFont="1" applyFill="1" applyBorder="1" applyAlignment="1" applyProtection="1">
      <alignment vertical="top" wrapText="1"/>
      <protection locked="0"/>
    </xf>
    <xf numFmtId="0" fontId="5" fillId="0" borderId="0" xfId="0" applyFont="1" applyFill="1" applyBorder="1" applyAlignment="1" applyProtection="1">
      <alignment vertical="top"/>
      <protection hidden="1"/>
    </xf>
    <xf numFmtId="0" fontId="5" fillId="0" borderId="0" xfId="6" applyFont="1" applyFill="1" applyBorder="1" applyAlignment="1" applyProtection="1">
      <alignment horizontal="justify" vertical="top" wrapText="1"/>
      <protection hidden="1"/>
    </xf>
    <xf numFmtId="0" fontId="5" fillId="0" borderId="0" xfId="0" applyFont="1" applyFill="1" applyBorder="1" applyAlignment="1" applyProtection="1">
      <alignment horizontal="right" vertical="top"/>
      <protection hidden="1"/>
    </xf>
    <xf numFmtId="0" fontId="19" fillId="0" borderId="8" xfId="4" applyFont="1" applyFill="1" applyBorder="1" applyAlignment="1" applyProtection="1">
      <alignment vertical="top" wrapText="1"/>
      <protection locked="0"/>
    </xf>
    <xf numFmtId="0" fontId="6" fillId="0" borderId="0" xfId="4" applyFont="1" applyFill="1" applyBorder="1" applyAlignment="1" applyProtection="1">
      <alignment vertical="top"/>
      <protection hidden="1"/>
    </xf>
    <xf numFmtId="4" fontId="5" fillId="0" borderId="0" xfId="4" applyNumberFormat="1" applyFont="1" applyFill="1" applyBorder="1" applyAlignment="1" applyProtection="1">
      <protection hidden="1"/>
    </xf>
    <xf numFmtId="43" fontId="5" fillId="0" borderId="0" xfId="4" applyNumberFormat="1" applyFont="1" applyFill="1" applyBorder="1" applyAlignment="1" applyProtection="1">
      <alignment horizontal="right"/>
      <protection hidden="1"/>
    </xf>
    <xf numFmtId="0" fontId="6" fillId="0" borderId="0" xfId="4" applyFont="1" applyFill="1" applyBorder="1" applyAlignment="1" applyProtection="1">
      <alignment horizontal="justify" vertical="top" wrapText="1"/>
      <protection hidden="1"/>
    </xf>
    <xf numFmtId="4" fontId="5" fillId="0" borderId="3" xfId="4" applyNumberFormat="1" applyFont="1" applyFill="1" applyBorder="1" applyAlignment="1" applyProtection="1">
      <alignment horizontal="right"/>
      <protection locked="0"/>
    </xf>
    <xf numFmtId="0" fontId="5" fillId="0" borderId="0" xfId="4" applyFont="1" applyFill="1" applyBorder="1" applyAlignment="1" applyProtection="1">
      <alignment vertical="top" wrapText="1"/>
      <protection hidden="1"/>
    </xf>
    <xf numFmtId="164" fontId="5" fillId="0" borderId="0" xfId="4" applyNumberFormat="1" applyFont="1" applyFill="1" applyBorder="1" applyAlignment="1" applyProtection="1">
      <alignment horizontal="right"/>
      <protection hidden="1"/>
    </xf>
    <xf numFmtId="0" fontId="5" fillId="0" borderId="0" xfId="4" applyFont="1" applyFill="1" applyBorder="1" applyAlignment="1" applyProtection="1">
      <alignment wrapText="1"/>
      <protection locked="0"/>
    </xf>
    <xf numFmtId="0" fontId="5" fillId="0" borderId="0" xfId="24" applyFont="1" applyFill="1" applyBorder="1" applyAlignment="1" applyProtection="1">
      <protection hidden="1"/>
    </xf>
    <xf numFmtId="2" fontId="6" fillId="0" borderId="0" xfId="4" applyNumberFormat="1" applyFont="1" applyFill="1" applyBorder="1" applyAlignment="1" applyProtection="1">
      <alignment horizontal="right" vertical="top"/>
      <protection hidden="1"/>
    </xf>
    <xf numFmtId="0" fontId="5" fillId="0" borderId="0" xfId="4" applyFont="1" applyFill="1" applyBorder="1" applyAlignment="1" applyProtection="1">
      <alignment horizontal="justify" vertical="top" wrapText="1"/>
      <protection hidden="1"/>
    </xf>
    <xf numFmtId="0" fontId="5" fillId="0" borderId="0" xfId="6" applyFont="1" applyFill="1" applyBorder="1" applyAlignment="1" applyProtection="1">
      <alignment horizontal="right"/>
      <protection hidden="1"/>
    </xf>
    <xf numFmtId="4" fontId="5" fillId="0" borderId="0" xfId="6" applyNumberFormat="1" applyFont="1" applyFill="1" applyBorder="1" applyAlignment="1" applyProtection="1">
      <protection locked="0"/>
    </xf>
    <xf numFmtId="0" fontId="19" fillId="0" borderId="12" xfId="4" applyFont="1" applyFill="1" applyBorder="1" applyAlignment="1" applyProtection="1">
      <alignment wrapText="1"/>
      <protection locked="0"/>
    </xf>
    <xf numFmtId="4" fontId="14" fillId="0" borderId="0" xfId="4" applyNumberFormat="1" applyFont="1" applyFill="1" applyBorder="1" applyAlignment="1" applyProtection="1">
      <alignment horizontal="right"/>
      <protection hidden="1"/>
    </xf>
    <xf numFmtId="4" fontId="5" fillId="0" borderId="0" xfId="4" applyNumberFormat="1" applyFont="1" applyFill="1" applyBorder="1" applyAlignment="1" applyProtection="1">
      <alignment horizontal="right" vertical="top"/>
      <protection locked="0"/>
    </xf>
    <xf numFmtId="4" fontId="5" fillId="0" borderId="0" xfId="4" applyNumberFormat="1" applyFont="1" applyFill="1" applyBorder="1" applyAlignment="1" applyProtection="1">
      <alignment vertical="top"/>
      <protection locked="0"/>
    </xf>
    <xf numFmtId="4" fontId="5" fillId="0" borderId="3" xfId="4" applyNumberFormat="1" applyFont="1" applyFill="1" applyBorder="1" applyAlignment="1" applyProtection="1">
      <alignment horizontal="right" vertical="top"/>
      <protection locked="0"/>
    </xf>
    <xf numFmtId="164" fontId="5" fillId="0" borderId="0" xfId="4" applyNumberFormat="1" applyFont="1" applyFill="1" applyBorder="1" applyAlignment="1" applyProtection="1">
      <alignment horizontal="right" vertical="top"/>
      <protection hidden="1"/>
    </xf>
    <xf numFmtId="43" fontId="5" fillId="0" borderId="0" xfId="4" applyNumberFormat="1" applyFont="1" applyFill="1" applyBorder="1" applyAlignment="1" applyProtection="1">
      <alignment horizontal="right" vertical="top"/>
      <protection hidden="1"/>
    </xf>
    <xf numFmtId="0" fontId="22" fillId="0" borderId="0" xfId="0" applyFont="1" applyFill="1" applyProtection="1">
      <protection hidden="1"/>
    </xf>
    <xf numFmtId="0" fontId="19" fillId="0" borderId="12" xfId="4" applyFont="1" applyFill="1" applyBorder="1" applyAlignment="1" applyProtection="1">
      <alignment vertical="top" wrapText="1"/>
      <protection locked="0"/>
    </xf>
    <xf numFmtId="0" fontId="15" fillId="0" borderId="0" xfId="4" applyFont="1" applyFill="1" applyBorder="1" applyAlignment="1" applyProtection="1">
      <alignment vertical="top"/>
      <protection hidden="1"/>
    </xf>
    <xf numFmtId="0" fontId="15" fillId="0" borderId="0" xfId="4" applyFont="1" applyFill="1" applyBorder="1" applyProtection="1">
      <protection hidden="1"/>
    </xf>
    <xf numFmtId="4" fontId="5" fillId="0" borderId="0" xfId="4" applyNumberFormat="1" applyFont="1" applyFill="1" applyBorder="1" applyAlignment="1" applyProtection="1">
      <protection locked="0"/>
    </xf>
    <xf numFmtId="0" fontId="14" fillId="0" borderId="0" xfId="4" applyFont="1" applyFill="1" applyBorder="1" applyProtection="1">
      <protection hidden="1"/>
    </xf>
    <xf numFmtId="0" fontId="14" fillId="0" borderId="0" xfId="4" applyFont="1" applyFill="1" applyBorder="1" applyAlignment="1" applyProtection="1">
      <alignment horizontal="left" vertical="top"/>
      <protection hidden="1"/>
    </xf>
    <xf numFmtId="4" fontId="5" fillId="0" borderId="0" xfId="6" applyNumberFormat="1" applyFont="1" applyFill="1" applyBorder="1" applyAlignment="1" applyProtection="1">
      <alignment horizontal="right"/>
      <protection hidden="1"/>
    </xf>
    <xf numFmtId="43" fontId="5" fillId="0" borderId="0" xfId="6" applyNumberFormat="1" applyFont="1" applyFill="1" applyBorder="1" applyAlignment="1" applyProtection="1">
      <alignment horizontal="right"/>
      <protection hidden="1"/>
    </xf>
    <xf numFmtId="0" fontId="14" fillId="0" borderId="0" xfId="6" applyFont="1" applyFill="1" applyBorder="1" applyProtection="1">
      <protection hidden="1"/>
    </xf>
    <xf numFmtId="0" fontId="14" fillId="0" borderId="0" xfId="6" applyFont="1" applyFill="1" applyBorder="1" applyAlignment="1" applyProtection="1">
      <alignment horizontal="left" vertical="top"/>
      <protection hidden="1"/>
    </xf>
    <xf numFmtId="0" fontId="14" fillId="0" borderId="0" xfId="6" applyFont="1" applyFill="1" applyBorder="1" applyAlignment="1" applyProtection="1">
      <alignment horizontal="justify" vertical="top" wrapText="1"/>
      <protection hidden="1"/>
    </xf>
    <xf numFmtId="4" fontId="5" fillId="0" borderId="0" xfId="24" applyNumberFormat="1" applyFont="1" applyFill="1" applyBorder="1" applyAlignment="1" applyProtection="1">
      <protection locked="0"/>
    </xf>
    <xf numFmtId="0" fontId="15" fillId="0" borderId="0" xfId="10" applyFont="1" applyBorder="1" applyAlignment="1" applyProtection="1">
      <alignment horizontal="justify" vertical="top" wrapText="1"/>
      <protection hidden="1"/>
    </xf>
    <xf numFmtId="0" fontId="14" fillId="0" borderId="0" xfId="10" applyFont="1" applyBorder="1" applyAlignment="1" applyProtection="1">
      <alignment horizontal="justify" vertical="top" wrapText="1"/>
      <protection hidden="1"/>
    </xf>
    <xf numFmtId="0" fontId="14" fillId="0" borderId="0" xfId="6" applyFont="1" applyFill="1" applyBorder="1" applyAlignment="1" applyProtection="1">
      <alignment horizontal="right"/>
      <protection hidden="1"/>
    </xf>
    <xf numFmtId="0" fontId="14" fillId="0" borderId="0" xfId="6" applyFont="1" applyFill="1" applyBorder="1" applyAlignment="1" applyProtection="1">
      <alignment horizontal="justify" vertical="top"/>
      <protection hidden="1"/>
    </xf>
    <xf numFmtId="43" fontId="14" fillId="0" borderId="0" xfId="4" applyNumberFormat="1" applyFont="1" applyFill="1" applyBorder="1" applyAlignment="1" applyProtection="1">
      <alignment horizontal="right"/>
      <protection hidden="1"/>
    </xf>
    <xf numFmtId="0" fontId="14" fillId="0" borderId="0" xfId="4" applyFont="1" applyFill="1" applyBorder="1" applyProtection="1">
      <protection locked="0"/>
    </xf>
    <xf numFmtId="0" fontId="14" fillId="0" borderId="0" xfId="4" applyFont="1" applyFill="1" applyBorder="1" applyAlignment="1" applyProtection="1">
      <alignment vertical="top" wrapText="1"/>
      <protection hidden="1"/>
    </xf>
    <xf numFmtId="43" fontId="19" fillId="0" borderId="8" xfId="4" applyNumberFormat="1" applyFont="1" applyFill="1" applyBorder="1" applyAlignment="1" applyProtection="1">
      <alignment horizontal="left" vertical="top"/>
      <protection locked="0"/>
    </xf>
    <xf numFmtId="0" fontId="19" fillId="0" borderId="8" xfId="6" applyFont="1" applyFill="1" applyBorder="1" applyAlignment="1" applyProtection="1">
      <alignment wrapText="1"/>
      <protection locked="0"/>
    </xf>
    <xf numFmtId="0" fontId="19" fillId="0" borderId="8" xfId="6" applyFont="1" applyFill="1" applyBorder="1" applyAlignment="1" applyProtection="1">
      <alignment horizontal="justify" vertical="top"/>
      <protection locked="0"/>
    </xf>
    <xf numFmtId="0" fontId="26" fillId="0" borderId="8" xfId="6" applyFont="1" applyFill="1" applyBorder="1" applyAlignment="1" applyProtection="1">
      <alignment horizontal="left" vertical="top" wrapText="1"/>
      <protection locked="0"/>
    </xf>
    <xf numFmtId="0" fontId="19" fillId="0" borderId="8" xfId="6" applyFont="1" applyFill="1" applyBorder="1" applyProtection="1">
      <protection locked="0"/>
    </xf>
    <xf numFmtId="4" fontId="19" fillId="0" borderId="8" xfId="6" applyNumberFormat="1" applyFont="1" applyFill="1" applyBorder="1" applyAlignment="1" applyProtection="1">
      <alignment wrapText="1"/>
      <protection locked="0"/>
    </xf>
    <xf numFmtId="4" fontId="5" fillId="0" borderId="3" xfId="4" applyNumberFormat="1" applyFont="1" applyFill="1" applyBorder="1" applyAlignment="1" applyProtection="1">
      <protection locked="0"/>
    </xf>
    <xf numFmtId="9" fontId="14" fillId="0" borderId="0" xfId="4" applyNumberFormat="1" applyFont="1" applyFill="1" applyBorder="1" applyAlignment="1" applyProtection="1">
      <alignment horizontal="right"/>
      <protection hidden="1"/>
    </xf>
    <xf numFmtId="4" fontId="14" fillId="0" borderId="0" xfId="4" applyNumberFormat="1" applyFont="1" applyFill="1" applyBorder="1" applyProtection="1">
      <protection locked="0"/>
    </xf>
    <xf numFmtId="164" fontId="6" fillId="0" borderId="0" xfId="24" applyNumberFormat="1" applyFont="1" applyFill="1" applyBorder="1" applyAlignment="1" applyProtection="1">
      <alignment horizontal="right"/>
      <protection hidden="1"/>
    </xf>
    <xf numFmtId="164" fontId="6" fillId="0" borderId="0" xfId="24" applyNumberFormat="1" applyFont="1" applyFill="1" applyBorder="1" applyAlignment="1" applyProtection="1">
      <alignment horizontal="right"/>
      <protection locked="0"/>
    </xf>
    <xf numFmtId="0" fontId="5" fillId="0" borderId="0" xfId="24" applyFont="1" applyFill="1" applyBorder="1" applyAlignment="1" applyProtection="1">
      <alignment horizontal="left" vertical="top" wrapText="1"/>
      <protection locked="0"/>
    </xf>
    <xf numFmtId="0" fontId="5" fillId="0" borderId="0" xfId="4" applyFont="1" applyFill="1" applyBorder="1" applyAlignment="1" applyProtection="1">
      <alignment horizontal="left" vertical="top" wrapText="1"/>
      <protection locked="0"/>
    </xf>
    <xf numFmtId="0" fontId="15" fillId="0" borderId="0" xfId="4" applyFont="1" applyFill="1" applyBorder="1" applyAlignment="1" applyProtection="1">
      <alignment horizontal="right"/>
      <protection hidden="1"/>
    </xf>
    <xf numFmtId="43" fontId="6" fillId="0" borderId="0" xfId="4" applyNumberFormat="1" applyFont="1" applyFill="1" applyBorder="1" applyAlignment="1" applyProtection="1">
      <alignment horizontal="right"/>
      <protection hidden="1"/>
    </xf>
    <xf numFmtId="0" fontId="19" fillId="0" borderId="8" xfId="4" applyFont="1" applyFill="1" applyBorder="1" applyAlignment="1" applyProtection="1">
      <alignment horizontal="left" vertical="top" wrapText="1"/>
      <protection locked="0"/>
    </xf>
    <xf numFmtId="0" fontId="19" fillId="0" borderId="12" xfId="4" applyFont="1" applyFill="1" applyBorder="1" applyAlignment="1" applyProtection="1">
      <alignment horizontal="left" vertical="top" wrapText="1"/>
      <protection locked="0"/>
    </xf>
    <xf numFmtId="17" fontId="5" fillId="0" borderId="0" xfId="4" applyNumberFormat="1" applyFont="1" applyFill="1" applyBorder="1" applyAlignment="1" applyProtection="1">
      <alignment horizontal="right"/>
      <protection hidden="1"/>
    </xf>
    <xf numFmtId="0" fontId="3" fillId="0" borderId="8" xfId="4" applyFont="1" applyBorder="1" applyProtection="1">
      <protection hidden="1"/>
    </xf>
    <xf numFmtId="0" fontId="3" fillId="0" borderId="8" xfId="4" applyFont="1" applyFill="1" applyBorder="1" applyProtection="1">
      <protection hidden="1"/>
    </xf>
    <xf numFmtId="0" fontId="14" fillId="0" borderId="0" xfId="4" applyFont="1" applyBorder="1" applyAlignment="1" applyProtection="1">
      <alignment horizontal="left" vertical="top"/>
      <protection hidden="1"/>
    </xf>
    <xf numFmtId="0" fontId="14" fillId="0" borderId="0" xfId="4" applyFont="1" applyBorder="1" applyAlignment="1" applyProtection="1">
      <alignment horizontal="right"/>
      <protection hidden="1"/>
    </xf>
    <xf numFmtId="164" fontId="14" fillId="0" borderId="0" xfId="4" applyNumberFormat="1" applyFont="1" applyBorder="1" applyAlignment="1" applyProtection="1">
      <alignment horizontal="right"/>
      <protection hidden="1"/>
    </xf>
    <xf numFmtId="4" fontId="14" fillId="0" borderId="0" xfId="4" applyNumberFormat="1" applyFont="1" applyBorder="1" applyAlignment="1" applyProtection="1">
      <alignment horizontal="right"/>
      <protection hidden="1"/>
    </xf>
    <xf numFmtId="43" fontId="14" fillId="0" borderId="0" xfId="4" applyNumberFormat="1" applyFont="1" applyBorder="1" applyAlignment="1" applyProtection="1">
      <alignment horizontal="right"/>
      <protection hidden="1"/>
    </xf>
    <xf numFmtId="0" fontId="15" fillId="0" borderId="3" xfId="4" applyFont="1" applyBorder="1" applyAlignment="1" applyProtection="1">
      <alignment horizontal="left" vertical="top"/>
      <protection hidden="1"/>
    </xf>
    <xf numFmtId="0" fontId="15" fillId="0" borderId="3" xfId="4" applyFont="1" applyBorder="1" applyAlignment="1" applyProtection="1">
      <alignment vertical="top"/>
      <protection hidden="1"/>
    </xf>
    <xf numFmtId="0" fontId="15" fillId="0" borderId="3" xfId="4" applyFont="1" applyBorder="1" applyAlignment="1" applyProtection="1">
      <alignment horizontal="center"/>
      <protection hidden="1"/>
    </xf>
    <xf numFmtId="164" fontId="14" fillId="0" borderId="3" xfId="4" applyNumberFormat="1" applyFont="1" applyBorder="1" applyAlignment="1" applyProtection="1">
      <alignment horizontal="right"/>
      <protection hidden="1"/>
    </xf>
    <xf numFmtId="4" fontId="14" fillId="0" borderId="3" xfId="4" applyNumberFormat="1" applyFont="1" applyBorder="1" applyAlignment="1" applyProtection="1">
      <alignment horizontal="right"/>
      <protection hidden="1"/>
    </xf>
    <xf numFmtId="0" fontId="14" fillId="0" borderId="0" xfId="4" applyFont="1" applyBorder="1" applyAlignment="1" applyProtection="1">
      <alignment horizontal="center"/>
      <protection hidden="1"/>
    </xf>
    <xf numFmtId="0" fontId="15" fillId="0" borderId="3" xfId="4" applyFont="1" applyBorder="1" applyAlignment="1" applyProtection="1">
      <alignment horizontal="right" vertical="top"/>
      <protection hidden="1"/>
    </xf>
    <xf numFmtId="0" fontId="14" fillId="0" borderId="3" xfId="4" applyFont="1" applyBorder="1" applyProtection="1">
      <protection hidden="1"/>
    </xf>
    <xf numFmtId="0" fontId="15" fillId="0" borderId="0" xfId="4" applyFont="1" applyBorder="1" applyAlignment="1" applyProtection="1">
      <alignment horizontal="left" vertical="top"/>
      <protection hidden="1"/>
    </xf>
    <xf numFmtId="0" fontId="15" fillId="0" borderId="0" xfId="4" applyFont="1" applyBorder="1" applyAlignment="1" applyProtection="1">
      <alignment horizontal="right" vertical="top"/>
      <protection hidden="1"/>
    </xf>
    <xf numFmtId="0" fontId="15" fillId="0" borderId="0" xfId="4" applyFont="1" applyBorder="1" applyAlignment="1" applyProtection="1">
      <alignment horizontal="center"/>
      <protection hidden="1"/>
    </xf>
    <xf numFmtId="43" fontId="15" fillId="0" borderId="0" xfId="4" applyNumberFormat="1" applyFont="1" applyBorder="1" applyAlignment="1" applyProtection="1">
      <alignment horizontal="right"/>
      <protection hidden="1"/>
    </xf>
    <xf numFmtId="0" fontId="15" fillId="0" borderId="0" xfId="4" applyFont="1" applyBorder="1" applyAlignment="1" applyProtection="1">
      <alignment vertical="top"/>
      <protection hidden="1"/>
    </xf>
    <xf numFmtId="4" fontId="15" fillId="0" borderId="0" xfId="4" applyNumberFormat="1" applyFont="1" applyBorder="1" applyAlignment="1" applyProtection="1">
      <alignment horizontal="right"/>
      <protection hidden="1"/>
    </xf>
    <xf numFmtId="0" fontId="14" fillId="0" borderId="0" xfId="24" applyFont="1" applyBorder="1" applyAlignment="1" applyProtection="1">
      <alignment horizontal="left" vertical="top"/>
      <protection hidden="1"/>
    </xf>
    <xf numFmtId="0" fontId="14" fillId="0" borderId="0" xfId="24" applyFont="1" applyBorder="1" applyAlignment="1" applyProtection="1">
      <alignment vertical="top" wrapText="1"/>
      <protection hidden="1"/>
    </xf>
    <xf numFmtId="0" fontId="14" fillId="0" borderId="0" xfId="24" applyFont="1" applyBorder="1" applyAlignment="1" applyProtection="1">
      <alignment horizontal="right"/>
      <protection hidden="1"/>
    </xf>
    <xf numFmtId="164" fontId="14" fillId="0" borderId="0" xfId="24" applyNumberFormat="1" applyFont="1" applyBorder="1" applyAlignment="1" applyProtection="1">
      <alignment horizontal="right"/>
      <protection hidden="1"/>
    </xf>
    <xf numFmtId="43" fontId="14" fillId="0" borderId="0" xfId="24" applyNumberFormat="1" applyFont="1" applyBorder="1" applyAlignment="1" applyProtection="1">
      <alignment horizontal="right"/>
      <protection hidden="1"/>
    </xf>
    <xf numFmtId="2" fontId="14" fillId="0" borderId="0" xfId="4" applyNumberFormat="1" applyFont="1" applyBorder="1" applyAlignment="1" applyProtection="1">
      <alignment horizontal="left" vertical="top"/>
      <protection hidden="1"/>
    </xf>
    <xf numFmtId="164" fontId="14" fillId="0" borderId="0" xfId="4" applyNumberFormat="1" applyFont="1" applyFill="1" applyBorder="1" applyAlignment="1" applyProtection="1">
      <alignment horizontal="right"/>
      <protection hidden="1"/>
    </xf>
    <xf numFmtId="0" fontId="14" fillId="0" borderId="0" xfId="4" applyFont="1" applyBorder="1" applyAlignment="1" applyProtection="1">
      <alignment horizontal="left"/>
      <protection hidden="1"/>
    </xf>
    <xf numFmtId="0" fontId="15" fillId="0" borderId="0" xfId="4" applyFont="1" applyBorder="1" applyAlignment="1" applyProtection="1">
      <alignment horizontal="right" wrapText="1"/>
      <protection hidden="1"/>
    </xf>
    <xf numFmtId="165" fontId="14" fillId="0" borderId="0" xfId="4" applyNumberFormat="1" applyFont="1" applyBorder="1" applyAlignment="1" applyProtection="1">
      <alignment horizontal="right"/>
      <protection hidden="1"/>
    </xf>
    <xf numFmtId="0" fontId="14" fillId="0" borderId="0" xfId="4" applyFont="1" applyBorder="1" applyAlignment="1" applyProtection="1">
      <protection hidden="1"/>
    </xf>
    <xf numFmtId="43" fontId="15" fillId="0" borderId="0" xfId="4" applyNumberFormat="1" applyFont="1" applyBorder="1" applyAlignment="1" applyProtection="1">
      <protection hidden="1"/>
    </xf>
    <xf numFmtId="0" fontId="14" fillId="0" borderId="3" xfId="4" applyFont="1" applyBorder="1" applyAlignment="1" applyProtection="1">
      <alignment horizontal="left" vertical="top"/>
      <protection hidden="1"/>
    </xf>
    <xf numFmtId="0" fontId="15" fillId="0" borderId="3" xfId="4" applyFont="1" applyBorder="1" applyAlignment="1" applyProtection="1">
      <alignment horizontal="right" vertical="top" wrapText="1"/>
      <protection hidden="1"/>
    </xf>
    <xf numFmtId="0" fontId="14" fillId="0" borderId="3" xfId="4" applyFont="1" applyBorder="1" applyAlignment="1" applyProtection="1">
      <alignment horizontal="center"/>
      <protection hidden="1"/>
    </xf>
    <xf numFmtId="165" fontId="14" fillId="0" borderId="3" xfId="4" applyNumberFormat="1" applyFont="1" applyBorder="1" applyAlignment="1" applyProtection="1">
      <alignment horizontal="right"/>
      <protection hidden="1"/>
    </xf>
    <xf numFmtId="0" fontId="15" fillId="0" borderId="11" xfId="4" applyFont="1" applyBorder="1" applyAlignment="1" applyProtection="1">
      <alignment horizontal="left" vertical="top"/>
      <protection hidden="1"/>
    </xf>
    <xf numFmtId="0" fontId="3" fillId="0" borderId="3" xfId="4" applyFont="1" applyFill="1" applyBorder="1" applyProtection="1">
      <protection hidden="1"/>
    </xf>
    <xf numFmtId="4" fontId="15" fillId="0" borderId="2" xfId="4" applyNumberFormat="1" applyFont="1" applyBorder="1" applyAlignment="1" applyProtection="1">
      <alignment horizontal="right"/>
      <protection hidden="1"/>
    </xf>
    <xf numFmtId="43" fontId="15" fillId="0" borderId="2" xfId="4" applyNumberFormat="1" applyFont="1" applyBorder="1" applyAlignment="1" applyProtection="1">
      <alignment horizontal="right"/>
      <protection hidden="1"/>
    </xf>
    <xf numFmtId="0" fontId="14" fillId="0" borderId="11" xfId="4" applyFont="1" applyBorder="1" applyAlignment="1" applyProtection="1">
      <alignment horizontal="left" vertical="top"/>
      <protection hidden="1"/>
    </xf>
    <xf numFmtId="43" fontId="15" fillId="0" borderId="2" xfId="4" applyNumberFormat="1" applyFont="1" applyBorder="1" applyProtection="1">
      <protection hidden="1"/>
    </xf>
    <xf numFmtId="0" fontId="15" fillId="0" borderId="0" xfId="4" applyFont="1" applyFill="1" applyBorder="1" applyAlignment="1" applyProtection="1">
      <alignment horizontal="justify" vertical="top" wrapText="1"/>
      <protection hidden="1"/>
    </xf>
    <xf numFmtId="4" fontId="37" fillId="0" borderId="8" xfId="0" applyNumberFormat="1" applyFont="1" applyBorder="1" applyAlignment="1" applyProtection="1">
      <alignment horizontal="left" wrapText="1"/>
      <protection locked="0"/>
    </xf>
    <xf numFmtId="0" fontId="15" fillId="0" borderId="0" xfId="6" applyFont="1" applyFill="1" applyBorder="1" applyAlignment="1" applyProtection="1">
      <alignment horizontal="justify" vertical="top"/>
      <protection hidden="1"/>
    </xf>
    <xf numFmtId="0" fontId="19" fillId="0" borderId="13" xfId="4" applyFont="1" applyFill="1" applyBorder="1" applyAlignment="1" applyProtection="1">
      <alignment vertical="top" wrapText="1"/>
      <protection locked="0"/>
    </xf>
    <xf numFmtId="43" fontId="5" fillId="0" borderId="10" xfId="24" applyNumberFormat="1" applyFont="1" applyFill="1" applyBorder="1" applyAlignment="1" applyProtection="1">
      <alignment horizontal="right"/>
      <protection hidden="1"/>
    </xf>
    <xf numFmtId="0" fontId="15" fillId="0" borderId="0" xfId="0" applyFont="1" applyFill="1" applyBorder="1" applyAlignment="1" applyProtection="1">
      <alignment vertical="top" wrapText="1"/>
      <protection hidden="1"/>
    </xf>
    <xf numFmtId="0" fontId="22" fillId="0" borderId="8" xfId="24" applyFont="1" applyFill="1" applyBorder="1" applyAlignment="1" applyProtection="1">
      <alignment wrapText="1"/>
      <protection locked="0"/>
    </xf>
    <xf numFmtId="0" fontId="20" fillId="0" borderId="12" xfId="24" applyFont="1" applyFill="1" applyBorder="1" applyAlignment="1" applyProtection="1">
      <alignment wrapText="1"/>
      <protection locked="0"/>
    </xf>
    <xf numFmtId="0" fontId="20" fillId="0" borderId="8" xfId="4" applyFont="1" applyFill="1" applyBorder="1" applyAlignment="1" applyProtection="1">
      <alignment wrapText="1"/>
      <protection locked="0"/>
    </xf>
    <xf numFmtId="43" fontId="20" fillId="0" borderId="8" xfId="4" applyNumberFormat="1" applyFont="1" applyFill="1" applyBorder="1" applyAlignment="1" applyProtection="1">
      <alignment horizontal="right"/>
      <protection locked="0"/>
    </xf>
    <xf numFmtId="0" fontId="20" fillId="0" borderId="12" xfId="4" applyFont="1" applyFill="1" applyBorder="1" applyAlignment="1" applyProtection="1">
      <alignment wrapText="1"/>
      <protection locked="0"/>
    </xf>
    <xf numFmtId="0" fontId="14" fillId="0" borderId="0" xfId="4" applyFont="1" applyFill="1" applyBorder="1" applyAlignment="1" applyProtection="1">
      <alignment wrapText="1"/>
      <protection locked="0"/>
    </xf>
    <xf numFmtId="0" fontId="15" fillId="0" borderId="0" xfId="0" applyFont="1" applyFill="1" applyBorder="1" applyAlignment="1" applyProtection="1">
      <alignment horizontal="justify" vertical="top" wrapText="1"/>
      <protection hidden="1"/>
    </xf>
    <xf numFmtId="0" fontId="14" fillId="0" borderId="0" xfId="24" applyFont="1" applyFill="1" applyBorder="1" applyAlignment="1" applyProtection="1">
      <alignment horizontal="justify" vertical="top" wrapText="1"/>
      <protection hidden="1"/>
    </xf>
    <xf numFmtId="0" fontId="22" fillId="0" borderId="8" xfId="4" applyNumberFormat="1" applyFont="1" applyFill="1" applyBorder="1" applyAlignment="1" applyProtection="1">
      <alignment horizontal="left"/>
      <protection hidden="1"/>
    </xf>
    <xf numFmtId="0" fontId="15" fillId="0" borderId="3" xfId="0" applyFont="1" applyFill="1" applyBorder="1" applyAlignment="1" applyProtection="1">
      <protection hidden="1"/>
    </xf>
    <xf numFmtId="0" fontId="15" fillId="0" borderId="0" xfId="0" applyFont="1" applyFill="1" applyBorder="1" applyAlignment="1" applyProtection="1">
      <protection hidden="1"/>
    </xf>
    <xf numFmtId="2" fontId="20" fillId="3" borderId="0" xfId="15" applyNumberFormat="1" applyFont="1" applyFill="1" applyBorder="1" applyAlignment="1" applyProtection="1">
      <alignment horizontal="right" wrapText="1"/>
      <protection hidden="1"/>
    </xf>
    <xf numFmtId="43" fontId="20" fillId="3" borderId="0" xfId="1" applyNumberFormat="1" applyFont="1" applyFill="1" applyBorder="1" applyAlignment="1" applyProtection="1">
      <alignment horizontal="right" wrapText="1"/>
      <protection locked="0"/>
    </xf>
    <xf numFmtId="43" fontId="20" fillId="3" borderId="0" xfId="1" applyNumberFormat="1" applyFont="1" applyFill="1" applyBorder="1" applyAlignment="1" applyProtection="1">
      <alignment horizontal="right" wrapText="1"/>
      <protection hidden="1"/>
    </xf>
    <xf numFmtId="0" fontId="5" fillId="0" borderId="0" xfId="24" applyFont="1" applyFill="1" applyBorder="1" applyAlignment="1" applyProtection="1">
      <alignment wrapText="1"/>
      <protection locked="0"/>
    </xf>
    <xf numFmtId="4" fontId="14" fillId="0" borderId="0" xfId="6" applyNumberFormat="1" applyFont="1" applyFill="1" applyBorder="1" applyAlignment="1" applyProtection="1">
      <alignment horizontal="right"/>
      <protection hidden="1"/>
    </xf>
    <xf numFmtId="0" fontId="14" fillId="0" borderId="0" xfId="6" applyFont="1" applyFill="1" applyBorder="1" applyAlignment="1" applyProtection="1">
      <protection hidden="1"/>
    </xf>
    <xf numFmtId="0" fontId="19" fillId="0" borderId="8" xfId="24" applyFont="1" applyFill="1" applyBorder="1" applyAlignment="1" applyProtection="1">
      <protection locked="0"/>
    </xf>
    <xf numFmtId="4" fontId="22" fillId="0" borderId="3" xfId="0" applyNumberFormat="1" applyFont="1" applyFill="1" applyBorder="1" applyAlignment="1" applyProtection="1">
      <alignment horizontal="right" wrapText="1"/>
      <protection locked="0"/>
    </xf>
    <xf numFmtId="4" fontId="14" fillId="0" borderId="3" xfId="0" applyNumberFormat="1" applyFont="1" applyFill="1" applyBorder="1" applyAlignment="1" applyProtection="1">
      <alignment horizontal="right"/>
      <protection hidden="1"/>
    </xf>
    <xf numFmtId="4" fontId="15" fillId="0" borderId="3" xfId="0" applyNumberFormat="1" applyFont="1" applyFill="1" applyBorder="1" applyAlignment="1" applyProtection="1">
      <alignment horizontal="right"/>
      <protection hidden="1"/>
    </xf>
    <xf numFmtId="4" fontId="15" fillId="0" borderId="0" xfId="0" applyNumberFormat="1" applyFont="1" applyFill="1" applyBorder="1" applyAlignment="1" applyProtection="1">
      <alignment horizontal="right"/>
      <protection hidden="1"/>
    </xf>
    <xf numFmtId="4" fontId="14" fillId="0" borderId="0" xfId="0" applyNumberFormat="1" applyFont="1" applyFill="1" applyBorder="1" applyAlignment="1" applyProtection="1">
      <alignment horizontal="right"/>
      <protection hidden="1"/>
    </xf>
    <xf numFmtId="2" fontId="22" fillId="0" borderId="0" xfId="4" applyNumberFormat="1" applyFont="1" applyFill="1" applyBorder="1" applyAlignment="1" applyProtection="1">
      <alignment horizontal="right"/>
      <protection hidden="1"/>
    </xf>
    <xf numFmtId="2" fontId="14" fillId="0" borderId="0" xfId="4" applyNumberFormat="1" applyFont="1" applyFill="1" applyBorder="1" applyAlignment="1" applyProtection="1">
      <alignment horizontal="right"/>
      <protection hidden="1"/>
    </xf>
    <xf numFmtId="2" fontId="14" fillId="0" borderId="5" xfId="4" applyNumberFormat="1" applyFont="1" applyFill="1" applyBorder="1" applyAlignment="1" applyProtection="1">
      <alignment horizontal="right"/>
      <protection hidden="1"/>
    </xf>
    <xf numFmtId="2" fontId="14" fillId="0" borderId="3" xfId="0" applyNumberFormat="1" applyFont="1" applyFill="1" applyBorder="1" applyAlignment="1" applyProtection="1">
      <alignment horizontal="right"/>
      <protection hidden="1"/>
    </xf>
    <xf numFmtId="2" fontId="15" fillId="0" borderId="3" xfId="0" applyNumberFormat="1" applyFont="1" applyFill="1" applyBorder="1" applyAlignment="1" applyProtection="1">
      <alignment horizontal="right"/>
      <protection hidden="1"/>
    </xf>
    <xf numFmtId="2" fontId="15" fillId="0" borderId="0" xfId="0" applyNumberFormat="1" applyFont="1" applyFill="1" applyBorder="1" applyAlignment="1" applyProtection="1">
      <alignment horizontal="right"/>
      <protection hidden="1"/>
    </xf>
    <xf numFmtId="0" fontId="14" fillId="0" borderId="0" xfId="0" applyFont="1" applyFill="1" applyBorder="1" applyAlignment="1" applyProtection="1">
      <alignment horizontal="justify"/>
      <protection hidden="1"/>
    </xf>
    <xf numFmtId="0" fontId="15" fillId="0" borderId="0" xfId="4" applyFont="1" applyFill="1" applyBorder="1" applyAlignment="1" applyProtection="1">
      <alignment horizontal="center"/>
      <protection hidden="1"/>
    </xf>
    <xf numFmtId="0" fontId="15" fillId="0" borderId="0" xfId="4" applyFont="1" applyFill="1" applyBorder="1" applyAlignment="1" applyProtection="1">
      <protection hidden="1"/>
    </xf>
    <xf numFmtId="0" fontId="10" fillId="0" borderId="11" xfId="0" applyFont="1" applyFill="1" applyBorder="1" applyProtection="1">
      <protection hidden="1"/>
    </xf>
    <xf numFmtId="0" fontId="11" fillId="0" borderId="3" xfId="0" applyFont="1" applyFill="1" applyBorder="1" applyAlignment="1" applyProtection="1">
      <alignment horizontal="left" vertical="top"/>
      <protection hidden="1"/>
    </xf>
    <xf numFmtId="0" fontId="10" fillId="0" borderId="0" xfId="0" applyFont="1" applyFill="1" applyBorder="1" applyProtection="1">
      <protection hidden="1"/>
    </xf>
    <xf numFmtId="0" fontId="11" fillId="0" borderId="0" xfId="0" applyFont="1" applyFill="1" applyBorder="1" applyProtection="1">
      <protection hidden="1"/>
    </xf>
    <xf numFmtId="4" fontId="10" fillId="0" borderId="0" xfId="0" applyNumberFormat="1" applyFont="1" applyFill="1" applyBorder="1" applyAlignment="1" applyProtection="1">
      <alignment horizontal="right"/>
      <protection locked="0"/>
    </xf>
    <xf numFmtId="4" fontId="10" fillId="0" borderId="3" xfId="24" applyNumberFormat="1" applyFont="1" applyFill="1" applyBorder="1" applyAlignment="1" applyProtection="1">
      <alignment horizontal="right" indent="1"/>
      <protection locked="0"/>
    </xf>
    <xf numFmtId="0" fontId="10" fillId="0" borderId="0" xfId="0" applyFont="1" applyFill="1" applyBorder="1" applyAlignment="1" applyProtection="1">
      <alignment horizontal="left" vertical="top"/>
      <protection hidden="1"/>
    </xf>
    <xf numFmtId="0" fontId="10" fillId="0" borderId="0" xfId="0" applyFont="1" applyFill="1" applyBorder="1" applyAlignment="1" applyProtection="1">
      <alignment horizontal="center"/>
      <protection hidden="1"/>
    </xf>
    <xf numFmtId="0" fontId="10" fillId="0" borderId="0" xfId="0" applyNumberFormat="1" applyFont="1" applyFill="1" applyBorder="1" applyAlignment="1" applyProtection="1">
      <alignment horizontal="right"/>
      <protection hidden="1"/>
    </xf>
    <xf numFmtId="0" fontId="14" fillId="0" borderId="0" xfId="4" applyFont="1" applyFill="1" applyBorder="1" applyAlignment="1" applyProtection="1">
      <alignment vertical="top"/>
      <protection hidden="1"/>
    </xf>
    <xf numFmtId="0" fontId="14" fillId="0" borderId="5" xfId="4" applyFont="1" applyFill="1" applyBorder="1" applyAlignment="1" applyProtection="1">
      <alignment vertical="top"/>
      <protection hidden="1"/>
    </xf>
    <xf numFmtId="0" fontId="10" fillId="0" borderId="0" xfId="0" applyFont="1" applyFill="1" applyBorder="1" applyAlignment="1" applyProtection="1">
      <alignment vertical="top"/>
      <protection hidden="1"/>
    </xf>
    <xf numFmtId="0" fontId="20" fillId="0" borderId="10" xfId="4" applyNumberFormat="1" applyFont="1" applyFill="1" applyBorder="1" applyAlignment="1" applyProtection="1">
      <alignment horizontal="left" vertical="top"/>
      <protection hidden="1"/>
    </xf>
    <xf numFmtId="0" fontId="14" fillId="0" borderId="10" xfId="4" quotePrefix="1" applyNumberFormat="1" applyFont="1" applyFill="1" applyBorder="1" applyAlignment="1" applyProtection="1">
      <alignment horizontal="right" vertical="top"/>
      <protection hidden="1"/>
    </xf>
    <xf numFmtId="0" fontId="14" fillId="0" borderId="6" xfId="4" applyNumberFormat="1" applyFont="1" applyFill="1" applyBorder="1" applyAlignment="1" applyProtection="1">
      <alignment horizontal="right" vertical="top"/>
      <protection hidden="1"/>
    </xf>
    <xf numFmtId="0" fontId="14" fillId="0" borderId="3" xfId="0" applyNumberFormat="1" applyFont="1" applyFill="1" applyBorder="1" applyAlignment="1" applyProtection="1">
      <alignment horizontal="left" vertical="top"/>
      <protection hidden="1"/>
    </xf>
    <xf numFmtId="0" fontId="14" fillId="0" borderId="0" xfId="0" applyNumberFormat="1" applyFont="1" applyFill="1" applyBorder="1" applyAlignment="1" applyProtection="1">
      <alignment horizontal="left" vertical="top"/>
      <protection hidden="1"/>
    </xf>
    <xf numFmtId="0" fontId="10" fillId="0" borderId="0" xfId="0" applyNumberFormat="1" applyFont="1" applyFill="1" applyBorder="1" applyAlignment="1" applyProtection="1">
      <alignment horizontal="left" vertical="top"/>
      <protection hidden="1"/>
    </xf>
    <xf numFmtId="0" fontId="10" fillId="0" borderId="3" xfId="0" applyNumberFormat="1" applyFont="1" applyFill="1" applyBorder="1" applyAlignment="1" applyProtection="1">
      <alignment horizontal="left" vertical="top"/>
      <protection hidden="1"/>
    </xf>
    <xf numFmtId="0" fontId="10" fillId="0" borderId="0" xfId="0" applyNumberFormat="1" applyFont="1" applyFill="1" applyBorder="1" applyAlignment="1" applyProtection="1">
      <alignment vertical="top"/>
      <protection hidden="1"/>
    </xf>
    <xf numFmtId="0" fontId="14" fillId="0" borderId="0" xfId="0" applyFont="1" applyFill="1" applyBorder="1" applyAlignment="1" applyProtection="1">
      <alignment vertical="top"/>
      <protection hidden="1"/>
    </xf>
    <xf numFmtId="0" fontId="14" fillId="0" borderId="0" xfId="0" applyNumberFormat="1" applyFont="1" applyFill="1" applyBorder="1" applyAlignment="1" applyProtection="1">
      <alignment vertical="top"/>
      <protection hidden="1"/>
    </xf>
    <xf numFmtId="6" fontId="19" fillId="0" borderId="8" xfId="24" applyNumberFormat="1" applyFont="1" applyFill="1" applyBorder="1" applyAlignment="1" applyProtection="1">
      <alignment wrapText="1"/>
      <protection locked="0"/>
    </xf>
    <xf numFmtId="0" fontId="14" fillId="0" borderId="0" xfId="0" applyNumberFormat="1" applyFont="1" applyFill="1" applyBorder="1" applyAlignment="1" applyProtection="1">
      <alignment horizontal="justify" vertical="top" wrapText="1"/>
      <protection hidden="1"/>
    </xf>
    <xf numFmtId="4" fontId="10" fillId="0" borderId="3" xfId="0" applyNumberFormat="1" applyFont="1" applyFill="1" applyBorder="1" applyAlignment="1" applyProtection="1">
      <alignment horizontal="right"/>
      <protection hidden="1"/>
    </xf>
    <xf numFmtId="4" fontId="22" fillId="0" borderId="0" xfId="4" applyNumberFormat="1" applyFont="1" applyFill="1" applyBorder="1" applyAlignment="1" applyProtection="1">
      <protection hidden="1"/>
    </xf>
    <xf numFmtId="4" fontId="14" fillId="0" borderId="5" xfId="4" applyNumberFormat="1" applyFont="1" applyFill="1" applyBorder="1" applyAlignment="1" applyProtection="1">
      <protection hidden="1"/>
    </xf>
    <xf numFmtId="4" fontId="14" fillId="0" borderId="8" xfId="4" applyNumberFormat="1" applyFont="1" applyFill="1" applyBorder="1" applyAlignment="1" applyProtection="1">
      <protection hidden="1"/>
    </xf>
    <xf numFmtId="0" fontId="14" fillId="0" borderId="9" xfId="4" applyFont="1" applyFill="1" applyBorder="1" applyAlignment="1" applyProtection="1">
      <protection hidden="1"/>
    </xf>
    <xf numFmtId="4" fontId="15" fillId="0" borderId="0" xfId="4" applyNumberFormat="1" applyFont="1" applyFill="1" applyBorder="1" applyAlignment="1" applyProtection="1">
      <alignment horizontal="right"/>
      <protection locked="0"/>
    </xf>
    <xf numFmtId="4" fontId="14" fillId="0" borderId="6" xfId="4" applyNumberFormat="1" applyFont="1" applyFill="1" applyBorder="1" applyAlignment="1" applyProtection="1">
      <alignment horizontal="right"/>
      <protection locked="0"/>
    </xf>
    <xf numFmtId="4" fontId="14" fillId="0" borderId="3" xfId="0" applyNumberFormat="1" applyFont="1" applyFill="1" applyBorder="1" applyAlignment="1" applyProtection="1">
      <alignment horizontal="right"/>
      <protection locked="0"/>
    </xf>
    <xf numFmtId="4" fontId="20" fillId="3" borderId="0" xfId="1" applyNumberFormat="1" applyFont="1" applyFill="1" applyBorder="1" applyAlignment="1" applyProtection="1">
      <alignment horizontal="right" vertical="top" wrapText="1" indent="1"/>
      <protection locked="0"/>
    </xf>
    <xf numFmtId="4" fontId="10" fillId="0" borderId="3" xfId="0" applyNumberFormat="1" applyFont="1" applyFill="1" applyBorder="1" applyAlignment="1" applyProtection="1">
      <alignment horizontal="right"/>
      <protection locked="0"/>
    </xf>
    <xf numFmtId="4" fontId="14" fillId="0" borderId="0" xfId="4" applyNumberFormat="1" applyFont="1" applyFill="1" applyBorder="1" applyAlignment="1" applyProtection="1">
      <protection hidden="1"/>
    </xf>
    <xf numFmtId="4" fontId="22" fillId="0" borderId="8" xfId="4" applyNumberFormat="1" applyFont="1" applyFill="1" applyBorder="1" applyAlignment="1" applyProtection="1">
      <alignment horizontal="right"/>
      <protection hidden="1"/>
    </xf>
    <xf numFmtId="4" fontId="14" fillId="0" borderId="8" xfId="4" applyNumberFormat="1" applyFont="1" applyFill="1" applyBorder="1" applyAlignment="1" applyProtection="1">
      <alignment horizontal="right"/>
      <protection hidden="1"/>
    </xf>
    <xf numFmtId="0" fontId="14" fillId="0" borderId="9" xfId="4" applyFont="1" applyFill="1" applyBorder="1" applyAlignment="1" applyProtection="1">
      <alignment horizontal="right"/>
      <protection hidden="1"/>
    </xf>
    <xf numFmtId="0" fontId="14" fillId="0" borderId="0" xfId="4" applyFont="1" applyFill="1" applyBorder="1" applyAlignment="1" applyProtection="1">
      <alignment horizontal="right" vertical="top" wrapText="1"/>
      <protection hidden="1"/>
    </xf>
    <xf numFmtId="0" fontId="14" fillId="0" borderId="0" xfId="4" applyFont="1" applyFill="1" applyBorder="1" applyAlignment="1" applyProtection="1">
      <alignment horizontal="right" vertical="top"/>
      <protection hidden="1"/>
    </xf>
    <xf numFmtId="4" fontId="14" fillId="0" borderId="3" xfId="0" applyNumberFormat="1" applyFont="1" applyFill="1" applyBorder="1" applyAlignment="1" applyProtection="1">
      <protection hidden="1"/>
    </xf>
    <xf numFmtId="4" fontId="15" fillId="0" borderId="3" xfId="0" applyNumberFormat="1" applyFont="1" applyFill="1" applyBorder="1" applyAlignment="1" applyProtection="1">
      <protection hidden="1"/>
    </xf>
    <xf numFmtId="4" fontId="15" fillId="0" borderId="0" xfId="0" applyNumberFormat="1" applyFont="1" applyFill="1" applyBorder="1" applyAlignment="1" applyProtection="1">
      <protection hidden="1"/>
    </xf>
    <xf numFmtId="4" fontId="20" fillId="3" borderId="0" xfId="15" applyNumberFormat="1" applyFont="1" applyFill="1" applyBorder="1" applyAlignment="1" applyProtection="1">
      <alignment vertical="top" wrapText="1"/>
      <protection hidden="1"/>
    </xf>
    <xf numFmtId="4" fontId="5" fillId="0" borderId="0" xfId="0" applyNumberFormat="1" applyFont="1" applyFill="1" applyBorder="1" applyAlignment="1" applyProtection="1">
      <protection hidden="1"/>
    </xf>
    <xf numFmtId="4" fontId="14" fillId="0" borderId="0" xfId="4" applyNumberFormat="1" applyFont="1" applyFill="1" applyBorder="1" applyAlignment="1" applyProtection="1">
      <alignment vertical="top" wrapText="1"/>
      <protection hidden="1"/>
    </xf>
    <xf numFmtId="4" fontId="6" fillId="0" borderId="0" xfId="24" applyNumberFormat="1" applyFont="1" applyFill="1" applyBorder="1" applyAlignment="1" applyProtection="1">
      <protection hidden="1"/>
    </xf>
    <xf numFmtId="2" fontId="5" fillId="0" borderId="3" xfId="24" applyNumberFormat="1" applyFont="1" applyFill="1" applyBorder="1" applyAlignment="1" applyProtection="1">
      <alignment horizontal="right"/>
      <protection hidden="1"/>
    </xf>
    <xf numFmtId="0" fontId="14" fillId="0" borderId="9" xfId="4" applyFont="1" applyFill="1" applyBorder="1" applyAlignment="1" applyProtection="1">
      <alignment horizontal="center"/>
      <protection hidden="1"/>
    </xf>
    <xf numFmtId="4" fontId="14" fillId="0" borderId="3" xfId="0" applyNumberFormat="1" applyFont="1" applyFill="1" applyBorder="1" applyAlignment="1" applyProtection="1">
      <alignment horizontal="center"/>
      <protection hidden="1"/>
    </xf>
    <xf numFmtId="0" fontId="15" fillId="0" borderId="3" xfId="0" applyFont="1" applyFill="1" applyBorder="1" applyAlignment="1" applyProtection="1">
      <alignment horizontal="center"/>
      <protection hidden="1"/>
    </xf>
    <xf numFmtId="0" fontId="15" fillId="0" borderId="0" xfId="0" applyFont="1" applyFill="1" applyBorder="1" applyAlignment="1" applyProtection="1">
      <alignment horizontal="center"/>
      <protection hidden="1"/>
    </xf>
    <xf numFmtId="0" fontId="20" fillId="3" borderId="0" xfId="15" applyFont="1" applyFill="1" applyBorder="1" applyAlignment="1" applyProtection="1">
      <alignment horizontal="center"/>
      <protection hidden="1"/>
    </xf>
    <xf numFmtId="4" fontId="10" fillId="0" borderId="0" xfId="0" applyNumberFormat="1" applyFont="1" applyFill="1" applyBorder="1" applyAlignment="1" applyProtection="1">
      <alignment horizontal="center"/>
      <protection hidden="1"/>
    </xf>
    <xf numFmtId="4" fontId="10" fillId="0" borderId="3" xfId="0" applyNumberFormat="1" applyFont="1" applyFill="1" applyBorder="1" applyAlignment="1" applyProtection="1">
      <alignment horizontal="center"/>
      <protection hidden="1"/>
    </xf>
    <xf numFmtId="0" fontId="14" fillId="0" borderId="0" xfId="0" applyFont="1" applyFill="1" applyAlignment="1" applyProtection="1">
      <alignment horizontal="center"/>
      <protection hidden="1"/>
    </xf>
    <xf numFmtId="0" fontId="14" fillId="0" borderId="3" xfId="0" applyFont="1" applyFill="1" applyBorder="1" applyAlignment="1" applyProtection="1">
      <alignment vertical="top"/>
      <protection hidden="1"/>
    </xf>
    <xf numFmtId="0" fontId="14" fillId="0" borderId="11" xfId="0" applyFont="1" applyFill="1" applyBorder="1" applyAlignment="1" applyProtection="1">
      <alignment vertical="top"/>
      <protection hidden="1"/>
    </xf>
    <xf numFmtId="0" fontId="15" fillId="0" borderId="11" xfId="0" applyFont="1" applyFill="1" applyBorder="1" applyAlignment="1" applyProtection="1">
      <alignment vertical="top"/>
      <protection hidden="1"/>
    </xf>
    <xf numFmtId="0" fontId="10" fillId="0" borderId="3" xfId="0" applyNumberFormat="1" applyFont="1" applyFill="1" applyBorder="1" applyAlignment="1" applyProtection="1">
      <alignment horizontal="right"/>
      <protection hidden="1"/>
    </xf>
    <xf numFmtId="0" fontId="22" fillId="0" borderId="4" xfId="4" applyFont="1" applyFill="1" applyBorder="1" applyAlignment="1" applyProtection="1">
      <alignment horizontal="center" vertical="top"/>
      <protection hidden="1"/>
    </xf>
    <xf numFmtId="0" fontId="14" fillId="0" borderId="4" xfId="4" applyFont="1" applyFill="1" applyBorder="1" applyAlignment="1" applyProtection="1">
      <alignment horizontal="center" vertical="top"/>
      <protection hidden="1"/>
    </xf>
    <xf numFmtId="0" fontId="14" fillId="0" borderId="0" xfId="4" applyFont="1" applyFill="1" applyAlignment="1" applyProtection="1">
      <alignment vertical="top"/>
      <protection hidden="1"/>
    </xf>
    <xf numFmtId="0" fontId="14" fillId="0" borderId="7" xfId="4" applyFont="1" applyFill="1" applyBorder="1" applyAlignment="1" applyProtection="1">
      <alignment horizontal="center" vertical="top"/>
      <protection hidden="1"/>
    </xf>
    <xf numFmtId="0" fontId="14" fillId="0" borderId="0" xfId="4" applyFont="1" applyAlignment="1">
      <alignment horizontal="justify" vertical="top" wrapText="1"/>
    </xf>
    <xf numFmtId="0" fontId="14" fillId="0" borderId="5" xfId="17" applyFont="1" applyFill="1" applyBorder="1" applyProtection="1">
      <protection locked="0"/>
    </xf>
    <xf numFmtId="0" fontId="15" fillId="0" borderId="5" xfId="17" applyFont="1" applyFill="1" applyBorder="1" applyAlignment="1" applyProtection="1">
      <alignment horizontal="center"/>
      <protection locked="0" hidden="1"/>
    </xf>
    <xf numFmtId="0" fontId="14" fillId="2" borderId="0" xfId="17" applyFont="1" applyFill="1" applyProtection="1">
      <protection locked="0"/>
    </xf>
    <xf numFmtId="0" fontId="14" fillId="0" borderId="0" xfId="17" applyFont="1" applyFill="1" applyProtection="1">
      <protection locked="0"/>
    </xf>
    <xf numFmtId="0" fontId="5" fillId="0" borderId="0" xfId="17" applyNumberFormat="1" applyFont="1" applyFill="1" applyAlignment="1" applyProtection="1">
      <alignment horizontal="justify"/>
      <protection locked="0"/>
    </xf>
    <xf numFmtId="0" fontId="14" fillId="0" borderId="0" xfId="4" applyFont="1" applyProtection="1">
      <protection hidden="1"/>
    </xf>
    <xf numFmtId="0" fontId="14" fillId="0" borderId="0" xfId="4" applyFont="1" applyAlignment="1" applyProtection="1">
      <alignment horizontal="justify" vertical="top" wrapText="1"/>
      <protection hidden="1"/>
    </xf>
    <xf numFmtId="4" fontId="14" fillId="0" borderId="0" xfId="4" applyNumberFormat="1" applyFont="1" applyAlignment="1" applyProtection="1">
      <alignment horizontal="right" wrapText="1"/>
      <protection locked="0"/>
    </xf>
    <xf numFmtId="4" fontId="14" fillId="0" borderId="0" xfId="4" applyNumberFormat="1" applyFont="1" applyAlignment="1">
      <alignment horizontal="right" wrapText="1"/>
    </xf>
    <xf numFmtId="0" fontId="14" fillId="0" borderId="0" xfId="4" applyFont="1"/>
    <xf numFmtId="0" fontId="14" fillId="0" borderId="0" xfId="4" applyFont="1" applyFill="1" applyAlignment="1" applyProtection="1">
      <alignment horizontal="justify" vertical="top" wrapText="1"/>
      <protection hidden="1"/>
    </xf>
    <xf numFmtId="0" fontId="14" fillId="0" borderId="0" xfId="4" applyFont="1" applyProtection="1">
      <protection locked="0"/>
    </xf>
    <xf numFmtId="0" fontId="14" fillId="0" borderId="0" xfId="4" applyNumberFormat="1" applyFont="1" applyAlignment="1" applyProtection="1">
      <alignment horizontal="justify" vertical="top" wrapText="1"/>
      <protection hidden="1"/>
    </xf>
    <xf numFmtId="0" fontId="14" fillId="0" borderId="0" xfId="21" applyFont="1" applyAlignment="1" applyProtection="1">
      <alignment horizontal="justify" vertical="top" wrapText="1"/>
      <protection hidden="1"/>
    </xf>
    <xf numFmtId="0" fontId="14" fillId="0" borderId="0" xfId="10" applyFont="1" applyAlignment="1" applyProtection="1">
      <alignment horizontal="left" vertical="top" wrapText="1" indent="2"/>
      <protection hidden="1"/>
    </xf>
    <xf numFmtId="0" fontId="14" fillId="0" borderId="0" xfId="10" applyFont="1" applyAlignment="1" applyProtection="1">
      <alignment horizontal="justify" vertical="top" wrapText="1"/>
      <protection hidden="1"/>
    </xf>
    <xf numFmtId="0" fontId="14" fillId="0" borderId="0" xfId="21" applyFont="1" applyBorder="1" applyAlignment="1" applyProtection="1">
      <alignment horizontal="justify" vertical="top" wrapText="1"/>
      <protection locked="0"/>
    </xf>
    <xf numFmtId="0" fontId="14" fillId="0" borderId="0" xfId="21" applyFont="1" applyAlignment="1">
      <alignment horizontal="justify" vertical="top" wrapText="1"/>
    </xf>
    <xf numFmtId="0" fontId="15" fillId="0" borderId="0" xfId="20" applyFont="1" applyAlignment="1" applyProtection="1">
      <alignment horizontal="right" vertical="top"/>
      <protection hidden="1"/>
    </xf>
    <xf numFmtId="0" fontId="29" fillId="0" borderId="0" xfId="10" applyFont="1" applyAlignment="1" applyProtection="1">
      <alignment horizontal="justify" vertical="top" wrapText="1"/>
      <protection hidden="1"/>
    </xf>
    <xf numFmtId="0" fontId="14" fillId="0" borderId="0" xfId="20" applyFont="1" applyBorder="1" applyProtection="1">
      <protection hidden="1"/>
    </xf>
    <xf numFmtId="0" fontId="14" fillId="0" borderId="0" xfId="20" applyFont="1" applyBorder="1" applyProtection="1">
      <protection locked="0"/>
    </xf>
    <xf numFmtId="0" fontId="14" fillId="0" borderId="0" xfId="20" applyFont="1"/>
    <xf numFmtId="0" fontId="14" fillId="0" borderId="0" xfId="4" applyFont="1" applyAlignment="1" applyProtection="1">
      <alignment wrapText="1"/>
      <protection hidden="1"/>
    </xf>
    <xf numFmtId="0" fontId="15" fillId="0" borderId="0" xfId="4" applyFont="1" applyAlignment="1" applyProtection="1">
      <alignment wrapText="1"/>
      <protection hidden="1"/>
    </xf>
    <xf numFmtId="0" fontId="14" fillId="0" borderId="0" xfId="18" applyFont="1" applyAlignment="1" applyProtection="1">
      <alignment horizontal="justify" vertical="top" wrapText="1"/>
      <protection hidden="1"/>
    </xf>
    <xf numFmtId="0" fontId="15" fillId="0" borderId="0" xfId="4" applyFont="1" applyAlignment="1" applyProtection="1">
      <alignment horizontal="justify" vertical="top" wrapText="1"/>
      <protection hidden="1"/>
    </xf>
    <xf numFmtId="0" fontId="14" fillId="0" borderId="0" xfId="17" applyNumberFormat="1" applyFont="1" applyFill="1" applyAlignment="1" applyProtection="1">
      <alignment horizontal="justify"/>
      <protection locked="0"/>
    </xf>
    <xf numFmtId="0" fontId="14" fillId="0" borderId="0" xfId="20" applyFont="1" applyAlignment="1" applyProtection="1">
      <alignment horizontal="right" vertical="top"/>
      <protection hidden="1"/>
    </xf>
    <xf numFmtId="0" fontId="14" fillId="0" borderId="0" xfId="20" applyFont="1" applyAlignment="1" applyProtection="1">
      <alignment horizontal="justify" vertical="top" wrapText="1"/>
      <protection hidden="1"/>
    </xf>
    <xf numFmtId="0" fontId="14" fillId="0" borderId="0" xfId="17" applyNumberFormat="1" applyFont="1" applyFill="1" applyProtection="1">
      <protection locked="0"/>
    </xf>
    <xf numFmtId="0" fontId="24" fillId="0" borderId="0" xfId="17" applyFont="1" applyFill="1" applyAlignment="1" applyProtection="1">
      <alignment horizontal="left" vertical="top" wrapText="1"/>
      <protection locked="0"/>
    </xf>
    <xf numFmtId="0" fontId="5" fillId="0" borderId="0" xfId="17" applyFont="1" applyFill="1" applyAlignment="1" applyProtection="1">
      <alignment horizontal="justify" vertical="top" wrapText="1"/>
      <protection locked="0"/>
    </xf>
    <xf numFmtId="4" fontId="24" fillId="0" borderId="0" xfId="17" applyNumberFormat="1" applyFont="1" applyFill="1" applyAlignment="1" applyProtection="1">
      <alignment horizontal="right" wrapText="1"/>
      <protection locked="0"/>
    </xf>
    <xf numFmtId="4" fontId="24" fillId="0" borderId="0" xfId="17" applyNumberFormat="1" applyFont="1" applyAlignment="1" applyProtection="1">
      <alignment horizontal="right" wrapText="1"/>
      <protection locked="0"/>
    </xf>
    <xf numFmtId="0" fontId="24" fillId="0" borderId="0" xfId="17" applyFont="1" applyProtection="1">
      <protection locked="0"/>
    </xf>
    <xf numFmtId="0" fontId="23" fillId="0" borderId="0" xfId="17" applyNumberFormat="1" applyFont="1" applyFill="1" applyBorder="1" applyAlignment="1" applyProtection="1">
      <alignment horizontal="justify" vertical="top" wrapText="1"/>
      <protection locked="0"/>
    </xf>
    <xf numFmtId="0" fontId="14" fillId="2" borderId="0" xfId="17" applyNumberFormat="1" applyFont="1" applyFill="1" applyProtection="1">
      <protection locked="0"/>
    </xf>
    <xf numFmtId="0" fontId="6" fillId="0" borderId="0" xfId="4" applyFont="1" applyAlignment="1" applyProtection="1">
      <alignment horizontal="left" vertical="top" wrapText="1"/>
    </xf>
    <xf numFmtId="0" fontId="5" fillId="0" borderId="0" xfId="4" applyFont="1" applyFill="1" applyAlignment="1" applyProtection="1">
      <alignment horizontal="justify" vertical="top" wrapText="1"/>
    </xf>
    <xf numFmtId="0" fontId="5" fillId="0" borderId="0" xfId="4" applyFont="1" applyAlignment="1" applyProtection="1">
      <alignment horizontal="justify" vertical="top" wrapText="1"/>
    </xf>
    <xf numFmtId="0" fontId="15" fillId="0" borderId="0" xfId="4" applyFont="1" applyAlignment="1" applyProtection="1">
      <alignment horizontal="left" vertical="top" wrapText="1"/>
    </xf>
    <xf numFmtId="0" fontId="14" fillId="0" borderId="0" xfId="4" applyFont="1" applyFill="1" applyAlignment="1" applyProtection="1">
      <alignment horizontal="justify" vertical="top" wrapText="1"/>
    </xf>
    <xf numFmtId="0" fontId="14" fillId="0" borderId="0" xfId="4" applyFont="1" applyAlignment="1" applyProtection="1">
      <alignment horizontal="justify" vertical="top" wrapText="1"/>
    </xf>
    <xf numFmtId="0" fontId="14" fillId="0" borderId="0" xfId="4" applyFont="1" applyFill="1" applyAlignment="1" applyProtection="1">
      <alignment horizontal="left" vertical="top" wrapText="1"/>
    </xf>
    <xf numFmtId="0" fontId="15" fillId="0" borderId="0" xfId="4" applyFont="1" applyAlignment="1" applyProtection="1">
      <alignment horizontal="left" vertical="center" wrapText="1"/>
    </xf>
    <xf numFmtId="0" fontId="15" fillId="0" borderId="0" xfId="4" applyFont="1" applyFill="1" applyAlignment="1" applyProtection="1">
      <alignment horizontal="left" vertical="top" wrapText="1"/>
    </xf>
    <xf numFmtId="4" fontId="20" fillId="3" borderId="0" xfId="15" applyNumberFormat="1" applyFont="1" applyFill="1" applyBorder="1" applyAlignment="1" applyProtection="1">
      <alignment horizontal="right" wrapText="1" indent="1"/>
      <protection hidden="1"/>
    </xf>
    <xf numFmtId="4" fontId="10" fillId="0" borderId="0" xfId="0" applyNumberFormat="1" applyFont="1" applyFill="1" applyBorder="1" applyAlignment="1" applyProtection="1">
      <alignment horizontal="right"/>
      <protection hidden="1"/>
    </xf>
    <xf numFmtId="4" fontId="14" fillId="0" borderId="0" xfId="0" applyNumberFormat="1" applyFont="1" applyFill="1" applyAlignment="1" applyProtection="1">
      <alignment horizontal="right"/>
      <protection hidden="1"/>
    </xf>
    <xf numFmtId="49" fontId="14" fillId="0" borderId="0" xfId="0" applyNumberFormat="1" applyFont="1" applyFill="1" applyBorder="1" applyAlignment="1" applyProtection="1">
      <alignment horizontal="justify" vertical="top" wrapText="1"/>
      <protection hidden="1"/>
    </xf>
    <xf numFmtId="0" fontId="14" fillId="0" borderId="0" xfId="4" applyFont="1" applyFill="1" applyAlignment="1">
      <alignment vertical="top"/>
    </xf>
    <xf numFmtId="0" fontId="20" fillId="0" borderId="8" xfId="0" applyFont="1" applyFill="1" applyBorder="1" applyAlignment="1" applyProtection="1">
      <protection locked="0"/>
    </xf>
    <xf numFmtId="0" fontId="6" fillId="0" borderId="0" xfId="4" applyFont="1" applyFill="1" applyBorder="1" applyAlignment="1" applyProtection="1">
      <alignment horizontal="right"/>
      <protection hidden="1"/>
    </xf>
    <xf numFmtId="0" fontId="14" fillId="0" borderId="3" xfId="0" applyFont="1" applyFill="1" applyBorder="1" applyAlignment="1" applyProtection="1">
      <alignment horizontal="center" vertical="top"/>
      <protection hidden="1"/>
    </xf>
    <xf numFmtId="0" fontId="15" fillId="0" borderId="3" xfId="0" applyFont="1" applyFill="1" applyBorder="1" applyAlignment="1" applyProtection="1">
      <alignment vertical="top"/>
      <protection hidden="1"/>
    </xf>
    <xf numFmtId="0" fontId="15" fillId="0" borderId="0" xfId="0" applyFont="1" applyFill="1" applyBorder="1" applyAlignment="1" applyProtection="1">
      <alignment vertical="top"/>
      <protection hidden="1"/>
    </xf>
    <xf numFmtId="0" fontId="14" fillId="0" borderId="0" xfId="0" applyFont="1" applyFill="1" applyBorder="1" applyAlignment="1" applyProtection="1">
      <alignment horizontal="center" vertical="top"/>
      <protection hidden="1"/>
    </xf>
    <xf numFmtId="43" fontId="20" fillId="0" borderId="8" xfId="0" applyNumberFormat="1" applyFont="1" applyFill="1" applyBorder="1" applyAlignment="1" applyProtection="1">
      <alignment wrapText="1"/>
      <protection locked="0"/>
    </xf>
    <xf numFmtId="0" fontId="5" fillId="0" borderId="0" xfId="17" applyFont="1" applyFill="1" applyBorder="1" applyAlignment="1" applyProtection="1">
      <alignment horizontal="center"/>
      <protection locked="0" hidden="1"/>
    </xf>
    <xf numFmtId="0" fontId="23" fillId="0" borderId="12" xfId="17" applyNumberFormat="1" applyFont="1" applyFill="1" applyBorder="1" applyAlignment="1" applyProtection="1">
      <alignment horizontal="justify" vertical="top" wrapText="1"/>
      <protection locked="0"/>
    </xf>
    <xf numFmtId="0" fontId="15" fillId="0" borderId="0" xfId="4" applyNumberFormat="1" applyFont="1" applyFill="1" applyBorder="1" applyAlignment="1" applyProtection="1">
      <alignment horizontal="justify" vertical="top" wrapText="1"/>
      <protection hidden="1"/>
    </xf>
    <xf numFmtId="0" fontId="14" fillId="0" borderId="0" xfId="4" applyFont="1" applyBorder="1" applyProtection="1">
      <protection locked="0"/>
    </xf>
    <xf numFmtId="0" fontId="14" fillId="0" borderId="0" xfId="4" applyFont="1" applyBorder="1"/>
    <xf numFmtId="0" fontId="14" fillId="0" borderId="0" xfId="4" applyFont="1" applyBorder="1" applyAlignment="1" applyProtection="1">
      <alignment horizontal="justify" vertical="top" wrapText="1"/>
      <protection hidden="1"/>
    </xf>
    <xf numFmtId="0" fontId="14" fillId="0" borderId="0" xfId="4" applyFont="1" applyBorder="1" applyAlignment="1" applyProtection="1">
      <alignment wrapText="1"/>
      <protection hidden="1"/>
    </xf>
    <xf numFmtId="0" fontId="14" fillId="0" borderId="0" xfId="20" applyFont="1" applyBorder="1" applyAlignment="1" applyProtection="1">
      <alignment horizontal="center" vertical="top"/>
      <protection hidden="1"/>
    </xf>
    <xf numFmtId="0" fontId="14" fillId="0" borderId="0" xfId="20" applyFont="1" applyBorder="1"/>
    <xf numFmtId="0" fontId="5" fillId="0" borderId="0" xfId="17" applyNumberFormat="1" applyFont="1" applyFill="1" applyAlignment="1" applyProtection="1">
      <alignment horizontal="justify" wrapText="1"/>
      <protection locked="0"/>
    </xf>
    <xf numFmtId="0" fontId="15" fillId="0" borderId="0" xfId="4" applyFont="1" applyFill="1" applyBorder="1" applyAlignment="1" applyProtection="1">
      <alignment horizontal="center" wrapText="1"/>
      <protection hidden="1"/>
    </xf>
    <xf numFmtId="0" fontId="14" fillId="0" borderId="0" xfId="20" applyFont="1" applyBorder="1" applyAlignment="1" applyProtection="1">
      <alignment horizontal="justify" vertical="top" wrapText="1"/>
      <protection hidden="1"/>
    </xf>
    <xf numFmtId="0" fontId="14" fillId="0" borderId="0" xfId="20" applyFont="1" applyBorder="1" applyAlignment="1" applyProtection="1">
      <alignment vertical="top"/>
      <protection hidden="1"/>
    </xf>
    <xf numFmtId="0" fontId="14" fillId="4" borderId="0" xfId="4" applyFont="1" applyFill="1" applyBorder="1" applyAlignment="1" applyProtection="1">
      <alignment horizontal="justify" vertical="top" wrapText="1"/>
      <protection hidden="1"/>
    </xf>
    <xf numFmtId="0" fontId="14" fillId="0" borderId="0" xfId="20" applyFont="1" applyBorder="1" applyAlignment="1" applyProtection="1">
      <alignment horizontal="center"/>
      <protection hidden="1"/>
    </xf>
    <xf numFmtId="0" fontId="14" fillId="0" borderId="0" xfId="4" applyNumberFormat="1" applyFont="1" applyBorder="1" applyProtection="1">
      <protection hidden="1"/>
    </xf>
    <xf numFmtId="0" fontId="14" fillId="0" borderId="0" xfId="4" applyFont="1" applyBorder="1" applyAlignment="1" applyProtection="1">
      <alignment horizontal="left" wrapText="1"/>
      <protection hidden="1"/>
    </xf>
    <xf numFmtId="0" fontId="15" fillId="0" borderId="0" xfId="4" applyFont="1" applyBorder="1" applyAlignment="1" applyProtection="1">
      <alignment horizontal="left" vertical="top" wrapText="1"/>
      <protection hidden="1"/>
    </xf>
    <xf numFmtId="0" fontId="14" fillId="0" borderId="0" xfId="4" quotePrefix="1" applyFont="1" applyBorder="1" applyAlignment="1" applyProtection="1">
      <alignment horizontal="justify" wrapText="1"/>
      <protection hidden="1"/>
    </xf>
    <xf numFmtId="0" fontId="14" fillId="0" borderId="0" xfId="4" quotePrefix="1" applyFont="1" applyBorder="1" applyAlignment="1" applyProtection="1">
      <alignment horizontal="justify" vertical="top" wrapText="1"/>
      <protection hidden="1"/>
    </xf>
    <xf numFmtId="0" fontId="14" fillId="0" borderId="0" xfId="4" quotePrefix="1" applyFont="1" applyBorder="1" applyAlignment="1" applyProtection="1">
      <alignment horizontal="left" wrapText="1"/>
      <protection hidden="1"/>
    </xf>
    <xf numFmtId="0" fontId="14" fillId="0" borderId="0" xfId="4" applyFont="1" applyBorder="1" applyAlignment="1" applyProtection="1">
      <alignment horizontal="justify" wrapText="1"/>
      <protection hidden="1"/>
    </xf>
    <xf numFmtId="0" fontId="14" fillId="0" borderId="0" xfId="20" applyFont="1" applyBorder="1" applyAlignment="1" applyProtection="1">
      <alignment horizontal="center" vertical="top" wrapText="1"/>
      <protection hidden="1"/>
    </xf>
    <xf numFmtId="4" fontId="14" fillId="0" borderId="0" xfId="20" applyNumberFormat="1" applyFont="1" applyBorder="1"/>
    <xf numFmtId="0" fontId="15" fillId="0" borderId="0" xfId="4" applyFont="1" applyBorder="1" applyAlignment="1" applyProtection="1">
      <alignment horizontal="left" wrapText="1"/>
      <protection hidden="1"/>
    </xf>
    <xf numFmtId="0" fontId="15" fillId="0" borderId="0" xfId="4" applyFont="1" applyBorder="1" applyAlignment="1" applyProtection="1">
      <alignment horizontal="justify" vertical="top" wrapText="1"/>
      <protection hidden="1"/>
    </xf>
    <xf numFmtId="0" fontId="14" fillId="0" borderId="0" xfId="4" applyNumberFormat="1" applyFont="1" applyBorder="1" applyAlignment="1" applyProtection="1">
      <alignment horizontal="justify" vertical="top" wrapText="1"/>
      <protection hidden="1"/>
    </xf>
    <xf numFmtId="0" fontId="14" fillId="0" borderId="0" xfId="4" applyFont="1" applyFill="1" applyBorder="1" applyAlignment="1" applyProtection="1">
      <alignment horizontal="left" vertical="top" wrapText="1"/>
      <protection hidden="1"/>
    </xf>
    <xf numFmtId="0" fontId="14" fillId="0" borderId="0" xfId="4" applyFont="1" applyFill="1" applyBorder="1" applyAlignment="1" applyProtection="1">
      <alignment wrapText="1"/>
      <protection hidden="1"/>
    </xf>
    <xf numFmtId="0" fontId="14" fillId="0" borderId="5" xfId="17" applyFont="1" applyFill="1" applyBorder="1" applyAlignment="1" applyProtection="1">
      <alignment vertical="top"/>
      <protection locked="0"/>
    </xf>
    <xf numFmtId="0" fontId="15" fillId="0" borderId="5" xfId="17" applyFont="1" applyFill="1" applyBorder="1" applyAlignment="1" applyProtection="1">
      <alignment horizontal="center" vertical="top"/>
      <protection locked="0" hidden="1"/>
    </xf>
    <xf numFmtId="0" fontId="14" fillId="0" borderId="0" xfId="17" applyFont="1" applyFill="1" applyAlignment="1" applyProtection="1">
      <alignment vertical="top"/>
      <protection locked="0"/>
    </xf>
    <xf numFmtId="0" fontId="5" fillId="0" borderId="0" xfId="17" applyFont="1" applyFill="1" applyBorder="1" applyAlignment="1" applyProtection="1">
      <alignment horizontal="center" vertical="top"/>
      <protection locked="0" hidden="1"/>
    </xf>
    <xf numFmtId="0" fontId="15" fillId="0" borderId="0" xfId="4" applyFont="1" applyFill="1" applyAlignment="1" applyProtection="1">
      <alignment vertical="top" wrapText="1"/>
      <protection hidden="1"/>
    </xf>
    <xf numFmtId="0" fontId="14" fillId="0" borderId="0" xfId="4" applyFont="1" applyFill="1" applyAlignment="1" applyProtection="1">
      <alignment vertical="top"/>
      <protection locked="0"/>
    </xf>
    <xf numFmtId="0" fontId="14" fillId="0" borderId="0" xfId="4" applyFont="1" applyFill="1" applyAlignment="1" applyProtection="1">
      <alignment vertical="top" wrapText="1"/>
      <protection hidden="1"/>
    </xf>
    <xf numFmtId="0" fontId="14" fillId="0" borderId="0" xfId="4" applyFont="1" applyFill="1" applyAlignment="1" applyProtection="1">
      <alignment horizontal="left" vertical="top" wrapText="1" indent="1"/>
      <protection hidden="1"/>
    </xf>
    <xf numFmtId="0" fontId="14" fillId="0" borderId="0" xfId="18" applyFont="1" applyFill="1" applyAlignment="1" applyProtection="1">
      <alignment horizontal="left" vertical="top" wrapText="1" indent="1"/>
      <protection hidden="1"/>
    </xf>
    <xf numFmtId="0" fontId="5" fillId="0" borderId="0" xfId="17" applyNumberFormat="1" applyFont="1" applyFill="1" applyAlignment="1" applyProtection="1">
      <alignment horizontal="justify" vertical="top"/>
      <protection locked="0"/>
    </xf>
    <xf numFmtId="0" fontId="15" fillId="0" borderId="0" xfId="17" applyNumberFormat="1" applyFont="1" applyFill="1" applyAlignment="1" applyProtection="1">
      <alignment horizontal="justify" vertical="top"/>
      <protection locked="0"/>
    </xf>
    <xf numFmtId="0" fontId="14" fillId="0" borderId="0" xfId="17" applyNumberFormat="1" applyFont="1" applyFill="1" applyAlignment="1" applyProtection="1">
      <alignment horizontal="justify" vertical="top" wrapText="1"/>
      <protection locked="0"/>
    </xf>
    <xf numFmtId="0" fontId="14" fillId="0" borderId="0" xfId="20" applyFont="1" applyFill="1" applyAlignment="1" applyProtection="1">
      <alignment horizontal="right" vertical="top"/>
      <protection hidden="1"/>
    </xf>
    <xf numFmtId="0" fontId="14" fillId="0" borderId="0" xfId="20" applyFont="1" applyFill="1" applyBorder="1" applyAlignment="1" applyProtection="1">
      <alignment vertical="top"/>
      <protection hidden="1"/>
    </xf>
    <xf numFmtId="0" fontId="14" fillId="0" borderId="0" xfId="20" applyFont="1" applyFill="1" applyBorder="1" applyAlignment="1" applyProtection="1">
      <alignment vertical="top"/>
      <protection locked="0"/>
    </xf>
    <xf numFmtId="0" fontId="14" fillId="0" borderId="0" xfId="20" applyFont="1" applyFill="1" applyBorder="1" applyAlignment="1">
      <alignment vertical="top"/>
    </xf>
    <xf numFmtId="0" fontId="14" fillId="0" borderId="0" xfId="20" applyFont="1" applyFill="1" applyAlignment="1">
      <alignment vertical="top"/>
    </xf>
    <xf numFmtId="4" fontId="24" fillId="0" borderId="0" xfId="17" applyNumberFormat="1" applyFont="1" applyFill="1" applyAlignment="1" applyProtection="1">
      <alignment horizontal="right" vertical="top" wrapText="1"/>
      <protection locked="0"/>
    </xf>
    <xf numFmtId="0" fontId="24" fillId="0" borderId="0" xfId="17" applyFont="1" applyFill="1" applyAlignment="1" applyProtection="1">
      <alignment vertical="top"/>
      <protection locked="0"/>
    </xf>
    <xf numFmtId="0" fontId="14" fillId="0" borderId="0" xfId="17" applyNumberFormat="1" applyFont="1" applyFill="1" applyAlignment="1" applyProtection="1">
      <alignment vertical="top"/>
      <protection locked="0"/>
    </xf>
    <xf numFmtId="0" fontId="14" fillId="0" borderId="0" xfId="18" applyFont="1" applyBorder="1" applyAlignment="1" applyProtection="1">
      <alignment horizontal="justify" vertical="top" wrapText="1"/>
      <protection hidden="1"/>
    </xf>
    <xf numFmtId="0" fontId="14" fillId="0" borderId="0" xfId="14" applyFont="1" applyBorder="1" applyAlignment="1" applyProtection="1">
      <alignment horizontal="justify" vertical="top" wrapText="1"/>
      <protection hidden="1"/>
    </xf>
    <xf numFmtId="0" fontId="5" fillId="0" borderId="0" xfId="17" applyNumberFormat="1" applyFont="1" applyFill="1" applyAlignment="1" applyProtection="1">
      <alignment horizontal="justify" vertical="top" wrapText="1"/>
      <protection locked="0"/>
    </xf>
    <xf numFmtId="0" fontId="14" fillId="0" borderId="0" xfId="20" applyFont="1" applyBorder="1" applyAlignment="1" applyProtection="1">
      <alignment horizontal="justify" vertical="top" wrapText="1"/>
      <protection locked="0"/>
    </xf>
    <xf numFmtId="0" fontId="14" fillId="0" borderId="0" xfId="20" applyFont="1" applyBorder="1" applyAlignment="1">
      <alignment horizontal="justify" vertical="top" wrapText="1"/>
    </xf>
    <xf numFmtId="0" fontId="14" fillId="0" borderId="0" xfId="14" applyFont="1" applyBorder="1" applyAlignment="1" applyProtection="1">
      <alignment horizontal="left" vertical="top" wrapText="1"/>
      <protection hidden="1"/>
    </xf>
    <xf numFmtId="0" fontId="14" fillId="0" borderId="0" xfId="4" applyFont="1" applyBorder="1" applyAlignment="1" applyProtection="1">
      <alignment horizontal="left" vertical="top" wrapText="1"/>
      <protection hidden="1"/>
    </xf>
    <xf numFmtId="0" fontId="14" fillId="0" borderId="0" xfId="4" quotePrefix="1" applyFont="1" applyFill="1" applyBorder="1" applyAlignment="1" applyProtection="1">
      <alignment horizontal="justify" vertical="top" wrapText="1"/>
      <protection hidden="1"/>
    </xf>
    <xf numFmtId="0" fontId="5" fillId="0" borderId="0" xfId="17" quotePrefix="1" applyNumberFormat="1" applyFont="1" applyFill="1" applyAlignment="1" applyProtection="1">
      <alignment horizontal="justify"/>
      <protection locked="0"/>
    </xf>
    <xf numFmtId="0" fontId="15" fillId="0" borderId="12" xfId="4" applyFont="1" applyBorder="1" applyAlignment="1" applyProtection="1">
      <alignment horizontal="justify" vertical="top" wrapText="1"/>
      <protection hidden="1"/>
    </xf>
    <xf numFmtId="0" fontId="14" fillId="0" borderId="0" xfId="20" applyFont="1" applyAlignment="1">
      <alignment horizontal="justify" vertical="top" wrapText="1"/>
    </xf>
    <xf numFmtId="0" fontId="14" fillId="0" borderId="0" xfId="18" applyFont="1" applyAlignment="1" applyProtection="1">
      <alignment horizontal="left"/>
      <protection hidden="1"/>
    </xf>
    <xf numFmtId="0" fontId="14" fillId="0" borderId="0" xfId="18" applyFont="1" applyProtection="1">
      <protection hidden="1"/>
    </xf>
    <xf numFmtId="0" fontId="30" fillId="0" borderId="0" xfId="18" applyFont="1" applyAlignment="1" applyProtection="1">
      <alignment horizontal="left"/>
      <protection hidden="1"/>
    </xf>
    <xf numFmtId="0" fontId="15" fillId="0" borderId="0" xfId="20" applyFont="1" applyProtection="1">
      <protection hidden="1"/>
    </xf>
    <xf numFmtId="0" fontId="14" fillId="0" borderId="0" xfId="22" applyFont="1" applyBorder="1" applyProtection="1">
      <protection hidden="1"/>
    </xf>
    <xf numFmtId="0" fontId="14" fillId="0" borderId="0" xfId="22" applyFont="1" applyBorder="1" applyProtection="1">
      <protection locked="0"/>
    </xf>
    <xf numFmtId="0" fontId="14" fillId="0" borderId="0" xfId="22" applyFont="1"/>
    <xf numFmtId="0" fontId="14" fillId="0" borderId="0" xfId="20" applyFont="1" applyAlignment="1" applyProtection="1">
      <alignment horizontal="right" vertical="top" wrapText="1"/>
      <protection hidden="1"/>
    </xf>
    <xf numFmtId="0" fontId="14" fillId="0" borderId="0" xfId="10" applyNumberFormat="1" applyFont="1" applyAlignment="1" applyProtection="1">
      <alignment horizontal="justify" vertical="top" wrapText="1"/>
      <protection hidden="1"/>
    </xf>
    <xf numFmtId="0" fontId="14" fillId="0" borderId="0" xfId="18" applyFont="1" applyAlignment="1" applyProtection="1">
      <alignment horizontal="left" vertical="justify" wrapText="1" indent="1"/>
      <protection hidden="1"/>
    </xf>
    <xf numFmtId="0" fontId="14" fillId="0" borderId="0" xfId="18" applyFont="1" applyAlignment="1" applyProtection="1">
      <alignment horizontal="justify" vertical="justify" wrapText="1"/>
      <protection hidden="1"/>
    </xf>
    <xf numFmtId="0" fontId="15" fillId="0" borderId="0" xfId="22" applyFont="1" applyBorder="1" applyProtection="1">
      <protection hidden="1"/>
    </xf>
    <xf numFmtId="0" fontId="15" fillId="0" borderId="0" xfId="22" applyFont="1" applyBorder="1" applyProtection="1">
      <protection locked="0"/>
    </xf>
    <xf numFmtId="0" fontId="15" fillId="0" borderId="0" xfId="22" applyFont="1"/>
    <xf numFmtId="4" fontId="14" fillId="0" borderId="0" xfId="20" applyNumberFormat="1" applyFont="1" applyBorder="1" applyAlignment="1" applyProtection="1">
      <alignment horizontal="justify" vertical="top" wrapText="1"/>
      <protection hidden="1"/>
    </xf>
    <xf numFmtId="0" fontId="14" fillId="0" borderId="0" xfId="10" applyFont="1" applyAlignment="1" applyProtection="1">
      <alignment horizontal="left" vertical="top" wrapText="1" indent="1"/>
      <protection hidden="1"/>
    </xf>
    <xf numFmtId="0" fontId="15" fillId="0" borderId="0" xfId="4" applyFont="1" applyAlignment="1" applyProtection="1">
      <alignment vertical="top" wrapText="1"/>
      <protection hidden="1"/>
    </xf>
    <xf numFmtId="0" fontId="14" fillId="0" borderId="0" xfId="4" applyFont="1" applyAlignment="1" applyProtection="1">
      <alignment vertical="top" wrapText="1"/>
      <protection hidden="1"/>
    </xf>
    <xf numFmtId="0" fontId="14" fillId="0" borderId="0" xfId="17" applyNumberFormat="1" applyFont="1" applyFill="1" applyAlignment="1" applyProtection="1">
      <alignment horizontal="justify" vertical="top"/>
      <protection locked="0"/>
    </xf>
    <xf numFmtId="0" fontId="14" fillId="2" borderId="0" xfId="17" applyNumberFormat="1" applyFont="1" applyFill="1" applyAlignment="1" applyProtection="1">
      <alignment vertical="top"/>
      <protection locked="0"/>
    </xf>
    <xf numFmtId="0" fontId="14" fillId="0" borderId="0" xfId="4" applyFont="1" applyFill="1" applyAlignment="1" applyProtection="1">
      <alignment wrapText="1"/>
      <protection hidden="1"/>
    </xf>
    <xf numFmtId="0" fontId="14" fillId="0" borderId="0" xfId="17" applyFont="1" applyFill="1" applyAlignment="1" applyProtection="1">
      <alignment horizontal="justify" vertical="top" wrapText="1"/>
      <protection locked="0"/>
    </xf>
    <xf numFmtId="0" fontId="15" fillId="0" borderId="0" xfId="20" applyFont="1" applyAlignment="1" applyProtection="1">
      <alignment horizontal="left" vertical="top"/>
      <protection hidden="1"/>
    </xf>
    <xf numFmtId="0" fontId="14" fillId="0" borderId="0" xfId="18" applyFont="1" applyAlignment="1" applyProtection="1">
      <alignment horizontal="justify" vertical="top"/>
      <protection hidden="1"/>
    </xf>
    <xf numFmtId="0" fontId="14" fillId="0" borderId="0" xfId="4" applyFont="1" applyAlignment="1" applyProtection="1">
      <alignment horizontal="left" vertical="top" wrapText="1" indent="1"/>
      <protection hidden="1"/>
    </xf>
    <xf numFmtId="0" fontId="14" fillId="0" borderId="0" xfId="4" applyNumberFormat="1" applyFont="1" applyFill="1" applyBorder="1" applyAlignment="1" applyProtection="1">
      <alignment horizontal="justify" vertical="top" wrapText="1"/>
      <protection hidden="1"/>
    </xf>
    <xf numFmtId="0" fontId="15" fillId="0" borderId="0" xfId="4" applyFont="1" applyAlignment="1" applyProtection="1">
      <alignment horizontal="left" vertical="top" wrapText="1"/>
      <protection hidden="1"/>
    </xf>
    <xf numFmtId="0" fontId="14" fillId="0" borderId="0" xfId="4" applyFont="1" applyAlignment="1" applyProtection="1">
      <alignment horizontal="left" vertical="top" wrapText="1"/>
      <protection hidden="1"/>
    </xf>
    <xf numFmtId="0" fontId="15" fillId="0" borderId="0" xfId="4" applyFont="1" applyFill="1" applyAlignment="1" applyProtection="1">
      <alignment horizontal="left" vertical="top" wrapText="1"/>
      <protection hidden="1"/>
    </xf>
    <xf numFmtId="0" fontId="14" fillId="0" borderId="0" xfId="10" applyFont="1" applyAlignment="1" applyProtection="1">
      <alignment horizontal="left" vertical="top" wrapText="1"/>
      <protection hidden="1"/>
    </xf>
    <xf numFmtId="0" fontId="14" fillId="0" borderId="0" xfId="18" applyFont="1" applyAlignment="1" applyProtection="1">
      <alignment horizontal="left" wrapText="1"/>
      <protection hidden="1"/>
    </xf>
    <xf numFmtId="0" fontId="14" fillId="0" borderId="0" xfId="18" applyFont="1" applyAlignment="1" applyProtection="1">
      <alignment horizontal="left" vertical="top" wrapText="1" indent="1"/>
      <protection hidden="1"/>
    </xf>
    <xf numFmtId="0" fontId="15" fillId="0" borderId="0" xfId="20" applyFont="1" applyBorder="1" applyProtection="1">
      <protection locked="0"/>
    </xf>
    <xf numFmtId="0" fontId="15" fillId="0" borderId="0" xfId="20" applyFont="1"/>
    <xf numFmtId="0" fontId="14" fillId="0" borderId="0" xfId="20" applyFont="1" applyProtection="1">
      <protection hidden="1"/>
    </xf>
    <xf numFmtId="0" fontId="29" fillId="0" borderId="0" xfId="20" applyFont="1" applyBorder="1" applyProtection="1">
      <protection locked="0"/>
    </xf>
    <xf numFmtId="49" fontId="14" fillId="0" borderId="0" xfId="4" applyNumberFormat="1" applyFont="1" applyFill="1" applyAlignment="1" applyProtection="1">
      <alignment horizontal="justify" vertical="top" wrapText="1"/>
      <protection hidden="1"/>
    </xf>
    <xf numFmtId="49" fontId="14" fillId="0" borderId="0" xfId="4" applyNumberFormat="1" applyFont="1" applyAlignment="1" applyProtection="1">
      <alignment horizontal="justify" vertical="top" wrapText="1"/>
      <protection hidden="1"/>
    </xf>
    <xf numFmtId="0" fontId="15" fillId="0" borderId="0" xfId="20" applyFont="1" applyBorder="1" applyAlignment="1" applyProtection="1">
      <alignment horizontal="justify" vertical="top" wrapText="1"/>
      <protection hidden="1"/>
    </xf>
    <xf numFmtId="0" fontId="15" fillId="0" borderId="0" xfId="20" applyFont="1" applyBorder="1" applyAlignment="1" applyProtection="1">
      <alignment horizontal="justify" vertical="top" wrapText="1"/>
      <protection locked="0"/>
    </xf>
    <xf numFmtId="0" fontId="15" fillId="0" borderId="0" xfId="20" applyFont="1" applyAlignment="1">
      <alignment horizontal="justify" vertical="top" wrapText="1"/>
    </xf>
    <xf numFmtId="0" fontId="14" fillId="0" borderId="0" xfId="22" applyFont="1" applyProtection="1">
      <protection locked="0"/>
    </xf>
    <xf numFmtId="0" fontId="15" fillId="0" borderId="0" xfId="18" applyFont="1" applyAlignment="1" applyProtection="1">
      <alignment horizontal="justify" vertical="top" wrapText="1"/>
      <protection hidden="1"/>
    </xf>
    <xf numFmtId="0" fontId="15" fillId="0" borderId="0" xfId="20" applyFont="1" applyAlignment="1" applyProtection="1">
      <alignment horizontal="justify" vertical="top" wrapText="1"/>
      <protection hidden="1"/>
    </xf>
    <xf numFmtId="0" fontId="14" fillId="0" borderId="0" xfId="18" applyFont="1" applyAlignment="1" applyProtection="1">
      <alignment horizontal="left" vertical="top" wrapText="1" indent="2"/>
      <protection hidden="1"/>
    </xf>
    <xf numFmtId="0" fontId="14" fillId="0" borderId="0" xfId="18" applyFont="1" applyAlignment="1" applyProtection="1">
      <alignment horizontal="left" vertical="top" wrapText="1" indent="4"/>
      <protection hidden="1"/>
    </xf>
    <xf numFmtId="0" fontId="14" fillId="0" borderId="0" xfId="4" applyFont="1" applyFill="1" applyProtection="1">
      <protection hidden="1"/>
    </xf>
    <xf numFmtId="0" fontId="15" fillId="0" borderId="0" xfId="4" applyFont="1" applyFill="1" applyAlignment="1" applyProtection="1">
      <alignment horizontal="justify" vertical="center" wrapText="1"/>
      <protection hidden="1"/>
    </xf>
    <xf numFmtId="0" fontId="14" fillId="0" borderId="0" xfId="4" applyFont="1" applyFill="1" applyProtection="1">
      <protection locked="0"/>
    </xf>
    <xf numFmtId="0" fontId="14" fillId="0" borderId="0" xfId="4" applyFont="1" applyFill="1"/>
    <xf numFmtId="0" fontId="14" fillId="0" borderId="0" xfId="4" quotePrefix="1" applyFont="1" applyFill="1" applyAlignment="1" applyProtection="1">
      <alignment horizontal="justify" vertical="top" wrapText="1"/>
      <protection hidden="1"/>
    </xf>
    <xf numFmtId="0" fontId="5" fillId="0" borderId="0" xfId="10" applyFont="1" applyAlignment="1" applyProtection="1">
      <alignment horizontal="justify" vertical="top" wrapText="1"/>
      <protection hidden="1"/>
    </xf>
    <xf numFmtId="0" fontId="14" fillId="0" borderId="0" xfId="8" applyFont="1" applyAlignment="1" applyProtection="1">
      <alignment horizontal="left" vertical="top" wrapText="1" indent="1"/>
      <protection hidden="1"/>
    </xf>
    <xf numFmtId="0" fontId="14" fillId="0" borderId="0" xfId="22" applyFont="1" applyBorder="1" applyAlignment="1" applyProtection="1">
      <alignment horizontal="justify" vertical="top" wrapText="1"/>
      <protection hidden="1"/>
    </xf>
    <xf numFmtId="0" fontId="14" fillId="0" borderId="0" xfId="22" applyFont="1" applyBorder="1" applyAlignment="1" applyProtection="1">
      <alignment horizontal="justify" vertical="top" wrapText="1"/>
      <protection locked="0"/>
    </xf>
    <xf numFmtId="0" fontId="14" fillId="0" borderId="0" xfId="22" applyFont="1" applyAlignment="1">
      <alignment horizontal="justify" vertical="top" wrapText="1"/>
    </xf>
    <xf numFmtId="4" fontId="14" fillId="0" borderId="0" xfId="4" applyNumberFormat="1" applyFont="1" applyFill="1" applyAlignment="1" applyProtection="1">
      <alignment horizontal="right" wrapText="1"/>
      <protection locked="0"/>
    </xf>
    <xf numFmtId="4" fontId="14" fillId="0" borderId="0" xfId="4" applyNumberFormat="1" applyFont="1" applyFill="1" applyAlignment="1">
      <alignment horizontal="right" wrapText="1"/>
    </xf>
    <xf numFmtId="0" fontId="15" fillId="0" borderId="0" xfId="4" applyFont="1" applyFill="1" applyAlignment="1" applyProtection="1">
      <alignment horizontal="justify" vertical="top" wrapText="1"/>
      <protection hidden="1"/>
    </xf>
    <xf numFmtId="0" fontId="14" fillId="0" borderId="0" xfId="4" applyFont="1" applyFill="1" applyAlignment="1" applyProtection="1">
      <alignment horizontal="left" vertical="top" wrapText="1"/>
      <protection hidden="1"/>
    </xf>
    <xf numFmtId="0" fontId="14" fillId="0" borderId="0" xfId="14" applyFont="1" applyBorder="1" applyAlignment="1" applyProtection="1">
      <alignment horizontal="justify" vertical="top"/>
      <protection hidden="1"/>
    </xf>
    <xf numFmtId="0" fontId="28" fillId="0" borderId="0" xfId="4" applyFont="1" applyAlignment="1" applyProtection="1">
      <alignment horizontal="left" vertical="top" wrapText="1"/>
      <protection hidden="1"/>
    </xf>
    <xf numFmtId="0" fontId="14" fillId="0" borderId="0" xfId="8" applyFont="1" applyAlignment="1" applyProtection="1">
      <alignment horizontal="justify" vertical="top" wrapText="1"/>
      <protection hidden="1"/>
    </xf>
    <xf numFmtId="0" fontId="14" fillId="0" borderId="0" xfId="21" applyFont="1" applyAlignment="1" applyProtection="1">
      <alignment horizontal="right" vertical="top"/>
      <protection hidden="1"/>
    </xf>
    <xf numFmtId="0" fontId="15" fillId="0" borderId="0" xfId="8" applyFont="1" applyAlignment="1" applyProtection="1">
      <alignment horizontal="justify" vertical="top" wrapText="1"/>
      <protection hidden="1"/>
    </xf>
    <xf numFmtId="0" fontId="14" fillId="0" borderId="0" xfId="20" applyFont="1" applyAlignment="1" applyProtection="1">
      <alignment horizontal="justify" vertical="top" wrapText="1"/>
      <protection locked="0"/>
    </xf>
    <xf numFmtId="4" fontId="14" fillId="0" borderId="0" xfId="21" applyNumberFormat="1" applyFont="1" applyBorder="1" applyAlignment="1" applyProtection="1">
      <alignment horizontal="justify" vertical="top" wrapText="1"/>
      <protection hidden="1"/>
    </xf>
    <xf numFmtId="0" fontId="15" fillId="0" borderId="0" xfId="20" applyFont="1" applyAlignment="1" applyProtection="1">
      <alignment horizontal="left" vertical="top" indent="1"/>
      <protection hidden="1"/>
    </xf>
    <xf numFmtId="0" fontId="15" fillId="0" borderId="0" xfId="20" applyFont="1" applyBorder="1" applyProtection="1">
      <protection hidden="1"/>
    </xf>
    <xf numFmtId="0" fontId="15" fillId="0" borderId="0" xfId="20" applyFont="1" applyProtection="1">
      <protection locked="0"/>
    </xf>
    <xf numFmtId="0" fontId="15" fillId="0" borderId="0" xfId="10" applyFont="1" applyAlignment="1" applyProtection="1">
      <alignment horizontal="justify" vertical="top" wrapText="1"/>
      <protection hidden="1"/>
    </xf>
    <xf numFmtId="0" fontId="15" fillId="0" borderId="0" xfId="21" applyFont="1" applyBorder="1" applyAlignment="1" applyProtection="1">
      <alignment horizontal="justify" vertical="top" wrapText="1"/>
      <protection locked="0"/>
    </xf>
    <xf numFmtId="0" fontId="15" fillId="0" borderId="0" xfId="21" applyFont="1" applyAlignment="1">
      <alignment horizontal="justify" vertical="top" wrapText="1"/>
    </xf>
    <xf numFmtId="0" fontId="14" fillId="0" borderId="0" xfId="21" applyFont="1" applyAlignment="1" applyProtection="1">
      <alignment horizontal="justify" vertical="top" wrapText="1"/>
      <protection locked="0"/>
    </xf>
    <xf numFmtId="0" fontId="15" fillId="0" borderId="0" xfId="21" applyFont="1" applyAlignment="1" applyProtection="1">
      <alignment horizontal="right" vertical="top"/>
      <protection hidden="1"/>
    </xf>
    <xf numFmtId="0" fontId="14" fillId="0" borderId="0" xfId="20" applyFont="1" applyAlignment="1" applyProtection="1">
      <alignment horizontal="right" vertical="center"/>
      <protection hidden="1"/>
    </xf>
    <xf numFmtId="0" fontId="14" fillId="0" borderId="0" xfId="20" applyFont="1" applyAlignment="1" applyProtection="1">
      <alignment horizontal="left" vertical="center" indent="1"/>
      <protection hidden="1"/>
    </xf>
    <xf numFmtId="0" fontId="30" fillId="0" borderId="0" xfId="18" applyFont="1" applyAlignment="1" applyProtection="1">
      <alignment horizontal="justify" vertical="top" wrapText="1"/>
      <protection hidden="1"/>
    </xf>
    <xf numFmtId="0" fontId="6" fillId="0" borderId="0" xfId="14" applyFont="1" applyBorder="1" applyAlignment="1" applyProtection="1">
      <alignment wrapText="1"/>
      <protection hidden="1"/>
    </xf>
    <xf numFmtId="0" fontId="14" fillId="0" borderId="0" xfId="14" applyFont="1" applyBorder="1" applyAlignment="1" applyProtection="1">
      <alignment horizontal="left" vertical="top" indent="2"/>
      <protection hidden="1"/>
    </xf>
    <xf numFmtId="0" fontId="14" fillId="0" borderId="0" xfId="16" applyFont="1" applyFill="1" applyAlignment="1" applyProtection="1">
      <alignment horizontal="justify" vertical="top" wrapText="1"/>
      <protection locked="0"/>
    </xf>
    <xf numFmtId="0" fontId="5" fillId="0" borderId="0" xfId="16" applyFont="1" applyFill="1" applyAlignment="1" applyProtection="1">
      <alignment horizontal="justify" vertical="top" wrapText="1"/>
      <protection locked="0"/>
    </xf>
    <xf numFmtId="0" fontId="14" fillId="0" borderId="0" xfId="14" applyFont="1" applyBorder="1" applyAlignment="1" applyProtection="1">
      <alignment horizontal="left" vertical="top" indent="1"/>
      <protection hidden="1"/>
    </xf>
    <xf numFmtId="0" fontId="5" fillId="0" borderId="0" xfId="20" applyFont="1" applyAlignment="1" applyProtection="1">
      <alignment horizontal="left" vertical="top"/>
      <protection hidden="1"/>
    </xf>
    <xf numFmtId="0" fontId="5" fillId="0" borderId="0" xfId="18" applyFont="1" applyAlignment="1" applyProtection="1">
      <alignment horizontal="justify" vertical="top" wrapText="1"/>
      <protection hidden="1"/>
    </xf>
    <xf numFmtId="0" fontId="5" fillId="0" borderId="0" xfId="18" applyFont="1" applyAlignment="1" applyProtection="1">
      <alignment horizontal="justify" vertical="justify" wrapText="1"/>
      <protection hidden="1"/>
    </xf>
    <xf numFmtId="0" fontId="15" fillId="0" borderId="0" xfId="18" applyFont="1" applyAlignment="1" applyProtection="1">
      <alignment horizontal="right" vertical="top"/>
      <protection hidden="1"/>
    </xf>
    <xf numFmtId="0" fontId="5" fillId="0" borderId="0" xfId="18" applyFont="1" applyAlignment="1" applyProtection="1">
      <alignment horizontal="left" vertical="top" wrapText="1" indent="2"/>
      <protection hidden="1"/>
    </xf>
    <xf numFmtId="0" fontId="5" fillId="0" borderId="0" xfId="20" applyFont="1" applyProtection="1">
      <protection hidden="1"/>
    </xf>
    <xf numFmtId="0" fontId="5" fillId="0" borderId="0" xfId="18" applyFont="1" applyAlignment="1" applyProtection="1">
      <alignment horizontal="justify" vertical="top"/>
      <protection hidden="1"/>
    </xf>
    <xf numFmtId="0" fontId="14" fillId="0" borderId="0" xfId="4" applyFont="1" applyAlignment="1" applyProtection="1">
      <alignment horizontal="left" vertical="top" wrapText="1"/>
      <protection locked="0"/>
    </xf>
    <xf numFmtId="0" fontId="14" fillId="0" borderId="0" xfId="4" applyFont="1" applyAlignment="1">
      <alignment horizontal="left" vertical="top" wrapText="1"/>
    </xf>
    <xf numFmtId="0" fontId="5" fillId="0" borderId="0" xfId="4" applyFont="1" applyAlignment="1" applyProtection="1">
      <alignment horizontal="left" vertical="top" wrapText="1"/>
      <protection hidden="1"/>
    </xf>
    <xf numFmtId="0" fontId="5" fillId="0" borderId="0" xfId="4" applyFont="1" applyFill="1" applyAlignment="1" applyProtection="1">
      <alignment horizontal="justify" vertical="top" wrapText="1"/>
      <protection hidden="1"/>
    </xf>
    <xf numFmtId="0" fontId="5" fillId="0" borderId="0" xfId="18" applyFont="1" applyProtection="1">
      <protection hidden="1"/>
    </xf>
    <xf numFmtId="0" fontId="14" fillId="0" borderId="0" xfId="18" applyFont="1" applyProtection="1">
      <protection locked="0"/>
    </xf>
    <xf numFmtId="0" fontId="14" fillId="0" borderId="0" xfId="18" applyFont="1"/>
    <xf numFmtId="0" fontId="14" fillId="0" borderId="0" xfId="20" applyFont="1" applyAlignment="1" applyProtection="1">
      <alignment horizontal="left" vertical="top" wrapText="1" indent="1"/>
      <protection hidden="1"/>
    </xf>
    <xf numFmtId="0" fontId="5" fillId="0" borderId="0" xfId="10" quotePrefix="1" applyFont="1" applyAlignment="1" applyProtection="1">
      <alignment horizontal="left" vertical="top" wrapText="1"/>
      <protection hidden="1"/>
    </xf>
    <xf numFmtId="0" fontId="14" fillId="0" borderId="0" xfId="20" applyFont="1" applyBorder="1" applyAlignment="1" applyProtection="1">
      <alignment horizontal="left" vertical="top" wrapText="1" indent="1"/>
      <protection hidden="1"/>
    </xf>
    <xf numFmtId="0" fontId="14" fillId="0" borderId="0" xfId="20" applyFont="1" applyBorder="1" applyAlignment="1" applyProtection="1">
      <alignment horizontal="left" vertical="top" wrapText="1" indent="1"/>
      <protection locked="0"/>
    </xf>
    <xf numFmtId="0" fontId="14" fillId="0" borderId="0" xfId="20" applyFont="1" applyAlignment="1">
      <alignment horizontal="left" vertical="top" wrapText="1" indent="1"/>
    </xf>
    <xf numFmtId="0" fontId="14" fillId="0" borderId="0" xfId="10" quotePrefix="1" applyFont="1" applyAlignment="1" applyProtection="1">
      <alignment horizontal="left" vertical="top" wrapText="1"/>
      <protection hidden="1"/>
    </xf>
    <xf numFmtId="0" fontId="14" fillId="0" borderId="0" xfId="16" quotePrefix="1" applyFont="1" applyAlignment="1" applyProtection="1">
      <alignment horizontal="justify" vertical="top" wrapText="1"/>
      <protection hidden="1"/>
    </xf>
    <xf numFmtId="0" fontId="14" fillId="0" borderId="0" xfId="4" applyFont="1" applyBorder="1" applyAlignment="1" applyProtection="1">
      <alignment horizontal="left" vertical="top" wrapText="1" indent="2"/>
      <protection hidden="1"/>
    </xf>
    <xf numFmtId="0" fontId="14" fillId="0" borderId="14" xfId="20" applyFont="1" applyBorder="1" applyAlignment="1" applyProtection="1">
      <alignment horizontal="justify" vertical="top" wrapText="1"/>
      <protection hidden="1"/>
    </xf>
    <xf numFmtId="0" fontId="5" fillId="0" borderId="0" xfId="17" applyFont="1" applyFill="1" applyAlignment="1" applyProtection="1">
      <alignment horizontal="left" vertical="top" wrapText="1" indent="2"/>
      <protection locked="0"/>
    </xf>
    <xf numFmtId="0" fontId="14" fillId="0" borderId="0" xfId="16" quotePrefix="1" applyFont="1" applyAlignment="1" applyProtection="1">
      <alignment horizontal="left" vertical="top" wrapText="1" indent="2"/>
      <protection hidden="1"/>
    </xf>
    <xf numFmtId="0" fontId="14" fillId="0" borderId="0" xfId="4" quotePrefix="1" applyFont="1" applyAlignment="1" applyProtection="1">
      <alignment horizontal="justify" vertical="top" wrapText="1"/>
      <protection hidden="1"/>
    </xf>
    <xf numFmtId="0" fontId="5" fillId="0" borderId="0" xfId="17" quotePrefix="1" applyFont="1" applyFill="1" applyAlignment="1" applyProtection="1">
      <alignment horizontal="justify" vertical="top" wrapText="1"/>
      <protection locked="0"/>
    </xf>
    <xf numFmtId="0" fontId="14" fillId="0" borderId="0" xfId="4" quotePrefix="1" applyFont="1" applyBorder="1" applyAlignment="1" applyProtection="1">
      <alignment horizontal="left" vertical="top" wrapText="1"/>
      <protection hidden="1"/>
    </xf>
    <xf numFmtId="0" fontId="14" fillId="0" borderId="0" xfId="14" applyFont="1" applyBorder="1" applyAlignment="1" applyProtection="1">
      <alignment horizontal="left" vertical="top" wrapText="1" indent="2"/>
      <protection hidden="1"/>
    </xf>
    <xf numFmtId="0" fontId="14" fillId="0" borderId="0" xfId="4" applyFont="1" applyFill="1" applyBorder="1" applyAlignment="1" applyProtection="1">
      <alignment horizontal="left" vertical="top" wrapText="1" indent="2"/>
      <protection hidden="1"/>
    </xf>
    <xf numFmtId="0" fontId="5" fillId="0" borderId="8" xfId="4" applyFont="1" applyFill="1" applyBorder="1" applyAlignment="1" applyProtection="1">
      <alignment wrapText="1"/>
      <protection locked="0"/>
    </xf>
    <xf numFmtId="0" fontId="19" fillId="0" borderId="9" xfId="4" applyFont="1" applyFill="1" applyBorder="1" applyProtection="1">
      <protection locked="0"/>
    </xf>
    <xf numFmtId="0" fontId="10" fillId="0" borderId="0" xfId="4" applyFont="1" applyBorder="1" applyProtection="1">
      <protection hidden="1"/>
    </xf>
    <xf numFmtId="0" fontId="11" fillId="0" borderId="0" xfId="4" applyFont="1" applyFill="1" applyBorder="1" applyAlignment="1" applyProtection="1">
      <alignment wrapText="1"/>
      <protection hidden="1"/>
    </xf>
    <xf numFmtId="0" fontId="10" fillId="0" borderId="0" xfId="4" applyFont="1" applyBorder="1" applyProtection="1">
      <protection locked="0"/>
    </xf>
    <xf numFmtId="0" fontId="10" fillId="0" borderId="0" xfId="4" applyFont="1" applyFill="1" applyBorder="1" applyAlignment="1" applyProtection="1">
      <alignment wrapText="1"/>
      <protection hidden="1"/>
    </xf>
    <xf numFmtId="0" fontId="11" fillId="0" borderId="0" xfId="20" applyFont="1" applyBorder="1" applyAlignment="1" applyProtection="1">
      <alignment horizontal="right" vertical="top"/>
      <protection hidden="1"/>
    </xf>
    <xf numFmtId="0" fontId="10" fillId="0" borderId="0" xfId="18" applyFont="1" applyAlignment="1" applyProtection="1">
      <alignment horizontal="justify" vertical="top" wrapText="1"/>
      <protection hidden="1"/>
    </xf>
    <xf numFmtId="0" fontId="10" fillId="0" borderId="0" xfId="20" applyFont="1" applyBorder="1" applyProtection="1">
      <protection hidden="1"/>
    </xf>
    <xf numFmtId="0" fontId="10" fillId="0" borderId="0" xfId="20" applyFont="1" applyBorder="1" applyProtection="1">
      <protection locked="0"/>
    </xf>
    <xf numFmtId="0" fontId="10" fillId="0" borderId="0" xfId="20" applyFont="1" applyBorder="1"/>
    <xf numFmtId="0" fontId="10" fillId="0" borderId="0" xfId="18" applyFont="1" applyFill="1" applyBorder="1" applyAlignment="1" applyProtection="1">
      <alignment horizontal="left"/>
      <protection hidden="1"/>
    </xf>
    <xf numFmtId="0" fontId="10" fillId="0" borderId="0" xfId="4" applyFont="1" applyFill="1" applyBorder="1" applyAlignment="1" applyProtection="1">
      <alignment horizontal="justify" vertical="top" wrapText="1"/>
      <protection hidden="1"/>
    </xf>
    <xf numFmtId="0" fontId="10" fillId="0" borderId="0" xfId="4" applyFont="1" applyBorder="1" applyAlignment="1" applyProtection="1">
      <alignment horizontal="justify" vertical="top" wrapText="1"/>
      <protection hidden="1"/>
    </xf>
    <xf numFmtId="0" fontId="10" fillId="0" borderId="0" xfId="4" applyFont="1" applyBorder="1"/>
    <xf numFmtId="0" fontId="11" fillId="0" borderId="0" xfId="4" applyFont="1" applyBorder="1" applyAlignment="1" applyProtection="1">
      <alignment horizontal="left" vertical="top" wrapText="1"/>
      <protection hidden="1"/>
    </xf>
    <xf numFmtId="0" fontId="10" fillId="0" borderId="0" xfId="14" applyFont="1" applyBorder="1" applyAlignment="1" applyProtection="1">
      <alignment horizontal="left" vertical="top" wrapText="1"/>
      <protection hidden="1"/>
    </xf>
    <xf numFmtId="0" fontId="10" fillId="0" borderId="0" xfId="20" applyFont="1" applyBorder="1" applyAlignment="1" applyProtection="1">
      <alignment horizontal="justify" vertical="top" wrapText="1"/>
      <protection hidden="1"/>
    </xf>
    <xf numFmtId="0" fontId="10" fillId="0" borderId="0" xfId="14" applyFont="1" applyBorder="1" applyAlignment="1" applyProtection="1">
      <alignment horizontal="left" vertical="top" wrapText="1" indent="2" readingOrder="1"/>
      <protection hidden="1"/>
    </xf>
    <xf numFmtId="0" fontId="10" fillId="0" borderId="0" xfId="23" applyFont="1" applyBorder="1" applyAlignment="1" applyProtection="1">
      <alignment horizontal="justify" vertical="top" wrapText="1"/>
      <protection hidden="1"/>
    </xf>
    <xf numFmtId="0" fontId="10" fillId="0" borderId="0" xfId="23" applyFont="1" applyBorder="1" applyAlignment="1" applyProtection="1">
      <alignment horizontal="justify" vertical="top" wrapText="1"/>
      <protection locked="0"/>
    </xf>
    <xf numFmtId="0" fontId="10" fillId="0" borderId="0" xfId="23" applyFont="1" applyBorder="1" applyAlignment="1">
      <alignment horizontal="justify" vertical="top" wrapText="1"/>
    </xf>
    <xf numFmtId="0" fontId="11" fillId="0" borderId="0" xfId="20" applyFont="1" applyBorder="1" applyAlignment="1" applyProtection="1">
      <alignment horizontal="justify" vertical="top" wrapText="1"/>
      <protection hidden="1"/>
    </xf>
    <xf numFmtId="0" fontId="10" fillId="0" borderId="0" xfId="20" applyFont="1" applyBorder="1" applyAlignment="1" applyProtection="1">
      <alignment horizontal="right" vertical="top"/>
      <protection hidden="1"/>
    </xf>
    <xf numFmtId="0" fontId="10" fillId="0" borderId="0" xfId="14" applyFont="1" applyBorder="1" applyAlignment="1" applyProtection="1">
      <alignment horizontal="justify" vertical="top" wrapText="1"/>
      <protection hidden="1"/>
    </xf>
    <xf numFmtId="0" fontId="10" fillId="0" borderId="0" xfId="20" applyFont="1" applyBorder="1" applyAlignment="1" applyProtection="1">
      <alignment horizontal="left" vertical="top" wrapText="1"/>
      <protection hidden="1"/>
    </xf>
    <xf numFmtId="0" fontId="10" fillId="0" borderId="0" xfId="14" applyFont="1" applyBorder="1" applyAlignment="1" applyProtection="1">
      <alignment horizontal="left" vertical="top" wrapText="1" indent="2"/>
      <protection hidden="1"/>
    </xf>
    <xf numFmtId="0" fontId="10" fillId="0" borderId="0" xfId="23" applyFont="1" applyBorder="1" applyAlignment="1" applyProtection="1">
      <alignment horizontal="left" vertical="top" wrapText="1"/>
      <protection hidden="1"/>
    </xf>
    <xf numFmtId="0" fontId="10" fillId="0" borderId="0" xfId="23" applyFont="1" applyBorder="1" applyAlignment="1" applyProtection="1">
      <alignment horizontal="left" vertical="top" wrapText="1"/>
      <protection locked="0"/>
    </xf>
    <xf numFmtId="0" fontId="10" fillId="0" borderId="0" xfId="23" applyFont="1" applyBorder="1" applyAlignment="1">
      <alignment horizontal="left" vertical="top" wrapText="1"/>
    </xf>
    <xf numFmtId="0" fontId="10" fillId="0" borderId="0" xfId="14" applyFont="1" applyBorder="1" applyAlignment="1" applyProtection="1">
      <alignment horizontal="left" vertical="top" wrapText="1" indent="1"/>
      <protection hidden="1"/>
    </xf>
    <xf numFmtId="0" fontId="10" fillId="0" borderId="0" xfId="18" applyFont="1" applyBorder="1" applyAlignment="1" applyProtection="1">
      <alignment horizontal="justify" vertical="top"/>
      <protection hidden="1"/>
    </xf>
    <xf numFmtId="0" fontId="32" fillId="0" borderId="0" xfId="18" applyFont="1" applyBorder="1" applyAlignment="1" applyProtection="1">
      <alignment horizontal="left"/>
      <protection hidden="1"/>
    </xf>
    <xf numFmtId="0" fontId="10" fillId="0" borderId="0" xfId="10" applyFont="1" applyBorder="1" applyAlignment="1" applyProtection="1">
      <alignment horizontal="justify" vertical="top" wrapText="1"/>
      <protection hidden="1"/>
    </xf>
    <xf numFmtId="0" fontId="10" fillId="0" borderId="0" xfId="18" applyFont="1" applyBorder="1" applyAlignment="1" applyProtection="1">
      <alignment horizontal="justify" vertical="top" wrapText="1"/>
      <protection hidden="1"/>
    </xf>
    <xf numFmtId="0" fontId="11" fillId="0" borderId="0" xfId="20" applyFont="1" applyBorder="1" applyAlignment="1" applyProtection="1">
      <alignment horizontal="right" vertical="top" wrapText="1"/>
      <protection hidden="1"/>
    </xf>
    <xf numFmtId="0" fontId="11" fillId="0" borderId="0" xfId="18" applyFont="1" applyBorder="1" applyAlignment="1" applyProtection="1">
      <alignment horizontal="justify" vertical="top" wrapText="1"/>
      <protection hidden="1"/>
    </xf>
    <xf numFmtId="0" fontId="11" fillId="0" borderId="0" xfId="20" applyFont="1" applyBorder="1" applyAlignment="1" applyProtection="1">
      <alignment horizontal="justify" vertical="top" wrapText="1"/>
      <protection locked="0"/>
    </xf>
    <xf numFmtId="0" fontId="11" fillId="0" borderId="0" xfId="20" applyFont="1" applyBorder="1" applyAlignment="1">
      <alignment horizontal="justify" vertical="top" wrapText="1"/>
    </xf>
    <xf numFmtId="0" fontId="10" fillId="0" borderId="0" xfId="18" applyFont="1" applyBorder="1" applyProtection="1">
      <protection hidden="1"/>
    </xf>
    <xf numFmtId="0" fontId="10" fillId="0" borderId="0" xfId="18" applyFont="1" applyBorder="1" applyAlignment="1" applyProtection="1">
      <alignment horizontal="left" vertical="justify" wrapText="1" indent="1"/>
      <protection hidden="1"/>
    </xf>
    <xf numFmtId="0" fontId="11" fillId="0" borderId="0" xfId="18" applyFont="1" applyBorder="1" applyAlignment="1" applyProtection="1">
      <alignment horizontal="left"/>
      <protection hidden="1"/>
    </xf>
    <xf numFmtId="0" fontId="11" fillId="0" borderId="0" xfId="20" applyFont="1" applyBorder="1" applyProtection="1">
      <protection hidden="1"/>
    </xf>
    <xf numFmtId="0" fontId="11" fillId="0" borderId="0" xfId="20" applyFont="1" applyBorder="1" applyProtection="1">
      <protection locked="0"/>
    </xf>
    <xf numFmtId="0" fontId="11" fillId="0" borderId="0" xfId="20" applyFont="1" applyBorder="1"/>
    <xf numFmtId="0" fontId="10" fillId="0" borderId="0" xfId="18" applyFont="1" applyBorder="1" applyAlignment="1" applyProtection="1">
      <alignment horizontal="left"/>
      <protection hidden="1"/>
    </xf>
    <xf numFmtId="0" fontId="10" fillId="0" borderId="0" xfId="18" applyFont="1" applyBorder="1" applyAlignment="1" applyProtection="1">
      <alignment horizontal="left" vertical="top" wrapText="1"/>
      <protection hidden="1"/>
    </xf>
    <xf numFmtId="0" fontId="10" fillId="0" borderId="0" xfId="18" applyFont="1" applyBorder="1" applyAlignment="1" applyProtection="1">
      <alignment horizontal="left" vertical="top"/>
      <protection hidden="1"/>
    </xf>
    <xf numFmtId="0" fontId="10" fillId="0" borderId="0" xfId="20" applyFont="1" applyBorder="1" applyAlignment="1" applyProtection="1">
      <alignment vertical="top" wrapText="1"/>
      <protection hidden="1"/>
    </xf>
    <xf numFmtId="0" fontId="10" fillId="0" borderId="0" xfId="20" applyFont="1" applyBorder="1" applyAlignment="1" applyProtection="1">
      <alignment vertical="top" wrapText="1"/>
      <protection locked="0"/>
    </xf>
    <xf numFmtId="0" fontId="10" fillId="0" borderId="0" xfId="20" applyFont="1" applyBorder="1" applyAlignment="1">
      <alignment vertical="top" wrapText="1"/>
    </xf>
    <xf numFmtId="0" fontId="11" fillId="0" borderId="0" xfId="14" applyFont="1" applyBorder="1" applyAlignment="1" applyProtection="1">
      <alignment horizontal="justify" vertical="top" wrapText="1"/>
      <protection hidden="1"/>
    </xf>
    <xf numFmtId="0" fontId="11" fillId="0" borderId="0" xfId="23" applyFont="1" applyBorder="1" applyAlignment="1" applyProtection="1">
      <alignment horizontal="justify" vertical="top" wrapText="1"/>
      <protection hidden="1"/>
    </xf>
    <xf numFmtId="0" fontId="11" fillId="0" borderId="0" xfId="23" applyFont="1" applyBorder="1" applyAlignment="1" applyProtection="1">
      <alignment horizontal="justify" vertical="top" wrapText="1"/>
      <protection locked="0"/>
    </xf>
    <xf numFmtId="0" fontId="11" fillId="0" borderId="0" xfId="23" applyFont="1" applyBorder="1" applyAlignment="1">
      <alignment horizontal="justify" vertical="top" wrapText="1"/>
    </xf>
    <xf numFmtId="0" fontId="10" fillId="0" borderId="0" xfId="20" applyNumberFormat="1" applyFont="1" applyBorder="1" applyAlignment="1" applyProtection="1">
      <alignment horizontal="justify" vertical="top" wrapText="1"/>
      <protection hidden="1"/>
    </xf>
    <xf numFmtId="0" fontId="11" fillId="0" borderId="0" xfId="10" applyFont="1" applyBorder="1" applyAlignment="1" applyProtection="1">
      <alignment horizontal="justify" vertical="top" wrapText="1"/>
      <protection hidden="1"/>
    </xf>
    <xf numFmtId="0" fontId="10" fillId="0" borderId="0" xfId="10" applyFont="1" applyBorder="1" applyAlignment="1" applyProtection="1">
      <alignment horizontal="left" vertical="top" wrapText="1" indent="1"/>
      <protection hidden="1"/>
    </xf>
    <xf numFmtId="0" fontId="33" fillId="0" borderId="0" xfId="10" applyFont="1" applyAlignment="1" applyProtection="1">
      <alignment horizontal="justify" vertical="top" wrapText="1"/>
      <protection hidden="1"/>
    </xf>
    <xf numFmtId="0" fontId="14" fillId="0" borderId="6" xfId="4" applyFont="1" applyFill="1" applyBorder="1" applyAlignment="1" applyProtection="1">
      <alignment horizontal="right"/>
      <protection hidden="1"/>
    </xf>
    <xf numFmtId="4" fontId="5" fillId="0" borderId="0" xfId="4" applyNumberFormat="1" applyFont="1" applyFill="1" applyBorder="1" applyAlignment="1" applyProtection="1">
      <alignment horizontal="right"/>
      <protection hidden="1"/>
    </xf>
    <xf numFmtId="0" fontId="5" fillId="0" borderId="0" xfId="4" applyFont="1" applyFill="1" applyBorder="1" applyAlignment="1" applyProtection="1">
      <alignment horizontal="left" wrapText="1"/>
      <protection hidden="1"/>
    </xf>
    <xf numFmtId="43" fontId="5" fillId="0" borderId="0" xfId="4" applyNumberFormat="1" applyFont="1" applyFill="1" applyBorder="1" applyAlignment="1" applyProtection="1">
      <alignment horizontal="left" wrapText="1"/>
      <protection hidden="1"/>
    </xf>
    <xf numFmtId="2" fontId="15" fillId="0" borderId="0" xfId="4" applyNumberFormat="1" applyFont="1" applyFill="1" applyBorder="1" applyAlignment="1" applyProtection="1">
      <alignment horizontal="left" vertical="top"/>
      <protection hidden="1"/>
    </xf>
    <xf numFmtId="2" fontId="3" fillId="0" borderId="0" xfId="4" applyNumberFormat="1" applyFont="1" applyFill="1" applyBorder="1" applyAlignment="1" applyProtection="1">
      <alignment horizontal="left" vertical="top"/>
      <protection hidden="1"/>
    </xf>
    <xf numFmtId="0" fontId="3" fillId="0" borderId="0" xfId="4" applyFont="1" applyFill="1" applyBorder="1" applyAlignment="1" applyProtection="1">
      <alignment horizontal="justify" vertical="top" wrapText="1"/>
      <protection hidden="1"/>
    </xf>
    <xf numFmtId="0" fontId="20" fillId="0" borderId="7" xfId="4" applyNumberFormat="1" applyFont="1" applyFill="1" applyBorder="1" applyAlignment="1" applyProtection="1">
      <alignment horizontal="left"/>
      <protection hidden="1"/>
    </xf>
    <xf numFmtId="4" fontId="6" fillId="0" borderId="0" xfId="4" applyNumberFormat="1" applyFont="1" applyFill="1" applyBorder="1" applyAlignment="1" applyProtection="1">
      <alignment horizontal="left" wrapText="1"/>
      <protection hidden="1"/>
    </xf>
    <xf numFmtId="4" fontId="4" fillId="0" borderId="0" xfId="4" applyNumberFormat="1" applyFont="1" applyFill="1" applyBorder="1" applyAlignment="1" applyProtection="1">
      <alignment horizontal="right" wrapText="1"/>
      <protection hidden="1"/>
    </xf>
    <xf numFmtId="0" fontId="5" fillId="0" borderId="0" xfId="4" applyFont="1" applyBorder="1" applyProtection="1">
      <protection hidden="1"/>
    </xf>
    <xf numFmtId="0" fontId="5" fillId="0" borderId="0" xfId="4" applyFont="1" applyProtection="1">
      <protection hidden="1"/>
    </xf>
    <xf numFmtId="43" fontId="16" fillId="0" borderId="0" xfId="4" applyNumberFormat="1" applyFont="1" applyFill="1" applyBorder="1" applyAlignment="1" applyProtection="1">
      <alignment horizontal="right"/>
      <protection hidden="1"/>
    </xf>
    <xf numFmtId="43" fontId="2" fillId="0" borderId="0" xfId="4" applyNumberFormat="1" applyFont="1" applyFill="1" applyBorder="1" applyAlignment="1" applyProtection="1">
      <alignment horizontal="right"/>
      <protection hidden="1"/>
    </xf>
    <xf numFmtId="0" fontId="6" fillId="0" borderId="0" xfId="4" applyFont="1" applyProtection="1">
      <protection hidden="1"/>
    </xf>
    <xf numFmtId="0" fontId="6" fillId="0" borderId="0" xfId="4" applyFont="1" applyFill="1" applyBorder="1" applyAlignment="1" applyProtection="1">
      <alignment horizontal="center"/>
      <protection hidden="1"/>
    </xf>
    <xf numFmtId="4" fontId="6" fillId="0" borderId="0" xfId="4" applyNumberFormat="1" applyFont="1" applyFill="1" applyBorder="1" applyAlignment="1" applyProtection="1">
      <alignment horizontal="right"/>
      <protection hidden="1"/>
    </xf>
    <xf numFmtId="43" fontId="17" fillId="0" borderId="0" xfId="4" applyNumberFormat="1" applyFont="1" applyFill="1" applyBorder="1" applyAlignment="1" applyProtection="1">
      <alignment horizontal="right"/>
      <protection hidden="1"/>
    </xf>
    <xf numFmtId="0" fontId="6" fillId="0" borderId="0" xfId="4" applyFont="1" applyBorder="1" applyProtection="1">
      <protection hidden="1"/>
    </xf>
    <xf numFmtId="0" fontId="6" fillId="0" borderId="0" xfId="4" applyFont="1" applyFill="1" applyBorder="1" applyAlignment="1" applyProtection="1">
      <alignment horizontal="left"/>
      <protection hidden="1"/>
    </xf>
    <xf numFmtId="43" fontId="6" fillId="0" borderId="0" xfId="4" applyNumberFormat="1" applyFont="1" applyFill="1" applyBorder="1" applyAlignment="1" applyProtection="1">
      <alignment horizontal="right" vertical="top"/>
      <protection hidden="1"/>
    </xf>
    <xf numFmtId="164" fontId="2" fillId="0" borderId="0" xfId="4" applyNumberFormat="1" applyFont="1" applyAlignment="1" applyProtection="1">
      <alignment horizontal="right"/>
      <protection hidden="1"/>
    </xf>
    <xf numFmtId="4" fontId="2" fillId="0" borderId="0" xfId="4" applyNumberFormat="1" applyFont="1" applyAlignment="1" applyProtection="1">
      <alignment horizontal="right"/>
      <protection hidden="1"/>
    </xf>
    <xf numFmtId="43" fontId="2" fillId="0" borderId="0" xfId="4" applyNumberFormat="1" applyFont="1" applyAlignment="1" applyProtection="1">
      <alignment horizontal="right"/>
      <protection hidden="1"/>
    </xf>
    <xf numFmtId="2" fontId="15" fillId="0" borderId="5" xfId="4" applyNumberFormat="1" applyFont="1" applyFill="1" applyBorder="1" applyAlignment="1" applyProtection="1">
      <alignment horizontal="left" vertical="top"/>
      <protection hidden="1"/>
    </xf>
    <xf numFmtId="0" fontId="15" fillId="0" borderId="5" xfId="4" applyFont="1" applyFill="1" applyBorder="1" applyAlignment="1" applyProtection="1">
      <alignment horizontal="left" vertical="top"/>
      <protection hidden="1"/>
    </xf>
    <xf numFmtId="0" fontId="14" fillId="0" borderId="5" xfId="4" applyFont="1" applyFill="1" applyBorder="1" applyAlignment="1" applyProtection="1">
      <alignment horizontal="right"/>
      <protection hidden="1"/>
    </xf>
    <xf numFmtId="164" fontId="14" fillId="0" borderId="5" xfId="4" applyNumberFormat="1" applyFont="1" applyFill="1" applyBorder="1" applyAlignment="1" applyProtection="1">
      <alignment horizontal="right"/>
      <protection hidden="1"/>
    </xf>
    <xf numFmtId="43" fontId="15" fillId="0" borderId="5" xfId="4" applyNumberFormat="1" applyFont="1" applyFill="1" applyBorder="1" applyAlignment="1" applyProtection="1">
      <alignment horizontal="right"/>
      <protection hidden="1"/>
    </xf>
    <xf numFmtId="0" fontId="14" fillId="0" borderId="0" xfId="7" applyFont="1" applyFill="1" applyBorder="1" applyAlignment="1" applyProtection="1">
      <alignment horizontal="justify" vertical="top" wrapText="1"/>
      <protection hidden="1"/>
    </xf>
    <xf numFmtId="2" fontId="25" fillId="0" borderId="0" xfId="4" applyNumberFormat="1" applyFont="1" applyFill="1" applyBorder="1" applyAlignment="1" applyProtection="1">
      <alignment horizontal="left" vertical="top"/>
      <protection hidden="1"/>
    </xf>
    <xf numFmtId="4" fontId="14" fillId="0" borderId="0" xfId="4" applyNumberFormat="1" applyFont="1" applyFill="1" applyBorder="1" applyAlignment="1" applyProtection="1">
      <alignment horizontal="right" wrapText="1"/>
      <protection hidden="1"/>
    </xf>
    <xf numFmtId="4" fontId="5" fillId="0" borderId="0" xfId="4" applyNumberFormat="1" applyFont="1" applyFill="1" applyBorder="1" applyAlignment="1" applyProtection="1">
      <alignment horizontal="right" wrapText="1"/>
      <protection hidden="1"/>
    </xf>
    <xf numFmtId="4" fontId="5" fillId="0" borderId="0" xfId="4" applyNumberFormat="1" applyFont="1" applyFill="1" applyBorder="1" applyAlignment="1" applyProtection="1">
      <alignment wrapText="1"/>
      <protection hidden="1"/>
    </xf>
    <xf numFmtId="2" fontId="6" fillId="0" borderId="11" xfId="4" applyNumberFormat="1" applyFont="1" applyFill="1" applyBorder="1" applyAlignment="1" applyProtection="1">
      <alignment horizontal="left" vertical="top"/>
      <protection hidden="1"/>
    </xf>
    <xf numFmtId="0" fontId="6" fillId="0" borderId="3" xfId="4" applyFont="1" applyFill="1" applyBorder="1" applyAlignment="1" applyProtection="1">
      <alignment horizontal="left" vertical="top"/>
      <protection hidden="1"/>
    </xf>
    <xf numFmtId="0" fontId="5" fillId="0" borderId="3" xfId="4" applyFont="1" applyFill="1" applyBorder="1" applyAlignment="1" applyProtection="1">
      <alignment horizontal="right"/>
      <protection hidden="1"/>
    </xf>
    <xf numFmtId="164" fontId="5" fillId="0" borderId="3" xfId="4" applyNumberFormat="1" applyFont="1" applyFill="1" applyBorder="1" applyAlignment="1" applyProtection="1">
      <alignment horizontal="right"/>
      <protection hidden="1"/>
    </xf>
    <xf numFmtId="43" fontId="15" fillId="0" borderId="3" xfId="4" applyNumberFormat="1" applyFont="1" applyFill="1" applyBorder="1" applyAlignment="1" applyProtection="1">
      <alignment horizontal="right"/>
      <protection hidden="1"/>
    </xf>
    <xf numFmtId="2" fontId="14" fillId="0" borderId="0" xfId="4" applyNumberFormat="1" applyFont="1" applyFill="1" applyBorder="1" applyAlignment="1" applyProtection="1">
      <alignment horizontal="left" vertical="top"/>
      <protection hidden="1"/>
    </xf>
    <xf numFmtId="2" fontId="14" fillId="0" borderId="0" xfId="4" applyNumberFormat="1" applyFont="1" applyFill="1" applyBorder="1" applyAlignment="1" applyProtection="1">
      <alignment horizontal="right" wrapText="1"/>
      <protection hidden="1"/>
    </xf>
    <xf numFmtId="2" fontId="25" fillId="0" borderId="0" xfId="24" applyNumberFormat="1" applyFont="1" applyFill="1" applyBorder="1" applyAlignment="1" applyProtection="1">
      <alignment horizontal="right" vertical="top"/>
      <protection hidden="1"/>
    </xf>
    <xf numFmtId="0" fontId="25" fillId="0" borderId="0" xfId="24" applyFont="1" applyFill="1" applyBorder="1" applyAlignment="1" applyProtection="1">
      <alignment horizontal="left" vertical="top"/>
      <protection hidden="1"/>
    </xf>
    <xf numFmtId="2" fontId="23" fillId="0" borderId="0" xfId="4" applyNumberFormat="1" applyFont="1" applyFill="1" applyBorder="1" applyAlignment="1" applyProtection="1">
      <alignment horizontal="left" vertical="top"/>
      <protection hidden="1"/>
    </xf>
    <xf numFmtId="0" fontId="25" fillId="0" borderId="0" xfId="4" applyFont="1" applyFill="1" applyBorder="1" applyAlignment="1" applyProtection="1">
      <alignment horizontal="left" vertical="top"/>
      <protection hidden="1"/>
    </xf>
    <xf numFmtId="0" fontId="22" fillId="0" borderId="0" xfId="0" applyFont="1" applyFill="1" applyBorder="1" applyProtection="1">
      <protection locked="0"/>
    </xf>
    <xf numFmtId="0" fontId="14" fillId="0" borderId="8" xfId="4" applyNumberFormat="1" applyFont="1" applyFill="1" applyBorder="1" applyAlignment="1" applyProtection="1">
      <alignment horizontal="right" indent="1"/>
      <protection locked="0"/>
    </xf>
    <xf numFmtId="0" fontId="14" fillId="0" borderId="9" xfId="4" applyNumberFormat="1" applyFont="1" applyFill="1" applyBorder="1" applyAlignment="1" applyProtection="1">
      <alignment horizontal="right" indent="1"/>
      <protection locked="0"/>
    </xf>
    <xf numFmtId="0" fontId="14" fillId="0" borderId="2" xfId="0" applyFont="1" applyFill="1" applyBorder="1" applyAlignment="1" applyProtection="1">
      <protection locked="0"/>
    </xf>
    <xf numFmtId="0" fontId="14" fillId="0" borderId="0" xfId="0" applyFont="1" applyFill="1" applyBorder="1" applyAlignment="1" applyProtection="1">
      <protection locked="0"/>
    </xf>
    <xf numFmtId="0" fontId="5" fillId="0" borderId="8" xfId="0" applyFont="1" applyFill="1" applyBorder="1" applyProtection="1">
      <protection locked="0"/>
    </xf>
    <xf numFmtId="4" fontId="14" fillId="0" borderId="0" xfId="4" applyNumberFormat="1" applyFont="1" applyFill="1" applyBorder="1" applyAlignment="1" applyProtection="1">
      <alignment horizontal="right"/>
      <protection locked="0"/>
    </xf>
    <xf numFmtId="0" fontId="15" fillId="0" borderId="3" xfId="0" applyFont="1" applyFill="1" applyBorder="1" applyAlignment="1" applyProtection="1">
      <alignment horizontal="right"/>
      <protection locked="0"/>
    </xf>
    <xf numFmtId="0" fontId="15" fillId="0" borderId="0" xfId="0" applyFont="1" applyFill="1" applyBorder="1" applyAlignment="1" applyProtection="1">
      <alignment horizontal="right"/>
      <protection locked="0"/>
    </xf>
    <xf numFmtId="0" fontId="5" fillId="0" borderId="0" xfId="0" applyFont="1" applyFill="1" applyBorder="1" applyProtection="1">
      <protection locked="0"/>
    </xf>
    <xf numFmtId="0" fontId="15" fillId="0" borderId="0" xfId="7" applyFont="1" applyFill="1" applyBorder="1" applyAlignment="1" applyProtection="1">
      <alignment horizontal="justify" vertical="top" wrapText="1"/>
      <protection hidden="1"/>
    </xf>
    <xf numFmtId="0" fontId="14" fillId="0" borderId="0" xfId="7" applyNumberFormat="1" applyFont="1" applyFill="1" applyBorder="1" applyAlignment="1" applyProtection="1">
      <alignment horizontal="justify" vertical="top" wrapText="1"/>
      <protection hidden="1"/>
    </xf>
    <xf numFmtId="2" fontId="6" fillId="0" borderId="0" xfId="4" applyNumberFormat="1" applyFont="1" applyFill="1" applyBorder="1" applyAlignment="1" applyProtection="1">
      <alignment horizontal="left" vertical="top"/>
      <protection hidden="1"/>
    </xf>
    <xf numFmtId="2" fontId="14" fillId="0" borderId="0" xfId="4" applyNumberFormat="1" applyFont="1" applyFill="1" applyBorder="1" applyAlignment="1" applyProtection="1">
      <alignment vertical="top"/>
      <protection hidden="1"/>
    </xf>
    <xf numFmtId="4" fontId="5" fillId="0" borderId="3" xfId="4" applyNumberFormat="1" applyFont="1" applyFill="1" applyBorder="1" applyAlignment="1" applyProtection="1">
      <protection hidden="1"/>
    </xf>
    <xf numFmtId="4" fontId="14" fillId="0" borderId="0" xfId="4" applyNumberFormat="1" applyFont="1" applyFill="1" applyBorder="1" applyAlignment="1" applyProtection="1">
      <alignment wrapText="1"/>
      <protection hidden="1"/>
    </xf>
    <xf numFmtId="0" fontId="25" fillId="0" borderId="0" xfId="6" applyFont="1" applyFill="1" applyBorder="1" applyAlignment="1" applyProtection="1">
      <alignment horizontal="left" vertical="top"/>
      <protection hidden="1"/>
    </xf>
    <xf numFmtId="0" fontId="6" fillId="0" borderId="0" xfId="6" applyFont="1" applyFill="1" applyBorder="1" applyAlignment="1" applyProtection="1">
      <alignment horizontal="left" vertical="top"/>
      <protection hidden="1"/>
    </xf>
    <xf numFmtId="2" fontId="25" fillId="0" borderId="0" xfId="6" applyNumberFormat="1" applyFont="1" applyFill="1" applyBorder="1" applyAlignment="1" applyProtection="1">
      <alignment horizontal="left" vertical="top"/>
      <protection hidden="1"/>
    </xf>
    <xf numFmtId="4" fontId="5" fillId="0" borderId="0" xfId="6" applyNumberFormat="1" applyFont="1" applyFill="1" applyBorder="1" applyAlignment="1" applyProtection="1">
      <alignment horizontal="right" wrapText="1"/>
      <protection hidden="1"/>
    </xf>
    <xf numFmtId="4" fontId="5" fillId="0" borderId="0" xfId="24" applyNumberFormat="1" applyFont="1" applyFill="1" applyBorder="1" applyAlignment="1" applyProtection="1">
      <alignment horizontal="right" wrapText="1"/>
      <protection hidden="1"/>
    </xf>
    <xf numFmtId="0" fontId="5" fillId="0" borderId="0" xfId="24" applyFont="1" applyFill="1" applyBorder="1" applyAlignment="1" applyProtection="1">
      <alignment horizontal="justify" wrapText="1"/>
      <protection hidden="1"/>
    </xf>
    <xf numFmtId="2" fontId="5" fillId="0" borderId="0" xfId="24" applyNumberFormat="1" applyFont="1" applyFill="1" applyBorder="1" applyAlignment="1" applyProtection="1">
      <alignment horizontal="left" vertical="top"/>
      <protection hidden="1"/>
    </xf>
    <xf numFmtId="0" fontId="5" fillId="0" borderId="0" xfId="0" applyFont="1" applyBorder="1" applyAlignment="1" applyProtection="1">
      <alignment horizontal="justify" vertical="top" wrapText="1"/>
      <protection hidden="1"/>
    </xf>
    <xf numFmtId="0" fontId="5" fillId="0" borderId="0" xfId="10" applyFont="1" applyBorder="1" applyAlignment="1" applyProtection="1">
      <alignment horizontal="justify" vertical="top" wrapText="1"/>
      <protection hidden="1"/>
    </xf>
    <xf numFmtId="2" fontId="5" fillId="0" borderId="0" xfId="4" applyNumberFormat="1" applyFont="1" applyFill="1" applyBorder="1" applyAlignment="1" applyProtection="1">
      <alignment horizontal="left" vertical="top"/>
      <protection hidden="1"/>
    </xf>
    <xf numFmtId="0" fontId="5" fillId="0" borderId="0" xfId="0" applyFont="1" applyFill="1" applyBorder="1" applyAlignment="1" applyProtection="1">
      <protection locked="0"/>
    </xf>
    <xf numFmtId="0" fontId="5" fillId="0" borderId="0" xfId="24" applyFont="1" applyFill="1" applyBorder="1" applyAlignment="1" applyProtection="1">
      <protection locked="0"/>
    </xf>
    <xf numFmtId="0" fontId="14" fillId="0" borderId="0" xfId="6" applyFont="1" applyFill="1" applyBorder="1" applyAlignment="1" applyProtection="1">
      <protection locked="0"/>
    </xf>
    <xf numFmtId="4" fontId="5" fillId="0" borderId="0" xfId="4" applyNumberFormat="1" applyFont="1" applyFill="1" applyBorder="1" applyAlignment="1" applyProtection="1">
      <alignment horizontal="right" vertical="top" wrapText="1"/>
      <protection hidden="1"/>
    </xf>
    <xf numFmtId="0" fontId="5" fillId="0" borderId="3" xfId="4" applyFont="1" applyFill="1" applyBorder="1" applyAlignment="1" applyProtection="1">
      <alignment horizontal="right" vertical="top"/>
      <protection hidden="1"/>
    </xf>
    <xf numFmtId="164" fontId="5" fillId="0" borderId="3" xfId="4" applyNumberFormat="1" applyFont="1" applyFill="1" applyBorder="1" applyAlignment="1" applyProtection="1">
      <alignment horizontal="right" vertical="top"/>
      <protection hidden="1"/>
    </xf>
    <xf numFmtId="43" fontId="15" fillId="0" borderId="3" xfId="4" applyNumberFormat="1" applyFont="1" applyFill="1" applyBorder="1" applyAlignment="1" applyProtection="1">
      <alignment horizontal="right" vertical="top"/>
      <protection hidden="1"/>
    </xf>
    <xf numFmtId="4" fontId="5" fillId="0" borderId="0" xfId="24" applyNumberFormat="1" applyFont="1" applyFill="1" applyBorder="1" applyAlignment="1" applyProtection="1">
      <alignment wrapText="1"/>
      <protection hidden="1"/>
    </xf>
    <xf numFmtId="0" fontId="14" fillId="0" borderId="8" xfId="0" applyFont="1" applyFill="1" applyBorder="1" applyProtection="1">
      <protection locked="0"/>
    </xf>
    <xf numFmtId="2" fontId="6" fillId="0" borderId="0" xfId="0" applyNumberFormat="1" applyFont="1" applyFill="1" applyBorder="1" applyAlignment="1" applyProtection="1">
      <alignment horizontal="left" vertical="top"/>
      <protection hidden="1"/>
    </xf>
    <xf numFmtId="2" fontId="25" fillId="0" borderId="0" xfId="0" applyNumberFormat="1" applyFont="1" applyFill="1" applyBorder="1" applyAlignment="1" applyProtection="1">
      <alignment horizontal="left" vertical="top"/>
      <protection hidden="1"/>
    </xf>
    <xf numFmtId="0" fontId="25" fillId="0" borderId="0" xfId="0" applyFont="1" applyFill="1" applyBorder="1" applyAlignment="1" applyProtection="1">
      <alignment horizontal="left" vertical="top"/>
      <protection hidden="1"/>
    </xf>
    <xf numFmtId="4" fontId="5" fillId="0" borderId="0" xfId="0" applyNumberFormat="1" applyFont="1" applyFill="1" applyBorder="1" applyAlignment="1" applyProtection="1">
      <alignment horizontal="right" vertical="top" wrapText="1"/>
      <protection hidden="1"/>
    </xf>
    <xf numFmtId="4" fontId="5" fillId="0" borderId="0" xfId="24" applyNumberFormat="1" applyFont="1" applyFill="1" applyBorder="1" applyAlignment="1" applyProtection="1">
      <alignment horizontal="right" vertical="top" wrapText="1"/>
      <protection hidden="1"/>
    </xf>
    <xf numFmtId="2" fontId="5" fillId="0" borderId="0" xfId="0" applyNumberFormat="1" applyFont="1" applyFill="1" applyBorder="1" applyAlignment="1" applyProtection="1">
      <alignment horizontal="left" vertical="top"/>
      <protection hidden="1"/>
    </xf>
    <xf numFmtId="0" fontId="5" fillId="0" borderId="0" xfId="0" applyNumberFormat="1" applyFont="1" applyFill="1" applyBorder="1" applyAlignment="1" applyProtection="1">
      <alignment horizontal="justify" vertical="top" wrapText="1"/>
      <protection hidden="1"/>
    </xf>
    <xf numFmtId="0" fontId="5" fillId="0" borderId="0" xfId="0" quotePrefix="1" applyFont="1" applyFill="1" applyBorder="1" applyAlignment="1" applyProtection="1">
      <alignment horizontal="justify" vertical="top" wrapText="1"/>
      <protection hidden="1"/>
    </xf>
    <xf numFmtId="4" fontId="5" fillId="0" borderId="0" xfId="0" applyNumberFormat="1" applyFont="1" applyFill="1" applyBorder="1" applyAlignment="1" applyProtection="1">
      <alignment horizontal="right" wrapText="1"/>
      <protection hidden="1"/>
    </xf>
    <xf numFmtId="0" fontId="14" fillId="0" borderId="0" xfId="0" quotePrefix="1" applyFont="1" applyFill="1" applyBorder="1" applyAlignment="1" applyProtection="1">
      <alignment horizontal="justify" vertical="top" wrapText="1"/>
      <protection hidden="1"/>
    </xf>
    <xf numFmtId="2" fontId="6" fillId="0" borderId="11" xfId="0" applyNumberFormat="1" applyFont="1" applyFill="1" applyBorder="1" applyAlignment="1" applyProtection="1">
      <alignment horizontal="left" vertical="top"/>
      <protection hidden="1"/>
    </xf>
    <xf numFmtId="0" fontId="6" fillId="0" borderId="3" xfId="0" applyFont="1" applyFill="1" applyBorder="1" applyAlignment="1" applyProtection="1">
      <alignment horizontal="left" vertical="top"/>
      <protection hidden="1"/>
    </xf>
    <xf numFmtId="0" fontId="5" fillId="0" borderId="3" xfId="0" applyFont="1" applyFill="1" applyBorder="1" applyAlignment="1" applyProtection="1">
      <alignment horizontal="right"/>
      <protection hidden="1"/>
    </xf>
    <xf numFmtId="164" fontId="5" fillId="0" borderId="3" xfId="0" applyNumberFormat="1" applyFont="1" applyFill="1" applyBorder="1" applyAlignment="1" applyProtection="1">
      <alignment horizontal="right"/>
      <protection hidden="1"/>
    </xf>
    <xf numFmtId="43" fontId="15" fillId="0" borderId="3" xfId="0" applyNumberFormat="1" applyFont="1" applyFill="1" applyBorder="1" applyAlignment="1" applyProtection="1">
      <alignment horizontal="right"/>
      <protection hidden="1"/>
    </xf>
    <xf numFmtId="43" fontId="15" fillId="0" borderId="0" xfId="0" applyNumberFormat="1" applyFont="1" applyFill="1" applyBorder="1" applyAlignment="1" applyProtection="1">
      <alignment horizontal="right"/>
      <protection hidden="1"/>
    </xf>
    <xf numFmtId="2" fontId="6" fillId="0" borderId="0" xfId="24" applyNumberFormat="1" applyFont="1" applyFill="1" applyBorder="1" applyAlignment="1" applyProtection="1">
      <alignment horizontal="right" vertical="top"/>
      <protection hidden="1"/>
    </xf>
    <xf numFmtId="164" fontId="6" fillId="0" borderId="0" xfId="24" applyNumberFormat="1" applyFont="1" applyFill="1" applyBorder="1" applyAlignment="1" applyProtection="1">
      <alignment horizontal="right" vertical="top"/>
      <protection hidden="1"/>
    </xf>
    <xf numFmtId="2" fontId="5" fillId="0" borderId="0" xfId="0" applyNumberFormat="1" applyFont="1" applyFill="1" applyBorder="1" applyAlignment="1" applyProtection="1">
      <alignment horizontal="right" vertical="top"/>
      <protection hidden="1"/>
    </xf>
    <xf numFmtId="0" fontId="5" fillId="0" borderId="0" xfId="0" applyNumberFormat="1" applyFont="1" applyFill="1" applyBorder="1" applyAlignment="1" applyProtection="1">
      <alignment horizontal="left" vertical="top"/>
      <protection hidden="1"/>
    </xf>
    <xf numFmtId="0" fontId="19" fillId="0" borderId="8" xfId="24" applyNumberFormat="1" applyFont="1" applyFill="1" applyBorder="1" applyAlignment="1" applyProtection="1">
      <alignment wrapText="1"/>
      <protection locked="0"/>
    </xf>
    <xf numFmtId="49" fontId="14" fillId="0" borderId="0" xfId="24" quotePrefix="1" applyNumberFormat="1" applyFont="1" applyFill="1" applyBorder="1" applyAlignment="1" applyProtection="1">
      <alignment horizontal="justify" vertical="top" wrapText="1"/>
      <protection hidden="1"/>
    </xf>
    <xf numFmtId="49" fontId="14" fillId="0" borderId="0" xfId="0" quotePrefix="1" applyNumberFormat="1" applyFont="1" applyFill="1" applyBorder="1" applyAlignment="1" applyProtection="1">
      <alignment horizontal="justify" vertical="top" wrapText="1"/>
      <protection hidden="1"/>
    </xf>
    <xf numFmtId="49" fontId="14" fillId="0" borderId="0" xfId="24" applyNumberFormat="1" applyFont="1" applyFill="1" applyBorder="1" applyAlignment="1" applyProtection="1">
      <alignment horizontal="justify" vertical="top" wrapText="1"/>
      <protection hidden="1"/>
    </xf>
    <xf numFmtId="4" fontId="14" fillId="0" borderId="0" xfId="24" applyNumberFormat="1" applyFont="1" applyFill="1" applyBorder="1" applyAlignment="1" applyProtection="1">
      <alignment horizontal="right" wrapText="1"/>
      <protection hidden="1"/>
    </xf>
    <xf numFmtId="0" fontId="20" fillId="0" borderId="8" xfId="0" applyFont="1" applyFill="1" applyBorder="1" applyProtection="1">
      <protection locked="0"/>
    </xf>
    <xf numFmtId="2" fontId="6" fillId="0" borderId="0" xfId="24" applyNumberFormat="1" applyFont="1" applyFill="1" applyBorder="1" applyAlignment="1" applyProtection="1">
      <alignment horizontal="left" vertical="top"/>
      <protection hidden="1"/>
    </xf>
    <xf numFmtId="0" fontId="25" fillId="0" borderId="0" xfId="19" applyFont="1" applyFill="1" applyBorder="1" applyAlignment="1" applyProtection="1">
      <alignment horizontal="justify" vertical="top" wrapText="1"/>
      <protection hidden="1"/>
    </xf>
    <xf numFmtId="0" fontId="14" fillId="0" borderId="0" xfId="0" applyFont="1" applyBorder="1" applyAlignment="1" applyProtection="1">
      <alignment horizontal="justify" vertical="top" wrapText="1"/>
      <protection hidden="1"/>
    </xf>
    <xf numFmtId="0" fontId="14" fillId="0" borderId="0" xfId="0" applyNumberFormat="1" applyFont="1" applyBorder="1" applyAlignment="1" applyProtection="1">
      <alignment horizontal="justify" vertical="top" wrapText="1"/>
      <protection hidden="1"/>
    </xf>
    <xf numFmtId="2" fontId="6" fillId="0" borderId="11" xfId="24" applyNumberFormat="1" applyFont="1" applyFill="1" applyBorder="1" applyAlignment="1" applyProtection="1">
      <alignment horizontal="left" vertical="top"/>
      <protection hidden="1"/>
    </xf>
    <xf numFmtId="0" fontId="5" fillId="0" borderId="3" xfId="24" applyFont="1" applyFill="1" applyBorder="1" applyAlignment="1" applyProtection="1">
      <alignment horizontal="right"/>
      <protection hidden="1"/>
    </xf>
    <xf numFmtId="43" fontId="6" fillId="0" borderId="3" xfId="24" applyNumberFormat="1" applyFont="1" applyFill="1" applyBorder="1" applyAlignment="1" applyProtection="1">
      <alignment horizontal="right"/>
      <protection hidden="1"/>
    </xf>
    <xf numFmtId="0" fontId="14" fillId="0" borderId="0" xfId="24" applyFont="1" applyFill="1" applyBorder="1" applyProtection="1">
      <protection locked="0"/>
    </xf>
    <xf numFmtId="0" fontId="20" fillId="0" borderId="8" xfId="24" applyFont="1" applyFill="1" applyBorder="1" applyProtection="1">
      <protection locked="0"/>
    </xf>
    <xf numFmtId="6" fontId="20" fillId="0" borderId="8" xfId="24" applyNumberFormat="1" applyFont="1" applyFill="1" applyBorder="1" applyProtection="1">
      <protection locked="0"/>
    </xf>
    <xf numFmtId="0" fontId="20" fillId="0" borderId="12" xfId="24" applyFont="1" applyFill="1" applyBorder="1" applyProtection="1">
      <protection locked="0"/>
    </xf>
    <xf numFmtId="0" fontId="14" fillId="0" borderId="0" xfId="24" quotePrefix="1" applyFont="1" applyFill="1" applyBorder="1" applyAlignment="1" applyProtection="1">
      <alignment horizontal="justify" vertical="top" wrapText="1"/>
      <protection hidden="1"/>
    </xf>
    <xf numFmtId="2" fontId="15" fillId="0" borderId="0" xfId="0" applyNumberFormat="1" applyFont="1" applyFill="1" applyBorder="1" applyAlignment="1" applyProtection="1">
      <alignment horizontal="left" vertical="top"/>
      <protection hidden="1"/>
    </xf>
    <xf numFmtId="0" fontId="14" fillId="0" borderId="0" xfId="0" applyFont="1" applyBorder="1" applyAlignment="1" applyProtection="1">
      <alignment vertical="top" wrapText="1"/>
      <protection hidden="1"/>
    </xf>
    <xf numFmtId="0" fontId="14" fillId="0" borderId="0" xfId="0" applyFont="1" applyBorder="1" applyAlignment="1" applyProtection="1">
      <alignment horizontal="center"/>
      <protection hidden="1"/>
    </xf>
    <xf numFmtId="4" fontId="14" fillId="0" borderId="0" xfId="0" applyNumberFormat="1" applyFont="1" applyFill="1" applyBorder="1" applyAlignment="1" applyProtection="1">
      <alignment horizontal="right" wrapText="1"/>
      <protection hidden="1"/>
    </xf>
    <xf numFmtId="43" fontId="14" fillId="0" borderId="0" xfId="0" applyNumberFormat="1" applyFont="1" applyFill="1" applyBorder="1" applyAlignment="1" applyProtection="1">
      <alignment horizontal="right" vertical="top"/>
      <protection hidden="1"/>
    </xf>
    <xf numFmtId="0" fontId="15" fillId="0" borderId="0" xfId="0" applyFont="1" applyBorder="1" applyAlignment="1" applyProtection="1">
      <alignment horizontal="justify"/>
      <protection locked="0"/>
    </xf>
    <xf numFmtId="0" fontId="14" fillId="0" borderId="8" xfId="0" applyFont="1" applyFill="1" applyBorder="1" applyAlignment="1" applyProtection="1">
      <protection locked="0"/>
    </xf>
    <xf numFmtId="2" fontId="14" fillId="0" borderId="0" xfId="24" applyNumberFormat="1" applyFont="1" applyFill="1" applyBorder="1" applyAlignment="1" applyProtection="1">
      <alignment horizontal="left" vertical="top"/>
      <protection hidden="1"/>
    </xf>
    <xf numFmtId="164" fontId="14" fillId="0" borderId="0" xfId="24" applyNumberFormat="1" applyFont="1" applyFill="1" applyBorder="1" applyAlignment="1" applyProtection="1">
      <alignment horizontal="right" indent="1"/>
      <protection hidden="1"/>
    </xf>
    <xf numFmtId="4" fontId="14" fillId="0" borderId="0" xfId="24" applyNumberFormat="1" applyFont="1" applyFill="1" applyBorder="1" applyAlignment="1" applyProtection="1">
      <alignment horizontal="right" indent="1"/>
      <protection hidden="1"/>
    </xf>
    <xf numFmtId="166" fontId="14" fillId="0" borderId="0" xfId="24" applyNumberFormat="1" applyFont="1" applyFill="1" applyBorder="1" applyAlignment="1" applyProtection="1">
      <alignment horizontal="right" indent="1"/>
      <protection hidden="1"/>
    </xf>
    <xf numFmtId="4" fontId="14" fillId="0" borderId="0" xfId="24" applyNumberFormat="1" applyFont="1" applyFill="1" applyBorder="1" applyAlignment="1" applyProtection="1">
      <alignment horizontal="right" wrapText="1" indent="1"/>
      <protection hidden="1"/>
    </xf>
    <xf numFmtId="2" fontId="15" fillId="0" borderId="11" xfId="24" applyNumberFormat="1" applyFont="1" applyFill="1" applyBorder="1" applyAlignment="1" applyProtection="1">
      <alignment horizontal="left" vertical="top"/>
      <protection hidden="1"/>
    </xf>
    <xf numFmtId="0" fontId="14" fillId="0" borderId="3" xfId="24" applyFont="1" applyFill="1" applyBorder="1" applyAlignment="1" applyProtection="1">
      <alignment horizontal="right"/>
      <protection hidden="1"/>
    </xf>
    <xf numFmtId="164" fontId="14" fillId="0" borderId="3" xfId="24" applyNumberFormat="1" applyFont="1" applyFill="1" applyBorder="1" applyAlignment="1" applyProtection="1">
      <alignment horizontal="right" indent="1"/>
      <protection hidden="1"/>
    </xf>
    <xf numFmtId="4" fontId="14" fillId="0" borderId="3" xfId="24" applyNumberFormat="1" applyFont="1" applyFill="1" applyBorder="1" applyAlignment="1" applyProtection="1">
      <alignment horizontal="right" indent="1"/>
      <protection hidden="1"/>
    </xf>
    <xf numFmtId="0" fontId="11" fillId="0" borderId="3" xfId="0" applyFont="1" applyBorder="1" applyAlignment="1" applyProtection="1">
      <alignment vertical="top"/>
      <protection hidden="1"/>
    </xf>
    <xf numFmtId="43" fontId="10" fillId="0" borderId="0" xfId="0" applyNumberFormat="1" applyFont="1" applyFill="1" applyBorder="1" applyAlignment="1" applyProtection="1">
      <alignment horizontal="right"/>
      <protection hidden="1"/>
    </xf>
    <xf numFmtId="0" fontId="39" fillId="0" borderId="0" xfId="0" applyNumberFormat="1" applyFont="1" applyBorder="1" applyAlignment="1" applyProtection="1">
      <alignment horizontal="center" vertical="top"/>
      <protection hidden="1"/>
    </xf>
    <xf numFmtId="0" fontId="39" fillId="0" borderId="0" xfId="0" applyFont="1" applyBorder="1" applyAlignment="1" applyProtection="1">
      <alignment horizontal="center"/>
      <protection hidden="1"/>
    </xf>
    <xf numFmtId="4" fontId="39" fillId="0" borderId="0" xfId="0" applyNumberFormat="1" applyFont="1" applyBorder="1" applyAlignment="1" applyProtection="1">
      <alignment horizontal="right"/>
      <protection hidden="1"/>
    </xf>
    <xf numFmtId="0" fontId="39" fillId="0" borderId="0" xfId="0" applyFont="1" applyBorder="1" applyAlignment="1" applyProtection="1">
      <alignment horizontal="justify" vertical="top" wrapText="1"/>
      <protection hidden="1"/>
    </xf>
    <xf numFmtId="0" fontId="39" fillId="0" borderId="0" xfId="0" applyFont="1" applyFill="1" applyBorder="1" applyProtection="1">
      <protection hidden="1"/>
    </xf>
    <xf numFmtId="0" fontId="39" fillId="0" borderId="0" xfId="0" applyFont="1" applyFill="1" applyBorder="1" applyAlignment="1" applyProtection="1">
      <alignment horizontal="center"/>
      <protection hidden="1"/>
    </xf>
    <xf numFmtId="0" fontId="39" fillId="0" borderId="0" xfId="0" applyNumberFormat="1" applyFont="1" applyFill="1" applyBorder="1" applyAlignment="1" applyProtection="1">
      <alignment horizontal="center" vertical="top"/>
      <protection hidden="1"/>
    </xf>
    <xf numFmtId="0" fontId="14" fillId="0" borderId="0" xfId="24" applyNumberFormat="1" applyFont="1" applyFill="1" applyBorder="1" applyAlignment="1" applyProtection="1">
      <alignment horizontal="left" vertical="top"/>
      <protection hidden="1"/>
    </xf>
    <xf numFmtId="0" fontId="39" fillId="0" borderId="0" xfId="0" applyFont="1" applyBorder="1" applyProtection="1">
      <protection hidden="1"/>
    </xf>
    <xf numFmtId="0" fontId="39" fillId="0" borderId="0" xfId="0" applyFont="1" applyFill="1" applyBorder="1" applyAlignment="1" applyProtection="1">
      <alignment horizontal="justify" vertical="top" wrapText="1"/>
      <protection hidden="1"/>
    </xf>
    <xf numFmtId="4" fontId="39" fillId="0" borderId="0" xfId="0" applyNumberFormat="1" applyFont="1" applyFill="1" applyBorder="1" applyAlignment="1" applyProtection="1">
      <alignment horizontal="right"/>
      <protection hidden="1"/>
    </xf>
    <xf numFmtId="0" fontId="39" fillId="0" borderId="0" xfId="0" applyNumberFormat="1" applyFont="1" applyBorder="1" applyAlignment="1" applyProtection="1">
      <alignment horizontal="center" vertical="top" wrapText="1"/>
      <protection hidden="1"/>
    </xf>
    <xf numFmtId="2" fontId="39" fillId="0" borderId="0" xfId="0" applyNumberFormat="1" applyFont="1" applyFill="1" applyBorder="1" applyProtection="1">
      <protection hidden="1"/>
    </xf>
    <xf numFmtId="2" fontId="39" fillId="0" borderId="0" xfId="0" applyNumberFormat="1" applyFont="1" applyBorder="1" applyProtection="1">
      <protection hidden="1"/>
    </xf>
    <xf numFmtId="0" fontId="39" fillId="0" borderId="0" xfId="0" applyFont="1" applyBorder="1" applyAlignment="1" applyProtection="1">
      <alignment vertical="center" wrapText="1"/>
      <protection hidden="1"/>
    </xf>
    <xf numFmtId="0" fontId="39" fillId="0" borderId="0" xfId="0" applyFont="1" applyBorder="1" applyAlignment="1" applyProtection="1">
      <alignment horizontal="left" vertical="center" wrapText="1"/>
      <protection hidden="1"/>
    </xf>
    <xf numFmtId="0" fontId="39" fillId="0" borderId="0" xfId="0" applyFont="1" applyFill="1" applyBorder="1" applyAlignment="1" applyProtection="1">
      <alignment wrapText="1"/>
      <protection hidden="1"/>
    </xf>
    <xf numFmtId="0" fontId="40" fillId="0" borderId="0" xfId="0" applyFont="1" applyBorder="1" applyAlignment="1" applyProtection="1">
      <alignment horizontal="left" vertical="center" wrapText="1"/>
      <protection hidden="1"/>
    </xf>
    <xf numFmtId="4" fontId="14" fillId="0" borderId="0" xfId="0" applyNumberFormat="1" applyFont="1" applyBorder="1" applyAlignment="1" applyProtection="1">
      <alignment horizontal="right"/>
      <protection hidden="1"/>
    </xf>
    <xf numFmtId="0" fontId="3" fillId="0" borderId="0" xfId="0" applyFont="1" applyProtection="1">
      <protection hidden="1"/>
    </xf>
    <xf numFmtId="0" fontId="15" fillId="0" borderId="3" xfId="24" applyNumberFormat="1" applyFont="1" applyFill="1" applyBorder="1" applyAlignment="1" applyProtection="1">
      <alignment horizontal="left" vertical="top"/>
      <protection hidden="1"/>
    </xf>
    <xf numFmtId="0" fontId="14" fillId="0" borderId="3" xfId="24" applyFont="1" applyFill="1" applyBorder="1" applyAlignment="1" applyProtection="1">
      <alignment horizontal="center"/>
      <protection hidden="1"/>
    </xf>
    <xf numFmtId="0" fontId="15" fillId="0" borderId="3" xfId="0" applyFont="1" applyBorder="1" applyAlignment="1" applyProtection="1">
      <alignment vertical="top"/>
      <protection hidden="1"/>
    </xf>
    <xf numFmtId="0" fontId="39" fillId="0" borderId="0" xfId="0" applyNumberFormat="1" applyFont="1" applyBorder="1" applyAlignment="1" applyProtection="1">
      <alignment vertical="top"/>
      <protection hidden="1"/>
    </xf>
    <xf numFmtId="0" fontId="14" fillId="0" borderId="0" xfId="0" applyFont="1" applyBorder="1" applyProtection="1">
      <protection hidden="1"/>
    </xf>
    <xf numFmtId="0" fontId="14" fillId="0" borderId="0" xfId="0" applyFont="1" applyProtection="1">
      <protection hidden="1"/>
    </xf>
    <xf numFmtId="0" fontId="14" fillId="0" borderId="0" xfId="0" applyFont="1" applyAlignment="1" applyProtection="1">
      <alignment vertical="top"/>
      <protection hidden="1"/>
    </xf>
    <xf numFmtId="0" fontId="40" fillId="0" borderId="0" xfId="0" applyFont="1" applyBorder="1" applyAlignment="1" applyProtection="1">
      <alignment horizontal="justify" vertical="top" wrapText="1"/>
      <protection hidden="1"/>
    </xf>
    <xf numFmtId="0" fontId="39" fillId="0" borderId="0" xfId="0" applyFont="1" applyBorder="1" applyAlignment="1" applyProtection="1">
      <alignment wrapText="1"/>
      <protection hidden="1"/>
    </xf>
    <xf numFmtId="0" fontId="39" fillId="0" borderId="0" xfId="0" applyFont="1" applyBorder="1" applyAlignment="1" applyProtection="1">
      <alignment horizontal="left" vertical="center"/>
      <protection hidden="1"/>
    </xf>
    <xf numFmtId="0" fontId="14" fillId="0" borderId="0" xfId="0" applyFont="1" applyAlignment="1" applyProtection="1">
      <alignment horizontal="center"/>
      <protection hidden="1"/>
    </xf>
    <xf numFmtId="4" fontId="14" fillId="0" borderId="0" xfId="0" applyNumberFormat="1" applyFont="1" applyAlignment="1" applyProtection="1">
      <alignment horizontal="right"/>
      <protection hidden="1"/>
    </xf>
    <xf numFmtId="0" fontId="14" fillId="0" borderId="0" xfId="0" applyNumberFormat="1" applyFont="1" applyAlignment="1" applyProtection="1">
      <alignment vertical="top"/>
      <protection hidden="1"/>
    </xf>
    <xf numFmtId="0" fontId="15" fillId="0" borderId="0" xfId="0" applyNumberFormat="1" applyFont="1" applyFill="1" applyBorder="1" applyAlignment="1" applyProtection="1">
      <alignment horizontal="justify" vertical="top" wrapText="1"/>
      <protection hidden="1"/>
    </xf>
    <xf numFmtId="0" fontId="39" fillId="0" borderId="0" xfId="0" quotePrefix="1" applyFont="1" applyBorder="1" applyAlignment="1" applyProtection="1">
      <alignment horizontal="justify" vertical="top" wrapText="1"/>
      <protection hidden="1"/>
    </xf>
    <xf numFmtId="0" fontId="39" fillId="0" borderId="0" xfId="0" applyFont="1" applyFill="1" applyBorder="1" applyAlignment="1" applyProtection="1">
      <alignment horizontal="left" vertical="top" wrapText="1"/>
      <protection hidden="1"/>
    </xf>
    <xf numFmtId="0" fontId="0" fillId="0" borderId="0" xfId="0" applyAlignment="1" applyProtection="1">
      <alignment horizontal="center"/>
      <protection hidden="1"/>
    </xf>
    <xf numFmtId="4" fontId="0" fillId="0" borderId="0" xfId="0" applyNumberFormat="1" applyAlignment="1" applyProtection="1">
      <alignment horizontal="right"/>
      <protection hidden="1"/>
    </xf>
    <xf numFmtId="4" fontId="0" fillId="0" borderId="0" xfId="0" applyNumberFormat="1" applyFill="1" applyAlignment="1" applyProtection="1">
      <alignment horizontal="right"/>
      <protection hidden="1"/>
    </xf>
    <xf numFmtId="0" fontId="5" fillId="0" borderId="0" xfId="4" quotePrefix="1" applyFont="1" applyFill="1" applyBorder="1" applyAlignment="1" applyProtection="1">
      <alignment horizontal="justify" vertical="top" wrapText="1"/>
      <protection hidden="1"/>
    </xf>
    <xf numFmtId="0" fontId="40" fillId="0" borderId="0" xfId="0" applyFont="1" applyFill="1" applyBorder="1" applyAlignment="1" applyProtection="1">
      <alignment horizontal="justify" vertical="top" wrapText="1"/>
      <protection hidden="1"/>
    </xf>
    <xf numFmtId="0" fontId="0" fillId="0" borderId="0" xfId="0" applyProtection="1">
      <protection hidden="1"/>
    </xf>
    <xf numFmtId="0" fontId="39" fillId="0" borderId="0" xfId="0" applyFont="1" applyBorder="1" applyAlignment="1" applyProtection="1">
      <alignment horizontal="left" vertical="top"/>
      <protection hidden="1"/>
    </xf>
    <xf numFmtId="2" fontId="11" fillId="0" borderId="11" xfId="24" applyNumberFormat="1" applyFont="1" applyFill="1" applyBorder="1" applyAlignment="1" applyProtection="1">
      <alignment horizontal="left" vertical="top"/>
      <protection hidden="1"/>
    </xf>
    <xf numFmtId="0" fontId="11" fillId="0" borderId="3" xfId="24" applyFont="1" applyFill="1" applyBorder="1" applyAlignment="1" applyProtection="1">
      <alignment horizontal="left" vertical="top"/>
      <protection hidden="1"/>
    </xf>
    <xf numFmtId="0" fontId="11" fillId="0" borderId="3" xfId="24" applyNumberFormat="1" applyFont="1" applyFill="1" applyBorder="1" applyAlignment="1" applyProtection="1">
      <alignment horizontal="left" vertical="top"/>
      <protection hidden="1"/>
    </xf>
    <xf numFmtId="0" fontId="10" fillId="0" borderId="3" xfId="24" applyFont="1" applyFill="1" applyBorder="1" applyAlignment="1" applyProtection="1">
      <alignment horizontal="center"/>
      <protection hidden="1"/>
    </xf>
    <xf numFmtId="4" fontId="10" fillId="0" borderId="3" xfId="24" applyNumberFormat="1" applyFont="1" applyFill="1" applyBorder="1" applyAlignment="1" applyProtection="1">
      <alignment horizontal="right" indent="1"/>
      <protection hidden="1"/>
    </xf>
    <xf numFmtId="0" fontId="14" fillId="0" borderId="11" xfId="0" applyFont="1" applyBorder="1" applyProtection="1">
      <protection hidden="1"/>
    </xf>
    <xf numFmtId="0" fontId="14" fillId="0" borderId="3" xfId="0" applyFont="1" applyBorder="1" applyProtection="1">
      <protection hidden="1"/>
    </xf>
    <xf numFmtId="49" fontId="14" fillId="0" borderId="3" xfId="0" applyNumberFormat="1" applyFont="1" applyBorder="1" applyAlignment="1" applyProtection="1">
      <alignment horizontal="center" vertical="top"/>
      <protection hidden="1"/>
    </xf>
    <xf numFmtId="49" fontId="15" fillId="0" borderId="3" xfId="0" applyNumberFormat="1" applyFont="1" applyBorder="1" applyAlignment="1" applyProtection="1">
      <alignment horizontal="justify" vertical="top" wrapText="1"/>
      <protection hidden="1"/>
    </xf>
    <xf numFmtId="0" fontId="14" fillId="0" borderId="3" xfId="0" applyNumberFormat="1" applyFont="1" applyBorder="1" applyAlignment="1" applyProtection="1">
      <alignment horizontal="center"/>
      <protection hidden="1"/>
    </xf>
    <xf numFmtId="4" fontId="14" fillId="0" borderId="3" xfId="0" applyNumberFormat="1" applyFont="1" applyBorder="1" applyAlignment="1" applyProtection="1">
      <alignment horizontal="right"/>
      <protection hidden="1"/>
    </xf>
    <xf numFmtId="49" fontId="14" fillId="0" borderId="0" xfId="0" applyNumberFormat="1" applyFont="1" applyBorder="1" applyAlignment="1" applyProtection="1">
      <alignment horizontal="center" vertical="top"/>
      <protection hidden="1"/>
    </xf>
    <xf numFmtId="49" fontId="14" fillId="0" borderId="0" xfId="0" applyNumberFormat="1" applyFont="1" applyBorder="1" applyAlignment="1" applyProtection="1">
      <alignment horizontal="justify" vertical="top" wrapText="1"/>
      <protection hidden="1"/>
    </xf>
    <xf numFmtId="0" fontId="14" fillId="0" borderId="0" xfId="0" applyNumberFormat="1" applyFont="1" applyBorder="1" applyAlignment="1" applyProtection="1">
      <alignment horizontal="center"/>
      <protection hidden="1"/>
    </xf>
    <xf numFmtId="0" fontId="14" fillId="0" borderId="3" xfId="0" applyFont="1" applyBorder="1" applyAlignment="1" applyProtection="1">
      <alignment vertical="top"/>
      <protection hidden="1"/>
    </xf>
    <xf numFmtId="0" fontId="15" fillId="0" borderId="3" xfId="0" applyFont="1" applyBorder="1" applyProtection="1">
      <protection hidden="1"/>
    </xf>
    <xf numFmtId="0" fontId="14" fillId="0" borderId="3" xfId="0" applyFont="1" applyBorder="1" applyAlignment="1" applyProtection="1">
      <alignment horizontal="center"/>
      <protection hidden="1"/>
    </xf>
    <xf numFmtId="0" fontId="0" fillId="0" borderId="0" xfId="0" applyAlignment="1" applyProtection="1">
      <alignment vertical="top"/>
      <protection hidden="1"/>
    </xf>
    <xf numFmtId="0" fontId="0" fillId="0" borderId="0" xfId="0" applyNumberFormat="1" applyAlignment="1" applyProtection="1">
      <alignment vertical="top"/>
      <protection hidden="1"/>
    </xf>
    <xf numFmtId="4" fontId="15" fillId="0" borderId="3" xfId="0" applyNumberFormat="1" applyFont="1" applyFill="1" applyBorder="1" applyAlignment="1" applyProtection="1">
      <alignment horizontal="right"/>
      <protection locked="0"/>
    </xf>
    <xf numFmtId="4" fontId="15" fillId="0" borderId="0" xfId="0" applyNumberFormat="1" applyFont="1" applyFill="1" applyBorder="1" applyAlignment="1" applyProtection="1">
      <alignment horizontal="right"/>
      <protection locked="0"/>
    </xf>
    <xf numFmtId="4" fontId="14" fillId="0" borderId="0" xfId="0" applyNumberFormat="1" applyFont="1" applyFill="1" applyProtection="1">
      <protection locked="0"/>
    </xf>
    <xf numFmtId="4" fontId="14" fillId="0" borderId="0" xfId="0" applyNumberFormat="1" applyFont="1" applyProtection="1">
      <protection locked="0"/>
    </xf>
    <xf numFmtId="4" fontId="0" fillId="0" borderId="0" xfId="0" applyNumberFormat="1" applyProtection="1">
      <protection locked="0"/>
    </xf>
    <xf numFmtId="4" fontId="14" fillId="0" borderId="3" xfId="0" applyNumberFormat="1" applyFont="1" applyBorder="1" applyAlignment="1" applyProtection="1">
      <alignment horizontal="right" vertical="top"/>
      <protection locked="0"/>
    </xf>
    <xf numFmtId="4" fontId="14" fillId="0" borderId="0" xfId="0" applyNumberFormat="1" applyFont="1" applyBorder="1" applyAlignment="1" applyProtection="1">
      <alignment horizontal="right" vertical="top"/>
      <protection locked="0"/>
    </xf>
    <xf numFmtId="4" fontId="14" fillId="0" borderId="3" xfId="0" applyNumberFormat="1" applyFont="1" applyBorder="1" applyProtection="1">
      <protection locked="0"/>
    </xf>
    <xf numFmtId="0" fontId="20" fillId="0" borderId="8" xfId="4" applyNumberFormat="1" applyFont="1" applyFill="1" applyBorder="1" applyAlignment="1" applyProtection="1">
      <alignment horizontal="right" indent="1"/>
      <protection locked="0"/>
    </xf>
    <xf numFmtId="0" fontId="20" fillId="0" borderId="9" xfId="4" applyNumberFormat="1" applyFont="1" applyFill="1" applyBorder="1" applyAlignment="1" applyProtection="1">
      <alignment horizontal="right" indent="1"/>
      <protection locked="0"/>
    </xf>
    <xf numFmtId="0" fontId="20" fillId="0" borderId="2" xfId="0" applyFont="1" applyFill="1" applyBorder="1" applyAlignment="1" applyProtection="1">
      <protection locked="0"/>
    </xf>
    <xf numFmtId="0" fontId="20" fillId="0" borderId="0" xfId="0" applyFont="1" applyFill="1" applyBorder="1" applyAlignment="1" applyProtection="1">
      <protection locked="0"/>
    </xf>
    <xf numFmtId="0" fontId="20" fillId="0" borderId="8" xfId="0" applyFont="1" applyBorder="1" applyProtection="1">
      <protection locked="0"/>
    </xf>
    <xf numFmtId="43" fontId="20" fillId="0" borderId="8" xfId="0" applyNumberFormat="1" applyFont="1" applyBorder="1" applyProtection="1">
      <protection locked="0"/>
    </xf>
    <xf numFmtId="0" fontId="41" fillId="0" borderId="8" xfId="0" applyFont="1" applyFill="1" applyBorder="1" applyAlignment="1" applyProtection="1">
      <alignment horizontal="justify" vertical="top"/>
      <protection locked="0"/>
    </xf>
    <xf numFmtId="0" fontId="41" fillId="0" borderId="8" xfId="0" applyFont="1" applyBorder="1" applyProtection="1">
      <protection locked="0"/>
    </xf>
    <xf numFmtId="0" fontId="41" fillId="0" borderId="8" xfId="0" applyFont="1" applyFill="1" applyBorder="1" applyProtection="1">
      <protection locked="0"/>
    </xf>
    <xf numFmtId="43" fontId="20" fillId="0" borderId="8" xfId="0" applyNumberFormat="1" applyFont="1" applyFill="1" applyBorder="1" applyProtection="1">
      <protection locked="0"/>
    </xf>
    <xf numFmtId="0" fontId="20" fillId="0" borderId="0" xfId="0" applyFont="1" applyProtection="1">
      <protection locked="0"/>
    </xf>
    <xf numFmtId="2" fontId="3" fillId="0" borderId="0" xfId="0" applyNumberFormat="1" applyFont="1" applyProtection="1">
      <protection hidden="1"/>
    </xf>
    <xf numFmtId="0" fontId="3" fillId="0" borderId="0" xfId="0" applyFont="1" applyAlignment="1" applyProtection="1">
      <alignment vertical="top"/>
      <protection hidden="1"/>
    </xf>
    <xf numFmtId="0" fontId="3" fillId="0" borderId="0" xfId="0" applyFont="1" applyProtection="1">
      <protection locked="0"/>
    </xf>
    <xf numFmtId="0" fontId="11" fillId="0" borderId="3" xfId="0" applyFont="1" applyFill="1" applyBorder="1" applyAlignment="1" applyProtection="1">
      <alignment vertical="top"/>
      <protection hidden="1"/>
    </xf>
    <xf numFmtId="0" fontId="14" fillId="0" borderId="0" xfId="0" applyFont="1" applyFill="1" applyAlignment="1" applyProtection="1">
      <alignment horizontal="right"/>
      <protection hidden="1"/>
    </xf>
    <xf numFmtId="0" fontId="0" fillId="0" borderId="0" xfId="0" applyFill="1" applyAlignment="1" applyProtection="1">
      <alignment horizontal="right"/>
      <protection hidden="1"/>
    </xf>
    <xf numFmtId="0" fontId="14" fillId="0" borderId="0" xfId="0" applyFont="1" applyFill="1" applyAlignment="1" applyProtection="1">
      <alignment vertical="top" wrapText="1"/>
      <protection hidden="1"/>
    </xf>
    <xf numFmtId="0" fontId="0" fillId="0" borderId="0" xfId="0" applyFill="1" applyAlignment="1" applyProtection="1">
      <alignment vertical="top"/>
      <protection hidden="1"/>
    </xf>
    <xf numFmtId="0" fontId="15" fillId="0" borderId="0" xfId="0" applyFont="1" applyFill="1" applyAlignment="1" applyProtection="1">
      <alignment vertical="top"/>
      <protection hidden="1"/>
    </xf>
    <xf numFmtId="0" fontId="14" fillId="0" borderId="0" xfId="0" applyFont="1" applyFill="1" applyAlignment="1" applyProtection="1">
      <alignment horizontal="center" vertical="center"/>
      <protection hidden="1"/>
    </xf>
    <xf numFmtId="43" fontId="14" fillId="0" borderId="0" xfId="0" applyNumberFormat="1" applyFont="1" applyFill="1" applyProtection="1">
      <protection hidden="1"/>
    </xf>
    <xf numFmtId="43" fontId="15" fillId="0" borderId="3" xfId="0" applyNumberFormat="1" applyFont="1" applyFill="1" applyBorder="1" applyProtection="1">
      <protection hidden="1"/>
    </xf>
    <xf numFmtId="4" fontId="14" fillId="0" borderId="0" xfId="0" applyNumberFormat="1" applyFont="1" applyFill="1" applyAlignment="1" applyProtection="1">
      <protection locked="0"/>
    </xf>
    <xf numFmtId="0" fontId="20" fillId="0" borderId="0" xfId="0" applyFont="1" applyFill="1" applyProtection="1">
      <protection locked="0"/>
    </xf>
    <xf numFmtId="0" fontId="20" fillId="0" borderId="8" xfId="0" applyFont="1" applyFill="1" applyBorder="1" applyAlignment="1" applyProtection="1">
      <alignment horizontal="left" vertical="top" wrapText="1"/>
      <protection locked="0"/>
    </xf>
    <xf numFmtId="0" fontId="20" fillId="0" borderId="8" xfId="0" applyFont="1" applyFill="1" applyBorder="1" applyAlignment="1" applyProtection="1">
      <alignment horizontal="justify" vertical="top" wrapText="1"/>
      <protection locked="0"/>
    </xf>
    <xf numFmtId="43" fontId="19" fillId="0" borderId="8" xfId="4" applyNumberFormat="1" applyFont="1" applyFill="1" applyBorder="1" applyAlignment="1" applyProtection="1">
      <alignment horizontal="left" vertical="top" wrapText="1"/>
      <protection locked="0"/>
    </xf>
    <xf numFmtId="0" fontId="14" fillId="0" borderId="8" xfId="4" applyFont="1" applyFill="1" applyBorder="1" applyProtection="1">
      <protection locked="0"/>
    </xf>
    <xf numFmtId="0" fontId="5" fillId="0" borderId="8" xfId="24" applyFont="1" applyFill="1" applyBorder="1" applyAlignment="1" applyProtection="1">
      <alignment horizontal="left" vertical="top" wrapText="1"/>
      <protection locked="0"/>
    </xf>
    <xf numFmtId="0" fontId="5" fillId="0" borderId="8" xfId="4" applyFont="1" applyFill="1" applyBorder="1" applyAlignment="1" applyProtection="1">
      <alignment horizontal="left" vertical="top" wrapText="1"/>
      <protection locked="0"/>
    </xf>
    <xf numFmtId="0" fontId="5" fillId="0" borderId="9" xfId="4" applyFont="1" applyFill="1" applyBorder="1" applyAlignment="1" applyProtection="1">
      <alignment vertical="top" wrapText="1"/>
      <protection locked="0"/>
    </xf>
    <xf numFmtId="0" fontId="14" fillId="0" borderId="8" xfId="24" applyFont="1" applyFill="1" applyBorder="1" applyProtection="1">
      <protection locked="0"/>
    </xf>
    <xf numFmtId="0" fontId="15" fillId="0" borderId="0" xfId="25" applyFont="1" applyFill="1" applyBorder="1" applyProtection="1">
      <alignment horizontal="justify" vertical="top"/>
      <protection hidden="1"/>
    </xf>
    <xf numFmtId="0" fontId="35" fillId="0" borderId="0" xfId="4" applyFont="1" applyFill="1" applyAlignment="1" applyProtection="1">
      <alignment horizontal="justify" vertical="top" wrapText="1"/>
      <protection hidden="1"/>
    </xf>
    <xf numFmtId="0" fontId="14" fillId="0" borderId="0" xfId="7" applyNumberFormat="1" applyFont="1" applyFill="1" applyBorder="1" applyAlignment="1">
      <alignment horizontal="justify" vertical="top" wrapText="1"/>
    </xf>
    <xf numFmtId="0" fontId="42" fillId="0" borderId="0" xfId="4" applyFont="1" applyAlignment="1">
      <alignment vertical="center"/>
    </xf>
    <xf numFmtId="0" fontId="14" fillId="0" borderId="0" xfId="10" quotePrefix="1" applyFont="1" applyAlignment="1" applyProtection="1">
      <alignment horizontal="justify" vertical="top" wrapText="1"/>
      <protection hidden="1"/>
    </xf>
    <xf numFmtId="0" fontId="14" fillId="0" borderId="0" xfId="20" applyFont="1" applyAlignment="1" applyProtection="1">
      <alignment horizontal="left" vertical="top" wrapText="1"/>
      <protection hidden="1"/>
    </xf>
    <xf numFmtId="0" fontId="14" fillId="0" borderId="0" xfId="20" quotePrefix="1" applyFont="1" applyAlignment="1" applyProtection="1">
      <alignment horizontal="left" vertical="top" wrapText="1"/>
      <protection hidden="1"/>
    </xf>
    <xf numFmtId="0" fontId="15" fillId="0" borderId="0" xfId="0" applyFont="1" applyBorder="1" applyAlignment="1" applyProtection="1">
      <alignment horizontal="justify" vertical="top" wrapText="1"/>
      <protection hidden="1"/>
    </xf>
    <xf numFmtId="0" fontId="5" fillId="0" borderId="0" xfId="7" applyNumberFormat="1" applyFont="1" applyFill="1" applyBorder="1" applyAlignment="1" applyProtection="1">
      <alignment horizontal="justify" vertical="top" wrapText="1"/>
      <protection hidden="1"/>
    </xf>
    <xf numFmtId="0" fontId="5" fillId="0" borderId="0" xfId="25" applyFont="1" applyFill="1" applyBorder="1" applyAlignment="1" applyProtection="1">
      <alignment horizontal="justify" vertical="top" wrapText="1"/>
      <protection hidden="1"/>
    </xf>
    <xf numFmtId="0" fontId="20" fillId="0" borderId="8" xfId="25" applyFont="1" applyFill="1" applyBorder="1" applyAlignment="1" applyProtection="1">
      <alignment vertical="top" wrapText="1"/>
      <protection locked="0"/>
    </xf>
    <xf numFmtId="0" fontId="20" fillId="0" borderId="8" xfId="25" applyFont="1" applyFill="1" applyBorder="1" applyProtection="1">
      <alignment horizontal="justify" vertical="top"/>
      <protection locked="0"/>
    </xf>
    <xf numFmtId="0" fontId="20" fillId="0" borderId="8" xfId="25" applyFont="1" applyBorder="1" applyProtection="1">
      <alignment horizontal="justify" vertical="top"/>
      <protection locked="0"/>
    </xf>
    <xf numFmtId="0" fontId="1" fillId="0" borderId="0" xfId="0" applyFont="1" applyAlignment="1" applyProtection="1">
      <alignment horizontal="justify"/>
    </xf>
    <xf numFmtId="0" fontId="5" fillId="0" borderId="0" xfId="4" applyFont="1" applyAlignment="1" applyProtection="1">
      <alignment horizontal="justify" vertical="top" wrapText="1"/>
      <protection hidden="1"/>
    </xf>
    <xf numFmtId="0" fontId="5" fillId="0" borderId="0" xfId="0" applyFont="1" applyFill="1" applyBorder="1" applyAlignment="1" applyProtection="1">
      <alignment horizontal="left" vertical="top" wrapText="1"/>
      <protection hidden="1"/>
    </xf>
    <xf numFmtId="0" fontId="5" fillId="0" borderId="0" xfId="0" applyFont="1" applyFill="1" applyBorder="1" applyAlignment="1" applyProtection="1">
      <alignment horizontal="right" wrapText="1"/>
      <protection hidden="1"/>
    </xf>
    <xf numFmtId="0" fontId="5" fillId="0" borderId="0" xfId="0" applyFont="1" applyFill="1" applyBorder="1" applyAlignment="1" applyProtection="1">
      <alignment horizontal="left" vertical="top" wrapText="1"/>
      <protection locked="0"/>
    </xf>
    <xf numFmtId="0" fontId="5" fillId="0" borderId="0" xfId="0" applyFont="1" applyAlignment="1" applyProtection="1">
      <alignment horizontal="center"/>
      <protection hidden="1"/>
    </xf>
    <xf numFmtId="0" fontId="5" fillId="0" borderId="0" xfId="4" applyFont="1" applyFill="1" applyAlignment="1">
      <alignment horizontal="justify" vertical="top" wrapText="1"/>
    </xf>
    <xf numFmtId="0" fontId="5" fillId="0" borderId="0" xfId="18" applyFont="1" applyAlignment="1" applyProtection="1">
      <alignment horizontal="left" wrapText="1"/>
      <protection hidden="1"/>
    </xf>
    <xf numFmtId="0" fontId="14" fillId="0" borderId="0" xfId="10" applyFont="1" applyFill="1" applyBorder="1" applyAlignment="1" applyProtection="1">
      <alignment horizontal="justify" vertical="top" wrapText="1"/>
      <protection hidden="1"/>
    </xf>
    <xf numFmtId="0" fontId="14" fillId="0" borderId="0" xfId="4" applyFont="1" applyAlignment="1" applyProtection="1">
      <alignment horizontal="right" vertical="top"/>
      <protection hidden="1"/>
    </xf>
    <xf numFmtId="0" fontId="14" fillId="0" borderId="0" xfId="4" applyFont="1" applyFill="1" applyAlignment="1" applyProtection="1">
      <alignment horizontal="right" vertical="top"/>
      <protection hidden="1"/>
    </xf>
    <xf numFmtId="49" fontId="5" fillId="0" borderId="0" xfId="24" applyNumberFormat="1" applyFont="1" applyFill="1" applyBorder="1" applyAlignment="1" applyProtection="1">
      <alignment horizontal="justify" vertical="top" wrapText="1"/>
      <protection hidden="1"/>
    </xf>
    <xf numFmtId="0" fontId="14" fillId="0" borderId="0" xfId="0" quotePrefix="1" applyFont="1" applyBorder="1" applyAlignment="1" applyProtection="1">
      <alignment horizontal="justify" vertical="top" wrapText="1"/>
      <protection hidden="1"/>
    </xf>
    <xf numFmtId="0" fontId="36" fillId="0" borderId="0" xfId="24" applyFont="1" applyFill="1" applyBorder="1" applyAlignment="1" applyProtection="1">
      <alignment horizontal="right"/>
      <protection hidden="1"/>
    </xf>
    <xf numFmtId="2" fontId="36" fillId="0" borderId="0" xfId="24" applyNumberFormat="1" applyFont="1" applyFill="1" applyBorder="1" applyAlignment="1" applyProtection="1">
      <alignment horizontal="right"/>
      <protection hidden="1"/>
    </xf>
    <xf numFmtId="4" fontId="14" fillId="0" borderId="0" xfId="0" applyNumberFormat="1" applyFont="1" applyFill="1" applyBorder="1" applyAlignment="1" applyProtection="1">
      <alignment horizontal="center"/>
      <protection locked="0"/>
    </xf>
    <xf numFmtId="17" fontId="14" fillId="0" borderId="10" xfId="4" quotePrefix="1" applyNumberFormat="1" applyFont="1" applyFill="1" applyBorder="1" applyAlignment="1" applyProtection="1">
      <alignment horizontal="left" vertical="top"/>
      <protection hidden="1"/>
    </xf>
    <xf numFmtId="17" fontId="14" fillId="0" borderId="6" xfId="4" applyNumberFormat="1" applyFont="1" applyFill="1" applyBorder="1" applyAlignment="1" applyProtection="1">
      <alignment horizontal="left" vertical="top"/>
      <protection hidden="1"/>
    </xf>
    <xf numFmtId="0" fontId="14" fillId="0" borderId="0" xfId="0" applyFont="1" applyFill="1" applyAlignment="1" applyProtection="1">
      <alignment horizontal="left"/>
      <protection hidden="1"/>
    </xf>
    <xf numFmtId="0" fontId="0" fillId="0" borderId="0" xfId="0" applyFill="1" applyAlignment="1" applyProtection="1">
      <alignment horizontal="left"/>
      <protection hidden="1"/>
    </xf>
    <xf numFmtId="0" fontId="14" fillId="0" borderId="0" xfId="0" applyFont="1" applyFill="1" applyAlignment="1" applyProtection="1">
      <alignment horizontal="left" vertical="top"/>
      <protection hidden="1"/>
    </xf>
    <xf numFmtId="0" fontId="14" fillId="0" borderId="0" xfId="0" applyFont="1" applyFill="1" applyAlignment="1" applyProtection="1">
      <alignment horizontal="left" vertical="top" wrapText="1"/>
      <protection hidden="1"/>
    </xf>
    <xf numFmtId="0" fontId="6" fillId="0" borderId="0" xfId="0" applyFont="1" applyFill="1" applyAlignment="1" applyProtection="1">
      <alignment horizontal="left" vertical="top"/>
      <protection hidden="1"/>
    </xf>
    <xf numFmtId="0" fontId="14" fillId="0" borderId="0" xfId="0" applyFont="1" applyFill="1" applyAlignment="1" applyProtection="1">
      <alignment horizontal="left" vertical="center"/>
      <protection hidden="1"/>
    </xf>
    <xf numFmtId="0" fontId="5" fillId="0" borderId="0" xfId="0" applyFont="1" applyFill="1" applyAlignment="1" applyProtection="1">
      <alignment horizontal="left" vertical="top" wrapText="1"/>
      <protection hidden="1"/>
    </xf>
    <xf numFmtId="49" fontId="14" fillId="0" borderId="0" xfId="0" applyNumberFormat="1" applyFont="1" applyFill="1" applyBorder="1" applyAlignment="1" applyProtection="1">
      <alignment horizontal="left" vertical="top"/>
      <protection hidden="1"/>
    </xf>
    <xf numFmtId="0" fontId="0" fillId="0" borderId="0" xfId="0" applyFill="1" applyBorder="1" applyAlignment="1" applyProtection="1">
      <alignment horizontal="left"/>
      <protection hidden="1"/>
    </xf>
    <xf numFmtId="0" fontId="15" fillId="0" borderId="0" xfId="0" applyFont="1" applyFill="1" applyAlignment="1" applyProtection="1">
      <protection hidden="1"/>
    </xf>
    <xf numFmtId="0" fontId="35" fillId="0" borderId="0" xfId="0" applyFont="1" applyFill="1" applyAlignment="1" applyProtection="1">
      <protection hidden="1"/>
    </xf>
    <xf numFmtId="0" fontId="6" fillId="0" borderId="0" xfId="0" applyFont="1" applyBorder="1" applyAlignment="1" applyProtection="1">
      <alignment horizontal="justify" vertical="top" wrapText="1"/>
      <protection hidden="1"/>
    </xf>
    <xf numFmtId="0" fontId="14" fillId="0" borderId="0" xfId="25" applyFont="1" applyFill="1" applyBorder="1" applyAlignment="1" applyProtection="1">
      <alignment horizontal="left" vertical="top"/>
      <protection hidden="1"/>
    </xf>
    <xf numFmtId="0" fontId="14" fillId="0" borderId="0" xfId="25" applyFont="1" applyFill="1" applyBorder="1" applyAlignment="1" applyProtection="1">
      <alignment horizontal="justify" vertical="top" wrapText="1"/>
      <protection hidden="1"/>
    </xf>
    <xf numFmtId="0" fontId="14" fillId="0" borderId="0" xfId="25" applyFont="1" applyFill="1" applyBorder="1" applyAlignment="1" applyProtection="1">
      <alignment horizontal="right"/>
      <protection hidden="1"/>
    </xf>
    <xf numFmtId="4" fontId="14" fillId="0" borderId="0" xfId="25" applyNumberFormat="1" applyFont="1" applyFill="1" applyBorder="1" applyProtection="1">
      <alignment horizontal="justify" vertical="top"/>
      <protection locked="0"/>
    </xf>
    <xf numFmtId="43" fontId="14" fillId="0" borderId="0" xfId="25" applyNumberFormat="1" applyFont="1" applyFill="1" applyBorder="1" applyAlignment="1" applyProtection="1">
      <alignment horizontal="right"/>
      <protection hidden="1"/>
    </xf>
    <xf numFmtId="0" fontId="41" fillId="0" borderId="8" xfId="25" applyFont="1" applyFill="1" applyBorder="1" applyAlignment="1" applyProtection="1">
      <alignment horizontal="left" vertical="top" wrapText="1"/>
      <protection locked="0"/>
    </xf>
    <xf numFmtId="0" fontId="14" fillId="0" borderId="0" xfId="25" applyFont="1" applyFill="1" applyBorder="1" applyProtection="1">
      <alignment horizontal="justify" vertical="top"/>
      <protection hidden="1"/>
    </xf>
    <xf numFmtId="0" fontId="20" fillId="0" borderId="8" xfId="25" applyFont="1" applyFill="1" applyBorder="1" applyAlignment="1" applyProtection="1">
      <alignment horizontal="left" vertical="top" wrapText="1"/>
      <protection locked="0"/>
    </xf>
    <xf numFmtId="0" fontId="41" fillId="0" borderId="8" xfId="25" applyFont="1" applyFill="1" applyBorder="1" applyAlignment="1" applyProtection="1">
      <alignment horizontal="left" wrapText="1"/>
      <protection locked="0"/>
    </xf>
    <xf numFmtId="4" fontId="14" fillId="0" borderId="0" xfId="6" applyNumberFormat="1" applyFont="1" applyFill="1" applyBorder="1" applyAlignment="1" applyProtection="1">
      <alignment wrapText="1"/>
      <protection hidden="1"/>
    </xf>
    <xf numFmtId="4" fontId="14" fillId="0" borderId="0" xfId="6" applyNumberFormat="1" applyFont="1" applyFill="1" applyBorder="1" applyAlignment="1" applyProtection="1">
      <alignment wrapText="1"/>
      <protection locked="0"/>
    </xf>
    <xf numFmtId="0" fontId="10" fillId="0" borderId="0" xfId="6" applyFont="1" applyFill="1" applyBorder="1" applyProtection="1">
      <protection hidden="1"/>
    </xf>
    <xf numFmtId="0" fontId="10" fillId="0" borderId="0" xfId="6" applyNumberFormat="1" applyFont="1" applyFill="1" applyBorder="1" applyAlignment="1" applyProtection="1">
      <alignment vertical="top"/>
      <protection hidden="1"/>
    </xf>
    <xf numFmtId="0" fontId="14" fillId="0" borderId="0" xfId="6" applyNumberFormat="1" applyFont="1" applyFill="1" applyBorder="1" applyAlignment="1" applyProtection="1">
      <alignment horizontal="center" vertical="top" wrapText="1"/>
      <protection hidden="1"/>
    </xf>
    <xf numFmtId="4" fontId="14" fillId="0" borderId="0" xfId="24" applyNumberFormat="1" applyFont="1" applyFill="1" applyBorder="1" applyAlignment="1" applyProtection="1">
      <protection locked="0"/>
    </xf>
    <xf numFmtId="0" fontId="35" fillId="0" borderId="0" xfId="24" applyFont="1" applyFill="1" applyProtection="1">
      <protection hidden="1"/>
    </xf>
    <xf numFmtId="4" fontId="14" fillId="0" borderId="0" xfId="25" applyNumberFormat="1" applyFont="1" applyFill="1" applyBorder="1" applyAlignment="1" applyProtection="1">
      <protection locked="0"/>
    </xf>
    <xf numFmtId="4" fontId="14" fillId="0" borderId="0" xfId="6" applyNumberFormat="1" applyFont="1" applyFill="1" applyBorder="1" applyAlignment="1" applyProtection="1">
      <alignment horizontal="right"/>
      <protection locked="0"/>
    </xf>
    <xf numFmtId="0" fontId="14" fillId="0" borderId="0" xfId="6" applyFont="1" applyFill="1" applyProtection="1">
      <protection hidden="1"/>
    </xf>
    <xf numFmtId="0" fontId="14" fillId="0" borderId="0" xfId="6" applyFont="1" applyBorder="1" applyAlignment="1" applyProtection="1">
      <alignment horizontal="justify" vertical="top" wrapText="1"/>
      <protection hidden="1"/>
    </xf>
    <xf numFmtId="0" fontId="41" fillId="0" borderId="8" xfId="24" applyFont="1" applyFill="1" applyBorder="1" applyAlignment="1" applyProtection="1">
      <alignment wrapText="1"/>
      <protection locked="0"/>
    </xf>
    <xf numFmtId="0" fontId="39" fillId="0" borderId="0" xfId="0"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center" vertical="top" wrapText="1"/>
      <protection hidden="1"/>
    </xf>
    <xf numFmtId="0" fontId="14" fillId="0" borderId="5" xfId="17" applyFont="1" applyFill="1" applyBorder="1" applyAlignment="1" applyProtection="1">
      <alignment horizontal="left" vertical="top"/>
      <protection locked="0"/>
    </xf>
    <xf numFmtId="0" fontId="15" fillId="0" borderId="5" xfId="17" applyFont="1" applyFill="1" applyBorder="1" applyAlignment="1" applyProtection="1">
      <alignment horizontal="left" vertical="top"/>
      <protection locked="0" hidden="1"/>
    </xf>
    <xf numFmtId="0" fontId="14" fillId="0" borderId="0" xfId="17" applyFont="1" applyFill="1" applyAlignment="1" applyProtection="1">
      <alignment horizontal="left" vertical="top"/>
      <protection locked="0"/>
    </xf>
    <xf numFmtId="0" fontId="5" fillId="0" borderId="0" xfId="17" applyFont="1" applyFill="1" applyBorder="1" applyAlignment="1" applyProtection="1">
      <alignment horizontal="left" vertical="top"/>
      <protection locked="0" hidden="1"/>
    </xf>
    <xf numFmtId="0" fontId="23" fillId="0" borderId="12" xfId="17" applyNumberFormat="1" applyFont="1" applyFill="1" applyBorder="1" applyAlignment="1" applyProtection="1">
      <alignment horizontal="left" vertical="top" wrapText="1"/>
      <protection locked="0"/>
    </xf>
    <xf numFmtId="0" fontId="23" fillId="0" borderId="0" xfId="17" applyNumberFormat="1" applyFont="1" applyFill="1" applyBorder="1" applyAlignment="1" applyProtection="1">
      <alignment horizontal="left" vertical="top" wrapText="1"/>
      <protection locked="0"/>
    </xf>
    <xf numFmtId="0" fontId="14" fillId="0" borderId="0" xfId="25" applyFont="1" applyFill="1" applyAlignment="1" applyProtection="1">
      <alignment horizontal="left" vertical="top"/>
      <protection hidden="1"/>
    </xf>
    <xf numFmtId="0" fontId="14" fillId="0" borderId="0" xfId="25" applyFont="1" applyFill="1" applyAlignment="1" applyProtection="1">
      <alignment horizontal="left" vertical="top" wrapText="1"/>
      <protection hidden="1"/>
    </xf>
    <xf numFmtId="0" fontId="14" fillId="0" borderId="0" xfId="25" applyFont="1" applyFill="1" applyAlignment="1" applyProtection="1">
      <alignment horizontal="left" vertical="top"/>
      <protection locked="0"/>
    </xf>
    <xf numFmtId="0" fontId="14" fillId="0" borderId="0" xfId="25" applyFont="1" applyFill="1" applyAlignment="1">
      <alignment horizontal="left" vertical="top"/>
      <protection locked="0"/>
    </xf>
    <xf numFmtId="0" fontId="14" fillId="0" borderId="0" xfId="25" applyFont="1" applyFill="1" applyAlignment="1" applyProtection="1">
      <alignment vertical="top" wrapText="1"/>
      <protection hidden="1"/>
    </xf>
    <xf numFmtId="0" fontId="14" fillId="0" borderId="0" xfId="25" quotePrefix="1" applyFont="1" applyFill="1" applyAlignment="1" applyProtection="1">
      <alignment horizontal="left" vertical="top" wrapText="1"/>
      <protection hidden="1"/>
    </xf>
    <xf numFmtId="0" fontId="14" fillId="0" borderId="0" xfId="50" applyFont="1" applyFill="1" applyAlignment="1" applyProtection="1">
      <alignment vertical="top" wrapText="1"/>
      <protection hidden="1"/>
    </xf>
    <xf numFmtId="0" fontId="14" fillId="0" borderId="0" xfId="50" applyFont="1" applyFill="1" applyAlignment="1" applyProtection="1">
      <alignment horizontal="left" vertical="top" wrapText="1" indent="1"/>
      <protection hidden="1"/>
    </xf>
    <xf numFmtId="0" fontId="14" fillId="0" borderId="0" xfId="25" applyFont="1" applyFill="1" applyAlignment="1" applyProtection="1">
      <alignment horizontal="left" vertical="top" wrapText="1" indent="1"/>
      <protection hidden="1"/>
    </xf>
    <xf numFmtId="0" fontId="5" fillId="0" borderId="0" xfId="17" applyNumberFormat="1" applyFont="1" applyFill="1" applyAlignment="1" applyProtection="1">
      <alignment horizontal="left" vertical="top"/>
      <protection locked="0"/>
    </xf>
    <xf numFmtId="0" fontId="25" fillId="0" borderId="0" xfId="17" applyNumberFormat="1" applyFont="1" applyFill="1" applyBorder="1" applyAlignment="1" applyProtection="1">
      <alignment horizontal="left" vertical="top" wrapText="1"/>
      <protection locked="0"/>
    </xf>
    <xf numFmtId="0" fontId="14" fillId="0" borderId="0" xfId="17" applyNumberFormat="1" applyFont="1" applyFill="1" applyAlignment="1" applyProtection="1">
      <alignment horizontal="left" vertical="top"/>
      <protection locked="0"/>
    </xf>
    <xf numFmtId="0" fontId="20" fillId="0" borderId="0" xfId="4" applyNumberFormat="1" applyFont="1" applyFill="1" applyBorder="1" applyAlignment="1" applyProtection="1">
      <alignment horizontal="right" indent="1"/>
      <protection locked="0"/>
    </xf>
    <xf numFmtId="0" fontId="20" fillId="0" borderId="5" xfId="4" applyNumberFormat="1" applyFont="1" applyFill="1" applyBorder="1" applyAlignment="1" applyProtection="1">
      <alignment horizontal="right" indent="1"/>
      <protection locked="0"/>
    </xf>
    <xf numFmtId="4" fontId="22" fillId="0" borderId="0" xfId="0" applyNumberFormat="1" applyFont="1" applyFill="1" applyBorder="1" applyAlignment="1" applyProtection="1">
      <alignment horizontal="right" wrapText="1"/>
      <protection locked="0"/>
    </xf>
    <xf numFmtId="0" fontId="20" fillId="0" borderId="0" xfId="0" applyFont="1" applyFill="1" applyBorder="1" applyAlignment="1" applyProtection="1">
      <alignment wrapText="1"/>
      <protection locked="0"/>
    </xf>
    <xf numFmtId="0" fontId="20" fillId="0" borderId="0" xfId="0" applyFont="1" applyFill="1" applyBorder="1" applyProtection="1">
      <protection locked="0"/>
    </xf>
    <xf numFmtId="0" fontId="5" fillId="0" borderId="0" xfId="28" applyFont="1" applyBorder="1" applyAlignment="1" applyProtection="1">
      <protection locked="0"/>
    </xf>
    <xf numFmtId="0" fontId="22" fillId="0" borderId="4" xfId="4" applyNumberFormat="1" applyFont="1" applyFill="1" applyBorder="1" applyAlignment="1" applyProtection="1">
      <alignment horizontal="left" vertical="top"/>
      <protection hidden="1"/>
    </xf>
    <xf numFmtId="0" fontId="14" fillId="0" borderId="2" xfId="0" applyNumberFormat="1" applyFont="1" applyFill="1" applyBorder="1" applyAlignment="1" applyProtection="1">
      <alignment horizontal="right"/>
      <protection hidden="1"/>
    </xf>
    <xf numFmtId="0" fontId="15" fillId="0" borderId="2" xfId="0" applyFont="1" applyFill="1" applyBorder="1" applyProtection="1">
      <protection hidden="1"/>
    </xf>
    <xf numFmtId="0" fontId="15" fillId="0" borderId="10" xfId="0" applyFont="1" applyFill="1" applyBorder="1" applyProtection="1">
      <protection hidden="1"/>
    </xf>
    <xf numFmtId="43" fontId="20" fillId="3" borderId="10" xfId="1" applyNumberFormat="1" applyFont="1" applyFill="1" applyBorder="1" applyAlignment="1" applyProtection="1">
      <alignment horizontal="right" vertical="top" wrapText="1" indent="1"/>
      <protection hidden="1"/>
    </xf>
    <xf numFmtId="0" fontId="14" fillId="0" borderId="10" xfId="0" applyNumberFormat="1" applyFont="1" applyFill="1" applyBorder="1" applyAlignment="1" applyProtection="1">
      <alignment horizontal="right"/>
      <protection hidden="1"/>
    </xf>
    <xf numFmtId="0" fontId="10" fillId="0" borderId="2" xfId="0" applyNumberFormat="1" applyFont="1" applyFill="1" applyBorder="1" applyAlignment="1" applyProtection="1">
      <alignment horizontal="right"/>
      <protection hidden="1"/>
    </xf>
    <xf numFmtId="0" fontId="14" fillId="0" borderId="10" xfId="0" applyFont="1" applyFill="1" applyBorder="1" applyProtection="1">
      <protection hidden="1"/>
    </xf>
    <xf numFmtId="43" fontId="14" fillId="0" borderId="10" xfId="24" applyNumberFormat="1" applyFont="1" applyFill="1" applyBorder="1" applyAlignment="1" applyProtection="1">
      <alignment horizontal="right"/>
      <protection hidden="1"/>
    </xf>
    <xf numFmtId="4" fontId="29" fillId="0" borderId="10" xfId="0" applyNumberFormat="1" applyFont="1" applyFill="1" applyBorder="1" applyAlignment="1" applyProtection="1">
      <alignment horizontal="right" vertical="center"/>
      <protection hidden="1"/>
    </xf>
    <xf numFmtId="0" fontId="0" fillId="0" borderId="10" xfId="0" applyFill="1" applyBorder="1" applyProtection="1">
      <protection hidden="1"/>
    </xf>
    <xf numFmtId="0" fontId="20" fillId="0" borderId="8" xfId="40" applyFont="1" applyFill="1" applyBorder="1" applyAlignment="1" applyProtection="1">
      <alignment vertical="top" wrapText="1"/>
      <protection locked="0"/>
    </xf>
    <xf numFmtId="0" fontId="8" fillId="0" borderId="0" xfId="0" applyFont="1" applyFill="1" applyAlignment="1" applyProtection="1">
      <alignment vertical="top"/>
      <protection hidden="1"/>
    </xf>
    <xf numFmtId="0" fontId="59" fillId="0" borderId="3" xfId="0" applyFont="1" applyFill="1" applyBorder="1" applyAlignment="1" applyProtection="1">
      <alignment horizontal="left" vertical="top"/>
      <protection hidden="1"/>
    </xf>
    <xf numFmtId="0" fontId="14" fillId="0" borderId="0" xfId="28" applyFont="1" applyBorder="1" applyAlignment="1" applyProtection="1">
      <protection locked="0"/>
    </xf>
    <xf numFmtId="0" fontId="20" fillId="0" borderId="0" xfId="0" applyFont="1" applyBorder="1" applyProtection="1">
      <protection locked="0"/>
    </xf>
    <xf numFmtId="4" fontId="14" fillId="0" borderId="0" xfId="0" applyNumberFormat="1" applyFont="1" applyAlignment="1" applyProtection="1">
      <protection locked="0"/>
    </xf>
    <xf numFmtId="0" fontId="14" fillId="0" borderId="0" xfId="4" applyNumberFormat="1" applyFont="1" applyFill="1" applyBorder="1" applyAlignment="1" applyProtection="1">
      <alignment horizontal="right" indent="1"/>
      <protection locked="0"/>
    </xf>
    <xf numFmtId="0" fontId="14" fillId="0" borderId="5" xfId="4" applyNumberFormat="1" applyFont="1" applyFill="1" applyBorder="1" applyAlignment="1" applyProtection="1">
      <alignment horizontal="right" indent="1"/>
      <protection locked="0"/>
    </xf>
    <xf numFmtId="0" fontId="3" fillId="0" borderId="10" xfId="0" applyFont="1" applyBorder="1" applyProtection="1">
      <protection hidden="1"/>
    </xf>
    <xf numFmtId="2" fontId="15" fillId="0" borderId="0" xfId="24" applyNumberFormat="1" applyFont="1" applyFill="1" applyBorder="1" applyAlignment="1" applyProtection="1">
      <alignment horizontal="left" vertical="top"/>
      <protection hidden="1"/>
    </xf>
    <xf numFmtId="0" fontId="5" fillId="0" borderId="0" xfId="0" applyFont="1" applyFill="1" applyBorder="1" applyAlignment="1" applyProtection="1">
      <alignment horizontal="center"/>
      <protection hidden="1"/>
    </xf>
    <xf numFmtId="0" fontId="5" fillId="0" borderId="0" xfId="0" applyFont="1" applyFill="1" applyBorder="1" applyAlignment="1" applyProtection="1">
      <alignment vertical="top" wrapText="1"/>
      <protection hidden="1"/>
    </xf>
    <xf numFmtId="2" fontId="14" fillId="0" borderId="0" xfId="0" applyNumberFormat="1" applyFont="1" applyFill="1" applyBorder="1" applyAlignment="1" applyProtection="1">
      <alignment horizontal="right" vertical="top"/>
      <protection hidden="1"/>
    </xf>
    <xf numFmtId="164" fontId="15" fillId="0" borderId="0" xfId="0" applyNumberFormat="1" applyFont="1" applyFill="1" applyBorder="1" applyAlignment="1" applyProtection="1">
      <alignment horizontal="right"/>
      <protection hidden="1"/>
    </xf>
    <xf numFmtId="17" fontId="5" fillId="0" borderId="0" xfId="24" applyNumberFormat="1" applyFont="1" applyFill="1" applyBorder="1" applyAlignment="1" applyProtection="1">
      <alignment horizontal="left" vertical="top"/>
      <protection hidden="1"/>
    </xf>
    <xf numFmtId="4" fontId="14" fillId="0" borderId="0" xfId="6" applyNumberFormat="1" applyFont="1" applyFill="1" applyBorder="1" applyAlignment="1" applyProtection="1">
      <alignment horizontal="right" wrapText="1"/>
      <protection hidden="1"/>
    </xf>
    <xf numFmtId="43" fontId="3" fillId="0" borderId="0" xfId="4" applyNumberFormat="1" applyFont="1" applyFill="1" applyAlignment="1" applyProtection="1">
      <alignment shrinkToFit="1"/>
      <protection hidden="1"/>
    </xf>
    <xf numFmtId="167" fontId="50" fillId="0" borderId="10" xfId="29" applyNumberFormat="1" applyFont="1" applyFill="1" applyBorder="1" applyAlignment="1" applyProtection="1">
      <alignment horizontal="right" vertical="center"/>
      <protection hidden="1"/>
    </xf>
    <xf numFmtId="167" fontId="14" fillId="0" borderId="10" xfId="0" applyNumberFormat="1" applyFont="1" applyFill="1" applyBorder="1" applyAlignment="1" applyProtection="1">
      <alignment horizontal="right" vertical="center"/>
      <protection hidden="1"/>
    </xf>
    <xf numFmtId="0" fontId="5" fillId="0" borderId="0" xfId="28" applyFont="1" applyFill="1" applyBorder="1" applyAlignment="1" applyProtection="1">
      <protection locked="0"/>
    </xf>
    <xf numFmtId="0" fontId="14" fillId="0" borderId="0" xfId="28" applyFont="1" applyFill="1" applyBorder="1" applyAlignment="1" applyProtection="1">
      <protection locked="0"/>
    </xf>
    <xf numFmtId="4" fontId="3" fillId="0" borderId="0" xfId="0" applyNumberFormat="1" applyFont="1" applyProtection="1">
      <protection hidden="1"/>
    </xf>
    <xf numFmtId="0" fontId="14" fillId="0" borderId="0" xfId="0" applyFont="1" applyProtection="1">
      <protection locked="0"/>
    </xf>
    <xf numFmtId="0" fontId="1" fillId="0" borderId="0" xfId="0" applyFont="1" applyFill="1" applyProtection="1">
      <protection locked="0"/>
    </xf>
    <xf numFmtId="4" fontId="14" fillId="0" borderId="0" xfId="0" applyNumberFormat="1" applyFont="1" applyFill="1" applyProtection="1">
      <protection hidden="1"/>
    </xf>
    <xf numFmtId="0" fontId="14" fillId="0" borderId="0" xfId="0" applyFont="1" applyFill="1" applyProtection="1">
      <protection locked="0"/>
    </xf>
    <xf numFmtId="0" fontId="1" fillId="0" borderId="0" xfId="0" applyFont="1" applyFill="1" applyProtection="1">
      <protection hidden="1"/>
    </xf>
    <xf numFmtId="0" fontId="1" fillId="0" borderId="0" xfId="0" applyFont="1" applyFill="1" applyAlignment="1" applyProtection="1">
      <alignment vertical="top"/>
      <protection hidden="1"/>
    </xf>
    <xf numFmtId="4" fontId="1" fillId="0" borderId="0" xfId="0" applyNumberFormat="1" applyFont="1" applyFill="1" applyProtection="1">
      <protection hidden="1"/>
    </xf>
    <xf numFmtId="0" fontId="1" fillId="0" borderId="10" xfId="0" applyFont="1" applyFill="1" applyBorder="1" applyProtection="1">
      <protection hidden="1"/>
    </xf>
    <xf numFmtId="0" fontId="7" fillId="0" borderId="0" xfId="0" applyFont="1" applyFill="1" applyProtection="1">
      <protection locked="0"/>
    </xf>
    <xf numFmtId="0" fontId="11" fillId="0" borderId="0" xfId="0" applyFont="1" applyFill="1" applyAlignment="1" applyProtection="1">
      <alignment vertical="top"/>
      <protection locked="0"/>
    </xf>
    <xf numFmtId="0" fontId="15" fillId="0" borderId="0" xfId="28" applyFont="1" applyFill="1" applyBorder="1" applyAlignment="1" applyProtection="1">
      <protection locked="0"/>
    </xf>
    <xf numFmtId="0" fontId="11" fillId="0" borderId="0" xfId="28" applyFont="1" applyFill="1" applyBorder="1" applyAlignment="1" applyProtection="1">
      <protection locked="0"/>
    </xf>
    <xf numFmtId="4" fontId="15" fillId="0" borderId="0" xfId="0" applyNumberFormat="1" applyFont="1" applyFill="1" applyProtection="1">
      <protection hidden="1"/>
    </xf>
    <xf numFmtId="0" fontId="15" fillId="0" borderId="0" xfId="0" applyFont="1" applyFill="1" applyProtection="1">
      <protection locked="0"/>
    </xf>
    <xf numFmtId="0" fontId="35" fillId="0" borderId="0" xfId="24" applyFont="1" applyFill="1" applyBorder="1" applyAlignment="1" applyProtection="1">
      <alignment horizontal="left" vertical="top"/>
      <protection hidden="1"/>
    </xf>
    <xf numFmtId="4" fontId="14" fillId="0" borderId="0" xfId="0" applyNumberFormat="1" applyFont="1" applyFill="1" applyBorder="1" applyProtection="1">
      <protection locked="0"/>
    </xf>
    <xf numFmtId="0" fontId="38" fillId="0" borderId="8" xfId="4" applyFont="1" applyFill="1" applyBorder="1" applyAlignment="1" applyProtection="1">
      <alignment horizontal="left" vertical="top" wrapText="1"/>
      <protection locked="0"/>
    </xf>
    <xf numFmtId="0" fontId="5" fillId="0" borderId="0" xfId="6" applyFont="1" applyFill="1" applyBorder="1" applyAlignment="1" applyProtection="1">
      <alignment horizontal="left" vertical="top"/>
      <protection hidden="1"/>
    </xf>
    <xf numFmtId="0" fontId="22" fillId="0" borderId="0" xfId="40" applyFont="1" applyFill="1" applyBorder="1" applyAlignment="1" applyProtection="1">
      <alignment horizontal="left" vertical="top"/>
      <protection hidden="1"/>
    </xf>
    <xf numFmtId="0" fontId="20" fillId="0" borderId="0" xfId="40" applyFont="1" applyFill="1" applyBorder="1" applyAlignment="1" applyProtection="1">
      <alignment horizontal="left" vertical="top"/>
      <protection hidden="1"/>
    </xf>
    <xf numFmtId="0" fontId="14" fillId="0" borderId="10" xfId="40" applyFont="1" applyFill="1" applyBorder="1" applyAlignment="1" applyProtection="1">
      <alignment horizontal="left" vertical="top"/>
      <protection hidden="1"/>
    </xf>
    <xf numFmtId="0" fontId="22" fillId="0" borderId="4" xfId="40" applyFont="1" applyFill="1" applyBorder="1" applyAlignment="1" applyProtection="1">
      <alignment horizontal="center" vertical="top"/>
      <protection hidden="1"/>
    </xf>
    <xf numFmtId="4" fontId="22" fillId="0" borderId="8" xfId="40" applyNumberFormat="1" applyFont="1" applyFill="1" applyBorder="1" applyAlignment="1" applyProtection="1">
      <alignment horizontal="left"/>
      <protection hidden="1"/>
    </xf>
    <xf numFmtId="2" fontId="22" fillId="0" borderId="0" xfId="40" applyNumberFormat="1" applyFont="1" applyFill="1" applyBorder="1" applyAlignment="1" applyProtection="1">
      <alignment horizontal="right"/>
      <protection hidden="1"/>
    </xf>
    <xf numFmtId="4" fontId="22" fillId="0" borderId="0" xfId="40" applyNumberFormat="1" applyFont="1" applyFill="1" applyBorder="1" applyAlignment="1" applyProtection="1">
      <alignment horizontal="right"/>
      <protection locked="0"/>
    </xf>
    <xf numFmtId="0" fontId="22" fillId="0" borderId="4" xfId="40" applyNumberFormat="1" applyFont="1" applyFill="1" applyBorder="1" applyAlignment="1" applyProtection="1">
      <alignment horizontal="left" vertical="top"/>
      <protection hidden="1"/>
    </xf>
    <xf numFmtId="0" fontId="22" fillId="0" borderId="0" xfId="6" applyFont="1" applyFill="1" applyBorder="1" applyProtection="1">
      <protection locked="0"/>
    </xf>
    <xf numFmtId="0" fontId="15" fillId="0" borderId="0" xfId="6" applyNumberFormat="1" applyFont="1" applyFill="1" applyAlignment="1" applyProtection="1">
      <alignment wrapText="1"/>
      <protection hidden="1"/>
    </xf>
    <xf numFmtId="0" fontId="15" fillId="0" borderId="0" xfId="6" applyFont="1" applyFill="1" applyProtection="1">
      <protection hidden="1"/>
    </xf>
    <xf numFmtId="0" fontId="14" fillId="0" borderId="0" xfId="40" applyFont="1" applyFill="1" applyBorder="1" applyAlignment="1" applyProtection="1">
      <alignment horizontal="left"/>
      <protection hidden="1"/>
    </xf>
    <xf numFmtId="0" fontId="14" fillId="0" borderId="0" xfId="40" applyFont="1" applyFill="1" applyBorder="1" applyAlignment="1" applyProtection="1">
      <alignment vertical="top"/>
      <protection hidden="1"/>
    </xf>
    <xf numFmtId="17" fontId="14" fillId="0" borderId="10" xfId="40" quotePrefix="1" applyNumberFormat="1" applyFont="1" applyFill="1" applyBorder="1" applyAlignment="1" applyProtection="1">
      <alignment horizontal="right" vertical="top"/>
      <protection hidden="1"/>
    </xf>
    <xf numFmtId="0" fontId="14" fillId="0" borderId="4" xfId="40" applyFont="1" applyFill="1" applyBorder="1" applyAlignment="1" applyProtection="1">
      <alignment horizontal="center" vertical="top"/>
      <protection hidden="1"/>
    </xf>
    <xf numFmtId="4" fontId="14" fillId="0" borderId="8" xfId="40" applyNumberFormat="1" applyFont="1" applyFill="1" applyBorder="1" applyAlignment="1" applyProtection="1">
      <alignment horizontal="left"/>
      <protection hidden="1"/>
    </xf>
    <xf numFmtId="2" fontId="14" fillId="0" borderId="0" xfId="40" applyNumberFormat="1" applyFont="1" applyFill="1" applyBorder="1" applyAlignment="1" applyProtection="1">
      <alignment horizontal="right"/>
      <protection hidden="1"/>
    </xf>
    <xf numFmtId="4" fontId="14" fillId="0" borderId="0" xfId="40" applyNumberFormat="1" applyFont="1" applyFill="1" applyBorder="1" applyAlignment="1" applyProtection="1">
      <alignment horizontal="right"/>
      <protection locked="0"/>
    </xf>
    <xf numFmtId="0" fontId="20" fillId="0" borderId="0" xfId="40" applyNumberFormat="1" applyFont="1" applyFill="1" applyBorder="1" applyAlignment="1" applyProtection="1">
      <alignment horizontal="right" indent="1"/>
      <protection locked="0"/>
    </xf>
    <xf numFmtId="0" fontId="14" fillId="0" borderId="0" xfId="6" applyNumberFormat="1" applyFont="1" applyFill="1" applyAlignment="1" applyProtection="1">
      <alignment wrapText="1"/>
      <protection hidden="1"/>
    </xf>
    <xf numFmtId="0" fontId="14" fillId="0" borderId="0" xfId="6" applyFont="1" applyFill="1" applyAlignment="1" applyProtection="1">
      <protection hidden="1"/>
    </xf>
    <xf numFmtId="0" fontId="14" fillId="0" borderId="5" xfId="40" applyFont="1" applyFill="1" applyBorder="1" applyAlignment="1" applyProtection="1">
      <protection hidden="1"/>
    </xf>
    <xf numFmtId="0" fontId="14" fillId="0" borderId="5" xfId="40" applyFont="1" applyFill="1" applyBorder="1" applyAlignment="1" applyProtection="1">
      <alignment vertical="top"/>
      <protection hidden="1"/>
    </xf>
    <xf numFmtId="17" fontId="14" fillId="0" borderId="6" xfId="40" applyNumberFormat="1" applyFont="1" applyFill="1" applyBorder="1" applyAlignment="1" applyProtection="1">
      <alignment horizontal="right" vertical="top"/>
      <protection hidden="1"/>
    </xf>
    <xf numFmtId="0" fontId="14" fillId="0" borderId="7" xfId="40" applyFont="1" applyFill="1" applyBorder="1" applyAlignment="1" applyProtection="1">
      <alignment horizontal="center" vertical="top"/>
      <protection hidden="1"/>
    </xf>
    <xf numFmtId="0" fontId="14" fillId="0" borderId="9" xfId="40" applyFont="1" applyFill="1" applyBorder="1" applyAlignment="1" applyProtection="1">
      <alignment horizontal="left"/>
      <protection hidden="1"/>
    </xf>
    <xf numFmtId="2" fontId="14" fillId="0" borderId="5" xfId="40" applyNumberFormat="1" applyFont="1" applyFill="1" applyBorder="1" applyAlignment="1" applyProtection="1">
      <alignment horizontal="right"/>
      <protection hidden="1"/>
    </xf>
    <xf numFmtId="0" fontId="14" fillId="0" borderId="6" xfId="40" applyFont="1" applyFill="1" applyBorder="1" applyAlignment="1" applyProtection="1">
      <alignment horizontal="right"/>
      <protection locked="0"/>
    </xf>
    <xf numFmtId="0" fontId="20" fillId="0" borderId="5" xfId="40" applyNumberFormat="1" applyFont="1" applyFill="1" applyBorder="1" applyAlignment="1" applyProtection="1">
      <alignment horizontal="right" indent="1"/>
      <protection locked="0"/>
    </xf>
    <xf numFmtId="0" fontId="14" fillId="0" borderId="3" xfId="6" applyFont="1" applyFill="1" applyBorder="1" applyProtection="1">
      <protection hidden="1"/>
    </xf>
    <xf numFmtId="0" fontId="14" fillId="0" borderId="3" xfId="6" applyFont="1" applyFill="1" applyBorder="1" applyAlignment="1" applyProtection="1">
      <alignment horizontal="left" vertical="top"/>
      <protection hidden="1"/>
    </xf>
    <xf numFmtId="0" fontId="14" fillId="0" borderId="3" xfId="6" applyFont="1" applyFill="1" applyBorder="1" applyAlignment="1" applyProtection="1">
      <alignment horizontal="center" vertical="top"/>
      <protection hidden="1"/>
    </xf>
    <xf numFmtId="4" fontId="14" fillId="0" borderId="3" xfId="6" applyNumberFormat="1" applyFont="1" applyFill="1" applyBorder="1" applyAlignment="1" applyProtection="1">
      <alignment horizontal="left"/>
      <protection hidden="1"/>
    </xf>
    <xf numFmtId="2" fontId="14" fillId="0" borderId="3" xfId="6" applyNumberFormat="1" applyFont="1" applyFill="1" applyBorder="1" applyAlignment="1" applyProtection="1">
      <alignment horizontal="right"/>
      <protection hidden="1"/>
    </xf>
    <xf numFmtId="0" fontId="14" fillId="0" borderId="3" xfId="6" applyFont="1" applyFill="1" applyBorder="1" applyAlignment="1" applyProtection="1">
      <alignment horizontal="right"/>
      <protection locked="0"/>
    </xf>
    <xf numFmtId="0" fontId="14" fillId="0" borderId="2" xfId="6" applyNumberFormat="1" applyFont="1" applyFill="1" applyBorder="1" applyAlignment="1" applyProtection="1">
      <alignment horizontal="right"/>
      <protection hidden="1"/>
    </xf>
    <xf numFmtId="4" fontId="22" fillId="0" borderId="3" xfId="6" applyNumberFormat="1" applyFont="1" applyFill="1" applyBorder="1" applyAlignment="1" applyProtection="1">
      <alignment horizontal="right" wrapText="1"/>
      <protection locked="0"/>
    </xf>
    <xf numFmtId="0" fontId="14" fillId="0" borderId="11" xfId="6" applyFont="1" applyFill="1" applyBorder="1" applyProtection="1">
      <protection hidden="1"/>
    </xf>
    <xf numFmtId="0" fontId="15" fillId="0" borderId="3" xfId="6" applyFont="1" applyFill="1" applyBorder="1" applyAlignment="1" applyProtection="1">
      <alignment vertical="top"/>
      <protection hidden="1"/>
    </xf>
    <xf numFmtId="0" fontId="15" fillId="0" borderId="3" xfId="6" applyFont="1" applyFill="1" applyBorder="1" applyAlignment="1" applyProtection="1">
      <protection hidden="1"/>
    </xf>
    <xf numFmtId="2" fontId="15" fillId="0" borderId="3" xfId="6" applyNumberFormat="1" applyFont="1" applyFill="1" applyBorder="1" applyAlignment="1" applyProtection="1">
      <alignment horizontal="right"/>
      <protection hidden="1"/>
    </xf>
    <xf numFmtId="0" fontId="15" fillId="0" borderId="3" xfId="6" applyFont="1" applyFill="1" applyBorder="1" applyAlignment="1" applyProtection="1">
      <alignment horizontal="right"/>
      <protection locked="0"/>
    </xf>
    <xf numFmtId="0" fontId="15" fillId="0" borderId="2" xfId="6" applyFont="1" applyFill="1" applyBorder="1" applyProtection="1">
      <protection hidden="1"/>
    </xf>
    <xf numFmtId="0" fontId="20" fillId="0" borderId="2" xfId="6" applyFont="1" applyFill="1" applyBorder="1" applyAlignment="1" applyProtection="1">
      <protection locked="0"/>
    </xf>
    <xf numFmtId="0" fontId="15" fillId="0" borderId="0" xfId="6" applyFont="1" applyFill="1" applyBorder="1" applyAlignment="1" applyProtection="1">
      <alignment vertical="top"/>
      <protection hidden="1"/>
    </xf>
    <xf numFmtId="0" fontId="15" fillId="0" borderId="0" xfId="6" applyFont="1" applyFill="1" applyBorder="1" applyAlignment="1" applyProtection="1">
      <protection hidden="1"/>
    </xf>
    <xf numFmtId="2" fontId="15" fillId="0" borderId="0" xfId="6" applyNumberFormat="1" applyFont="1" applyFill="1" applyBorder="1" applyAlignment="1" applyProtection="1">
      <alignment horizontal="right"/>
      <protection hidden="1"/>
    </xf>
    <xf numFmtId="0" fontId="15" fillId="0" borderId="0" xfId="6" applyFont="1" applyFill="1" applyBorder="1" applyAlignment="1" applyProtection="1">
      <alignment horizontal="right"/>
      <protection locked="0"/>
    </xf>
    <xf numFmtId="0" fontId="15" fillId="0" borderId="10" xfId="6" applyFont="1" applyFill="1" applyBorder="1" applyProtection="1">
      <protection hidden="1"/>
    </xf>
    <xf numFmtId="0" fontId="20" fillId="0" borderId="0" xfId="6" applyFont="1" applyFill="1" applyBorder="1" applyAlignment="1" applyProtection="1">
      <protection locked="0"/>
    </xf>
    <xf numFmtId="0" fontId="20" fillId="3" borderId="0" xfId="54" applyFont="1" applyFill="1" applyBorder="1" applyAlignment="1" applyProtection="1">
      <alignment horizontal="justify" vertical="top" wrapText="1"/>
      <protection hidden="1"/>
    </xf>
    <xf numFmtId="0" fontId="20" fillId="3" borderId="0" xfId="54" applyFont="1" applyFill="1" applyBorder="1" applyAlignment="1" applyProtection="1">
      <alignment horizontal="right"/>
      <protection hidden="1"/>
    </xf>
    <xf numFmtId="2" fontId="20" fillId="3" borderId="0" xfId="54" applyNumberFormat="1" applyFont="1" applyFill="1" applyBorder="1" applyAlignment="1" applyProtection="1">
      <alignment horizontal="right" wrapText="1"/>
      <protection hidden="1"/>
    </xf>
    <xf numFmtId="0" fontId="14" fillId="0" borderId="0" xfId="6" applyFont="1" applyFill="1" applyBorder="1" applyAlignment="1" applyProtection="1">
      <alignment horizontal="center" vertical="top"/>
      <protection hidden="1"/>
    </xf>
    <xf numFmtId="4" fontId="14" fillId="0" borderId="0" xfId="6" applyNumberFormat="1" applyFont="1" applyFill="1" applyBorder="1" applyAlignment="1" applyProtection="1">
      <alignment horizontal="left"/>
      <protection hidden="1"/>
    </xf>
    <xf numFmtId="2" fontId="14" fillId="0" borderId="0" xfId="6" applyNumberFormat="1" applyFont="1" applyFill="1" applyBorder="1" applyAlignment="1" applyProtection="1">
      <alignment horizontal="right"/>
      <protection hidden="1"/>
    </xf>
    <xf numFmtId="0" fontId="14" fillId="0" borderId="0" xfId="6" applyFont="1" applyFill="1" applyBorder="1" applyAlignment="1" applyProtection="1">
      <alignment horizontal="right"/>
      <protection locked="0"/>
    </xf>
    <xf numFmtId="0" fontId="14" fillId="0" borderId="10" xfId="6" applyNumberFormat="1" applyFont="1" applyFill="1" applyBorder="1" applyAlignment="1" applyProtection="1">
      <alignment horizontal="right"/>
      <protection hidden="1"/>
    </xf>
    <xf numFmtId="4" fontId="22" fillId="0" borderId="0" xfId="6" applyNumberFormat="1" applyFont="1" applyFill="1" applyBorder="1" applyAlignment="1" applyProtection="1">
      <alignment horizontal="right" wrapText="1"/>
      <protection locked="0"/>
    </xf>
    <xf numFmtId="0" fontId="15" fillId="0" borderId="11" xfId="6" applyFont="1" applyFill="1" applyBorder="1" applyAlignment="1" applyProtection="1">
      <alignment vertical="top"/>
      <protection hidden="1"/>
    </xf>
    <xf numFmtId="0" fontId="15" fillId="0" borderId="3" xfId="6" applyFont="1" applyFill="1" applyBorder="1" applyAlignment="1" applyProtection="1">
      <alignment horizontal="left" vertical="top"/>
      <protection hidden="1"/>
    </xf>
    <xf numFmtId="0" fontId="14" fillId="0" borderId="3" xfId="6" applyNumberFormat="1" applyFont="1" applyFill="1" applyBorder="1" applyAlignment="1" applyProtection="1">
      <alignment horizontal="left" vertical="top"/>
      <protection hidden="1"/>
    </xf>
    <xf numFmtId="4" fontId="14" fillId="0" borderId="3" xfId="6" applyNumberFormat="1" applyFont="1" applyFill="1" applyBorder="1" applyAlignment="1" applyProtection="1">
      <alignment horizontal="right"/>
      <protection hidden="1"/>
    </xf>
    <xf numFmtId="4" fontId="14" fillId="0" borderId="3" xfId="6" applyNumberFormat="1" applyFont="1" applyFill="1" applyBorder="1" applyAlignment="1" applyProtection="1">
      <alignment horizontal="right"/>
      <protection locked="0"/>
    </xf>
    <xf numFmtId="0" fontId="20" fillId="0" borderId="0" xfId="6" applyFont="1" applyFill="1" applyBorder="1" applyAlignment="1" applyProtection="1">
      <alignment wrapText="1"/>
      <protection locked="0"/>
    </xf>
    <xf numFmtId="0" fontId="15" fillId="0" borderId="0" xfId="6" applyFont="1" applyFill="1" applyBorder="1" applyAlignment="1" applyProtection="1">
      <alignment horizontal="left" vertical="top"/>
      <protection hidden="1"/>
    </xf>
    <xf numFmtId="0" fontId="14" fillId="0" borderId="0" xfId="6" applyNumberFormat="1" applyFont="1" applyFill="1" applyBorder="1" applyAlignment="1" applyProtection="1">
      <alignment horizontal="left" vertical="top"/>
      <protection hidden="1"/>
    </xf>
    <xf numFmtId="4" fontId="14" fillId="0" borderId="0" xfId="6" applyNumberFormat="1" applyFont="1" applyProtection="1">
      <protection locked="0"/>
    </xf>
    <xf numFmtId="0" fontId="39" fillId="0" borderId="0" xfId="6" applyFont="1" applyBorder="1" applyAlignment="1" applyProtection="1">
      <alignment horizontal="center"/>
      <protection hidden="1"/>
    </xf>
    <xf numFmtId="4" fontId="14" fillId="0" borderId="0" xfId="6" applyNumberFormat="1" applyFont="1" applyFill="1" applyProtection="1">
      <protection locked="0"/>
    </xf>
    <xf numFmtId="4" fontId="14" fillId="0" borderId="0" xfId="6" applyNumberFormat="1" applyFont="1" applyBorder="1" applyProtection="1">
      <protection locked="0"/>
    </xf>
    <xf numFmtId="4" fontId="14" fillId="0" borderId="3" xfId="6" applyNumberFormat="1" applyFont="1" applyBorder="1" applyProtection="1">
      <protection locked="0"/>
    </xf>
    <xf numFmtId="4" fontId="15" fillId="0" borderId="2" xfId="6" applyNumberFormat="1" applyFont="1" applyFill="1" applyBorder="1" applyAlignment="1" applyProtection="1">
      <alignment horizontal="center"/>
      <protection hidden="1"/>
    </xf>
    <xf numFmtId="0" fontId="14" fillId="0" borderId="0" xfId="6" applyFont="1" applyBorder="1" applyProtection="1">
      <protection hidden="1"/>
    </xf>
    <xf numFmtId="0" fontId="14" fillId="0" borderId="0" xfId="6" applyFont="1" applyBorder="1" applyAlignment="1" applyProtection="1">
      <alignment vertical="top"/>
      <protection hidden="1"/>
    </xf>
    <xf numFmtId="0" fontId="20" fillId="0" borderId="0" xfId="6" applyFont="1" applyBorder="1" applyProtection="1">
      <protection locked="0"/>
    </xf>
    <xf numFmtId="49" fontId="14" fillId="0" borderId="0" xfId="6" applyNumberFormat="1" applyFont="1" applyBorder="1" applyAlignment="1" applyProtection="1">
      <alignment horizontal="center" vertical="top"/>
      <protection hidden="1"/>
    </xf>
    <xf numFmtId="0" fontId="14" fillId="0" borderId="0" xfId="6" applyFont="1" applyProtection="1">
      <protection hidden="1"/>
    </xf>
    <xf numFmtId="0" fontId="14" fillId="0" borderId="0" xfId="6" applyFont="1" applyAlignment="1" applyProtection="1">
      <alignment vertical="top"/>
      <protection hidden="1"/>
    </xf>
    <xf numFmtId="43" fontId="14" fillId="0" borderId="10" xfId="6" applyNumberFormat="1" applyFont="1" applyFill="1" applyBorder="1" applyProtection="1">
      <protection hidden="1"/>
    </xf>
    <xf numFmtId="0" fontId="14" fillId="0" borderId="10" xfId="6" applyFont="1" applyBorder="1" applyProtection="1">
      <protection hidden="1"/>
    </xf>
    <xf numFmtId="0" fontId="14" fillId="0" borderId="9" xfId="6" applyFont="1" applyBorder="1" applyProtection="1">
      <protection hidden="1"/>
    </xf>
    <xf numFmtId="0" fontId="14" fillId="0" borderId="5" xfId="6" applyFont="1" applyBorder="1" applyAlignment="1" applyProtection="1">
      <alignment vertical="top"/>
      <protection hidden="1"/>
    </xf>
    <xf numFmtId="0" fontId="20" fillId="0" borderId="0" xfId="6" applyFont="1" applyProtection="1">
      <protection locked="0"/>
    </xf>
    <xf numFmtId="0" fontId="15" fillId="0" borderId="3" xfId="6" applyFont="1" applyBorder="1" applyProtection="1">
      <protection hidden="1"/>
    </xf>
    <xf numFmtId="0" fontId="15" fillId="0" borderId="3" xfId="6" applyFont="1" applyBorder="1" applyAlignment="1" applyProtection="1">
      <alignment vertical="top"/>
      <protection hidden="1"/>
    </xf>
    <xf numFmtId="4" fontId="15" fillId="0" borderId="3" xfId="6" applyNumberFormat="1" applyFont="1" applyBorder="1" applyProtection="1">
      <protection locked="0"/>
    </xf>
    <xf numFmtId="4" fontId="15" fillId="0" borderId="2" xfId="6" applyNumberFormat="1" applyFont="1" applyBorder="1" applyProtection="1">
      <protection hidden="1"/>
    </xf>
    <xf numFmtId="0" fontId="22" fillId="0" borderId="0" xfId="6" applyFont="1" applyProtection="1">
      <protection locked="0"/>
    </xf>
    <xf numFmtId="0" fontId="15" fillId="0" borderId="0" xfId="6" applyFont="1" applyBorder="1" applyProtection="1">
      <protection hidden="1"/>
    </xf>
    <xf numFmtId="0" fontId="15" fillId="0" borderId="0" xfId="6" applyFont="1" applyBorder="1" applyAlignment="1" applyProtection="1">
      <alignment vertical="top"/>
      <protection hidden="1"/>
    </xf>
    <xf numFmtId="4" fontId="15" fillId="0" borderId="0" xfId="6" applyNumberFormat="1" applyFont="1" applyBorder="1" applyProtection="1">
      <protection locked="0"/>
    </xf>
    <xf numFmtId="0" fontId="15" fillId="0" borderId="10" xfId="6" applyFont="1" applyBorder="1" applyProtection="1">
      <protection hidden="1"/>
    </xf>
    <xf numFmtId="0" fontId="14" fillId="0" borderId="3" xfId="6" applyFont="1" applyBorder="1" applyProtection="1">
      <protection hidden="1"/>
    </xf>
    <xf numFmtId="0" fontId="14" fillId="0" borderId="2" xfId="6" applyFont="1" applyBorder="1" applyProtection="1">
      <protection hidden="1"/>
    </xf>
    <xf numFmtId="43" fontId="15" fillId="0" borderId="2" xfId="6" applyNumberFormat="1" applyFont="1" applyBorder="1" applyProtection="1">
      <protection hidden="1"/>
    </xf>
    <xf numFmtId="0" fontId="15" fillId="0" borderId="2" xfId="6" applyFont="1" applyBorder="1" applyProtection="1">
      <protection hidden="1"/>
    </xf>
    <xf numFmtId="0" fontId="14" fillId="0" borderId="0" xfId="6" applyFont="1" applyAlignment="1" applyProtection="1">
      <protection hidden="1"/>
    </xf>
    <xf numFmtId="2" fontId="14" fillId="0" borderId="0" xfId="6" applyNumberFormat="1" applyFont="1" applyAlignment="1" applyProtection="1">
      <protection hidden="1"/>
    </xf>
    <xf numFmtId="0" fontId="14" fillId="0" borderId="0" xfId="6" applyFont="1" applyAlignment="1" applyProtection="1">
      <protection locked="0"/>
    </xf>
    <xf numFmtId="0" fontId="14" fillId="0" borderId="0" xfId="6" applyFont="1" applyFill="1" applyAlignment="1" applyProtection="1">
      <alignment vertical="top"/>
      <protection hidden="1"/>
    </xf>
    <xf numFmtId="0" fontId="14" fillId="0" borderId="0" xfId="6" applyFont="1" applyFill="1" applyAlignment="1" applyProtection="1">
      <alignment horizontal="left"/>
      <protection hidden="1"/>
    </xf>
    <xf numFmtId="0" fontId="14" fillId="0" borderId="0" xfId="6" applyFont="1" applyFill="1" applyAlignment="1" applyProtection="1">
      <alignment horizontal="right"/>
      <protection hidden="1"/>
    </xf>
    <xf numFmtId="4" fontId="14" fillId="0" borderId="0" xfId="6" applyNumberFormat="1" applyFont="1" applyFill="1" applyAlignment="1" applyProtection="1">
      <alignment horizontal="right"/>
      <protection hidden="1"/>
    </xf>
    <xf numFmtId="4" fontId="14" fillId="0" borderId="0" xfId="6" applyNumberFormat="1" applyFont="1" applyFill="1" applyAlignment="1" applyProtection="1">
      <protection locked="0"/>
    </xf>
    <xf numFmtId="0" fontId="14" fillId="0" borderId="10" xfId="6" applyFont="1" applyFill="1" applyBorder="1" applyProtection="1">
      <protection hidden="1"/>
    </xf>
    <xf numFmtId="0" fontId="20" fillId="0" borderId="0" xfId="6" applyFont="1" applyFill="1" applyProtection="1">
      <protection locked="0"/>
    </xf>
    <xf numFmtId="0" fontId="2" fillId="0" borderId="0" xfId="6" applyProtection="1">
      <protection hidden="1"/>
    </xf>
    <xf numFmtId="0" fontId="2" fillId="0" borderId="0" xfId="6" applyAlignment="1" applyProtection="1">
      <alignment vertical="top"/>
      <protection hidden="1"/>
    </xf>
    <xf numFmtId="0" fontId="2" fillId="0" borderId="0" xfId="6" applyAlignment="1" applyProtection="1">
      <protection hidden="1"/>
    </xf>
    <xf numFmtId="2" fontId="2" fillId="0" borderId="0" xfId="6" applyNumberFormat="1" applyAlignment="1" applyProtection="1">
      <protection hidden="1"/>
    </xf>
    <xf numFmtId="0" fontId="2" fillId="0" borderId="0" xfId="6" applyAlignment="1" applyProtection="1">
      <protection locked="0"/>
    </xf>
    <xf numFmtId="0" fontId="2" fillId="0" borderId="10" xfId="6" applyBorder="1" applyProtection="1">
      <protection hidden="1"/>
    </xf>
    <xf numFmtId="0" fontId="63" fillId="0" borderId="0" xfId="4" applyFont="1" applyFill="1" applyBorder="1" applyProtection="1">
      <protection hidden="1"/>
    </xf>
    <xf numFmtId="0" fontId="63" fillId="0" borderId="0" xfId="4" applyFont="1" applyProtection="1">
      <protection hidden="1"/>
    </xf>
    <xf numFmtId="43" fontId="64" fillId="0" borderId="0" xfId="4" applyNumberFormat="1" applyFont="1" applyFill="1" applyBorder="1" applyAlignment="1" applyProtection="1">
      <alignment horizontal="right"/>
      <protection hidden="1"/>
    </xf>
    <xf numFmtId="0" fontId="58" fillId="0" borderId="4" xfId="4" applyNumberFormat="1" applyFont="1" applyFill="1" applyBorder="1" applyAlignment="1" applyProtection="1">
      <alignment horizontal="left"/>
      <protection hidden="1"/>
    </xf>
    <xf numFmtId="0" fontId="58" fillId="0" borderId="7" xfId="4" applyNumberFormat="1" applyFont="1" applyFill="1" applyBorder="1" applyAlignment="1" applyProtection="1">
      <alignment horizontal="left"/>
      <protection hidden="1"/>
    </xf>
    <xf numFmtId="0" fontId="6" fillId="0" borderId="0" xfId="0" quotePrefix="1" applyFont="1" applyFill="1" applyBorder="1" applyAlignment="1" applyProtection="1">
      <alignment horizontal="justify" vertical="top" wrapText="1"/>
      <protection hidden="1"/>
    </xf>
    <xf numFmtId="0" fontId="6" fillId="0" borderId="0" xfId="7" applyFont="1" applyFill="1" applyBorder="1" applyAlignment="1" applyProtection="1">
      <alignment horizontal="justify" vertical="top" wrapText="1"/>
      <protection hidden="1"/>
    </xf>
    <xf numFmtId="0" fontId="20" fillId="0" borderId="8" xfId="4" applyFont="1" applyFill="1" applyBorder="1" applyAlignment="1" applyProtection="1">
      <alignment horizontal="left" vertical="top" wrapText="1"/>
      <protection locked="0"/>
    </xf>
    <xf numFmtId="0" fontId="5" fillId="0" borderId="0" xfId="10" applyFont="1" applyFill="1" applyBorder="1" applyAlignment="1" applyProtection="1">
      <alignment horizontal="justify" vertical="top" wrapText="1"/>
      <protection hidden="1"/>
    </xf>
    <xf numFmtId="0" fontId="15" fillId="0" borderId="0" xfId="10" applyFont="1" applyFill="1" applyBorder="1" applyAlignment="1" applyProtection="1">
      <alignment horizontal="justify" vertical="top" wrapText="1"/>
      <protection hidden="1"/>
    </xf>
    <xf numFmtId="0" fontId="6" fillId="0" borderId="0" xfId="0" applyFont="1" applyFill="1" applyBorder="1" applyAlignment="1" applyProtection="1">
      <alignment wrapText="1"/>
      <protection hidden="1"/>
    </xf>
    <xf numFmtId="0" fontId="14" fillId="0" borderId="0" xfId="43" applyFont="1" applyFill="1" applyAlignment="1" applyProtection="1">
      <alignment horizontal="justify" vertical="top" wrapText="1"/>
      <protection hidden="1"/>
    </xf>
    <xf numFmtId="0" fontId="0" fillId="0" borderId="0" xfId="0" applyFill="1" applyProtection="1">
      <protection hidden="1"/>
    </xf>
    <xf numFmtId="0" fontId="15" fillId="0" borderId="0" xfId="29" applyFont="1" applyFill="1" applyAlignment="1" applyProtection="1">
      <alignment vertical="center"/>
      <protection hidden="1"/>
    </xf>
    <xf numFmtId="0" fontId="49" fillId="0" borderId="0" xfId="29" applyFont="1" applyFill="1" applyAlignment="1" applyProtection="1">
      <alignment vertical="center"/>
      <protection hidden="1"/>
    </xf>
    <xf numFmtId="4" fontId="49" fillId="0" borderId="0" xfId="29" applyNumberFormat="1" applyFont="1" applyFill="1" applyAlignment="1" applyProtection="1">
      <alignment vertical="center"/>
      <protection hidden="1"/>
    </xf>
    <xf numFmtId="0" fontId="49" fillId="0" borderId="10" xfId="29" applyFont="1" applyFill="1" applyBorder="1" applyAlignment="1" applyProtection="1">
      <alignment vertical="center"/>
      <protection hidden="1"/>
    </xf>
    <xf numFmtId="0" fontId="14" fillId="0" borderId="0" xfId="0" applyFont="1" applyFill="1" applyAlignment="1" applyProtection="1">
      <alignment horizontal="justify" vertical="top" wrapText="1"/>
      <protection hidden="1"/>
    </xf>
    <xf numFmtId="4" fontId="14" fillId="0" borderId="0" xfId="0" applyNumberFormat="1" applyFont="1" applyFill="1" applyAlignment="1" applyProtection="1">
      <alignment horizontal="right" vertical="top" wrapText="1"/>
      <protection hidden="1"/>
    </xf>
    <xf numFmtId="0" fontId="15" fillId="0" borderId="10" xfId="0" applyFont="1" applyFill="1" applyBorder="1" applyAlignment="1" applyProtection="1">
      <alignment vertical="center"/>
      <protection hidden="1"/>
    </xf>
    <xf numFmtId="0" fontId="14" fillId="0" borderId="0" xfId="0" applyFont="1" applyFill="1" applyBorder="1" applyAlignment="1" applyProtection="1">
      <alignment horizontal="justify" vertical="top"/>
      <protection hidden="1"/>
    </xf>
    <xf numFmtId="4" fontId="14" fillId="0" borderId="0" xfId="0" applyNumberFormat="1" applyFont="1" applyFill="1" applyBorder="1" applyAlignment="1" applyProtection="1">
      <alignment horizontal="center"/>
      <protection hidden="1"/>
    </xf>
    <xf numFmtId="167" fontId="49" fillId="0" borderId="10" xfId="0" applyNumberFormat="1"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14" fillId="0" borderId="0" xfId="29" applyFont="1" applyFill="1" applyAlignment="1" applyProtection="1">
      <alignment horizontal="center" vertical="center" wrapText="1"/>
      <protection hidden="1"/>
    </xf>
    <xf numFmtId="167" fontId="14" fillId="0" borderId="10" xfId="0" applyNumberFormat="1" applyFont="1" applyFill="1" applyBorder="1" applyAlignment="1" applyProtection="1">
      <alignment horizontal="justify" vertical="top"/>
      <protection hidden="1"/>
    </xf>
    <xf numFmtId="4" fontId="14" fillId="0" borderId="0" xfId="29" applyNumberFormat="1" applyFont="1" applyFill="1" applyAlignment="1" applyProtection="1">
      <alignment horizontal="right" wrapText="1"/>
      <protection hidden="1"/>
    </xf>
    <xf numFmtId="0" fontId="14" fillId="0" borderId="0" xfId="29" applyFont="1" applyFill="1" applyAlignment="1" applyProtection="1">
      <alignment horizontal="justify" vertical="top" wrapText="1"/>
      <protection hidden="1"/>
    </xf>
    <xf numFmtId="0" fontId="0" fillId="0" borderId="0" xfId="0" applyFill="1" applyAlignment="1" applyProtection="1">
      <protection hidden="1"/>
    </xf>
    <xf numFmtId="0" fontId="14" fillId="0" borderId="10" xfId="0" applyFont="1" applyFill="1" applyBorder="1" applyAlignment="1" applyProtection="1">
      <alignment horizontal="justify" vertical="top" wrapText="1"/>
      <protection hidden="1"/>
    </xf>
    <xf numFmtId="4" fontId="14" fillId="0" borderId="0" xfId="0" applyNumberFormat="1" applyFont="1" applyFill="1" applyAlignment="1" applyProtection="1">
      <alignment horizontal="right" vertical="center" wrapText="1"/>
      <protection hidden="1"/>
    </xf>
    <xf numFmtId="0" fontId="49" fillId="0" borderId="0" xfId="29" applyFont="1" applyFill="1" applyAlignment="1" applyProtection="1">
      <alignment horizontal="center" vertical="center"/>
      <protection hidden="1"/>
    </xf>
    <xf numFmtId="4" fontId="49" fillId="0" borderId="0" xfId="29" applyNumberFormat="1" applyFont="1" applyFill="1" applyAlignment="1" applyProtection="1">
      <alignment horizontal="right" vertical="center"/>
      <protection hidden="1"/>
    </xf>
    <xf numFmtId="4" fontId="50" fillId="0" borderId="10" xfId="29" applyNumberFormat="1" applyFont="1" applyFill="1" applyBorder="1" applyAlignment="1" applyProtection="1">
      <alignment vertical="center"/>
      <protection hidden="1"/>
    </xf>
    <xf numFmtId="4" fontId="14" fillId="0" borderId="0" xfId="29" applyNumberFormat="1" applyFont="1" applyFill="1" applyAlignment="1" applyProtection="1">
      <alignment horizontal="right" vertical="center"/>
      <protection hidden="1"/>
    </xf>
    <xf numFmtId="0" fontId="14" fillId="0" borderId="0" xfId="29" applyFont="1" applyFill="1" applyAlignment="1" applyProtection="1">
      <alignment horizontal="left" vertical="center"/>
      <protection hidden="1"/>
    </xf>
    <xf numFmtId="0" fontId="20" fillId="0" borderId="0" xfId="0" applyFont="1" applyFill="1" applyProtection="1">
      <protection hidden="1"/>
    </xf>
    <xf numFmtId="0" fontId="14" fillId="0" borderId="0" xfId="29" applyFont="1" applyFill="1" applyAlignment="1" applyProtection="1">
      <alignment horizontal="justify"/>
      <protection hidden="1"/>
    </xf>
    <xf numFmtId="0" fontId="49" fillId="0" borderId="0" xfId="29" applyFont="1" applyFill="1" applyAlignment="1" applyProtection="1">
      <alignment horizontal="left" vertical="center"/>
      <protection hidden="1"/>
    </xf>
    <xf numFmtId="0" fontId="14" fillId="0" borderId="0" xfId="29" applyFont="1" applyFill="1" applyAlignment="1" applyProtection="1">
      <alignment vertical="center"/>
      <protection hidden="1"/>
    </xf>
    <xf numFmtId="0" fontId="14" fillId="0" borderId="0" xfId="29" applyFont="1" applyFill="1" applyAlignment="1" applyProtection="1">
      <alignment horizontal="center" vertical="center"/>
      <protection hidden="1"/>
    </xf>
    <xf numFmtId="4" fontId="14" fillId="0" borderId="0" xfId="29" applyNumberFormat="1" applyFont="1" applyFill="1" applyAlignment="1" applyProtection="1">
      <alignment horizontal="right" vertical="top"/>
      <protection hidden="1"/>
    </xf>
    <xf numFmtId="0" fontId="14" fillId="0" borderId="0" xfId="29" applyFont="1" applyFill="1" applyAlignment="1" applyProtection="1">
      <alignment horizontal="left" vertical="center" wrapText="1"/>
      <protection hidden="1"/>
    </xf>
    <xf numFmtId="0" fontId="50" fillId="0" borderId="0" xfId="29" applyFont="1" applyFill="1" applyAlignment="1" applyProtection="1">
      <alignment horizontal="justify" vertical="top" wrapText="1"/>
      <protection hidden="1"/>
    </xf>
    <xf numFmtId="0" fontId="50" fillId="0" borderId="0" xfId="29" applyFont="1" applyFill="1" applyAlignment="1" applyProtection="1">
      <alignment horizontal="center" vertical="center"/>
      <protection hidden="1"/>
    </xf>
    <xf numFmtId="4" fontId="50" fillId="0" borderId="0" xfId="29" applyNumberFormat="1" applyFont="1" applyFill="1" applyAlignment="1" applyProtection="1">
      <alignment horizontal="right" vertical="center"/>
      <protection hidden="1"/>
    </xf>
    <xf numFmtId="0" fontId="14" fillId="0" borderId="0" xfId="29" applyFont="1" applyFill="1" applyAlignment="1" applyProtection="1">
      <alignment wrapText="1"/>
      <protection hidden="1"/>
    </xf>
    <xf numFmtId="0" fontId="50" fillId="0" borderId="0" xfId="29" applyFont="1" applyFill="1" applyAlignment="1" applyProtection="1">
      <alignment horizontal="left" vertical="center"/>
      <protection hidden="1"/>
    </xf>
    <xf numFmtId="0" fontId="51" fillId="0" borderId="0" xfId="29" applyFont="1" applyFill="1" applyAlignment="1" applyProtection="1">
      <alignment vertical="center"/>
      <protection hidden="1"/>
    </xf>
    <xf numFmtId="0" fontId="51" fillId="0" borderId="0" xfId="29" applyFont="1" applyFill="1" applyAlignment="1" applyProtection="1">
      <alignment horizontal="left" vertical="center"/>
      <protection hidden="1"/>
    </xf>
    <xf numFmtId="4" fontId="51" fillId="0" borderId="0" xfId="29" applyNumberFormat="1" applyFont="1" applyFill="1" applyAlignment="1" applyProtection="1">
      <alignment horizontal="right" vertical="center"/>
      <protection hidden="1"/>
    </xf>
    <xf numFmtId="0" fontId="51" fillId="0" borderId="10" xfId="29" applyFont="1" applyFill="1" applyBorder="1" applyAlignment="1" applyProtection="1">
      <alignment vertical="center"/>
      <protection hidden="1"/>
    </xf>
    <xf numFmtId="0" fontId="14" fillId="0" borderId="0" xfId="29" applyFont="1" applyFill="1" applyAlignment="1" applyProtection="1">
      <alignment horizontal="justify" vertical="top"/>
      <protection hidden="1"/>
    </xf>
    <xf numFmtId="0" fontId="14" fillId="0" borderId="0" xfId="29" applyNumberFormat="1" applyFont="1" applyFill="1" applyAlignment="1" applyProtection="1">
      <alignment horizontal="center" vertical="center"/>
      <protection hidden="1"/>
    </xf>
    <xf numFmtId="0" fontId="14" fillId="0" borderId="0" xfId="0" applyFont="1" applyFill="1" applyAlignment="1" applyProtection="1">
      <alignment horizontal="justify" vertical="top"/>
      <protection hidden="1"/>
    </xf>
    <xf numFmtId="0" fontId="50" fillId="0" borderId="0" xfId="29" applyFont="1" applyFill="1" applyAlignment="1" applyProtection="1">
      <alignment horizontal="justify" vertical="center"/>
      <protection hidden="1"/>
    </xf>
    <xf numFmtId="0" fontId="50" fillId="0" borderId="0" xfId="29" applyFont="1" applyFill="1" applyAlignment="1" applyProtection="1">
      <alignment horizontal="center" vertical="center" wrapText="1"/>
      <protection hidden="1"/>
    </xf>
    <xf numFmtId="0" fontId="14" fillId="0" borderId="0" xfId="29" applyFont="1" applyFill="1" applyAlignment="1" applyProtection="1">
      <alignment horizontal="justify" vertical="center"/>
      <protection hidden="1"/>
    </xf>
    <xf numFmtId="0" fontId="14" fillId="0" borderId="0" xfId="29" applyNumberFormat="1" applyFont="1" applyFill="1" applyAlignment="1" applyProtection="1">
      <alignment horizontal="left" vertical="center"/>
      <protection hidden="1"/>
    </xf>
    <xf numFmtId="0" fontId="52" fillId="0" borderId="0" xfId="29" applyFont="1" applyFill="1" applyAlignment="1" applyProtection="1">
      <alignment horizontal="justify" wrapText="1"/>
      <protection hidden="1"/>
    </xf>
    <xf numFmtId="4" fontId="50" fillId="0" borderId="0" xfId="29" applyNumberFormat="1" applyFont="1" applyFill="1" applyAlignment="1" applyProtection="1">
      <alignment horizontal="right" vertical="top"/>
      <protection hidden="1"/>
    </xf>
    <xf numFmtId="0" fontId="14" fillId="0" borderId="0" xfId="29" applyFont="1" applyFill="1" applyProtection="1">
      <protection hidden="1"/>
    </xf>
    <xf numFmtId="0" fontId="50" fillId="0" borderId="0" xfId="29" applyFont="1" applyFill="1" applyAlignment="1" applyProtection="1">
      <alignment horizontal="left"/>
      <protection hidden="1"/>
    </xf>
    <xf numFmtId="0" fontId="52" fillId="0" borderId="0" xfId="29" applyFont="1" applyFill="1" applyAlignment="1" applyProtection="1">
      <alignment wrapText="1"/>
      <protection hidden="1"/>
    </xf>
    <xf numFmtId="4" fontId="52" fillId="0" borderId="0" xfId="29" applyNumberFormat="1" applyFont="1" applyFill="1" applyAlignment="1" applyProtection="1">
      <alignment horizontal="right" wrapText="1"/>
      <protection hidden="1"/>
    </xf>
    <xf numFmtId="0" fontId="52" fillId="0" borderId="0" xfId="29" applyFont="1" applyFill="1" applyAlignment="1" applyProtection="1">
      <alignment vertical="top" wrapText="1"/>
      <protection hidden="1"/>
    </xf>
    <xf numFmtId="0" fontId="52" fillId="0" borderId="0" xfId="29" applyFont="1" applyFill="1" applyAlignment="1" applyProtection="1">
      <alignment horizontal="center" vertical="center" wrapText="1"/>
      <protection hidden="1"/>
    </xf>
    <xf numFmtId="0" fontId="14" fillId="0" borderId="0" xfId="0" applyFont="1" applyFill="1" applyBorder="1" applyAlignment="1" applyProtection="1">
      <alignment horizontal="center" vertical="center"/>
      <protection hidden="1"/>
    </xf>
    <xf numFmtId="0" fontId="52" fillId="0" borderId="0" xfId="29" applyFont="1" applyFill="1" applyAlignment="1" applyProtection="1">
      <alignment horizontal="left" vertical="center" wrapText="1"/>
      <protection hidden="1"/>
    </xf>
    <xf numFmtId="4" fontId="14" fillId="0" borderId="10" xfId="29" applyNumberFormat="1" applyFont="1" applyFill="1" applyBorder="1" applyAlignment="1" applyProtection="1">
      <alignment vertical="center"/>
      <protection hidden="1"/>
    </xf>
    <xf numFmtId="0" fontId="14" fillId="0" borderId="0" xfId="29" applyFont="1" applyFill="1" applyAlignment="1" applyProtection="1">
      <alignment horizontal="left"/>
      <protection hidden="1"/>
    </xf>
    <xf numFmtId="4" fontId="14" fillId="0" borderId="0" xfId="0" applyNumberFormat="1" applyFont="1" applyFill="1" applyBorder="1" applyAlignment="1" applyProtection="1">
      <alignment horizontal="right" vertical="center"/>
      <protection hidden="1"/>
    </xf>
    <xf numFmtId="4" fontId="53" fillId="0" borderId="1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4" fillId="0" borderId="0" xfId="0" applyFont="1" applyFill="1" applyAlignment="1" applyProtection="1">
      <alignment vertical="center"/>
      <protection hidden="1"/>
    </xf>
    <xf numFmtId="4" fontId="14" fillId="0" borderId="0" xfId="0" applyNumberFormat="1" applyFont="1" applyFill="1" applyAlignment="1" applyProtection="1">
      <alignment horizontal="right" vertical="center"/>
      <protection hidden="1"/>
    </xf>
    <xf numFmtId="0" fontId="14" fillId="0" borderId="0" xfId="0" applyFont="1" applyFill="1" applyBorder="1" applyAlignment="1" applyProtection="1">
      <alignment horizontal="justify" vertical="center" wrapText="1"/>
      <protection hidden="1"/>
    </xf>
    <xf numFmtId="167" fontId="14" fillId="0" borderId="10" xfId="0" applyNumberFormat="1" applyFont="1" applyFill="1" applyBorder="1" applyAlignment="1" applyProtection="1">
      <alignment vertical="center"/>
      <protection hidden="1"/>
    </xf>
    <xf numFmtId="0" fontId="14" fillId="0" borderId="0" xfId="0" applyFont="1" applyFill="1" applyBorder="1" applyAlignment="1" applyProtection="1">
      <alignment horizontal="justify" wrapText="1"/>
      <protection hidden="1"/>
    </xf>
    <xf numFmtId="0" fontId="5" fillId="0" borderId="11" xfId="28" applyFont="1" applyFill="1" applyBorder="1" applyAlignment="1" applyProtection="1">
      <alignment vertical="top"/>
      <protection hidden="1"/>
    </xf>
    <xf numFmtId="0" fontId="59" fillId="0" borderId="3" xfId="28" applyFont="1" applyFill="1" applyBorder="1" applyAlignment="1" applyProtection="1">
      <alignment vertical="top"/>
      <protection hidden="1"/>
    </xf>
    <xf numFmtId="0" fontId="5" fillId="0" borderId="3" xfId="28" applyFont="1" applyFill="1" applyBorder="1" applyAlignment="1" applyProtection="1">
      <alignment horizontal="right" vertical="top"/>
      <protection hidden="1"/>
    </xf>
    <xf numFmtId="0" fontId="59" fillId="0" borderId="3" xfId="28" applyFont="1" applyFill="1" applyBorder="1" applyAlignment="1" applyProtection="1">
      <alignment wrapText="1"/>
      <protection hidden="1"/>
    </xf>
    <xf numFmtId="0" fontId="6" fillId="0" borderId="3" xfId="28" applyFont="1" applyFill="1" applyBorder="1" applyAlignment="1" applyProtection="1">
      <alignment wrapText="1"/>
      <protection hidden="1"/>
    </xf>
    <xf numFmtId="4" fontId="5" fillId="0" borderId="3" xfId="28" applyNumberFormat="1" applyFont="1" applyFill="1" applyBorder="1" applyAlignment="1" applyProtection="1">
      <alignment horizontal="right"/>
      <protection hidden="1"/>
    </xf>
    <xf numFmtId="43" fontId="15" fillId="0" borderId="2" xfId="24" applyNumberFormat="1" applyFont="1" applyFill="1" applyBorder="1" applyAlignment="1" applyProtection="1">
      <alignment horizontal="right" shrinkToFit="1"/>
      <protection hidden="1"/>
    </xf>
    <xf numFmtId="0" fontId="15" fillId="0" borderId="0" xfId="0" applyFont="1" applyFill="1" applyAlignment="1" applyProtection="1">
      <alignment vertical="center"/>
      <protection hidden="1"/>
    </xf>
    <xf numFmtId="0" fontId="49" fillId="0" borderId="0" xfId="0" applyFont="1" applyFill="1" applyAlignment="1" applyProtection="1">
      <alignment horizontal="center" vertical="center"/>
      <protection hidden="1"/>
    </xf>
    <xf numFmtId="4" fontId="49" fillId="0" borderId="0" xfId="0" applyNumberFormat="1" applyFont="1" applyFill="1" applyAlignment="1" applyProtection="1">
      <alignment horizontal="center" vertical="center"/>
      <protection hidden="1"/>
    </xf>
    <xf numFmtId="0" fontId="14" fillId="0" borderId="0" xfId="0" applyFont="1" applyFill="1" applyAlignment="1" applyProtection="1">
      <alignment horizontal="justify" vertical="center"/>
      <protection hidden="1"/>
    </xf>
    <xf numFmtId="4" fontId="14" fillId="0" borderId="0" xfId="0" applyNumberFormat="1" applyFont="1" applyFill="1" applyAlignment="1" applyProtection="1">
      <alignment horizontal="center" vertical="center"/>
      <protection hidden="1"/>
    </xf>
    <xf numFmtId="0" fontId="5" fillId="0" borderId="0" xfId="0" applyFont="1" applyFill="1" applyAlignment="1" applyProtection="1">
      <alignment horizontal="justify" vertical="top" wrapText="1"/>
      <protection hidden="1"/>
    </xf>
    <xf numFmtId="49" fontId="14" fillId="0" borderId="0" xfId="0" applyNumberFormat="1" applyFont="1" applyFill="1" applyAlignment="1" applyProtection="1">
      <alignment horizontal="left" vertical="top"/>
      <protection hidden="1"/>
    </xf>
    <xf numFmtId="49" fontId="14" fillId="0" borderId="0" xfId="0" applyNumberFormat="1" applyFont="1" applyFill="1" applyAlignment="1" applyProtection="1">
      <alignment horizontal="justify" vertical="top" wrapText="1"/>
      <protection hidden="1"/>
    </xf>
    <xf numFmtId="0" fontId="14" fillId="0" borderId="0" xfId="0" applyFont="1" applyFill="1" applyAlignment="1" applyProtection="1">
      <alignment horizontal="justify" vertical="center" wrapText="1"/>
      <protection hidden="1"/>
    </xf>
    <xf numFmtId="4" fontId="14" fillId="0" borderId="0" xfId="0" applyNumberFormat="1" applyFont="1" applyFill="1" applyAlignment="1" applyProtection="1">
      <alignment horizontal="justify" vertical="center" wrapText="1"/>
      <protection hidden="1"/>
    </xf>
    <xf numFmtId="0" fontId="14" fillId="0" borderId="0" xfId="0" quotePrefix="1" applyFont="1" applyFill="1" applyAlignment="1" applyProtection="1">
      <alignment horizontal="left" vertical="top" wrapText="1"/>
      <protection hidden="1"/>
    </xf>
    <xf numFmtId="4" fontId="14" fillId="0" borderId="0" xfId="0" applyNumberFormat="1" applyFont="1" applyFill="1" applyAlignment="1" applyProtection="1">
      <alignment horizontal="center" vertical="center" wrapText="1"/>
      <protection hidden="1"/>
    </xf>
    <xf numFmtId="0" fontId="14" fillId="0" borderId="0" xfId="0" quotePrefix="1" applyFont="1" applyFill="1" applyAlignment="1" applyProtection="1">
      <alignment horizontal="justify" vertical="top" wrapText="1"/>
      <protection hidden="1"/>
    </xf>
    <xf numFmtId="4" fontId="14" fillId="0" borderId="0" xfId="0" applyNumberFormat="1" applyFont="1" applyFill="1" applyBorder="1" applyAlignment="1" applyProtection="1">
      <alignment horizontal="center" vertical="center" wrapText="1"/>
      <protection hidden="1"/>
    </xf>
    <xf numFmtId="4" fontId="14" fillId="0" borderId="0" xfId="0" applyNumberFormat="1" applyFont="1" applyFill="1" applyBorder="1" applyAlignment="1" applyProtection="1">
      <alignment horizontal="center" vertical="center"/>
      <protection hidden="1"/>
    </xf>
    <xf numFmtId="0" fontId="14" fillId="0" borderId="0" xfId="0" applyFont="1" applyFill="1" applyAlignment="1" applyProtection="1">
      <alignment horizontal="center" vertical="center" wrapText="1"/>
      <protection hidden="1"/>
    </xf>
    <xf numFmtId="0" fontId="49" fillId="0" borderId="0" xfId="0" applyFont="1" applyFill="1" applyAlignment="1" applyProtection="1">
      <alignment vertical="center"/>
      <protection hidden="1"/>
    </xf>
    <xf numFmtId="4" fontId="49" fillId="0" borderId="0" xfId="0" applyNumberFormat="1" applyFont="1" applyFill="1" applyAlignment="1" applyProtection="1">
      <alignment horizontal="left"/>
      <protection hidden="1"/>
    </xf>
    <xf numFmtId="4" fontId="14" fillId="0" borderId="0" xfId="0" applyNumberFormat="1" applyFont="1" applyFill="1" applyAlignment="1" applyProtection="1">
      <alignment horizontal="justify" vertical="center"/>
      <protection hidden="1"/>
    </xf>
    <xf numFmtId="49" fontId="14" fillId="0" borderId="0" xfId="0" applyNumberFormat="1" applyFont="1" applyFill="1" applyBorder="1" applyAlignment="1" applyProtection="1">
      <alignment horizontal="left" vertical="top" wrapText="1"/>
      <protection hidden="1"/>
    </xf>
    <xf numFmtId="49" fontId="14" fillId="0" borderId="0" xfId="0" applyNumberFormat="1" applyFont="1" applyFill="1" applyBorder="1" applyAlignment="1" applyProtection="1">
      <alignment horizontal="left" vertical="center"/>
      <protection hidden="1"/>
    </xf>
    <xf numFmtId="0" fontId="15" fillId="0" borderId="0" xfId="0" applyFont="1" applyFill="1" applyAlignment="1" applyProtection="1">
      <alignment horizontal="left" vertical="top"/>
      <protection hidden="1"/>
    </xf>
    <xf numFmtId="4" fontId="14" fillId="0" borderId="0" xfId="0" applyNumberFormat="1" applyFont="1" applyFill="1" applyAlignment="1" applyProtection="1">
      <alignment horizontal="center" vertical="top"/>
      <protection hidden="1"/>
    </xf>
    <xf numFmtId="4" fontId="14" fillId="0" borderId="0" xfId="0" applyNumberFormat="1" applyFont="1" applyFill="1" applyAlignment="1" applyProtection="1">
      <alignment horizontal="left" vertical="top" wrapText="1"/>
      <protection hidden="1"/>
    </xf>
    <xf numFmtId="4" fontId="14" fillId="0" borderId="0" xfId="0" applyNumberFormat="1" applyFont="1" applyFill="1" applyAlignment="1" applyProtection="1">
      <alignment horizontal="center" vertical="top" wrapText="1"/>
      <protection hidden="1"/>
    </xf>
    <xf numFmtId="0" fontId="14" fillId="0" borderId="0" xfId="0" applyFont="1" applyFill="1" applyAlignment="1" applyProtection="1">
      <alignment horizontal="center" vertical="top" wrapText="1"/>
      <protection hidden="1"/>
    </xf>
    <xf numFmtId="4" fontId="14" fillId="0" borderId="0" xfId="0" applyNumberFormat="1" applyFont="1" applyFill="1" applyAlignment="1" applyProtection="1">
      <alignment horizontal="justify" vertical="top" wrapText="1"/>
      <protection hidden="1"/>
    </xf>
    <xf numFmtId="0" fontId="14" fillId="0" borderId="0" xfId="43" applyFont="1" applyFill="1" applyAlignment="1" applyProtection="1">
      <alignment horizontal="justify" vertical="top"/>
      <protection hidden="1"/>
    </xf>
    <xf numFmtId="0" fontId="14" fillId="0" borderId="0" xfId="43" applyFont="1" applyFill="1" applyAlignment="1" applyProtection="1">
      <alignment horizontal="center" vertical="center"/>
      <protection hidden="1"/>
    </xf>
    <xf numFmtId="4" fontId="14" fillId="0" borderId="0" xfId="43" applyNumberFormat="1" applyFont="1" applyFill="1" applyAlignment="1" applyProtection="1">
      <alignment horizontal="center" vertical="center"/>
      <protection hidden="1"/>
    </xf>
    <xf numFmtId="0" fontId="14" fillId="0" borderId="0" xfId="44" applyFont="1" applyFill="1" applyAlignment="1" applyProtection="1">
      <alignment horizontal="justify" vertical="top" wrapText="1"/>
      <protection hidden="1"/>
    </xf>
    <xf numFmtId="0" fontId="14" fillId="0" borderId="0" xfId="43" applyFont="1" applyFill="1" applyAlignment="1" applyProtection="1">
      <alignment horizontal="center" vertical="center" wrapText="1"/>
      <protection hidden="1"/>
    </xf>
    <xf numFmtId="0" fontId="14" fillId="0" borderId="0" xfId="43" applyFont="1" applyFill="1" applyAlignment="1" applyProtection="1">
      <alignment horizontal="left" vertical="top"/>
      <protection hidden="1"/>
    </xf>
    <xf numFmtId="0" fontId="14" fillId="0" borderId="0" xfId="44" applyFont="1" applyFill="1" applyAlignment="1" applyProtection="1">
      <alignment horizontal="justify" vertical="top"/>
      <protection hidden="1"/>
    </xf>
    <xf numFmtId="0" fontId="14" fillId="0" borderId="0" xfId="51" applyFont="1" applyFill="1" applyAlignment="1" applyProtection="1">
      <alignment horizontal="center" vertical="center"/>
      <protection hidden="1"/>
    </xf>
    <xf numFmtId="4" fontId="14" fillId="0" borderId="0" xfId="44" applyNumberFormat="1" applyFont="1" applyFill="1" applyAlignment="1" applyProtection="1">
      <alignment horizontal="center"/>
      <protection hidden="1"/>
    </xf>
    <xf numFmtId="2" fontId="14" fillId="0" borderId="0" xfId="51" applyNumberFormat="1" applyFont="1" applyFill="1" applyAlignment="1" applyProtection="1">
      <alignment horizontal="justify" vertical="top" wrapText="1"/>
      <protection hidden="1"/>
    </xf>
    <xf numFmtId="4" fontId="14" fillId="0" borderId="0" xfId="51" applyNumberFormat="1" applyFont="1" applyFill="1" applyAlignment="1" applyProtection="1">
      <alignment horizontal="center" vertical="center"/>
      <protection hidden="1"/>
    </xf>
    <xf numFmtId="2" fontId="14" fillId="0" borderId="0" xfId="51" applyNumberFormat="1" applyFont="1" applyFill="1" applyAlignment="1" applyProtection="1">
      <alignment horizontal="justify" vertical="center" wrapText="1"/>
      <protection hidden="1"/>
    </xf>
    <xf numFmtId="0" fontId="14" fillId="0" borderId="0" xfId="52" applyFont="1" applyFill="1" applyBorder="1" applyAlignment="1" applyProtection="1">
      <alignment horizontal="center" vertical="center"/>
      <protection hidden="1"/>
    </xf>
    <xf numFmtId="4" fontId="14" fillId="0" borderId="0" xfId="51" applyNumberFormat="1" applyFont="1" applyFill="1" applyBorder="1" applyAlignment="1" applyProtection="1">
      <alignment horizontal="center" vertical="center"/>
      <protection hidden="1"/>
    </xf>
    <xf numFmtId="0" fontId="14" fillId="0" borderId="0" xfId="52" applyFont="1" applyFill="1" applyBorder="1" applyAlignment="1" applyProtection="1">
      <alignment horizontal="center"/>
      <protection hidden="1"/>
    </xf>
    <xf numFmtId="4" fontId="14" fillId="0" borderId="0" xfId="51" applyNumberFormat="1" applyFont="1" applyFill="1" applyBorder="1" applyAlignment="1" applyProtection="1">
      <alignment horizontal="center"/>
      <protection hidden="1"/>
    </xf>
    <xf numFmtId="0" fontId="15" fillId="0" borderId="0" xfId="52" applyFont="1" applyFill="1" applyBorder="1" applyAlignment="1" applyProtection="1">
      <alignment horizontal="center" vertical="center"/>
      <protection hidden="1"/>
    </xf>
    <xf numFmtId="4" fontId="15" fillId="0" borderId="0" xfId="51" applyNumberFormat="1" applyFont="1" applyFill="1" applyBorder="1" applyAlignment="1" applyProtection="1">
      <alignment horizontal="center" vertical="center"/>
      <protection hidden="1"/>
    </xf>
    <xf numFmtId="2" fontId="14" fillId="0" borderId="0" xfId="51" applyNumberFormat="1" applyFont="1" applyFill="1" applyBorder="1" applyAlignment="1" applyProtection="1">
      <alignment horizontal="justify" vertical="center" wrapText="1"/>
      <protection hidden="1"/>
    </xf>
    <xf numFmtId="0" fontId="14" fillId="0" borderId="0" xfId="51" applyFont="1" applyFill="1" applyBorder="1" applyAlignment="1" applyProtection="1">
      <alignment horizontal="center" vertical="center"/>
      <protection hidden="1"/>
    </xf>
    <xf numFmtId="4" fontId="14" fillId="0" borderId="0" xfId="0" applyNumberFormat="1" applyFont="1" applyFill="1" applyBorder="1" applyProtection="1">
      <protection hidden="1"/>
    </xf>
    <xf numFmtId="0" fontId="14" fillId="0" borderId="0" xfId="51" applyFont="1" applyFill="1" applyAlignment="1" applyProtection="1">
      <alignment horizontal="center" vertical="center" wrapText="1"/>
      <protection hidden="1"/>
    </xf>
    <xf numFmtId="2" fontId="14" fillId="0" borderId="0" xfId="51" applyNumberFormat="1" applyFont="1" applyFill="1" applyAlignment="1" applyProtection="1">
      <alignment horizontal="justify" vertical="center"/>
      <protection hidden="1"/>
    </xf>
    <xf numFmtId="2" fontId="14" fillId="0" borderId="0" xfId="52" applyNumberFormat="1" applyFont="1" applyFill="1" applyBorder="1" applyAlignment="1" applyProtection="1">
      <alignment horizontal="justify" vertical="center"/>
      <protection hidden="1"/>
    </xf>
    <xf numFmtId="0" fontId="14" fillId="0" borderId="0" xfId="28" applyFont="1" applyFill="1" applyBorder="1" applyAlignment="1" applyProtection="1">
      <alignment vertical="top"/>
      <protection hidden="1"/>
    </xf>
    <xf numFmtId="0" fontId="14" fillId="0" borderId="0" xfId="28" applyFont="1" applyFill="1" applyBorder="1" applyAlignment="1" applyProtection="1">
      <alignment horizontal="right" vertical="top"/>
      <protection hidden="1"/>
    </xf>
    <xf numFmtId="0" fontId="14" fillId="0" borderId="0" xfId="28" applyFont="1" applyFill="1" applyBorder="1" applyAlignment="1" applyProtection="1">
      <alignment wrapText="1"/>
      <protection hidden="1"/>
    </xf>
    <xf numFmtId="4" fontId="14" fillId="0" borderId="0" xfId="28" applyNumberFormat="1" applyFont="1" applyFill="1" applyBorder="1" applyAlignment="1" applyProtection="1">
      <alignment horizontal="right"/>
      <protection hidden="1"/>
    </xf>
    <xf numFmtId="43" fontId="14" fillId="0" borderId="10" xfId="24" applyNumberFormat="1" applyFont="1" applyFill="1" applyBorder="1" applyAlignment="1" applyProtection="1">
      <alignment horizontal="right" shrinkToFit="1"/>
      <protection hidden="1"/>
    </xf>
    <xf numFmtId="4" fontId="49" fillId="0" borderId="0" xfId="29" applyNumberFormat="1" applyFont="1" applyFill="1" applyAlignment="1" applyProtection="1">
      <alignment vertical="center"/>
      <protection locked="0"/>
    </xf>
    <xf numFmtId="4" fontId="15" fillId="0" borderId="0" xfId="0" applyNumberFormat="1" applyFont="1" applyFill="1" applyBorder="1" applyAlignment="1" applyProtection="1">
      <alignment horizontal="center" vertical="center"/>
      <protection locked="0"/>
    </xf>
    <xf numFmtId="4" fontId="5" fillId="0" borderId="3" xfId="28" applyNumberFormat="1" applyFont="1" applyFill="1" applyBorder="1" applyAlignment="1" applyProtection="1">
      <protection locked="0"/>
    </xf>
    <xf numFmtId="4" fontId="14" fillId="0" borderId="0" xfId="28" applyNumberFormat="1" applyFont="1" applyFill="1" applyBorder="1" applyAlignment="1" applyProtection="1">
      <protection locked="0"/>
    </xf>
    <xf numFmtId="0" fontId="14" fillId="0" borderId="0" xfId="0" applyFont="1" applyBorder="1" applyAlignment="1" applyProtection="1">
      <alignment horizontal="justify" wrapText="1"/>
      <protection hidden="1"/>
    </xf>
    <xf numFmtId="4" fontId="14" fillId="0" borderId="10" xfId="0" applyNumberFormat="1" applyFont="1" applyBorder="1" applyAlignment="1" applyProtection="1">
      <alignment horizontal="right"/>
      <protection hidden="1"/>
    </xf>
    <xf numFmtId="0" fontId="14" fillId="0" borderId="0" xfId="0" applyFont="1" applyAlignment="1" applyProtection="1">
      <protection hidden="1"/>
    </xf>
    <xf numFmtId="4" fontId="14" fillId="0" borderId="0" xfId="0" applyNumberFormat="1" applyFont="1" applyAlignment="1" applyProtection="1">
      <alignment horizontal="center"/>
      <protection hidden="1"/>
    </xf>
    <xf numFmtId="0" fontId="15" fillId="0" borderId="0" xfId="0" applyFont="1" applyBorder="1" applyAlignment="1" applyProtection="1">
      <alignment horizontal="left" vertical="top" wrapText="1"/>
      <protection hidden="1"/>
    </xf>
    <xf numFmtId="0" fontId="15" fillId="0" borderId="0" xfId="0" applyFont="1" applyBorder="1" applyAlignment="1" applyProtection="1">
      <alignment horizontal="center" vertical="top" wrapText="1"/>
      <protection hidden="1"/>
    </xf>
    <xf numFmtId="4" fontId="15" fillId="0" borderId="0" xfId="0" applyNumberFormat="1" applyFont="1" applyBorder="1" applyAlignment="1" applyProtection="1">
      <alignment horizontal="right" vertical="top" wrapText="1"/>
      <protection hidden="1"/>
    </xf>
    <xf numFmtId="4" fontId="15" fillId="0" borderId="10" xfId="1" applyNumberFormat="1" applyFont="1" applyBorder="1" applyAlignment="1" applyProtection="1">
      <alignment horizontal="right" vertical="top" wrapText="1"/>
      <protection hidden="1"/>
    </xf>
    <xf numFmtId="0" fontId="15" fillId="0" borderId="3" xfId="0" applyFont="1" applyFill="1" applyBorder="1" applyAlignment="1" applyProtection="1">
      <alignment horizontal="justify" vertical="top"/>
      <protection hidden="1"/>
    </xf>
    <xf numFmtId="0" fontId="15" fillId="0" borderId="3" xfId="0" applyFont="1" applyFill="1" applyBorder="1" applyAlignment="1" applyProtection="1">
      <alignment horizontal="center" vertical="top" wrapText="1"/>
      <protection hidden="1"/>
    </xf>
    <xf numFmtId="4" fontId="15" fillId="0" borderId="3" xfId="0" applyNumberFormat="1" applyFont="1" applyFill="1" applyBorder="1" applyAlignment="1" applyProtection="1">
      <alignment horizontal="right" vertical="top" wrapText="1"/>
      <protection hidden="1"/>
    </xf>
    <xf numFmtId="4" fontId="15" fillId="0" borderId="2" xfId="1" applyNumberFormat="1" applyFont="1" applyFill="1" applyBorder="1" applyAlignment="1" applyProtection="1">
      <alignment horizontal="right" vertical="top" wrapText="1"/>
      <protection hidden="1"/>
    </xf>
    <xf numFmtId="0" fontId="14" fillId="0" borderId="0" xfId="0" applyFont="1" applyBorder="1" applyAlignment="1" applyProtection="1">
      <alignment horizontal="center" wrapText="1"/>
      <protection hidden="1"/>
    </xf>
    <xf numFmtId="4" fontId="15" fillId="0" borderId="0" xfId="0" applyNumberFormat="1" applyFont="1" applyBorder="1" applyAlignment="1" applyProtection="1">
      <alignment vertical="top" wrapText="1"/>
      <protection hidden="1"/>
    </xf>
    <xf numFmtId="0" fontId="14" fillId="0" borderId="0" xfId="0" applyFont="1" applyAlignment="1" applyProtection="1">
      <alignment horizontal="justify" vertical="top" wrapText="1"/>
      <protection hidden="1"/>
    </xf>
    <xf numFmtId="0" fontId="14" fillId="0" borderId="0" xfId="0" applyFont="1" applyBorder="1" applyAlignment="1" applyProtection="1">
      <alignment horizontal="left" vertical="top" wrapText="1" indent="1"/>
      <protection hidden="1"/>
    </xf>
    <xf numFmtId="0" fontId="14" fillId="0" borderId="0" xfId="0" applyNumberFormat="1" applyFont="1" applyBorder="1" applyAlignment="1" applyProtection="1">
      <alignment horizontal="center" wrapText="1"/>
      <protection hidden="1"/>
    </xf>
    <xf numFmtId="4" fontId="14" fillId="0" borderId="0" xfId="0" applyNumberFormat="1" applyFont="1" applyBorder="1" applyAlignment="1" applyProtection="1">
      <alignment wrapText="1"/>
      <protection hidden="1"/>
    </xf>
    <xf numFmtId="0" fontId="14" fillId="0" borderId="0" xfId="0" applyFont="1" applyAlignment="1" applyProtection="1">
      <alignment horizontal="justify" vertical="top"/>
      <protection hidden="1"/>
    </xf>
    <xf numFmtId="4" fontId="14" fillId="0" borderId="10" xfId="1" applyNumberFormat="1" applyFont="1" applyBorder="1" applyAlignment="1" applyProtection="1">
      <alignment horizontal="right" vertical="top" wrapText="1"/>
      <protection hidden="1"/>
    </xf>
    <xf numFmtId="0" fontId="14" fillId="0" borderId="0" xfId="0" applyFont="1" applyAlignment="1" applyProtection="1">
      <alignment horizontal="left" vertical="top" wrapText="1"/>
      <protection hidden="1"/>
    </xf>
    <xf numFmtId="4" fontId="14" fillId="0" borderId="10" xfId="1" applyNumberFormat="1" applyFont="1" applyFill="1" applyBorder="1" applyAlignment="1" applyProtection="1">
      <alignment horizontal="right" vertical="top" wrapText="1"/>
      <protection hidden="1"/>
    </xf>
    <xf numFmtId="4" fontId="15" fillId="0" borderId="3" xfId="0" applyNumberFormat="1" applyFont="1" applyFill="1" applyBorder="1" applyAlignment="1" applyProtection="1">
      <alignment horizontal="center"/>
      <protection hidden="1"/>
    </xf>
    <xf numFmtId="4" fontId="14" fillId="0" borderId="0" xfId="0" applyNumberFormat="1" applyFont="1" applyFill="1" applyAlignment="1" applyProtection="1">
      <alignment horizontal="center"/>
      <protection hidden="1"/>
    </xf>
    <xf numFmtId="4" fontId="15" fillId="0" borderId="3" xfId="0" applyNumberFormat="1" applyFont="1" applyFill="1" applyBorder="1" applyAlignment="1" applyProtection="1">
      <alignment horizontal="left" vertical="top" wrapText="1"/>
      <protection hidden="1"/>
    </xf>
    <xf numFmtId="4" fontId="14" fillId="0" borderId="10" xfId="0" applyNumberFormat="1" applyFont="1" applyFill="1" applyBorder="1" applyAlignment="1" applyProtection="1">
      <alignment horizontal="right"/>
      <protection hidden="1"/>
    </xf>
    <xf numFmtId="4" fontId="15" fillId="0" borderId="2" xfId="1" applyNumberFormat="1" applyFont="1" applyFill="1" applyBorder="1" applyAlignment="1" applyProtection="1">
      <alignment horizontal="right" wrapText="1"/>
      <protection hidden="1"/>
    </xf>
    <xf numFmtId="0" fontId="7" fillId="0" borderId="0" xfId="0" applyFont="1" applyFill="1" applyProtection="1">
      <protection hidden="1"/>
    </xf>
    <xf numFmtId="0" fontId="7" fillId="0" borderId="0" xfId="0" applyFont="1" applyProtection="1">
      <protection hidden="1"/>
    </xf>
    <xf numFmtId="4" fontId="15" fillId="0" borderId="3" xfId="0" applyNumberFormat="1" applyFont="1" applyFill="1" applyBorder="1" applyAlignment="1" applyProtection="1">
      <alignment horizontal="center" vertical="top"/>
      <protection hidden="1"/>
    </xf>
    <xf numFmtId="4" fontId="15" fillId="0" borderId="3" xfId="0" applyNumberFormat="1" applyFont="1" applyFill="1" applyBorder="1" applyAlignment="1" applyProtection="1">
      <alignment horizontal="right" vertical="top"/>
      <protection hidden="1"/>
    </xf>
    <xf numFmtId="0" fontId="11" fillId="0" borderId="0" xfId="0" applyFont="1" applyAlignment="1" applyProtection="1">
      <alignment vertical="top"/>
      <protection hidden="1"/>
    </xf>
    <xf numFmtId="0" fontId="14" fillId="0" borderId="0" xfId="0" applyNumberFormat="1" applyFont="1" applyFill="1" applyBorder="1" applyAlignment="1" applyProtection="1">
      <alignment wrapText="1"/>
      <protection hidden="1"/>
    </xf>
    <xf numFmtId="4" fontId="14" fillId="0" borderId="0" xfId="0" applyNumberFormat="1" applyFont="1" applyFill="1" applyBorder="1" applyAlignment="1" applyProtection="1">
      <alignment wrapText="1"/>
      <protection hidden="1"/>
    </xf>
    <xf numFmtId="4" fontId="15" fillId="0" borderId="3" xfId="0" applyNumberFormat="1" applyFont="1" applyFill="1" applyBorder="1" applyAlignment="1" applyProtection="1">
      <alignment horizontal="left" vertical="top"/>
      <protection hidden="1"/>
    </xf>
    <xf numFmtId="0" fontId="15" fillId="0" borderId="11" xfId="28" applyFont="1" applyFill="1" applyBorder="1" applyAlignment="1" applyProtection="1">
      <alignment vertical="top"/>
      <protection hidden="1"/>
    </xf>
    <xf numFmtId="0" fontId="15" fillId="0" borderId="3" xfId="28" applyFont="1" applyFill="1" applyBorder="1" applyAlignment="1" applyProtection="1">
      <alignment vertical="top"/>
      <protection hidden="1"/>
    </xf>
    <xf numFmtId="0" fontId="15" fillId="0" borderId="3" xfId="28" applyFont="1" applyFill="1" applyBorder="1" applyAlignment="1" applyProtection="1">
      <alignment horizontal="right" vertical="top"/>
      <protection hidden="1"/>
    </xf>
    <xf numFmtId="0" fontId="15" fillId="0" borderId="3" xfId="28" applyFont="1" applyFill="1" applyBorder="1" applyAlignment="1" applyProtection="1">
      <protection hidden="1"/>
    </xf>
    <xf numFmtId="0" fontId="15" fillId="0" borderId="3" xfId="28" applyFont="1" applyFill="1" applyBorder="1" applyAlignment="1" applyProtection="1">
      <alignment wrapText="1"/>
      <protection hidden="1"/>
    </xf>
    <xf numFmtId="4" fontId="15" fillId="0" borderId="3" xfId="28" applyNumberFormat="1" applyFont="1" applyFill="1" applyBorder="1" applyAlignment="1" applyProtection="1">
      <alignment horizontal="right"/>
      <protection hidden="1"/>
    </xf>
    <xf numFmtId="4" fontId="14" fillId="0" borderId="0" xfId="0" applyNumberFormat="1" applyFont="1" applyFill="1" applyBorder="1" applyAlignment="1" applyProtection="1">
      <alignment horizontal="left" vertical="top" wrapText="1"/>
      <protection hidden="1"/>
    </xf>
    <xf numFmtId="0" fontId="11" fillId="0" borderId="0" xfId="0" applyFont="1" applyFill="1" applyProtection="1">
      <protection hidden="1"/>
    </xf>
    <xf numFmtId="4" fontId="15" fillId="0" borderId="0" xfId="1" applyNumberFormat="1" applyFont="1" applyBorder="1" applyAlignment="1" applyProtection="1">
      <alignment horizontal="right" wrapText="1"/>
      <protection locked="0"/>
    </xf>
    <xf numFmtId="4" fontId="15" fillId="0" borderId="3" xfId="1" applyNumberFormat="1" applyFont="1" applyFill="1" applyBorder="1" applyAlignment="1" applyProtection="1">
      <alignment horizontal="right" wrapText="1"/>
      <protection locked="0"/>
    </xf>
    <xf numFmtId="4" fontId="14" fillId="0" borderId="0" xfId="1" applyNumberFormat="1" applyFont="1" applyBorder="1" applyAlignment="1" applyProtection="1">
      <alignment horizontal="right" wrapText="1"/>
      <protection locked="0"/>
    </xf>
    <xf numFmtId="4" fontId="14" fillId="0" borderId="0" xfId="1" applyNumberFormat="1" applyFont="1" applyFill="1" applyBorder="1" applyAlignment="1" applyProtection="1">
      <alignment horizontal="right" wrapText="1"/>
      <protection locked="0"/>
    </xf>
    <xf numFmtId="4" fontId="15" fillId="0" borderId="3" xfId="1" applyNumberFormat="1" applyFont="1" applyFill="1" applyBorder="1" applyAlignment="1" applyProtection="1">
      <alignment horizontal="right" vertical="top" wrapText="1"/>
      <protection locked="0"/>
    </xf>
    <xf numFmtId="4" fontId="14" fillId="0" borderId="0" xfId="0" applyNumberFormat="1" applyFont="1" applyFill="1" applyBorder="1" applyAlignment="1" applyProtection="1">
      <protection locked="0"/>
    </xf>
    <xf numFmtId="168" fontId="15" fillId="0" borderId="3" xfId="28" applyNumberFormat="1" applyFont="1" applyFill="1" applyBorder="1" applyAlignment="1" applyProtection="1">
      <protection locked="0"/>
    </xf>
    <xf numFmtId="168" fontId="14" fillId="0" borderId="0" xfId="28" applyNumberFormat="1" applyFont="1" applyFill="1" applyBorder="1" applyAlignment="1" applyProtection="1">
      <protection locked="0"/>
    </xf>
    <xf numFmtId="0" fontId="14" fillId="0" borderId="0" xfId="6" applyFont="1" applyAlignment="1" applyProtection="1">
      <alignment horizontal="justify" vertical="top" wrapText="1"/>
      <protection hidden="1"/>
    </xf>
    <xf numFmtId="0" fontId="14" fillId="0" borderId="0" xfId="6" applyFont="1" applyAlignment="1" applyProtection="1">
      <alignment vertical="top" wrapText="1"/>
      <protection hidden="1"/>
    </xf>
    <xf numFmtId="0" fontId="14" fillId="0" borderId="0" xfId="6" applyFont="1" applyAlignment="1" applyProtection="1">
      <alignment horizontal="center"/>
      <protection hidden="1"/>
    </xf>
    <xf numFmtId="4" fontId="14" fillId="0" borderId="0" xfId="6" applyNumberFormat="1" applyFont="1" applyAlignment="1" applyProtection="1">
      <alignment horizontal="right"/>
      <protection hidden="1"/>
    </xf>
    <xf numFmtId="49" fontId="14" fillId="0" borderId="0" xfId="6" applyNumberFormat="1" applyFont="1" applyAlignment="1" applyProtection="1">
      <alignment horizontal="left" vertical="top" wrapText="1"/>
      <protection hidden="1"/>
    </xf>
    <xf numFmtId="0" fontId="14" fillId="0" borderId="0" xfId="43" applyFont="1" applyFill="1" applyAlignment="1" applyProtection="1">
      <alignment horizontal="center"/>
      <protection hidden="1"/>
    </xf>
    <xf numFmtId="0" fontId="14" fillId="0" borderId="0" xfId="6" applyFont="1" applyBorder="1" applyAlignment="1" applyProtection="1">
      <alignment horizontal="center"/>
      <protection hidden="1"/>
    </xf>
    <xf numFmtId="4" fontId="14" fillId="0" borderId="0" xfId="6" applyNumberFormat="1" applyFont="1" applyBorder="1" applyAlignment="1" applyProtection="1">
      <alignment horizontal="right"/>
      <protection hidden="1"/>
    </xf>
    <xf numFmtId="0" fontId="14" fillId="0" borderId="0" xfId="6" applyFont="1" applyBorder="1" applyAlignment="1" applyProtection="1">
      <alignment horizontal="left" vertical="top" wrapText="1"/>
      <protection hidden="1"/>
    </xf>
    <xf numFmtId="0" fontId="14" fillId="0" borderId="0" xfId="6" applyFont="1" applyBorder="1" applyAlignment="1" applyProtection="1">
      <alignment vertical="top" wrapText="1"/>
      <protection hidden="1"/>
    </xf>
    <xf numFmtId="4" fontId="14" fillId="0" borderId="0" xfId="6" applyNumberFormat="1" applyFont="1" applyBorder="1" applyAlignment="1" applyProtection="1">
      <alignment horizontal="right" wrapText="1"/>
      <protection hidden="1"/>
    </xf>
    <xf numFmtId="0" fontId="14" fillId="0" borderId="0" xfId="6" applyFont="1" applyFill="1" applyAlignment="1" applyProtection="1">
      <alignment horizontal="justify" vertical="top" wrapText="1"/>
      <protection hidden="1"/>
    </xf>
    <xf numFmtId="0" fontId="15" fillId="0" borderId="0" xfId="6" applyFont="1" applyBorder="1" applyAlignment="1" applyProtection="1">
      <alignment horizontal="center" vertical="top"/>
      <protection hidden="1"/>
    </xf>
    <xf numFmtId="4" fontId="14" fillId="0" borderId="0" xfId="6" applyNumberFormat="1" applyFont="1" applyAlignment="1" applyProtection="1">
      <alignment horizontal="right" wrapText="1"/>
      <protection hidden="1"/>
    </xf>
    <xf numFmtId="0" fontId="14" fillId="0" borderId="0" xfId="6" quotePrefix="1" applyFont="1" applyBorder="1" applyAlignment="1" applyProtection="1">
      <alignment vertical="top" wrapText="1"/>
      <protection hidden="1"/>
    </xf>
    <xf numFmtId="0" fontId="14" fillId="0" borderId="0" xfId="6" applyFont="1" applyAlignment="1" applyProtection="1">
      <alignment horizontal="justify" vertical="top"/>
      <protection hidden="1"/>
    </xf>
    <xf numFmtId="0" fontId="35" fillId="0" borderId="0" xfId="6" applyFont="1" applyBorder="1" applyAlignment="1" applyProtection="1">
      <alignment vertical="top" wrapText="1"/>
      <protection hidden="1"/>
    </xf>
    <xf numFmtId="0" fontId="14" fillId="0" borderId="0" xfId="6" applyFont="1" applyAlignment="1" applyProtection="1">
      <alignment horizontal="center" wrapText="1"/>
      <protection hidden="1"/>
    </xf>
    <xf numFmtId="0" fontId="35" fillId="0" borderId="0" xfId="6" applyFont="1" applyBorder="1" applyAlignment="1" applyProtection="1">
      <alignment horizontal="center"/>
      <protection hidden="1"/>
    </xf>
    <xf numFmtId="4" fontId="35" fillId="0" borderId="0" xfId="6" applyNumberFormat="1" applyFont="1" applyBorder="1" applyAlignment="1" applyProtection="1">
      <alignment horizontal="right"/>
      <protection hidden="1"/>
    </xf>
    <xf numFmtId="49" fontId="14" fillId="0" borderId="0" xfId="6" applyNumberFormat="1" applyFont="1" applyAlignment="1" applyProtection="1">
      <alignment horizontal="justify" vertical="top" wrapText="1"/>
      <protection hidden="1"/>
    </xf>
    <xf numFmtId="0" fontId="14" fillId="0" borderId="0" xfId="6" quotePrefix="1" applyFont="1" applyAlignment="1" applyProtection="1">
      <alignment vertical="top" wrapText="1"/>
      <protection hidden="1"/>
    </xf>
    <xf numFmtId="14" fontId="14" fillId="0" borderId="0" xfId="6" applyNumberFormat="1" applyFont="1" applyAlignment="1" applyProtection="1">
      <alignment horizontal="left" vertical="top" wrapText="1"/>
      <protection hidden="1"/>
    </xf>
    <xf numFmtId="0" fontId="14" fillId="0" borderId="0" xfId="6" applyFont="1" applyFill="1" applyBorder="1" applyAlignment="1" applyProtection="1">
      <alignment vertical="top" wrapText="1"/>
      <protection hidden="1"/>
    </xf>
    <xf numFmtId="0" fontId="14" fillId="0" borderId="0" xfId="6" applyFont="1" applyBorder="1" applyAlignment="1" applyProtection="1">
      <alignment horizontal="center" wrapText="1"/>
      <protection hidden="1"/>
    </xf>
    <xf numFmtId="0" fontId="14" fillId="0" borderId="0" xfId="43" applyFont="1" applyFill="1" applyBorder="1" applyAlignment="1" applyProtection="1">
      <alignment vertical="top" wrapText="1"/>
      <protection hidden="1"/>
    </xf>
    <xf numFmtId="0" fontId="14" fillId="0" borderId="0" xfId="6" applyNumberFormat="1" applyFont="1" applyAlignment="1" applyProtection="1">
      <alignment horizontal="justify" vertical="top" wrapText="1"/>
      <protection hidden="1"/>
    </xf>
    <xf numFmtId="49" fontId="14" fillId="0" borderId="0" xfId="24" applyNumberFormat="1" applyFont="1" applyBorder="1" applyAlignment="1" applyProtection="1">
      <alignment horizontal="right" vertical="top" wrapText="1"/>
      <protection hidden="1"/>
    </xf>
    <xf numFmtId="0" fontId="14" fillId="0" borderId="0" xfId="6" applyFont="1" applyFill="1" applyAlignment="1" applyProtection="1">
      <alignment horizontal="center" wrapText="1"/>
      <protection hidden="1"/>
    </xf>
    <xf numFmtId="4" fontId="14" fillId="0" borderId="0" xfId="6" applyNumberFormat="1" applyFont="1" applyFill="1" applyAlignment="1" applyProtection="1">
      <alignment horizontal="right" wrapText="1"/>
      <protection hidden="1"/>
    </xf>
    <xf numFmtId="49" fontId="14" fillId="0" borderId="0" xfId="24" applyNumberFormat="1" applyFont="1" applyAlignment="1" applyProtection="1">
      <alignment horizontal="justify" vertical="top" wrapText="1"/>
      <protection hidden="1"/>
    </xf>
    <xf numFmtId="0" fontId="14" fillId="0" borderId="0" xfId="6" applyNumberFormat="1" applyFont="1" applyAlignment="1" applyProtection="1">
      <alignment vertical="top" wrapText="1"/>
      <protection hidden="1"/>
    </xf>
    <xf numFmtId="0" fontId="14" fillId="0" borderId="0" xfId="6" applyFont="1" applyAlignment="1" applyProtection="1">
      <alignment horizontal="left" vertical="top" wrapText="1"/>
      <protection hidden="1"/>
    </xf>
    <xf numFmtId="0" fontId="14" fillId="0" borderId="0" xfId="6" applyFont="1" applyBorder="1" applyAlignment="1" applyProtection="1">
      <alignment horizontal="justify" vertical="top"/>
      <protection hidden="1"/>
    </xf>
    <xf numFmtId="0" fontId="15" fillId="0" borderId="0" xfId="6" applyFont="1" applyAlignment="1" applyProtection="1">
      <alignment horizontal="left" vertical="top" wrapText="1"/>
      <protection hidden="1"/>
    </xf>
    <xf numFmtId="0" fontId="15" fillId="0" borderId="0" xfId="6" applyFont="1" applyAlignment="1" applyProtection="1">
      <alignment horizontal="center" wrapText="1"/>
      <protection hidden="1"/>
    </xf>
    <xf numFmtId="4" fontId="15" fillId="0" borderId="0" xfId="6" applyNumberFormat="1" applyFont="1" applyAlignment="1" applyProtection="1">
      <alignment horizontal="right" wrapText="1"/>
      <protection hidden="1"/>
    </xf>
    <xf numFmtId="0" fontId="15" fillId="0" borderId="3" xfId="6" applyFont="1" applyBorder="1" applyAlignment="1" applyProtection="1">
      <alignment horizontal="left" vertical="top" wrapText="1"/>
      <protection hidden="1"/>
    </xf>
    <xf numFmtId="0" fontId="15" fillId="0" borderId="3" xfId="6" applyFont="1" applyBorder="1" applyAlignment="1" applyProtection="1">
      <alignment horizontal="center" wrapText="1"/>
      <protection hidden="1"/>
    </xf>
    <xf numFmtId="4" fontId="15" fillId="0" borderId="3" xfId="6" applyNumberFormat="1" applyFont="1" applyBorder="1" applyAlignment="1" applyProtection="1">
      <alignment horizontal="right" wrapText="1"/>
      <protection hidden="1"/>
    </xf>
    <xf numFmtId="0" fontId="15" fillId="0" borderId="3" xfId="6" applyFont="1" applyBorder="1" applyAlignment="1" applyProtection="1">
      <alignment vertical="top" wrapText="1"/>
      <protection hidden="1"/>
    </xf>
    <xf numFmtId="0" fontId="14" fillId="0" borderId="3" xfId="6" applyFont="1" applyBorder="1" applyAlignment="1" applyProtection="1">
      <alignment horizontal="center" wrapText="1"/>
      <protection hidden="1"/>
    </xf>
    <xf numFmtId="0" fontId="14" fillId="0" borderId="0" xfId="6" applyNumberFormat="1" applyFont="1" applyFill="1" applyBorder="1" applyAlignment="1" applyProtection="1">
      <alignment horizontal="justify" vertical="top" wrapText="1"/>
      <protection hidden="1"/>
    </xf>
    <xf numFmtId="49" fontId="14" fillId="0" borderId="0" xfId="6" applyNumberFormat="1" applyFont="1" applyAlignment="1" applyProtection="1">
      <alignment vertical="top" wrapText="1"/>
      <protection hidden="1"/>
    </xf>
    <xf numFmtId="0" fontId="14" fillId="0" borderId="0" xfId="53" applyNumberFormat="1" applyFont="1" applyAlignment="1" applyProtection="1">
      <alignment horizontal="left" vertical="top" wrapText="1"/>
      <protection hidden="1"/>
    </xf>
    <xf numFmtId="0" fontId="14" fillId="0" borderId="0" xfId="53" applyFont="1" applyAlignment="1" applyProtection="1">
      <alignment vertical="top"/>
      <protection hidden="1"/>
    </xf>
    <xf numFmtId="49" fontId="14" fillId="0" borderId="0" xfId="6" applyNumberFormat="1" applyFont="1" applyFill="1" applyBorder="1" applyAlignment="1" applyProtection="1">
      <alignment horizontal="left" vertical="top"/>
      <protection hidden="1"/>
    </xf>
    <xf numFmtId="0" fontId="14" fillId="0" borderId="0" xfId="6" applyNumberFormat="1" applyFont="1" applyFill="1" applyAlignment="1" applyProtection="1">
      <alignment horizontal="center" wrapText="1"/>
      <protection hidden="1"/>
    </xf>
    <xf numFmtId="49" fontId="14" fillId="0" borderId="0" xfId="6" applyNumberFormat="1" applyFont="1" applyFill="1" applyAlignment="1" applyProtection="1">
      <alignment horizontal="left" vertical="top" wrapText="1"/>
      <protection hidden="1"/>
    </xf>
    <xf numFmtId="0" fontId="14" fillId="0" borderId="0" xfId="6" applyFont="1" applyFill="1" applyAlignment="1" applyProtection="1">
      <alignment horizontal="justify" vertical="top"/>
      <protection hidden="1"/>
    </xf>
    <xf numFmtId="0" fontId="14" fillId="0" borderId="0" xfId="6" applyFont="1" applyFill="1" applyBorder="1" applyAlignment="1" applyProtection="1">
      <alignment horizontal="center"/>
      <protection hidden="1"/>
    </xf>
    <xf numFmtId="0" fontId="60" fillId="0" borderId="0" xfId="6" applyFont="1" applyFill="1" applyAlignment="1" applyProtection="1">
      <alignment horizontal="justify" vertical="top"/>
      <protection hidden="1"/>
    </xf>
    <xf numFmtId="0" fontId="35" fillId="0" borderId="0" xfId="6" applyFont="1" applyFill="1" applyBorder="1" applyAlignment="1" applyProtection="1">
      <alignment horizontal="center"/>
      <protection hidden="1"/>
    </xf>
    <xf numFmtId="4" fontId="35" fillId="0" borderId="0" xfId="6" applyNumberFormat="1" applyFont="1" applyFill="1" applyAlignment="1" applyProtection="1">
      <alignment horizontal="right"/>
      <protection hidden="1"/>
    </xf>
    <xf numFmtId="0" fontId="14" fillId="0" borderId="0" xfId="6" applyFont="1" applyFill="1" applyAlignment="1" applyProtection="1">
      <alignment horizontal="center"/>
      <protection hidden="1"/>
    </xf>
    <xf numFmtId="0" fontId="35" fillId="0" borderId="0" xfId="6" applyFont="1" applyFill="1" applyAlignment="1" applyProtection="1">
      <alignment vertical="top"/>
      <protection hidden="1"/>
    </xf>
    <xf numFmtId="0" fontId="35" fillId="0" borderId="0" xfId="6" applyFont="1" applyFill="1" applyBorder="1" applyAlignment="1" applyProtection="1">
      <alignment horizontal="center" vertical="top"/>
      <protection hidden="1"/>
    </xf>
    <xf numFmtId="4" fontId="35" fillId="0" borderId="0" xfId="6" applyNumberFormat="1" applyFont="1" applyFill="1" applyBorder="1" applyAlignment="1" applyProtection="1">
      <alignment horizontal="right" vertical="top"/>
      <protection hidden="1"/>
    </xf>
    <xf numFmtId="0" fontId="7" fillId="0" borderId="0" xfId="6" applyFont="1" applyProtection="1">
      <protection hidden="1"/>
    </xf>
    <xf numFmtId="0" fontId="15" fillId="0" borderId="0" xfId="6" applyFont="1" applyBorder="1" applyAlignment="1" applyProtection="1">
      <alignment vertical="top" wrapText="1"/>
      <protection hidden="1"/>
    </xf>
    <xf numFmtId="0" fontId="15" fillId="0" borderId="0" xfId="6" applyFont="1" applyBorder="1" applyAlignment="1" applyProtection="1">
      <alignment horizontal="center" wrapText="1"/>
      <protection hidden="1"/>
    </xf>
    <xf numFmtId="4" fontId="15" fillId="0" borderId="0" xfId="6" applyNumberFormat="1" applyFont="1" applyBorder="1" applyAlignment="1" applyProtection="1">
      <alignment horizontal="right" wrapText="1"/>
      <protection hidden="1"/>
    </xf>
    <xf numFmtId="0" fontId="15" fillId="0" borderId="0" xfId="6" applyFont="1" applyAlignment="1" applyProtection="1">
      <alignment vertical="top" wrapText="1"/>
      <protection hidden="1"/>
    </xf>
    <xf numFmtId="4" fontId="14" fillId="0" borderId="3" xfId="6" applyNumberFormat="1" applyFont="1" applyBorder="1" applyAlignment="1" applyProtection="1">
      <alignment horizontal="right" wrapText="1"/>
      <protection hidden="1"/>
    </xf>
    <xf numFmtId="49" fontId="14" fillId="0" borderId="0" xfId="6" applyNumberFormat="1" applyFont="1" applyBorder="1" applyAlignment="1" applyProtection="1">
      <alignment horizontal="justify" vertical="top" wrapText="1"/>
      <protection hidden="1"/>
    </xf>
    <xf numFmtId="49" fontId="14" fillId="0" borderId="0" xfId="6" applyNumberFormat="1" applyFont="1" applyBorder="1" applyAlignment="1" applyProtection="1">
      <alignment horizontal="left" vertical="top" wrapText="1"/>
      <protection hidden="1"/>
    </xf>
    <xf numFmtId="3" fontId="15" fillId="0" borderId="3" xfId="6" applyNumberFormat="1" applyFont="1" applyBorder="1" applyAlignment="1" applyProtection="1">
      <alignment horizontal="right" wrapText="1"/>
      <protection hidden="1"/>
    </xf>
    <xf numFmtId="0" fontId="14" fillId="0" borderId="11" xfId="28" applyFont="1" applyBorder="1" applyAlignment="1" applyProtection="1">
      <alignment vertical="top"/>
      <protection hidden="1"/>
    </xf>
    <xf numFmtId="0" fontId="15" fillId="0" borderId="3" xfId="28" applyFont="1" applyBorder="1" applyAlignment="1" applyProtection="1">
      <alignment vertical="top"/>
      <protection hidden="1"/>
    </xf>
    <xf numFmtId="0" fontId="14" fillId="0" borderId="3" xfId="28" applyFont="1" applyBorder="1" applyAlignment="1" applyProtection="1">
      <alignment horizontal="right" vertical="top"/>
      <protection hidden="1"/>
    </xf>
    <xf numFmtId="0" fontId="15" fillId="0" borderId="3" xfId="28" applyFont="1" applyBorder="1" applyAlignment="1" applyProtection="1">
      <protection hidden="1"/>
    </xf>
    <xf numFmtId="0" fontId="15" fillId="0" borderId="3" xfId="28" applyFont="1" applyBorder="1" applyAlignment="1" applyProtection="1">
      <alignment wrapText="1"/>
      <protection hidden="1"/>
    </xf>
    <xf numFmtId="4" fontId="14" fillId="0" borderId="3" xfId="28" applyNumberFormat="1" applyFont="1" applyBorder="1" applyAlignment="1" applyProtection="1">
      <alignment horizontal="right"/>
      <protection hidden="1"/>
    </xf>
    <xf numFmtId="0" fontId="2" fillId="0" borderId="0" xfId="6" applyFill="1" applyProtection="1">
      <protection hidden="1"/>
    </xf>
    <xf numFmtId="0" fontId="14" fillId="0" borderId="0" xfId="28" applyFont="1" applyBorder="1" applyAlignment="1" applyProtection="1">
      <alignment vertical="top"/>
      <protection hidden="1"/>
    </xf>
    <xf numFmtId="0" fontId="14" fillId="0" borderId="0" xfId="28" applyFont="1" applyBorder="1" applyAlignment="1" applyProtection="1">
      <alignment horizontal="right" vertical="top"/>
      <protection hidden="1"/>
    </xf>
    <xf numFmtId="0" fontId="14" fillId="0" borderId="0" xfId="28" applyFont="1" applyBorder="1" applyAlignment="1" applyProtection="1">
      <alignment wrapText="1"/>
      <protection hidden="1"/>
    </xf>
    <xf numFmtId="4" fontId="14" fillId="0" borderId="0" xfId="28" applyNumberFormat="1" applyFont="1" applyBorder="1" applyAlignment="1" applyProtection="1">
      <alignment horizontal="right"/>
      <protection hidden="1"/>
    </xf>
    <xf numFmtId="4" fontId="14" fillId="0" borderId="0" xfId="6" applyNumberFormat="1" applyFont="1" applyBorder="1" applyAlignment="1" applyProtection="1">
      <alignment horizontal="right"/>
      <protection locked="0"/>
    </xf>
    <xf numFmtId="4" fontId="14" fillId="0" borderId="0" xfId="6" applyNumberFormat="1" applyFont="1" applyBorder="1" applyAlignment="1" applyProtection="1">
      <alignment horizontal="right" wrapText="1"/>
      <protection locked="0"/>
    </xf>
    <xf numFmtId="4" fontId="52" fillId="0" borderId="0" xfId="6" applyNumberFormat="1" applyFont="1" applyAlignment="1" applyProtection="1">
      <protection locked="0"/>
    </xf>
    <xf numFmtId="4" fontId="52" fillId="0" borderId="0" xfId="6" applyNumberFormat="1" applyFont="1" applyBorder="1" applyAlignment="1" applyProtection="1">
      <protection locked="0"/>
    </xf>
    <xf numFmtId="4" fontId="15" fillId="0" borderId="0" xfId="6" applyNumberFormat="1" applyFont="1" applyAlignment="1" applyProtection="1">
      <protection locked="0"/>
    </xf>
    <xf numFmtId="4" fontId="61" fillId="0" borderId="3" xfId="6" applyNumberFormat="1" applyFont="1" applyBorder="1" applyAlignment="1" applyProtection="1">
      <protection locked="0"/>
    </xf>
    <xf numFmtId="4" fontId="61" fillId="0" borderId="0" xfId="6" applyNumberFormat="1" applyFont="1" applyBorder="1" applyAlignment="1" applyProtection="1">
      <protection locked="0"/>
    </xf>
    <xf numFmtId="168" fontId="14" fillId="0" borderId="3" xfId="28" applyNumberFormat="1" applyFont="1" applyBorder="1" applyAlignment="1" applyProtection="1">
      <protection locked="0"/>
    </xf>
    <xf numFmtId="168" fontId="14" fillId="0" borderId="0" xfId="28" applyNumberFormat="1" applyFont="1" applyBorder="1" applyAlignment="1" applyProtection="1">
      <protection locked="0"/>
    </xf>
    <xf numFmtId="0" fontId="39" fillId="0" borderId="0" xfId="26" applyFont="1" applyFill="1" applyBorder="1" applyAlignment="1" applyProtection="1">
      <alignment horizontal="justify" vertical="top" wrapText="1"/>
      <protection hidden="1"/>
    </xf>
    <xf numFmtId="0" fontId="14" fillId="0" borderId="0" xfId="25" quotePrefix="1" applyFont="1" applyBorder="1" applyAlignment="1" applyProtection="1">
      <alignment horizontal="justify" vertical="top" wrapText="1"/>
      <protection hidden="1"/>
    </xf>
    <xf numFmtId="0" fontId="14" fillId="0" borderId="0" xfId="25" applyFont="1" applyProtection="1">
      <alignment horizontal="justify" vertical="top"/>
      <protection hidden="1"/>
    </xf>
    <xf numFmtId="0" fontId="14" fillId="0" borderId="0" xfId="25" applyFont="1" applyAlignment="1" applyProtection="1">
      <alignment vertical="top"/>
      <protection hidden="1"/>
    </xf>
    <xf numFmtId="0" fontId="39" fillId="0" borderId="0" xfId="25" applyNumberFormat="1" applyFont="1" applyBorder="1" applyAlignment="1" applyProtection="1">
      <alignment horizontal="left" vertical="top"/>
      <protection hidden="1"/>
    </xf>
    <xf numFmtId="0" fontId="39" fillId="0" borderId="0" xfId="25" applyFont="1" applyFill="1" applyBorder="1" applyAlignment="1" applyProtection="1">
      <alignment horizontal="center"/>
      <protection hidden="1"/>
    </xf>
    <xf numFmtId="4" fontId="39" fillId="0" borderId="0" xfId="25" applyNumberFormat="1" applyFont="1" applyFill="1" applyBorder="1" applyAlignment="1" applyProtection="1">
      <alignment horizontal="right"/>
      <protection hidden="1"/>
    </xf>
    <xf numFmtId="0" fontId="39" fillId="0" borderId="0" xfId="25" applyFont="1" applyBorder="1" applyAlignment="1" applyProtection="1">
      <alignment horizontal="center"/>
      <protection hidden="1"/>
    </xf>
    <xf numFmtId="0" fontId="14" fillId="0" borderId="0" xfId="25" quotePrefix="1" applyFont="1" applyFill="1" applyBorder="1" applyAlignment="1" applyProtection="1">
      <alignment horizontal="justify" vertical="top" wrapText="1"/>
      <protection hidden="1"/>
    </xf>
    <xf numFmtId="0" fontId="39" fillId="0" borderId="0" xfId="26" applyFont="1" applyBorder="1" applyAlignment="1" applyProtection="1">
      <alignment horizontal="justify" vertical="top" wrapText="1"/>
      <protection hidden="1"/>
    </xf>
    <xf numFmtId="0" fontId="39" fillId="0" borderId="0" xfId="26" applyFont="1" applyBorder="1" applyAlignment="1" applyProtection="1">
      <alignment horizontal="center"/>
      <protection hidden="1"/>
    </xf>
    <xf numFmtId="4" fontId="39" fillId="0" borderId="0" xfId="26" applyNumberFormat="1" applyFont="1" applyFill="1" applyBorder="1" applyAlignment="1" applyProtection="1">
      <alignment horizontal="right" vertical="top"/>
      <protection hidden="1"/>
    </xf>
    <xf numFmtId="0" fontId="5" fillId="0" borderId="0" xfId="24" applyFont="1" applyFill="1" applyBorder="1" applyAlignment="1" applyProtection="1">
      <alignment vertical="top"/>
      <protection hidden="1"/>
    </xf>
    <xf numFmtId="4" fontId="14" fillId="0" borderId="0" xfId="25" applyNumberFormat="1" applyFont="1" applyAlignment="1" applyProtection="1">
      <alignment horizontal="right"/>
      <protection locked="0"/>
    </xf>
    <xf numFmtId="4" fontId="22" fillId="0" borderId="0" xfId="4" applyNumberFormat="1" applyFont="1" applyFill="1" applyBorder="1" applyAlignment="1" applyProtection="1">
      <alignment horizontal="right"/>
      <protection locked="0" hidden="1"/>
    </xf>
    <xf numFmtId="0" fontId="22" fillId="0" borderId="0" xfId="0" applyFont="1" applyFill="1" applyBorder="1" applyProtection="1">
      <protection locked="0" hidden="1"/>
    </xf>
    <xf numFmtId="4" fontId="14" fillId="0" borderId="0" xfId="4" applyNumberFormat="1" applyFont="1" applyFill="1" applyBorder="1" applyAlignment="1" applyProtection="1">
      <alignment horizontal="right"/>
      <protection locked="0" hidden="1"/>
    </xf>
    <xf numFmtId="0" fontId="14" fillId="0" borderId="8" xfId="4" applyNumberFormat="1" applyFont="1" applyFill="1" applyBorder="1" applyAlignment="1" applyProtection="1">
      <alignment horizontal="right" indent="1"/>
      <protection locked="0" hidden="1"/>
    </xf>
    <xf numFmtId="0" fontId="14" fillId="0" borderId="6" xfId="4" applyFont="1" applyFill="1" applyBorder="1" applyAlignment="1" applyProtection="1">
      <alignment horizontal="right"/>
      <protection locked="0" hidden="1"/>
    </xf>
    <xf numFmtId="0" fontId="14" fillId="0" borderId="9" xfId="4" applyNumberFormat="1" applyFont="1" applyFill="1" applyBorder="1" applyAlignment="1" applyProtection="1">
      <alignment horizontal="right" indent="1"/>
      <protection locked="0" hidden="1"/>
    </xf>
    <xf numFmtId="0" fontId="14" fillId="0" borderId="3" xfId="0" applyFont="1" applyFill="1" applyBorder="1" applyAlignment="1" applyProtection="1">
      <alignment horizontal="right"/>
      <protection locked="0" hidden="1"/>
    </xf>
    <xf numFmtId="4" fontId="15" fillId="0" borderId="3" xfId="0" applyNumberFormat="1" applyFont="1" applyFill="1" applyBorder="1" applyAlignment="1" applyProtection="1">
      <alignment horizontal="right" wrapText="1"/>
      <protection locked="0" hidden="1"/>
    </xf>
    <xf numFmtId="0" fontId="15" fillId="0" borderId="3" xfId="0" applyFont="1" applyFill="1" applyBorder="1" applyAlignment="1" applyProtection="1">
      <alignment horizontal="right"/>
      <protection locked="0" hidden="1"/>
    </xf>
    <xf numFmtId="0" fontId="14" fillId="0" borderId="2" xfId="0" applyFont="1" applyFill="1" applyBorder="1" applyAlignment="1" applyProtection="1">
      <protection locked="0" hidden="1"/>
    </xf>
    <xf numFmtId="0" fontId="15" fillId="0" borderId="0" xfId="0" applyFont="1" applyFill="1" applyBorder="1" applyAlignment="1" applyProtection="1">
      <alignment horizontal="right"/>
      <protection locked="0" hidden="1"/>
    </xf>
    <xf numFmtId="0" fontId="14" fillId="0" borderId="0" xfId="0" applyFont="1" applyFill="1" applyBorder="1" applyAlignment="1" applyProtection="1">
      <protection locked="0" hidden="1"/>
    </xf>
    <xf numFmtId="43" fontId="20" fillId="3" borderId="0" xfId="1" applyNumberFormat="1" applyFont="1" applyFill="1" applyBorder="1" applyAlignment="1" applyProtection="1">
      <alignment horizontal="right" vertical="top" wrapText="1" indent="1"/>
      <protection locked="0" hidden="1"/>
    </xf>
    <xf numFmtId="43" fontId="20" fillId="3" borderId="8" xfId="1" applyNumberFormat="1" applyFont="1" applyFill="1" applyBorder="1" applyAlignment="1" applyProtection="1">
      <alignment horizontal="right" vertical="top" wrapText="1" indent="1"/>
      <protection locked="0" hidden="1"/>
    </xf>
    <xf numFmtId="4" fontId="5" fillId="0" borderId="0" xfId="0" applyNumberFormat="1" applyFont="1" applyFill="1" applyBorder="1" applyProtection="1">
      <protection locked="0" hidden="1"/>
    </xf>
    <xf numFmtId="4" fontId="14" fillId="0" borderId="0" xfId="24" applyNumberFormat="1" applyFont="1" applyFill="1" applyBorder="1" applyAlignment="1" applyProtection="1">
      <alignment horizontal="right"/>
      <protection locked="0" hidden="1"/>
    </xf>
    <xf numFmtId="4" fontId="14" fillId="0" borderId="0" xfId="0" applyNumberFormat="1" applyFont="1" applyFill="1" applyBorder="1" applyAlignment="1" applyProtection="1">
      <alignment horizontal="right"/>
      <protection locked="0" hidden="1"/>
    </xf>
    <xf numFmtId="0" fontId="5" fillId="0" borderId="0" xfId="0" applyFont="1" applyAlignment="1" applyProtection="1">
      <alignment horizontal="justify" vertical="top" wrapText="1"/>
      <protection hidden="1"/>
    </xf>
    <xf numFmtId="4" fontId="5" fillId="0" borderId="0" xfId="0" applyNumberFormat="1" applyFont="1" applyFill="1" applyBorder="1" applyAlignment="1" applyProtection="1">
      <alignment vertical="top" wrapText="1"/>
      <protection hidden="1"/>
    </xf>
    <xf numFmtId="0" fontId="5" fillId="0" borderId="8" xfId="0" applyFont="1" applyFill="1" applyBorder="1" applyProtection="1">
      <protection locked="0" hidden="1"/>
    </xf>
    <xf numFmtId="0" fontId="5" fillId="0" borderId="8" xfId="0" applyFont="1" applyFill="1" applyBorder="1" applyAlignment="1" applyProtection="1">
      <alignment wrapText="1"/>
      <protection locked="0" hidden="1"/>
    </xf>
    <xf numFmtId="4" fontId="19" fillId="0" borderId="8" xfId="24" applyNumberFormat="1" applyFont="1" applyFill="1" applyBorder="1" applyAlignment="1" applyProtection="1">
      <alignment wrapText="1"/>
      <protection locked="0" hidden="1"/>
    </xf>
    <xf numFmtId="0" fontId="19" fillId="0" borderId="8" xfId="24" applyFont="1" applyFill="1" applyBorder="1" applyAlignment="1" applyProtection="1">
      <alignment wrapText="1"/>
      <protection locked="0" hidden="1"/>
    </xf>
    <xf numFmtId="4" fontId="36" fillId="0" borderId="8" xfId="24" applyNumberFormat="1" applyFont="1" applyFill="1" applyBorder="1" applyAlignment="1" applyProtection="1">
      <alignment horizontal="right"/>
      <protection locked="0" hidden="1"/>
    </xf>
    <xf numFmtId="0" fontId="19" fillId="0" borderId="8" xfId="24" applyNumberFormat="1" applyFont="1" applyFill="1" applyBorder="1" applyAlignment="1" applyProtection="1">
      <alignment wrapText="1"/>
      <protection locked="0" hidden="1"/>
    </xf>
    <xf numFmtId="0" fontId="20" fillId="0" borderId="8" xfId="24" applyNumberFormat="1" applyFont="1" applyFill="1" applyBorder="1" applyAlignment="1" applyProtection="1">
      <alignment wrapText="1"/>
      <protection locked="0" hidden="1"/>
    </xf>
    <xf numFmtId="4" fontId="19" fillId="0" borderId="12" xfId="24" applyNumberFormat="1" applyFont="1" applyFill="1" applyBorder="1" applyAlignment="1" applyProtection="1">
      <alignment wrapText="1"/>
      <protection locked="0" hidden="1"/>
    </xf>
    <xf numFmtId="4" fontId="5" fillId="0" borderId="8" xfId="24" applyNumberFormat="1" applyFont="1" applyFill="1" applyBorder="1" applyAlignment="1" applyProtection="1">
      <alignment wrapText="1"/>
      <protection locked="0" hidden="1"/>
    </xf>
    <xf numFmtId="0" fontId="5" fillId="0" borderId="0" xfId="0" applyFont="1" applyFill="1" applyBorder="1" applyProtection="1">
      <protection locked="0" hidden="1"/>
    </xf>
    <xf numFmtId="4" fontId="5" fillId="0" borderId="0" xfId="0" applyNumberFormat="1" applyFont="1" applyFill="1" applyBorder="1" applyAlignment="1" applyProtection="1">
      <alignment horizontal="right"/>
      <protection locked="0" hidden="1"/>
    </xf>
    <xf numFmtId="4" fontId="5" fillId="0" borderId="3" xfId="24" applyNumberFormat="1" applyFont="1" applyFill="1" applyBorder="1" applyAlignment="1" applyProtection="1">
      <alignment horizontal="right" vertical="top"/>
      <protection locked="0" hidden="1"/>
    </xf>
    <xf numFmtId="4" fontId="5" fillId="0" borderId="0" xfId="24" applyNumberFormat="1" applyFont="1" applyFill="1" applyBorder="1" applyAlignment="1" applyProtection="1">
      <alignment horizontal="right"/>
      <protection locked="0" hidden="1"/>
    </xf>
    <xf numFmtId="4" fontId="5" fillId="0" borderId="0" xfId="24" applyNumberFormat="1" applyFont="1" applyFill="1" applyBorder="1" applyAlignment="1" applyProtection="1">
      <alignment horizontal="right" vertical="top"/>
      <protection locked="0" hidden="1"/>
    </xf>
    <xf numFmtId="4" fontId="36" fillId="0" borderId="0" xfId="24" applyNumberFormat="1" applyFont="1" applyFill="1" applyBorder="1" applyAlignment="1" applyProtection="1">
      <alignment horizontal="right"/>
      <protection locked="0" hidden="1"/>
    </xf>
    <xf numFmtId="164" fontId="14" fillId="0" borderId="0" xfId="0" applyNumberFormat="1" applyFont="1" applyFill="1" applyBorder="1" applyAlignment="1" applyProtection="1">
      <alignment horizontal="right"/>
      <protection locked="0" hidden="1"/>
    </xf>
    <xf numFmtId="164" fontId="5" fillId="0" borderId="0" xfId="0" applyNumberFormat="1" applyFont="1" applyFill="1" applyBorder="1" applyAlignment="1" applyProtection="1">
      <alignment horizontal="right"/>
      <protection locked="0" hidden="1"/>
    </xf>
    <xf numFmtId="0" fontId="19" fillId="0" borderId="8" xfId="0" applyFont="1" applyFill="1" applyBorder="1" applyAlignment="1" applyProtection="1">
      <alignment wrapText="1"/>
      <protection locked="0" hidden="1"/>
    </xf>
    <xf numFmtId="4" fontId="19" fillId="0" borderId="8" xfId="24" applyNumberFormat="1" applyFont="1" applyFill="1" applyBorder="1" applyAlignment="1" applyProtection="1">
      <alignment horizontal="right" vertical="top"/>
      <protection locked="0" hidden="1"/>
    </xf>
    <xf numFmtId="4" fontId="38" fillId="0" borderId="8" xfId="24" applyNumberFormat="1" applyFont="1" applyFill="1" applyBorder="1" applyAlignment="1" applyProtection="1">
      <alignment horizontal="right"/>
      <protection locked="0" hidden="1"/>
    </xf>
    <xf numFmtId="164" fontId="19" fillId="0" borderId="8" xfId="0" applyNumberFormat="1" applyFont="1" applyFill="1" applyBorder="1" applyAlignment="1" applyProtection="1">
      <alignment horizontal="right"/>
      <protection locked="0" hidden="1"/>
    </xf>
    <xf numFmtId="4" fontId="19" fillId="0" borderId="8" xfId="24" applyNumberFormat="1" applyFont="1" applyFill="1" applyBorder="1" applyAlignment="1" applyProtection="1">
      <alignment horizontal="right"/>
      <protection locked="0" hidden="1"/>
    </xf>
    <xf numFmtId="0" fontId="19" fillId="0" borderId="8" xfId="4" applyFont="1" applyFill="1" applyBorder="1" applyAlignment="1" applyProtection="1">
      <alignment vertical="top" wrapText="1"/>
      <protection locked="0" hidden="1"/>
    </xf>
    <xf numFmtId="4" fontId="19" fillId="0" borderId="8" xfId="0" applyNumberFormat="1" applyFont="1" applyFill="1" applyBorder="1" applyAlignment="1" applyProtection="1">
      <alignment horizontal="right"/>
      <protection locked="0" hidden="1"/>
    </xf>
    <xf numFmtId="164" fontId="38" fillId="0" borderId="8" xfId="0" applyNumberFormat="1" applyFont="1" applyFill="1" applyBorder="1" applyAlignment="1" applyProtection="1">
      <alignment horizontal="right"/>
      <protection locked="0" hidden="1"/>
    </xf>
    <xf numFmtId="0" fontId="20" fillId="0" borderId="8" xfId="0" applyFont="1" applyFill="1" applyBorder="1" applyAlignment="1" applyProtection="1">
      <alignment wrapText="1"/>
      <protection locked="0" hidden="1"/>
    </xf>
    <xf numFmtId="0" fontId="20" fillId="0" borderId="8" xfId="4" applyFont="1" applyFill="1" applyBorder="1" applyAlignment="1" applyProtection="1">
      <alignment vertical="top" wrapText="1"/>
      <protection locked="0" hidden="1"/>
    </xf>
    <xf numFmtId="164" fontId="20" fillId="0" borderId="8" xfId="0" applyNumberFormat="1" applyFont="1" applyFill="1" applyBorder="1" applyAlignment="1" applyProtection="1">
      <alignment horizontal="right"/>
      <protection locked="0" hidden="1"/>
    </xf>
    <xf numFmtId="4" fontId="20" fillId="0" borderId="8" xfId="0" applyNumberFormat="1" applyFont="1" applyFill="1" applyBorder="1" applyAlignment="1" applyProtection="1">
      <alignment horizontal="right"/>
      <protection locked="0" hidden="1"/>
    </xf>
    <xf numFmtId="0" fontId="5" fillId="0" borderId="0" xfId="0" quotePrefix="1" applyFont="1" applyFill="1" applyAlignment="1" applyProtection="1">
      <alignment horizontal="justify" vertical="top" wrapText="1"/>
      <protection hidden="1"/>
    </xf>
    <xf numFmtId="0" fontId="5" fillId="0" borderId="0" xfId="0" quotePrefix="1" applyFont="1" applyAlignment="1" applyProtection="1">
      <alignment horizontal="justify" vertical="top" wrapText="1"/>
      <protection hidden="1"/>
    </xf>
    <xf numFmtId="4" fontId="45" fillId="0" borderId="0" xfId="0" applyNumberFormat="1" applyFont="1" applyFill="1" applyBorder="1" applyAlignment="1" applyProtection="1">
      <alignment horizontal="right"/>
      <protection locked="0" hidden="1"/>
    </xf>
    <xf numFmtId="4" fontId="5" fillId="0" borderId="3" xfId="0" applyNumberFormat="1" applyFont="1" applyFill="1" applyBorder="1" applyAlignment="1" applyProtection="1">
      <alignment horizontal="right"/>
      <protection locked="0" hidden="1"/>
    </xf>
    <xf numFmtId="0" fontId="19" fillId="0" borderId="8" xfId="0" applyFont="1" applyFill="1" applyBorder="1" applyAlignment="1" applyProtection="1">
      <alignment horizontal="left" vertical="top" wrapText="1"/>
      <protection locked="0" hidden="1"/>
    </xf>
    <xf numFmtId="0" fontId="5" fillId="0" borderId="12" xfId="0" applyFont="1" applyFill="1" applyBorder="1" applyAlignment="1" applyProtection="1">
      <alignment wrapText="1"/>
      <protection locked="0" hidden="1"/>
    </xf>
    <xf numFmtId="0" fontId="5" fillId="0" borderId="0" xfId="0" applyFont="1" applyFill="1" applyBorder="1" applyAlignment="1" applyProtection="1">
      <alignment wrapText="1"/>
      <protection locked="0" hidden="1"/>
    </xf>
    <xf numFmtId="0" fontId="36" fillId="0" borderId="0" xfId="4" applyFont="1" applyFill="1" applyBorder="1" applyProtection="1">
      <protection locked="0"/>
    </xf>
    <xf numFmtId="0" fontId="7" fillId="0" borderId="0" xfId="4" applyFont="1" applyFill="1" applyBorder="1" applyAlignment="1" applyProtection="1">
      <alignment horizontal="justify" vertical="top" wrapText="1"/>
      <protection hidden="1"/>
    </xf>
    <xf numFmtId="0" fontId="14" fillId="0" borderId="0" xfId="40" applyFont="1" applyFill="1" applyAlignment="1" applyProtection="1">
      <alignment horizontal="justify" vertical="top" wrapText="1"/>
      <protection hidden="1"/>
    </xf>
    <xf numFmtId="4" fontId="14" fillId="0" borderId="0" xfId="25" applyNumberFormat="1" applyFont="1" applyFill="1" applyBorder="1" applyAlignment="1" applyProtection="1">
      <alignment horizontal="right" wrapText="1"/>
      <protection hidden="1"/>
    </xf>
    <xf numFmtId="2" fontId="14" fillId="0" borderId="0" xfId="25" applyNumberFormat="1" applyFont="1" applyFill="1" applyBorder="1" applyAlignment="1" applyProtection="1">
      <alignment horizontal="left" vertical="top"/>
      <protection hidden="1"/>
    </xf>
    <xf numFmtId="0" fontId="5" fillId="0" borderId="0" xfId="39" applyFont="1" applyFill="1" applyBorder="1" applyAlignment="1" applyProtection="1">
      <alignment horizontal="justify" vertical="top" wrapText="1"/>
      <protection hidden="1"/>
    </xf>
    <xf numFmtId="2" fontId="15" fillId="0" borderId="0" xfId="25" applyNumberFormat="1" applyFont="1" applyFill="1" applyBorder="1" applyAlignment="1" applyProtection="1">
      <alignment horizontal="left" vertical="top"/>
      <protection hidden="1"/>
    </xf>
    <xf numFmtId="0" fontId="15" fillId="0" borderId="0" xfId="25" applyFont="1" applyFill="1" applyBorder="1" applyAlignment="1" applyProtection="1">
      <alignment horizontal="left" vertical="top"/>
      <protection hidden="1"/>
    </xf>
    <xf numFmtId="4" fontId="14" fillId="0" borderId="0" xfId="43" applyNumberFormat="1" applyFont="1" applyFill="1" applyBorder="1" applyAlignment="1" applyProtection="1">
      <alignment horizontal="right" wrapText="1"/>
      <protection hidden="1"/>
    </xf>
    <xf numFmtId="0" fontId="14" fillId="0" borderId="0" xfId="25" applyFont="1" applyFill="1" applyAlignment="1" applyProtection="1">
      <alignment horizontal="justify" vertical="top" wrapText="1"/>
      <protection hidden="1"/>
    </xf>
    <xf numFmtId="0" fontId="14" fillId="0" borderId="0" xfId="25" applyFont="1" applyFill="1" applyAlignment="1" applyProtection="1">
      <alignment horizontal="right" vertical="top"/>
      <protection hidden="1"/>
    </xf>
    <xf numFmtId="4" fontId="14" fillId="0" borderId="0" xfId="25" applyNumberFormat="1" applyFont="1" applyFill="1" applyAlignment="1" applyProtection="1">
      <alignment horizontal="right" vertical="top"/>
      <protection hidden="1"/>
    </xf>
    <xf numFmtId="0" fontId="14" fillId="0" borderId="0" xfId="25" applyFill="1" applyAlignment="1" applyProtection="1">
      <alignment vertical="top"/>
      <protection hidden="1"/>
    </xf>
    <xf numFmtId="0" fontId="14" fillId="0" borderId="0" xfId="25" applyFont="1" applyFill="1" applyAlignment="1" applyProtection="1">
      <alignment vertical="top"/>
      <protection hidden="1"/>
    </xf>
    <xf numFmtId="0" fontId="14" fillId="0" borderId="0" xfId="43" applyFont="1" applyFill="1" applyBorder="1" applyAlignment="1" applyProtection="1">
      <alignment horizontal="right" wrapText="1"/>
      <protection hidden="1"/>
    </xf>
    <xf numFmtId="0" fontId="14" fillId="0" borderId="0" xfId="43" applyFont="1" applyFill="1" applyBorder="1" applyAlignment="1" applyProtection="1">
      <alignment horizontal="right" vertical="top" wrapText="1"/>
      <protection hidden="1"/>
    </xf>
    <xf numFmtId="4" fontId="14" fillId="0" borderId="0" xfId="43" applyNumberFormat="1" applyFont="1" applyFill="1" applyBorder="1" applyAlignment="1" applyProtection="1">
      <alignment horizontal="right" vertical="top" wrapText="1"/>
      <protection hidden="1"/>
    </xf>
    <xf numFmtId="4" fontId="14" fillId="0" borderId="0" xfId="25" applyNumberFormat="1" applyFont="1" applyFill="1" applyAlignment="1" applyProtection="1">
      <alignment horizontal="right"/>
      <protection hidden="1"/>
    </xf>
    <xf numFmtId="4" fontId="14" fillId="0" borderId="0" xfId="25" applyNumberFormat="1" applyFont="1" applyFill="1" applyAlignment="1" applyProtection="1">
      <protection locked="0"/>
    </xf>
    <xf numFmtId="4" fontId="14" fillId="0" borderId="0" xfId="25" applyNumberFormat="1" applyFont="1" applyFill="1" applyAlignment="1" applyProtection="1">
      <alignment vertical="top"/>
      <protection locked="0"/>
    </xf>
    <xf numFmtId="0" fontId="20" fillId="0" borderId="0" xfId="15" applyFont="1" applyFill="1" applyBorder="1" applyAlignment="1" applyProtection="1">
      <alignment horizontal="justify" vertical="top" wrapText="1"/>
      <protection hidden="1"/>
    </xf>
    <xf numFmtId="43" fontId="15" fillId="4" borderId="3" xfId="4" applyNumberFormat="1" applyFont="1" applyFill="1" applyBorder="1" applyAlignment="1" applyProtection="1">
      <alignment horizontal="right"/>
      <protection hidden="1"/>
    </xf>
    <xf numFmtId="0" fontId="18" fillId="0" borderId="0" xfId="4" applyFont="1" applyFill="1" applyBorder="1" applyAlignment="1" applyProtection="1">
      <alignment horizontal="justify" vertical="center" wrapText="1"/>
      <protection hidden="1"/>
    </xf>
    <xf numFmtId="0" fontId="62" fillId="0" borderId="0" xfId="0" applyFont="1" applyAlignment="1">
      <alignment horizontal="right" wrapText="1"/>
    </xf>
    <xf numFmtId="0" fontId="20" fillId="3" borderId="0" xfId="15" applyFont="1" applyFill="1" applyBorder="1" applyAlignment="1" applyProtection="1">
      <alignment horizontal="left" vertical="top" wrapText="1"/>
      <protection hidden="1"/>
    </xf>
    <xf numFmtId="0" fontId="20" fillId="3" borderId="0" xfId="54" applyFont="1" applyFill="1" applyBorder="1" applyAlignment="1" applyProtection="1">
      <alignment horizontal="left" vertical="top" wrapText="1"/>
      <protection hidden="1"/>
    </xf>
    <xf numFmtId="0" fontId="52" fillId="0" borderId="0" xfId="29" applyFont="1" applyFill="1" applyAlignment="1" applyProtection="1">
      <alignment vertical="top" wrapText="1"/>
      <protection hidden="1"/>
    </xf>
    <xf numFmtId="0" fontId="1" fillId="0" borderId="0" xfId="4" applyFont="1" applyAlignment="1" applyProtection="1">
      <alignment horizontal="left" vertical="top"/>
      <protection hidden="1"/>
    </xf>
    <xf numFmtId="0" fontId="1" fillId="0" borderId="0" xfId="4" applyFont="1" applyAlignment="1" applyProtection="1">
      <alignment vertical="top" wrapText="1"/>
      <protection hidden="1"/>
    </xf>
    <xf numFmtId="0" fontId="1" fillId="0" borderId="0" xfId="4" applyFont="1" applyAlignment="1" applyProtection="1">
      <alignment horizontal="right"/>
      <protection hidden="1"/>
    </xf>
    <xf numFmtId="0" fontId="1" fillId="0" borderId="0" xfId="4" applyFont="1" applyBorder="1" applyProtection="1">
      <protection hidden="1"/>
    </xf>
    <xf numFmtId="0" fontId="1" fillId="0" borderId="0" xfId="4" applyFont="1" applyProtection="1">
      <protection hidden="1"/>
    </xf>
  </cellXfs>
  <cellStyles count="55">
    <cellStyle name="Comma" xfId="1" builtinId="3"/>
    <cellStyle name="Comma 2" xfId="31"/>
    <cellStyle name="Comma 2 2" xfId="2"/>
    <cellStyle name="Comma 2 2 2" xfId="33"/>
    <cellStyle name="Comma 2 2 3" xfId="32"/>
    <cellStyle name="Comma 2 3" xfId="34"/>
    <cellStyle name="Comma 3" xfId="35"/>
    <cellStyle name="Comma 4" xfId="36"/>
    <cellStyle name="Comma 5" xfId="30"/>
    <cellStyle name="Excel Built-in Normal" xfId="37"/>
    <cellStyle name="Hyperlink 2" xfId="38"/>
    <cellStyle name="kolicina" xfId="3"/>
    <cellStyle name="naslov stavke" xfId="39"/>
    <cellStyle name="Normal" xfId="0" builtinId="0"/>
    <cellStyle name="Normal 10" xfId="4"/>
    <cellStyle name="Normal 10 2" xfId="5"/>
    <cellStyle name="Normal 10 2 2" xfId="40"/>
    <cellStyle name="Normal 10 3" xfId="28"/>
    <cellStyle name="Normal 11" xfId="6"/>
    <cellStyle name="Normal 11 2" xfId="26"/>
    <cellStyle name="Normal 2" xfId="7"/>
    <cellStyle name="Normal 2 2" xfId="8"/>
    <cellStyle name="Normal 2 2 2" xfId="9"/>
    <cellStyle name="Normal 2 2 2 2" xfId="43"/>
    <cellStyle name="Normal 2 2 3" xfId="44"/>
    <cellStyle name="Normal 2 2 4" xfId="42"/>
    <cellStyle name="Normal 2 3" xfId="10"/>
    <cellStyle name="Normal 2 3 2" xfId="45"/>
    <cellStyle name="Normal 2 4" xfId="41"/>
    <cellStyle name="Normal 3" xfId="11"/>
    <cellStyle name="Normal 4" xfId="46"/>
    <cellStyle name="Normal 5" xfId="12"/>
    <cellStyle name="Normal 6" xfId="13"/>
    <cellStyle name="Normal 6 2" xfId="47"/>
    <cellStyle name="Normal 7" xfId="27"/>
    <cellStyle name="Normal 8" xfId="25"/>
    <cellStyle name="Normal 8 2" xfId="48"/>
    <cellStyle name="Normal_NAZLIC_ponudbeni_sa_OU" xfId="14"/>
    <cellStyle name="Normal_ponder 2" xfId="15"/>
    <cellStyle name="Normal_ponder 2 2" xfId="54"/>
    <cellStyle name="Normal_Sheet1" xfId="53"/>
    <cellStyle name="Normal_Sokolgradska-02-TR" xfId="16"/>
    <cellStyle name="Normal_troskovnik_stroj_Jarun 2" xfId="29"/>
    <cellStyle name="Normal_TROSKOVNIK-revizija2 2" xfId="52"/>
    <cellStyle name="Normal_Troškovnik  Duplex prazan 300508 2" xfId="51"/>
    <cellStyle name="Normal_uvjeti_uz_troškovnik" xfId="17"/>
    <cellStyle name="Normal_VLAšKA 69-A,B,C,D (2)" xfId="18"/>
    <cellStyle name="Normal_VLAšKA 69-A,B,C,D (2) 2" xfId="50"/>
    <cellStyle name="Normal_Wulf_gradj_obrt" xfId="19"/>
    <cellStyle name="Obično_VZ-I-napomene 2 2" xfId="20"/>
    <cellStyle name="Obično_VZ-I-napomene 3" xfId="21"/>
    <cellStyle name="Obično_VZ-I-napomene_ATC-Tresnjevka-OPCI-UVJETI" xfId="22"/>
    <cellStyle name="Obično_VZ-I-napomene_HRVOJE_BJ-troskovnik-gradjevinsko-obrtnicki" xfId="23"/>
    <cellStyle name="Style 1" xfId="24"/>
    <cellStyle name="ukupno iznos" xfId="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381000</xdr:colOff>
      <xdr:row>123</xdr:row>
      <xdr:rowOff>23525</xdr:rowOff>
    </xdr:from>
    <xdr:to>
      <xdr:col>3</xdr:col>
      <xdr:colOff>1962978</xdr:colOff>
      <xdr:row>123</xdr:row>
      <xdr:rowOff>1952483</xdr:rowOff>
    </xdr:to>
    <xdr:pic>
      <xdr:nvPicPr>
        <xdr:cNvPr id="2" name="Picture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5035" t="31445"/>
        <a:stretch/>
      </xdr:blipFill>
      <xdr:spPr>
        <a:xfrm>
          <a:off x="935935" y="41039003"/>
          <a:ext cx="1581978" cy="1928958"/>
        </a:xfrm>
        <a:prstGeom prst="rect">
          <a:avLst/>
        </a:prstGeom>
      </xdr:spPr>
    </xdr:pic>
    <xdr:clientData/>
  </xdr:twoCellAnchor>
  <xdr:twoCellAnchor editAs="oneCell">
    <xdr:from>
      <xdr:col>3</xdr:col>
      <xdr:colOff>40423</xdr:colOff>
      <xdr:row>189</xdr:row>
      <xdr:rowOff>16981</xdr:rowOff>
    </xdr:from>
    <xdr:to>
      <xdr:col>3</xdr:col>
      <xdr:colOff>1615109</xdr:colOff>
      <xdr:row>189</xdr:row>
      <xdr:rowOff>2294283</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199" t="27090" r="19071" b="15716"/>
        <a:stretch/>
      </xdr:blipFill>
      <xdr:spPr>
        <a:xfrm>
          <a:off x="595358" y="61432524"/>
          <a:ext cx="1574686" cy="2277302"/>
        </a:xfrm>
        <a:prstGeom prst="rect">
          <a:avLst/>
        </a:prstGeom>
      </xdr:spPr>
    </xdr:pic>
    <xdr:clientData/>
  </xdr:twoCellAnchor>
  <xdr:twoCellAnchor editAs="oneCell">
    <xdr:from>
      <xdr:col>3</xdr:col>
      <xdr:colOff>115955</xdr:colOff>
      <xdr:row>207</xdr:row>
      <xdr:rowOff>16927</xdr:rowOff>
    </xdr:from>
    <xdr:to>
      <xdr:col>3</xdr:col>
      <xdr:colOff>1903342</xdr:colOff>
      <xdr:row>207</xdr:row>
      <xdr:rowOff>2435084</xdr:rowOff>
    </xdr:to>
    <xdr:pic>
      <xdr:nvPicPr>
        <xdr:cNvPr id="6" name="Picture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914" t="31539" b="2420"/>
        <a:stretch/>
      </xdr:blipFill>
      <xdr:spPr>
        <a:xfrm>
          <a:off x="670890" y="69085601"/>
          <a:ext cx="1787387" cy="2418157"/>
        </a:xfrm>
        <a:prstGeom prst="rect">
          <a:avLst/>
        </a:prstGeom>
      </xdr:spPr>
    </xdr:pic>
    <xdr:clientData/>
  </xdr:twoCellAnchor>
  <xdr:twoCellAnchor editAs="oneCell">
    <xdr:from>
      <xdr:col>3</xdr:col>
      <xdr:colOff>24848</xdr:colOff>
      <xdr:row>40</xdr:row>
      <xdr:rowOff>0</xdr:rowOff>
    </xdr:from>
    <xdr:to>
      <xdr:col>3</xdr:col>
      <xdr:colOff>1358348</xdr:colOff>
      <xdr:row>40</xdr:row>
      <xdr:rowOff>1894078</xdr:rowOff>
    </xdr:to>
    <xdr:pic>
      <xdr:nvPicPr>
        <xdr:cNvPr id="7" name="Picture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7541" t="22480" r="35221" b="59156"/>
        <a:stretch/>
      </xdr:blipFill>
      <xdr:spPr>
        <a:xfrm>
          <a:off x="579783" y="12117457"/>
          <a:ext cx="1333500" cy="18940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hyperlink" Target="http://narodne-novine.nn.hr/clanci/sluzbeni/2013_06_80_1657.html" TargetMode="External"/><Relationship Id="rId2" Type="http://schemas.openxmlformats.org/officeDocument/2006/relationships/hyperlink" Target="http://narodne-novine.nn.hr/clanci/sluzbeni/2008_02_21_637.html" TargetMode="External"/><Relationship Id="rId1" Type="http://schemas.openxmlformats.org/officeDocument/2006/relationships/hyperlink" Target="http://narodne-novine.nn.hr/clanci/sluzbeni/2013_06_78_1615.html" TargetMode="External"/><Relationship Id="rId5" Type="http://schemas.openxmlformats.org/officeDocument/2006/relationships/printerSettings" Target="../printerSettings/printerSettings4.bin"/><Relationship Id="rId4" Type="http://schemas.openxmlformats.org/officeDocument/2006/relationships/hyperlink" Target="http://narodne-novine.nn.hr/clanci/sluzbeni/2014_06_79_1476.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40"/>
  <sheetViews>
    <sheetView view="pageBreakPreview" topLeftCell="A19" zoomScale="85" zoomScaleSheetLayoutView="85" workbookViewId="0">
      <selection activeCell="H22" sqref="A1:XFD1048576"/>
    </sheetView>
  </sheetViews>
  <sheetFormatPr defaultRowHeight="12.75"/>
  <cols>
    <col min="1" max="2" width="2.28515625" style="1590" customWidth="1"/>
    <col min="3" max="3" width="3.85546875" style="1590" customWidth="1"/>
    <col min="4" max="4" width="35.7109375" style="1591" customWidth="1"/>
    <col min="5" max="5" width="3.7109375" style="1592" customWidth="1"/>
    <col min="6" max="6" width="9.7109375" style="738" customWidth="1"/>
    <col min="7" max="7" width="9.7109375" style="739" customWidth="1"/>
    <col min="8" max="8" width="12.7109375" style="740" customWidth="1"/>
    <col min="9" max="9" width="14.7109375" style="1593" customWidth="1"/>
    <col min="10" max="10" width="20.7109375" style="1593" customWidth="1"/>
    <col min="11" max="11" width="9.85546875" style="1593" customWidth="1"/>
    <col min="12" max="12" width="10.28515625" style="1593" bestFit="1" customWidth="1"/>
    <col min="13" max="13" width="18.7109375" style="1594" customWidth="1"/>
    <col min="14" max="16384" width="9.140625" style="1594"/>
  </cols>
  <sheetData>
    <row r="1" spans="1:13" s="17" customFormat="1" ht="11.25">
      <c r="A1" s="191" t="s">
        <v>22</v>
      </c>
      <c r="B1" s="191"/>
      <c r="C1" s="192"/>
      <c r="D1" s="193"/>
      <c r="E1" s="194" t="s">
        <v>99</v>
      </c>
      <c r="F1" s="195"/>
      <c r="G1" s="195"/>
      <c r="H1" s="197" t="s">
        <v>98</v>
      </c>
      <c r="I1" s="198"/>
      <c r="J1" s="725"/>
      <c r="K1" s="14"/>
      <c r="L1" s="15"/>
      <c r="M1" s="16"/>
    </row>
    <row r="2" spans="1:13" s="22" customFormat="1" ht="13.35" customHeight="1">
      <c r="A2" s="199"/>
      <c r="B2" s="68"/>
      <c r="C2" s="93"/>
      <c r="D2" s="69" t="s">
        <v>1</v>
      </c>
      <c r="E2" s="85"/>
      <c r="F2" s="82"/>
      <c r="G2" s="236"/>
      <c r="H2" s="114" t="s">
        <v>1852</v>
      </c>
      <c r="I2" s="200"/>
      <c r="J2" s="719"/>
      <c r="K2" s="21"/>
      <c r="L2" s="18"/>
    </row>
    <row r="3" spans="1:13" s="22" customFormat="1" ht="13.35" customHeight="1">
      <c r="A3" s="72"/>
      <c r="B3" s="72"/>
      <c r="C3" s="73"/>
      <c r="D3" s="74" t="s">
        <v>1594</v>
      </c>
      <c r="E3" s="91"/>
      <c r="F3" s="83"/>
      <c r="G3" s="717"/>
      <c r="H3" s="724" t="s">
        <v>1853</v>
      </c>
      <c r="I3" s="201"/>
      <c r="J3" s="719"/>
      <c r="K3" s="21"/>
      <c r="L3" s="18"/>
    </row>
    <row r="4" spans="1:13" s="22" customFormat="1" ht="13.35" customHeight="1">
      <c r="A4" s="18"/>
      <c r="B4" s="18"/>
      <c r="C4" s="279"/>
      <c r="D4" s="29"/>
      <c r="E4" s="49"/>
      <c r="F4" s="18"/>
      <c r="G4" s="718"/>
      <c r="H4" s="19"/>
      <c r="I4" s="20"/>
      <c r="J4" s="719"/>
      <c r="K4" s="21"/>
      <c r="L4" s="18"/>
    </row>
    <row r="5" spans="1:13" s="25" customFormat="1" ht="11.25">
      <c r="A5" s="24"/>
      <c r="B5" s="43"/>
      <c r="C5" s="43"/>
      <c r="D5" s="29"/>
      <c r="E5" s="41"/>
      <c r="F5" s="24"/>
      <c r="G5" s="32"/>
      <c r="H5" s="30"/>
      <c r="I5" s="23"/>
      <c r="J5" s="726"/>
      <c r="K5" s="21"/>
      <c r="L5" s="24"/>
    </row>
    <row r="6" spans="1:13" s="728" customFormat="1" ht="11.25">
      <c r="A6" s="24"/>
      <c r="B6" s="43"/>
      <c r="C6" s="43"/>
      <c r="D6" s="29"/>
      <c r="E6" s="718"/>
      <c r="F6" s="24"/>
      <c r="G6" s="718"/>
      <c r="H6" s="241"/>
      <c r="I6" s="727"/>
      <c r="J6" s="727"/>
      <c r="K6" s="727"/>
      <c r="L6" s="727"/>
    </row>
    <row r="7" spans="1:13" s="728" customFormat="1" ht="11.25">
      <c r="A7" s="24"/>
      <c r="B7" s="43"/>
      <c r="C7" s="43"/>
      <c r="D7" s="29"/>
      <c r="E7" s="718"/>
      <c r="F7" s="24"/>
      <c r="G7" s="718"/>
      <c r="H7" s="241"/>
      <c r="I7" s="727"/>
      <c r="J7" s="727"/>
      <c r="K7" s="727"/>
      <c r="L7" s="727"/>
    </row>
    <row r="8" spans="1:13" s="728" customFormat="1" ht="11.25">
      <c r="A8" s="24"/>
      <c r="B8" s="43"/>
      <c r="C8" s="43"/>
      <c r="D8" s="29"/>
      <c r="E8" s="718"/>
      <c r="F8" s="24"/>
      <c r="G8" s="718"/>
      <c r="H8" s="241"/>
      <c r="I8" s="727"/>
      <c r="J8" s="727"/>
      <c r="K8" s="727"/>
      <c r="L8" s="727"/>
    </row>
    <row r="9" spans="1:13" s="728" customFormat="1" ht="15" customHeight="1">
      <c r="A9" s="24"/>
      <c r="B9" s="43"/>
      <c r="C9" s="43"/>
      <c r="D9" s="29"/>
      <c r="E9" s="718"/>
      <c r="F9" s="24"/>
      <c r="G9" s="718"/>
      <c r="H9" s="241"/>
      <c r="I9" s="727"/>
      <c r="J9" s="727"/>
      <c r="K9" s="727"/>
      <c r="L9" s="727"/>
    </row>
    <row r="10" spans="1:13" s="728" customFormat="1" ht="15" customHeight="1">
      <c r="A10" s="24"/>
      <c r="B10" s="43"/>
      <c r="C10" s="43"/>
      <c r="D10" s="29"/>
      <c r="E10" s="718"/>
      <c r="F10" s="24"/>
      <c r="G10" s="718"/>
      <c r="H10" s="241"/>
      <c r="I10" s="727"/>
      <c r="J10" s="727"/>
      <c r="K10" s="727"/>
      <c r="L10" s="727"/>
    </row>
    <row r="11" spans="1:13" s="728" customFormat="1" ht="15" customHeight="1">
      <c r="A11" s="24"/>
      <c r="B11" s="43"/>
      <c r="C11" s="43"/>
      <c r="D11" s="29"/>
      <c r="E11" s="718"/>
      <c r="F11" s="24"/>
      <c r="G11" s="718"/>
      <c r="H11" s="241"/>
      <c r="I11" s="727"/>
      <c r="J11" s="727"/>
      <c r="K11" s="727"/>
      <c r="L11" s="727"/>
    </row>
    <row r="12" spans="1:13" s="728" customFormat="1" ht="15" customHeight="1">
      <c r="A12" s="24"/>
      <c r="B12" s="43"/>
      <c r="C12" s="43"/>
      <c r="D12" s="29"/>
      <c r="E12" s="718"/>
      <c r="F12" s="24"/>
      <c r="G12" s="718"/>
      <c r="H12" s="241"/>
      <c r="I12" s="727"/>
      <c r="J12" s="727"/>
      <c r="K12" s="727"/>
      <c r="L12" s="727"/>
    </row>
    <row r="13" spans="1:13" s="728" customFormat="1" ht="15" customHeight="1">
      <c r="A13" s="24"/>
      <c r="B13" s="43"/>
      <c r="C13" s="43"/>
      <c r="D13" s="29"/>
      <c r="E13" s="718"/>
      <c r="F13" s="24"/>
      <c r="G13" s="718"/>
      <c r="H13" s="241"/>
      <c r="I13" s="727"/>
      <c r="J13" s="727"/>
      <c r="K13" s="727"/>
      <c r="L13" s="727"/>
    </row>
    <row r="14" spans="1:13" s="728" customFormat="1" ht="15" customHeight="1">
      <c r="A14" s="24"/>
      <c r="B14" s="43"/>
      <c r="C14" s="43"/>
      <c r="D14" s="29"/>
      <c r="E14" s="718"/>
      <c r="F14" s="24"/>
      <c r="G14" s="718"/>
      <c r="H14" s="241"/>
      <c r="I14" s="727"/>
      <c r="J14" s="727"/>
      <c r="K14" s="727"/>
      <c r="L14" s="727"/>
    </row>
    <row r="15" spans="1:13" s="728" customFormat="1" ht="15" customHeight="1">
      <c r="A15" s="24"/>
      <c r="B15" s="43"/>
      <c r="C15" s="43"/>
      <c r="D15" s="29"/>
      <c r="E15" s="718"/>
      <c r="F15" s="24"/>
      <c r="G15" s="718"/>
      <c r="H15" s="241"/>
      <c r="I15" s="727"/>
      <c r="J15" s="727"/>
      <c r="K15" s="727"/>
      <c r="L15" s="727"/>
    </row>
    <row r="16" spans="1:13" s="728" customFormat="1" ht="15" customHeight="1">
      <c r="A16" s="24"/>
      <c r="B16" s="43"/>
      <c r="C16" s="43"/>
      <c r="D16" s="29"/>
      <c r="E16" s="718"/>
      <c r="F16" s="24"/>
      <c r="G16" s="718"/>
      <c r="H16" s="241"/>
      <c r="I16" s="727"/>
      <c r="J16" s="727"/>
      <c r="K16" s="727"/>
      <c r="L16" s="727"/>
    </row>
    <row r="17" spans="1:12" s="728" customFormat="1" ht="15" customHeight="1">
      <c r="A17" s="24"/>
      <c r="B17" s="43"/>
      <c r="C17" s="43"/>
      <c r="D17" s="29"/>
      <c r="E17" s="718"/>
      <c r="F17" s="24"/>
      <c r="G17" s="718"/>
      <c r="H17" s="241"/>
      <c r="I17" s="727"/>
      <c r="J17" s="727"/>
      <c r="K17" s="727"/>
      <c r="L17" s="727"/>
    </row>
    <row r="18" spans="1:12" s="728" customFormat="1" ht="15" customHeight="1">
      <c r="A18" s="24"/>
      <c r="B18" s="43"/>
      <c r="C18" s="43"/>
      <c r="D18" s="29"/>
      <c r="E18" s="718"/>
      <c r="F18" s="24"/>
      <c r="G18" s="718"/>
      <c r="H18" s="241"/>
      <c r="I18" s="727"/>
      <c r="J18" s="727"/>
      <c r="K18" s="727"/>
      <c r="L18" s="727"/>
    </row>
    <row r="19" spans="1:12" s="728" customFormat="1" ht="15" customHeight="1">
      <c r="A19" s="24"/>
      <c r="B19" s="43"/>
      <c r="C19" s="43"/>
      <c r="D19" s="29"/>
      <c r="E19" s="718"/>
      <c r="F19" s="24"/>
      <c r="G19" s="718"/>
      <c r="H19" s="241"/>
      <c r="I19" s="727"/>
      <c r="J19" s="727"/>
      <c r="K19" s="727"/>
      <c r="L19" s="727"/>
    </row>
    <row r="20" spans="1:12" s="728" customFormat="1" ht="15" customHeight="1">
      <c r="A20" s="24"/>
      <c r="B20" s="43"/>
      <c r="C20" s="43"/>
      <c r="D20" s="29"/>
      <c r="E20" s="718"/>
      <c r="F20" s="24"/>
      <c r="G20" s="718"/>
      <c r="H20" s="241"/>
      <c r="I20" s="727"/>
      <c r="J20" s="727"/>
      <c r="K20" s="727"/>
      <c r="L20" s="727"/>
    </row>
    <row r="21" spans="1:12" s="728" customFormat="1" ht="15" customHeight="1">
      <c r="A21" s="24"/>
      <c r="B21" s="43"/>
      <c r="C21" s="43"/>
      <c r="D21" s="29"/>
      <c r="E21" s="718"/>
      <c r="F21" s="24"/>
      <c r="G21" s="718"/>
      <c r="H21" s="241"/>
      <c r="I21" s="727"/>
      <c r="J21" s="727"/>
      <c r="K21" s="727"/>
      <c r="L21" s="727"/>
    </row>
    <row r="22" spans="1:12" s="728" customFormat="1" ht="41.45" customHeight="1">
      <c r="A22" s="24"/>
      <c r="B22" s="43"/>
      <c r="C22" s="43"/>
      <c r="D22" s="29"/>
      <c r="E22" s="718"/>
      <c r="F22" s="24"/>
      <c r="G22" s="718"/>
      <c r="H22" s="241"/>
      <c r="I22" s="727"/>
      <c r="J22" s="727"/>
      <c r="K22" s="727"/>
      <c r="L22" s="727"/>
    </row>
    <row r="23" spans="1:12" s="728" customFormat="1" ht="41.45" customHeight="1">
      <c r="A23" s="24"/>
      <c r="B23" s="43"/>
      <c r="C23" s="43"/>
      <c r="D23" s="29"/>
      <c r="E23" s="718"/>
      <c r="F23" s="24"/>
      <c r="G23" s="718"/>
      <c r="H23" s="241"/>
      <c r="I23" s="727"/>
      <c r="J23" s="727"/>
      <c r="K23" s="727"/>
      <c r="L23" s="727"/>
    </row>
    <row r="24" spans="1:12" s="728" customFormat="1" ht="41.45" customHeight="1">
      <c r="A24" s="24"/>
      <c r="B24" s="43"/>
      <c r="C24" s="43"/>
      <c r="D24" s="29"/>
      <c r="E24" s="718"/>
      <c r="F24" s="24"/>
      <c r="G24" s="718"/>
      <c r="H24" s="241"/>
      <c r="I24" s="727"/>
      <c r="J24" s="727"/>
      <c r="K24" s="727"/>
      <c r="L24" s="727"/>
    </row>
    <row r="25" spans="1:12" s="728" customFormat="1" ht="41.45" customHeight="1">
      <c r="A25" s="24"/>
      <c r="B25" s="43"/>
      <c r="C25" s="43"/>
      <c r="D25" s="29"/>
      <c r="E25" s="718"/>
      <c r="F25" s="24"/>
      <c r="G25" s="718"/>
      <c r="H25" s="241"/>
      <c r="I25" s="727"/>
      <c r="J25" s="727"/>
      <c r="K25" s="727"/>
      <c r="L25" s="727"/>
    </row>
    <row r="26" spans="1:12" s="728" customFormat="1" ht="30" customHeight="1">
      <c r="A26" s="24"/>
      <c r="B26" s="43"/>
      <c r="C26" s="43"/>
      <c r="D26" s="29"/>
      <c r="E26" s="718"/>
      <c r="F26" s="24"/>
      <c r="G26" s="718"/>
      <c r="H26" s="241"/>
      <c r="I26" s="727"/>
      <c r="J26" s="727"/>
      <c r="K26" s="727"/>
      <c r="L26" s="727"/>
    </row>
    <row r="27" spans="1:12" s="728" customFormat="1" ht="41.45" customHeight="1">
      <c r="A27" s="24"/>
      <c r="B27" s="43"/>
      <c r="C27" s="43"/>
      <c r="D27" s="29"/>
      <c r="E27" s="718"/>
      <c r="F27" s="24"/>
      <c r="G27" s="718"/>
      <c r="H27" s="241"/>
      <c r="I27" s="727"/>
      <c r="J27" s="727"/>
      <c r="K27" s="727"/>
      <c r="L27" s="727"/>
    </row>
    <row r="28" spans="1:12" s="728" customFormat="1" ht="23.25">
      <c r="A28" s="24"/>
      <c r="B28" s="43"/>
      <c r="C28" s="43"/>
      <c r="D28" s="29"/>
      <c r="E28" s="718"/>
      <c r="F28" s="24"/>
      <c r="G28" s="718"/>
      <c r="I28" s="729" t="s">
        <v>1</v>
      </c>
      <c r="J28" s="727"/>
      <c r="K28" s="727"/>
      <c r="L28" s="727"/>
    </row>
    <row r="29" spans="1:12" s="728" customFormat="1" ht="26.1" customHeight="1">
      <c r="A29" s="24"/>
      <c r="B29" s="43"/>
      <c r="C29" s="43"/>
      <c r="D29" s="29"/>
      <c r="E29" s="718"/>
      <c r="F29" s="24"/>
      <c r="I29" s="729" t="s">
        <v>1594</v>
      </c>
      <c r="J29" s="727"/>
      <c r="K29" s="727"/>
      <c r="L29" s="727"/>
    </row>
    <row r="30" spans="1:12" s="728" customFormat="1">
      <c r="A30" s="24"/>
      <c r="B30" s="43"/>
      <c r="C30" s="43"/>
      <c r="D30" s="29"/>
      <c r="E30" s="718"/>
      <c r="F30" s="24"/>
      <c r="I30" s="730" t="s">
        <v>3051</v>
      </c>
      <c r="J30" s="727"/>
      <c r="K30" s="727"/>
      <c r="L30" s="727"/>
    </row>
    <row r="31" spans="1:12" s="731" customFormat="1" ht="23.25" customHeight="1">
      <c r="B31" s="125"/>
      <c r="C31" s="125"/>
      <c r="D31" s="1586" t="s">
        <v>2906</v>
      </c>
      <c r="E31" s="1586"/>
      <c r="F31" s="1586"/>
      <c r="G31" s="1586"/>
      <c r="H31" s="1586"/>
      <c r="I31" s="1586"/>
      <c r="J31" s="735"/>
      <c r="K31" s="735"/>
      <c r="L31" s="735"/>
    </row>
    <row r="32" spans="1:12" s="728" customFormat="1" ht="23.25" customHeight="1">
      <c r="A32" s="24"/>
      <c r="B32" s="43"/>
      <c r="C32" s="43"/>
      <c r="D32" s="1586"/>
      <c r="E32" s="1586"/>
      <c r="F32" s="1586"/>
      <c r="G32" s="1586"/>
      <c r="H32" s="1586"/>
      <c r="I32" s="1586"/>
      <c r="J32" s="727"/>
      <c r="K32" s="727"/>
      <c r="L32" s="727"/>
    </row>
    <row r="33" spans="1:12" s="728" customFormat="1" ht="23.1" customHeight="1">
      <c r="A33" s="24"/>
      <c r="B33" s="43"/>
      <c r="C33" s="43"/>
      <c r="D33" s="29"/>
      <c r="E33" s="718"/>
      <c r="F33" s="1210"/>
      <c r="G33" s="1211"/>
      <c r="H33" s="1211"/>
      <c r="I33" s="1212" t="s">
        <v>1854</v>
      </c>
      <c r="J33" s="727"/>
      <c r="K33" s="727"/>
      <c r="L33" s="727"/>
    </row>
    <row r="34" spans="1:12" s="728" customFormat="1" ht="23.1" customHeight="1">
      <c r="A34" s="24"/>
      <c r="B34" s="43"/>
      <c r="C34" s="43"/>
      <c r="D34" s="29"/>
      <c r="E34" s="718"/>
      <c r="F34" s="24"/>
      <c r="I34" s="734"/>
      <c r="J34" s="727"/>
      <c r="K34" s="727"/>
      <c r="L34" s="727"/>
    </row>
    <row r="35" spans="1:12" s="728" customFormat="1" ht="11.25">
      <c r="A35" s="24"/>
      <c r="B35" s="43"/>
      <c r="C35" s="43"/>
      <c r="D35" s="29"/>
      <c r="E35" s="718"/>
      <c r="F35" s="24"/>
      <c r="I35" s="479" t="s">
        <v>49</v>
      </c>
      <c r="J35" s="727"/>
      <c r="K35" s="727"/>
      <c r="L35" s="727"/>
    </row>
    <row r="36" spans="1:12" s="728" customFormat="1" ht="15" customHeight="1">
      <c r="A36" s="24"/>
      <c r="B36" s="43"/>
      <c r="C36" s="43"/>
      <c r="D36" s="29"/>
      <c r="E36" s="718"/>
      <c r="F36" s="24"/>
      <c r="G36" s="718"/>
      <c r="H36" s="241"/>
      <c r="I36" s="727"/>
      <c r="J36" s="727"/>
      <c r="K36" s="727"/>
      <c r="L36" s="727"/>
    </row>
    <row r="37" spans="1:12" s="731" customFormat="1" ht="15" customHeight="1">
      <c r="A37" s="15" t="s">
        <v>50</v>
      </c>
      <c r="B37" s="43"/>
      <c r="C37" s="43"/>
      <c r="D37" s="29"/>
      <c r="E37" s="718"/>
      <c r="F37" s="24"/>
      <c r="G37" s="25"/>
      <c r="H37" s="25"/>
      <c r="I37" s="735"/>
      <c r="J37" s="735"/>
      <c r="K37" s="735"/>
      <c r="L37" s="735"/>
    </row>
    <row r="38" spans="1:12" s="728" customFormat="1" ht="15" customHeight="1">
      <c r="A38" s="24"/>
      <c r="B38" s="43"/>
      <c r="C38" s="43"/>
      <c r="D38" s="736" t="s">
        <v>51</v>
      </c>
      <c r="E38" s="718"/>
      <c r="F38" s="24"/>
      <c r="G38" s="718"/>
      <c r="H38" s="241"/>
      <c r="I38" s="727"/>
      <c r="J38" s="727"/>
      <c r="K38" s="727"/>
      <c r="L38" s="727"/>
    </row>
    <row r="39" spans="1:12" s="731" customFormat="1" ht="54.75" customHeight="1">
      <c r="A39" s="1585" t="s">
        <v>52</v>
      </c>
      <c r="B39" s="1585"/>
      <c r="C39" s="1585"/>
      <c r="D39" s="1585"/>
      <c r="E39" s="1585"/>
      <c r="F39" s="1585"/>
      <c r="G39" s="1585"/>
      <c r="H39" s="1585"/>
      <c r="I39" s="1585"/>
      <c r="J39" s="735"/>
      <c r="K39" s="735"/>
      <c r="L39" s="735"/>
    </row>
    <row r="40" spans="1:12" s="731" customFormat="1" ht="15" customHeight="1">
      <c r="A40" s="15"/>
      <c r="B40" s="125"/>
      <c r="C40" s="125"/>
      <c r="D40" s="732"/>
      <c r="E40" s="733"/>
      <c r="F40" s="15"/>
      <c r="G40" s="733"/>
      <c r="H40" s="737"/>
      <c r="I40" s="735"/>
      <c r="J40" s="735"/>
      <c r="K40" s="735"/>
      <c r="L40" s="735"/>
    </row>
  </sheetData>
  <sheetProtection selectLockedCells="1" selectUnlockedCells="1"/>
  <mergeCells count="2">
    <mergeCell ref="A39:I39"/>
    <mergeCell ref="D31:I32"/>
  </mergeCells>
  <pageMargins left="0.78740157480314965" right="0.19685039370078741" top="0.39370078740157483" bottom="0.59055118110236227" header="0.39370078740157483" footer="0.39370078740157483"/>
  <pageSetup paperSize="9" scale="75" fitToHeight="38" orientation="portrait" r:id="rId1"/>
  <headerFooter differentFirst="1" alignWithMargins="0">
    <oddFooter>&amp;C&amp;8....................................................................................................................................................................................................................&amp;4&amp;8stranica &amp;P. od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I129"/>
  <sheetViews>
    <sheetView view="pageBreakPreview" zoomScaleSheetLayoutView="100" workbookViewId="0">
      <pane ySplit="8" topLeftCell="A123" activePane="bottomLeft" state="frozen"/>
      <selection activeCell="H11" sqref="H11"/>
      <selection pane="bottomLeft" activeCell="D96" sqref="D96"/>
    </sheetView>
  </sheetViews>
  <sheetFormatPr defaultRowHeight="11.25"/>
  <cols>
    <col min="1" max="2" width="2.28515625" style="248" customWidth="1"/>
    <col min="3" max="3" width="3.85546875" style="248" customWidth="1"/>
    <col min="4" max="4" width="35.7109375" style="261" customWidth="1"/>
    <col min="5" max="5" width="3.7109375" style="82" customWidth="1"/>
    <col min="6" max="6" width="9.7109375" style="228" customWidth="1"/>
    <col min="7" max="7" width="9.7109375" style="246" customWidth="1"/>
    <col min="8" max="8" width="12.7109375" style="224" customWidth="1"/>
    <col min="9" max="9" width="14.7109375" style="229" customWidth="1"/>
    <col min="10" max="16384" width="9.140625" style="247"/>
  </cols>
  <sheetData>
    <row r="1" spans="1:9" s="242" customFormat="1" ht="9">
      <c r="A1" s="191"/>
      <c r="B1" s="191"/>
      <c r="C1" s="192"/>
      <c r="D1" s="193"/>
      <c r="E1" s="194"/>
      <c r="F1" s="195"/>
      <c r="G1" s="196"/>
      <c r="H1" s="337" t="s">
        <v>98</v>
      </c>
      <c r="I1" s="762"/>
    </row>
    <row r="2" spans="1:9" s="2" customFormat="1">
      <c r="A2" s="199"/>
      <c r="B2" s="68"/>
      <c r="C2" s="93"/>
      <c r="D2" s="69" t="s">
        <v>1</v>
      </c>
      <c r="E2" s="85"/>
      <c r="F2" s="82"/>
      <c r="G2" s="768"/>
      <c r="H2" s="1213" t="s">
        <v>2908</v>
      </c>
      <c r="I2" s="763"/>
    </row>
    <row r="3" spans="1:9" s="2" customFormat="1">
      <c r="A3" s="72"/>
      <c r="B3" s="72"/>
      <c r="C3" s="73"/>
      <c r="D3" s="74" t="s">
        <v>21</v>
      </c>
      <c r="E3" s="91"/>
      <c r="F3" s="83"/>
      <c r="G3" s="92"/>
      <c r="H3" s="1214" t="s">
        <v>2907</v>
      </c>
      <c r="I3" s="764"/>
    </row>
    <row r="4" spans="1:9" s="2" customFormat="1">
      <c r="A4" s="95"/>
      <c r="B4" s="86"/>
      <c r="C4" s="86"/>
      <c r="D4" s="87"/>
      <c r="E4" s="88"/>
      <c r="F4" s="89"/>
      <c r="G4" s="90"/>
      <c r="H4" s="98"/>
      <c r="I4" s="99"/>
    </row>
    <row r="5" spans="1:9" s="2" customFormat="1">
      <c r="A5" s="115"/>
      <c r="B5" s="116"/>
      <c r="C5" s="116"/>
      <c r="D5" s="94" t="s">
        <v>1067</v>
      </c>
      <c r="E5" s="94"/>
      <c r="F5" s="117"/>
      <c r="G5" s="769"/>
      <c r="H5" s="338"/>
      <c r="I5" s="765"/>
    </row>
    <row r="6" spans="1:9" s="2" customFormat="1">
      <c r="A6" s="100"/>
      <c r="B6" s="202"/>
      <c r="C6" s="202"/>
      <c r="D6" s="100"/>
      <c r="E6" s="100"/>
      <c r="F6" s="203"/>
      <c r="G6" s="770"/>
      <c r="H6" s="339"/>
      <c r="I6" s="766"/>
    </row>
    <row r="7" spans="1:9" s="2" customFormat="1">
      <c r="A7" s="1587" t="s">
        <v>91</v>
      </c>
      <c r="B7" s="1587"/>
      <c r="C7" s="1587"/>
      <c r="D7" s="204" t="s">
        <v>92</v>
      </c>
      <c r="E7" s="205" t="s">
        <v>97</v>
      </c>
      <c r="F7" s="340" t="s">
        <v>93</v>
      </c>
      <c r="G7" s="341" t="s">
        <v>94</v>
      </c>
      <c r="H7" s="342" t="s">
        <v>95</v>
      </c>
      <c r="I7" s="209" t="s">
        <v>96</v>
      </c>
    </row>
    <row r="8" spans="1:9" s="3" customFormat="1">
      <c r="A8" s="1"/>
      <c r="B8" s="1"/>
      <c r="C8" s="1"/>
      <c r="D8" s="1"/>
      <c r="E8" s="46"/>
      <c r="F8" s="63"/>
      <c r="G8" s="788"/>
      <c r="H8" s="63"/>
      <c r="I8" s="767"/>
    </row>
    <row r="9" spans="1:9" s="24" customFormat="1">
      <c r="D9" s="244"/>
      <c r="E9" s="32"/>
      <c r="F9" s="228"/>
      <c r="G9" s="246"/>
      <c r="H9" s="224"/>
      <c r="I9" s="190"/>
    </row>
    <row r="10" spans="1:9" s="24" customFormat="1">
      <c r="D10" s="244" t="s">
        <v>1923</v>
      </c>
      <c r="E10" s="32"/>
      <c r="F10" s="228"/>
      <c r="G10" s="246"/>
      <c r="H10" s="224"/>
      <c r="I10" s="190"/>
    </row>
    <row r="11" spans="1:9" s="24" customFormat="1">
      <c r="D11" s="244"/>
      <c r="E11" s="32"/>
      <c r="F11" s="228"/>
      <c r="G11" s="246"/>
      <c r="H11" s="224"/>
      <c r="I11" s="190"/>
    </row>
    <row r="12" spans="1:9" s="24" customFormat="1" ht="56.25">
      <c r="A12" s="747" t="s">
        <v>0</v>
      </c>
      <c r="B12" s="778" t="s">
        <v>19</v>
      </c>
      <c r="C12" s="43">
        <v>1</v>
      </c>
      <c r="D12" s="135" t="s">
        <v>2901</v>
      </c>
      <c r="E12" s="32"/>
      <c r="F12" s="228"/>
      <c r="G12" s="246"/>
      <c r="H12" s="224"/>
      <c r="I12" s="190"/>
    </row>
    <row r="13" spans="1:9" s="24" customFormat="1">
      <c r="A13" s="747"/>
      <c r="B13" s="778"/>
      <c r="C13" s="43"/>
      <c r="D13" s="135" t="s">
        <v>364</v>
      </c>
      <c r="E13" s="32"/>
      <c r="F13" s="228"/>
      <c r="G13" s="246"/>
      <c r="H13" s="224"/>
      <c r="I13" s="190"/>
    </row>
    <row r="14" spans="1:9" s="24" customFormat="1">
      <c r="A14" s="747"/>
      <c r="B14" s="778"/>
      <c r="C14" s="43"/>
      <c r="D14" s="244"/>
      <c r="E14" s="233" t="s">
        <v>10</v>
      </c>
      <c r="F14" s="748">
        <v>3.44</v>
      </c>
      <c r="G14" s="246"/>
      <c r="H14" s="224">
        <f>F14*G14</f>
        <v>0</v>
      </c>
      <c r="I14" s="190"/>
    </row>
    <row r="15" spans="1:9" s="24" customFormat="1">
      <c r="D15" s="244"/>
      <c r="E15" s="32"/>
      <c r="F15" s="228"/>
      <c r="G15" s="246"/>
      <c r="H15" s="224"/>
      <c r="I15" s="190"/>
    </row>
    <row r="16" spans="1:9" ht="45">
      <c r="A16" s="747" t="s">
        <v>0</v>
      </c>
      <c r="B16" s="778" t="s">
        <v>19</v>
      </c>
      <c r="C16" s="43">
        <f>C12+1</f>
        <v>2</v>
      </c>
      <c r="D16" s="253" t="s">
        <v>106</v>
      </c>
      <c r="F16" s="748"/>
      <c r="I16" s="262"/>
    </row>
    <row r="17" spans="1:9">
      <c r="A17" s="747"/>
      <c r="B17" s="761"/>
      <c r="C17" s="248" t="s">
        <v>35</v>
      </c>
      <c r="D17" s="122" t="s">
        <v>2903</v>
      </c>
      <c r="E17" s="233" t="s">
        <v>3</v>
      </c>
      <c r="F17" s="748">
        <v>314.14</v>
      </c>
      <c r="H17" s="224">
        <f>F17*G17</f>
        <v>0</v>
      </c>
      <c r="I17" s="262"/>
    </row>
    <row r="18" spans="1:9" s="24" customFormat="1">
      <c r="C18" s="24" t="s">
        <v>36</v>
      </c>
      <c r="D18" s="1096" t="s">
        <v>2904</v>
      </c>
      <c r="E18" s="233" t="s">
        <v>10</v>
      </c>
      <c r="F18" s="748">
        <v>6.6</v>
      </c>
      <c r="G18" s="246"/>
      <c r="H18" s="224">
        <f>F18*G18</f>
        <v>0</v>
      </c>
      <c r="I18" s="262"/>
    </row>
    <row r="19" spans="1:9" s="24" customFormat="1">
      <c r="D19" s="1096"/>
      <c r="E19" s="32"/>
      <c r="F19" s="228"/>
      <c r="G19" s="246"/>
      <c r="H19" s="224"/>
      <c r="I19" s="190"/>
    </row>
    <row r="20" spans="1:9" s="24" customFormat="1">
      <c r="A20" s="747" t="s">
        <v>0</v>
      </c>
      <c r="B20" s="778" t="s">
        <v>19</v>
      </c>
      <c r="C20" s="43">
        <f>C16+1</f>
        <v>3</v>
      </c>
      <c r="D20" s="244" t="s">
        <v>127</v>
      </c>
      <c r="E20" s="32"/>
      <c r="F20" s="228"/>
      <c r="G20" s="246"/>
      <c r="H20" s="224"/>
      <c r="I20" s="190"/>
    </row>
    <row r="21" spans="1:9" s="24" customFormat="1" ht="22.5">
      <c r="A21" s="747"/>
      <c r="B21" s="778"/>
      <c r="C21" s="43"/>
      <c r="D21" s="135" t="s">
        <v>2228</v>
      </c>
      <c r="E21" s="32"/>
      <c r="F21" s="228"/>
      <c r="G21" s="246"/>
      <c r="H21" s="224"/>
      <c r="I21" s="190"/>
    </row>
    <row r="22" spans="1:9" s="24" customFormat="1" ht="33.75">
      <c r="A22" s="747"/>
      <c r="B22" s="778"/>
      <c r="C22" s="43"/>
      <c r="D22" s="135" t="s">
        <v>1596</v>
      </c>
      <c r="E22" s="32"/>
      <c r="F22" s="228"/>
      <c r="G22" s="246"/>
      <c r="H22" s="224"/>
      <c r="I22" s="190"/>
    </row>
    <row r="23" spans="1:9" s="24" customFormat="1">
      <c r="D23" s="135" t="s">
        <v>128</v>
      </c>
      <c r="E23" s="32"/>
      <c r="F23" s="228"/>
      <c r="G23" s="246"/>
      <c r="H23" s="224"/>
      <c r="I23" s="190"/>
    </row>
    <row r="24" spans="1:9" s="24" customFormat="1">
      <c r="D24" s="135" t="s">
        <v>8</v>
      </c>
      <c r="E24" s="32"/>
      <c r="F24" s="228"/>
      <c r="G24" s="246"/>
      <c r="H24" s="224"/>
      <c r="I24" s="190"/>
    </row>
    <row r="25" spans="1:9" s="24" customFormat="1">
      <c r="D25" s="135"/>
      <c r="E25" s="32" t="s">
        <v>23</v>
      </c>
      <c r="F25" s="228">
        <v>10</v>
      </c>
      <c r="G25" s="246"/>
      <c r="H25" s="224">
        <f>F25*G25</f>
        <v>0</v>
      </c>
      <c r="I25" s="190"/>
    </row>
    <row r="26" spans="1:9" s="24" customFormat="1">
      <c r="D26" s="135"/>
      <c r="E26" s="32"/>
      <c r="F26" s="228"/>
      <c r="G26" s="246"/>
      <c r="H26" s="224"/>
      <c r="I26" s="190"/>
    </row>
    <row r="27" spans="1:9" s="24" customFormat="1">
      <c r="D27" s="779"/>
      <c r="E27" s="32"/>
      <c r="F27" s="228"/>
      <c r="G27" s="246"/>
      <c r="H27" s="224"/>
      <c r="I27" s="190"/>
    </row>
    <row r="28" spans="1:9" s="24" customFormat="1">
      <c r="D28" s="244" t="s">
        <v>1924</v>
      </c>
      <c r="E28" s="32"/>
      <c r="F28" s="228"/>
      <c r="G28" s="246"/>
      <c r="H28" s="224"/>
      <c r="I28" s="190"/>
    </row>
    <row r="29" spans="1:9" s="24" customFormat="1">
      <c r="D29" s="779"/>
      <c r="E29" s="32"/>
      <c r="F29" s="228"/>
      <c r="G29" s="246"/>
      <c r="H29" s="224"/>
      <c r="I29" s="190"/>
    </row>
    <row r="30" spans="1:9" s="251" customFormat="1" ht="33.75">
      <c r="A30" s="780" t="s">
        <v>0</v>
      </c>
      <c r="B30" s="778" t="s">
        <v>19</v>
      </c>
      <c r="C30" s="43">
        <f>C20+1</f>
        <v>4</v>
      </c>
      <c r="D30" s="150" t="s">
        <v>1898</v>
      </c>
      <c r="E30" s="135"/>
      <c r="F30" s="782"/>
      <c r="G30" s="343"/>
      <c r="H30" s="783"/>
      <c r="I30" s="264"/>
    </row>
    <row r="31" spans="1:9" s="251" customFormat="1" ht="56.25">
      <c r="A31" s="252"/>
      <c r="B31" s="252"/>
      <c r="C31" s="252"/>
      <c r="D31" s="135" t="s">
        <v>1899</v>
      </c>
      <c r="E31" s="135"/>
      <c r="F31" s="782"/>
      <c r="G31" s="343"/>
      <c r="H31" s="783"/>
      <c r="I31" s="263"/>
    </row>
    <row r="32" spans="1:9" s="251" customFormat="1" ht="22.5">
      <c r="A32" s="252"/>
      <c r="B32" s="252"/>
      <c r="C32" s="252"/>
      <c r="D32" s="135" t="s">
        <v>1928</v>
      </c>
      <c r="E32" s="135"/>
      <c r="F32" s="782"/>
      <c r="G32" s="343"/>
      <c r="H32" s="783"/>
      <c r="I32" s="263"/>
    </row>
    <row r="33" spans="1:9" s="251" customFormat="1" ht="45">
      <c r="A33" s="252"/>
      <c r="B33" s="252"/>
      <c r="C33" s="252"/>
      <c r="D33" s="135" t="s">
        <v>76</v>
      </c>
      <c r="E33" s="135"/>
      <c r="F33" s="782"/>
      <c r="G33" s="343"/>
      <c r="H33" s="783"/>
      <c r="I33" s="264"/>
    </row>
    <row r="34" spans="1:9" s="251" customFormat="1" ht="22.5">
      <c r="A34" s="252"/>
      <c r="B34" s="252"/>
      <c r="C34" s="252"/>
      <c r="D34" s="135" t="s">
        <v>1927</v>
      </c>
      <c r="E34" s="135"/>
      <c r="F34" s="782"/>
      <c r="G34" s="343"/>
      <c r="H34" s="783"/>
      <c r="I34" s="263"/>
    </row>
    <row r="35" spans="1:9" s="251" customFormat="1" ht="22.5">
      <c r="A35" s="252"/>
      <c r="B35" s="252"/>
      <c r="C35" s="252"/>
      <c r="D35" s="135" t="s">
        <v>1835</v>
      </c>
      <c r="E35" s="135"/>
      <c r="F35" s="782"/>
      <c r="G35" s="343"/>
      <c r="H35" s="783"/>
      <c r="I35" s="265"/>
    </row>
    <row r="36" spans="1:9" s="251" customFormat="1">
      <c r="A36" s="252"/>
      <c r="B36" s="252"/>
      <c r="C36" s="252" t="s">
        <v>85</v>
      </c>
      <c r="D36" s="135" t="s">
        <v>89</v>
      </c>
      <c r="E36" s="135" t="s">
        <v>3</v>
      </c>
      <c r="F36" s="782">
        <v>1507.66</v>
      </c>
      <c r="G36" s="234"/>
      <c r="H36" s="139">
        <f>F36*G36</f>
        <v>0</v>
      </c>
      <c r="I36" s="263"/>
    </row>
    <row r="37" spans="1:9" s="7" customFormat="1">
      <c r="A37" s="784"/>
      <c r="B37" s="169"/>
      <c r="C37" s="169" t="s">
        <v>86</v>
      </c>
      <c r="D37" s="135" t="s">
        <v>2002</v>
      </c>
      <c r="E37" s="135" t="s">
        <v>12</v>
      </c>
      <c r="F37" s="782">
        <v>69.599999999999994</v>
      </c>
      <c r="G37" s="234"/>
      <c r="H37" s="139">
        <f>F37*G37</f>
        <v>0</v>
      </c>
      <c r="I37" s="189"/>
    </row>
    <row r="38" spans="1:9" s="7" customFormat="1">
      <c r="A38" s="784"/>
      <c r="B38" s="169"/>
      <c r="C38" s="169"/>
      <c r="D38" s="135"/>
      <c r="E38" s="65"/>
      <c r="F38" s="151"/>
      <c r="G38" s="254"/>
      <c r="H38" s="139"/>
      <c r="I38" s="189"/>
    </row>
    <row r="39" spans="1:9" s="7" customFormat="1" ht="33.75">
      <c r="A39" s="780" t="s">
        <v>0</v>
      </c>
      <c r="B39" s="778" t="s">
        <v>19</v>
      </c>
      <c r="C39" s="43">
        <f>C30+1</f>
        <v>5</v>
      </c>
      <c r="D39" s="150" t="s">
        <v>3004</v>
      </c>
      <c r="E39" s="135"/>
      <c r="F39" s="782"/>
      <c r="G39" s="234"/>
      <c r="H39" s="250"/>
      <c r="I39" s="189"/>
    </row>
    <row r="40" spans="1:9" s="251" customFormat="1" ht="45">
      <c r="A40" s="252"/>
      <c r="B40" s="252"/>
      <c r="C40" s="252"/>
      <c r="D40" s="135" t="s">
        <v>1926</v>
      </c>
      <c r="E40" s="135"/>
      <c r="F40" s="782"/>
      <c r="G40" s="343"/>
      <c r="H40" s="783"/>
      <c r="I40" s="263"/>
    </row>
    <row r="41" spans="1:9" s="251" customFormat="1" ht="22.5">
      <c r="A41" s="252"/>
      <c r="B41" s="252"/>
      <c r="C41" s="252"/>
      <c r="D41" s="135" t="s">
        <v>1925</v>
      </c>
      <c r="E41" s="135"/>
      <c r="F41" s="782"/>
      <c r="G41" s="343"/>
      <c r="H41" s="783"/>
      <c r="I41" s="263"/>
    </row>
    <row r="42" spans="1:9" s="251" customFormat="1" ht="22.5">
      <c r="A42" s="252"/>
      <c r="B42" s="252"/>
      <c r="C42" s="252"/>
      <c r="D42" s="135" t="s">
        <v>1927</v>
      </c>
      <c r="E42" s="135"/>
      <c r="F42" s="782"/>
      <c r="G42" s="343"/>
      <c r="H42" s="783"/>
      <c r="I42" s="263"/>
    </row>
    <row r="43" spans="1:9" s="251" customFormat="1">
      <c r="A43" s="252"/>
      <c r="B43" s="252"/>
      <c r="C43" s="252"/>
      <c r="D43" s="135" t="s">
        <v>2003</v>
      </c>
      <c r="E43" s="135"/>
      <c r="F43" s="782"/>
      <c r="G43" s="343"/>
      <c r="H43" s="783"/>
      <c r="I43" s="265"/>
    </row>
    <row r="44" spans="1:9" s="7" customFormat="1">
      <c r="A44" s="780"/>
      <c r="B44" s="778"/>
      <c r="C44" s="43"/>
      <c r="D44" s="150"/>
      <c r="E44" s="135" t="s">
        <v>3</v>
      </c>
      <c r="F44" s="782">
        <v>24.92</v>
      </c>
      <c r="G44" s="234"/>
      <c r="H44" s="139">
        <f>F44*G44</f>
        <v>0</v>
      </c>
      <c r="I44" s="189"/>
    </row>
    <row r="45" spans="1:9" s="7" customFormat="1">
      <c r="A45" s="780"/>
      <c r="B45" s="778"/>
      <c r="C45" s="43"/>
      <c r="D45" s="150"/>
      <c r="E45" s="135"/>
      <c r="F45" s="782"/>
      <c r="G45" s="234"/>
      <c r="H45" s="250"/>
      <c r="I45" s="189"/>
    </row>
    <row r="46" spans="1:9" s="7" customFormat="1">
      <c r="A46" s="780" t="s">
        <v>0</v>
      </c>
      <c r="B46" s="778" t="s">
        <v>19</v>
      </c>
      <c r="C46" s="43">
        <f>C39+1</f>
        <v>6</v>
      </c>
      <c r="D46" s="255" t="s">
        <v>1882</v>
      </c>
      <c r="E46" s="65"/>
      <c r="F46" s="151"/>
      <c r="G46" s="254"/>
      <c r="H46" s="139"/>
      <c r="I46" s="189"/>
    </row>
    <row r="47" spans="1:9" s="7" customFormat="1" ht="33.75">
      <c r="A47" s="787"/>
      <c r="B47" s="43"/>
      <c r="C47" s="43"/>
      <c r="D47" s="256" t="s">
        <v>1883</v>
      </c>
      <c r="E47" s="65"/>
      <c r="F47" s="151"/>
      <c r="G47" s="254"/>
      <c r="H47" s="139"/>
      <c r="I47" s="189"/>
    </row>
    <row r="48" spans="1:9" s="7" customFormat="1" ht="56.25">
      <c r="A48" s="787"/>
      <c r="B48" s="43"/>
      <c r="C48" s="43"/>
      <c r="D48" s="256" t="s">
        <v>150</v>
      </c>
      <c r="E48" s="65"/>
      <c r="F48" s="151"/>
      <c r="G48" s="254"/>
      <c r="H48" s="139"/>
      <c r="I48" s="189"/>
    </row>
    <row r="49" spans="1:9" s="7" customFormat="1">
      <c r="A49" s="787"/>
      <c r="B49" s="43"/>
      <c r="C49" s="43"/>
      <c r="D49" s="256" t="s">
        <v>8</v>
      </c>
      <c r="F49" s="230"/>
      <c r="G49" s="789"/>
      <c r="H49" s="230"/>
      <c r="I49" s="189"/>
    </row>
    <row r="50" spans="1:9" s="7" customFormat="1">
      <c r="A50" s="787"/>
      <c r="B50" s="43"/>
      <c r="C50" s="43"/>
      <c r="D50" s="135"/>
      <c r="E50" s="65" t="s">
        <v>23</v>
      </c>
      <c r="F50" s="151">
        <v>20</v>
      </c>
      <c r="G50" s="254"/>
      <c r="H50" s="250">
        <f>F50*G50</f>
        <v>0</v>
      </c>
      <c r="I50" s="189"/>
    </row>
    <row r="51" spans="1:9" s="7" customFormat="1">
      <c r="A51" s="784"/>
      <c r="B51" s="169"/>
      <c r="C51" s="169"/>
      <c r="D51" s="786"/>
      <c r="E51" s="135"/>
      <c r="F51" s="782"/>
      <c r="G51" s="234"/>
      <c r="H51" s="250"/>
      <c r="I51" s="189"/>
    </row>
    <row r="52" spans="1:9" s="7" customFormat="1" ht="33.75">
      <c r="A52" s="784"/>
      <c r="B52" s="778" t="s">
        <v>19</v>
      </c>
      <c r="C52" s="43">
        <f>C46+1</f>
        <v>7</v>
      </c>
      <c r="D52" s="1218" t="s">
        <v>2392</v>
      </c>
      <c r="E52" s="135"/>
      <c r="F52" s="782"/>
      <c r="G52" s="234"/>
      <c r="H52" s="250"/>
      <c r="I52" s="189"/>
    </row>
    <row r="53" spans="1:9" s="7" customFormat="1" ht="33.75">
      <c r="A53" s="784"/>
      <c r="B53" s="169"/>
      <c r="C53" s="169"/>
      <c r="D53" s="786" t="s">
        <v>2425</v>
      </c>
      <c r="E53" s="135"/>
      <c r="F53" s="782"/>
      <c r="G53" s="234"/>
      <c r="H53" s="250"/>
      <c r="I53" s="189"/>
    </row>
    <row r="54" spans="1:9" s="7" customFormat="1" ht="22.5">
      <c r="A54" s="784"/>
      <c r="B54" s="169"/>
      <c r="C54" s="169"/>
      <c r="D54" s="786" t="s">
        <v>2427</v>
      </c>
      <c r="E54" s="135"/>
      <c r="F54" s="782"/>
      <c r="G54" s="234"/>
      <c r="H54" s="250"/>
      <c r="I54" s="189"/>
    </row>
    <row r="55" spans="1:9" s="7" customFormat="1">
      <c r="A55" s="784"/>
      <c r="B55" s="169"/>
      <c r="C55" s="169"/>
      <c r="D55" s="786" t="s">
        <v>2426</v>
      </c>
      <c r="E55" s="135"/>
      <c r="F55" s="782"/>
      <c r="G55" s="234"/>
      <c r="H55" s="250"/>
      <c r="I55" s="189"/>
    </row>
    <row r="56" spans="1:9" s="7" customFormat="1">
      <c r="A56" s="784"/>
      <c r="B56" s="169"/>
      <c r="C56" s="169"/>
      <c r="D56" s="786"/>
      <c r="E56" s="257" t="s">
        <v>163</v>
      </c>
      <c r="F56" s="782">
        <v>3</v>
      </c>
      <c r="G56" s="234"/>
      <c r="H56" s="250">
        <f>F56*G56</f>
        <v>0</v>
      </c>
      <c r="I56" s="189"/>
    </row>
    <row r="57" spans="1:9" s="7" customFormat="1">
      <c r="A57" s="784"/>
      <c r="B57" s="169"/>
      <c r="C57" s="169"/>
      <c r="D57" s="786"/>
      <c r="E57" s="135"/>
      <c r="F57" s="782"/>
      <c r="G57" s="234"/>
      <c r="H57" s="250"/>
      <c r="I57" s="189"/>
    </row>
    <row r="58" spans="1:9" s="7" customFormat="1">
      <c r="A58" s="780" t="s">
        <v>0</v>
      </c>
      <c r="B58" s="778" t="s">
        <v>19</v>
      </c>
      <c r="C58" s="43">
        <f>C52+1</f>
        <v>8</v>
      </c>
      <c r="D58" s="1219" t="s">
        <v>125</v>
      </c>
      <c r="E58" s="65"/>
      <c r="F58" s="151"/>
      <c r="G58" s="254"/>
      <c r="H58" s="139"/>
      <c r="I58" s="189"/>
    </row>
    <row r="59" spans="1:9" s="7" customFormat="1" ht="67.5">
      <c r="A59" s="787"/>
      <c r="B59" s="43"/>
      <c r="C59" s="43"/>
      <c r="D59" s="158" t="s">
        <v>1599</v>
      </c>
      <c r="E59" s="65"/>
      <c r="F59" s="151"/>
      <c r="G59" s="254"/>
      <c r="H59" s="139"/>
      <c r="I59" s="189"/>
    </row>
    <row r="60" spans="1:9" s="7" customFormat="1">
      <c r="A60" s="787"/>
      <c r="B60" s="43"/>
      <c r="C60" s="43"/>
      <c r="D60" s="977" t="s">
        <v>3005</v>
      </c>
      <c r="E60" s="65"/>
      <c r="F60" s="151"/>
      <c r="G60" s="254"/>
      <c r="H60" s="250"/>
      <c r="I60" s="189"/>
    </row>
    <row r="61" spans="1:9" s="7" customFormat="1">
      <c r="A61" s="787"/>
      <c r="B61" s="43"/>
      <c r="C61" s="43"/>
      <c r="D61" s="135"/>
      <c r="E61" s="135" t="s">
        <v>12</v>
      </c>
      <c r="F61" s="782">
        <v>154.30000000000001</v>
      </c>
      <c r="G61" s="234"/>
      <c r="H61" s="250">
        <f>F61*G61</f>
        <v>0</v>
      </c>
      <c r="I61" s="189"/>
    </row>
    <row r="62" spans="1:9" s="7" customFormat="1">
      <c r="A62" s="784"/>
      <c r="B62" s="169"/>
      <c r="C62" s="169"/>
      <c r="D62" s="135"/>
      <c r="E62" s="65"/>
      <c r="F62" s="151"/>
      <c r="G62" s="254"/>
      <c r="H62" s="139"/>
      <c r="I62" s="189"/>
    </row>
    <row r="63" spans="1:9" s="7" customFormat="1">
      <c r="A63" s="784"/>
      <c r="B63" s="169"/>
      <c r="C63" s="169"/>
      <c r="D63" s="135"/>
      <c r="E63" s="65"/>
      <c r="F63" s="151"/>
      <c r="G63" s="254"/>
      <c r="H63" s="139"/>
      <c r="I63" s="189"/>
    </row>
    <row r="64" spans="1:9" s="7" customFormat="1">
      <c r="A64" s="784"/>
      <c r="B64" s="169"/>
      <c r="C64" s="169"/>
      <c r="D64" s="779" t="s">
        <v>77</v>
      </c>
      <c r="E64" s="65"/>
      <c r="F64" s="151"/>
      <c r="G64" s="254"/>
      <c r="H64" s="139"/>
      <c r="I64" s="189"/>
    </row>
    <row r="65" spans="1:9" s="7" customFormat="1">
      <c r="A65" s="784"/>
      <c r="B65" s="169"/>
      <c r="C65" s="169"/>
      <c r="D65" s="135"/>
      <c r="E65" s="65"/>
      <c r="F65" s="151"/>
      <c r="G65" s="254"/>
      <c r="H65" s="139"/>
      <c r="I65" s="189"/>
    </row>
    <row r="66" spans="1:9" s="251" customFormat="1" ht="45">
      <c r="A66" s="780" t="s">
        <v>0</v>
      </c>
      <c r="B66" s="778" t="s">
        <v>19</v>
      </c>
      <c r="C66" s="43">
        <f>C58+1</f>
        <v>9</v>
      </c>
      <c r="D66" s="253" t="s">
        <v>2224</v>
      </c>
      <c r="E66" s="257"/>
      <c r="F66" s="249"/>
      <c r="G66" s="234"/>
      <c r="H66" s="250"/>
      <c r="I66" s="266"/>
    </row>
    <row r="67" spans="1:9" s="251" customFormat="1" ht="33.75">
      <c r="A67" s="780"/>
      <c r="B67" s="778"/>
      <c r="C67" s="252"/>
      <c r="D67" s="219" t="s">
        <v>78</v>
      </c>
      <c r="E67" s="257"/>
      <c r="F67" s="249"/>
      <c r="G67" s="234"/>
      <c r="H67" s="250"/>
      <c r="I67" s="263"/>
    </row>
    <row r="68" spans="1:9" s="251" customFormat="1">
      <c r="A68" s="780"/>
      <c r="B68" s="778"/>
      <c r="C68" s="252"/>
      <c r="D68" s="219" t="s">
        <v>7</v>
      </c>
      <c r="E68" s="257"/>
      <c r="F68" s="249"/>
      <c r="G68" s="234"/>
      <c r="H68" s="250"/>
      <c r="I68" s="263"/>
    </row>
    <row r="69" spans="1:9" s="251" customFormat="1">
      <c r="A69" s="780"/>
      <c r="B69" s="778"/>
      <c r="C69" s="252"/>
      <c r="D69" s="219"/>
      <c r="E69" s="257" t="s">
        <v>3</v>
      </c>
      <c r="F69" s="781">
        <v>319.95</v>
      </c>
      <c r="G69" s="234"/>
      <c r="H69" s="250">
        <f>F69*G69</f>
        <v>0</v>
      </c>
      <c r="I69" s="263"/>
    </row>
    <row r="70" spans="1:9" s="7" customFormat="1">
      <c r="A70" s="784"/>
      <c r="B70" s="169"/>
      <c r="C70" s="169"/>
      <c r="D70" s="135"/>
      <c r="F70" s="151"/>
      <c r="G70" s="254"/>
      <c r="H70" s="139"/>
      <c r="I70" s="346"/>
    </row>
    <row r="71" spans="1:9" s="251" customFormat="1" ht="33.75">
      <c r="A71" s="780" t="s">
        <v>0</v>
      </c>
      <c r="B71" s="778" t="s">
        <v>19</v>
      </c>
      <c r="C71" s="43">
        <f>C66+1</f>
        <v>10</v>
      </c>
      <c r="D71" s="253" t="s">
        <v>2225</v>
      </c>
      <c r="E71" s="257"/>
      <c r="F71" s="249"/>
      <c r="G71" s="234"/>
      <c r="H71" s="250"/>
      <c r="I71" s="266"/>
    </row>
    <row r="72" spans="1:9" s="251" customFormat="1">
      <c r="A72" s="780"/>
      <c r="B72" s="778"/>
      <c r="C72" s="252"/>
      <c r="D72" s="219" t="s">
        <v>7</v>
      </c>
      <c r="E72" s="257"/>
      <c r="F72" s="249"/>
      <c r="G72" s="234"/>
      <c r="H72" s="250"/>
      <c r="I72" s="263"/>
    </row>
    <row r="73" spans="1:9" s="251" customFormat="1">
      <c r="A73" s="780"/>
      <c r="B73" s="778"/>
      <c r="C73" s="252"/>
      <c r="D73" s="219"/>
      <c r="E73" s="257" t="s">
        <v>3</v>
      </c>
      <c r="F73" s="781">
        <v>158.84</v>
      </c>
      <c r="G73" s="234"/>
      <c r="H73" s="250">
        <f>F73*G73</f>
        <v>0</v>
      </c>
      <c r="I73" s="263"/>
    </row>
    <row r="74" spans="1:9" s="7" customFormat="1">
      <c r="A74" s="784"/>
      <c r="B74" s="169"/>
      <c r="C74" s="169"/>
      <c r="D74" s="135"/>
      <c r="F74" s="151"/>
      <c r="G74" s="254"/>
      <c r="H74" s="139"/>
      <c r="I74" s="346"/>
    </row>
    <row r="75" spans="1:9" s="7" customFormat="1">
      <c r="A75" s="784"/>
      <c r="B75" s="169"/>
      <c r="C75" s="169"/>
      <c r="D75" s="135"/>
      <c r="F75" s="151"/>
      <c r="G75" s="254"/>
      <c r="H75" s="139"/>
      <c r="I75" s="346"/>
    </row>
    <row r="76" spans="1:9" s="7" customFormat="1" ht="45">
      <c r="A76" s="780" t="s">
        <v>0</v>
      </c>
      <c r="B76" s="778" t="s">
        <v>19</v>
      </c>
      <c r="C76" s="43">
        <f>C71+1</f>
        <v>11</v>
      </c>
      <c r="D76" s="253" t="s">
        <v>1900</v>
      </c>
      <c r="F76" s="151"/>
      <c r="G76" s="254"/>
      <c r="H76" s="139"/>
      <c r="I76" s="189"/>
    </row>
    <row r="77" spans="1:9" s="7" customFormat="1">
      <c r="A77" s="784"/>
      <c r="B77" s="169"/>
      <c r="C77" s="169"/>
      <c r="D77" s="135" t="s">
        <v>7</v>
      </c>
      <c r="F77" s="151"/>
      <c r="G77" s="254"/>
      <c r="H77" s="139"/>
      <c r="I77" s="189"/>
    </row>
    <row r="78" spans="1:9" s="7" customFormat="1">
      <c r="A78" s="784"/>
      <c r="B78" s="169"/>
      <c r="C78" s="169"/>
      <c r="D78" s="219"/>
      <c r="E78" s="257" t="s">
        <v>3</v>
      </c>
      <c r="F78" s="821">
        <v>243.6</v>
      </c>
      <c r="G78" s="234"/>
      <c r="H78" s="250">
        <f>F78*G78</f>
        <v>0</v>
      </c>
      <c r="I78" s="189"/>
    </row>
    <row r="79" spans="1:9" s="7" customFormat="1">
      <c r="A79" s="784"/>
      <c r="B79" s="169"/>
      <c r="C79" s="169"/>
      <c r="D79" s="135"/>
      <c r="F79" s="151"/>
      <c r="G79" s="254"/>
      <c r="H79" s="139"/>
      <c r="I79" s="346"/>
    </row>
    <row r="80" spans="1:9" s="251" customFormat="1" ht="56.25">
      <c r="A80" s="780" t="s">
        <v>0</v>
      </c>
      <c r="B80" s="778" t="s">
        <v>19</v>
      </c>
      <c r="C80" s="43">
        <f>C76+1</f>
        <v>12</v>
      </c>
      <c r="D80" s="219" t="s">
        <v>1836</v>
      </c>
      <c r="E80" s="257"/>
      <c r="F80" s="344"/>
      <c r="G80" s="234"/>
      <c r="H80" s="250"/>
      <c r="I80" s="267"/>
    </row>
    <row r="81" spans="1:9" s="251" customFormat="1">
      <c r="A81" s="780"/>
      <c r="B81" s="778"/>
      <c r="C81" s="252"/>
      <c r="D81" s="253" t="s">
        <v>1857</v>
      </c>
      <c r="E81" s="257"/>
      <c r="F81" s="344"/>
      <c r="G81" s="234"/>
      <c r="H81" s="250"/>
      <c r="I81" s="267"/>
    </row>
    <row r="82" spans="1:9" s="251" customFormat="1">
      <c r="A82" s="780"/>
      <c r="B82" s="778"/>
      <c r="C82" s="252"/>
      <c r="D82" s="258"/>
      <c r="E82" s="257" t="s">
        <v>3</v>
      </c>
      <c r="F82" s="781">
        <v>319.95</v>
      </c>
      <c r="G82" s="234"/>
      <c r="H82" s="250">
        <f>F82*G82</f>
        <v>0</v>
      </c>
      <c r="I82" s="267"/>
    </row>
    <row r="83" spans="1:9" s="251" customFormat="1">
      <c r="A83" s="780"/>
      <c r="B83" s="778"/>
      <c r="C83" s="252"/>
      <c r="D83" s="258"/>
      <c r="E83" s="257"/>
      <c r="F83" s="781"/>
      <c r="G83" s="234"/>
      <c r="H83" s="250"/>
      <c r="I83" s="267"/>
    </row>
    <row r="84" spans="1:9" s="251" customFormat="1">
      <c r="A84" s="780" t="s">
        <v>0</v>
      </c>
      <c r="B84" s="778" t="s">
        <v>19</v>
      </c>
      <c r="C84" s="43">
        <f>C80+1</f>
        <v>13</v>
      </c>
      <c r="D84" s="325" t="s">
        <v>151</v>
      </c>
      <c r="E84" s="257"/>
      <c r="F84" s="781"/>
      <c r="G84" s="234"/>
      <c r="H84" s="250"/>
      <c r="I84" s="267"/>
    </row>
    <row r="85" spans="1:9" s="251" customFormat="1" ht="22.5">
      <c r="A85" s="780"/>
      <c r="B85" s="778"/>
      <c r="C85" s="252"/>
      <c r="D85" s="219" t="s">
        <v>152</v>
      </c>
      <c r="E85" s="257"/>
      <c r="F85" s="781"/>
      <c r="G85" s="234"/>
      <c r="H85" s="250"/>
      <c r="I85" s="267"/>
    </row>
    <row r="86" spans="1:9" s="251" customFormat="1" ht="123.75">
      <c r="A86" s="780"/>
      <c r="B86" s="778"/>
      <c r="C86" s="219"/>
      <c r="D86" s="219" t="s">
        <v>153</v>
      </c>
      <c r="E86" s="257"/>
      <c r="F86" s="781"/>
      <c r="G86" s="234"/>
      <c r="H86" s="250"/>
      <c r="I86" s="267"/>
    </row>
    <row r="87" spans="1:9" s="251" customFormat="1">
      <c r="A87" s="780"/>
      <c r="B87" s="778"/>
      <c r="C87" s="219"/>
      <c r="D87" s="219"/>
      <c r="E87" s="257"/>
      <c r="F87" s="781"/>
      <c r="G87" s="234"/>
      <c r="H87" s="250"/>
      <c r="I87" s="267"/>
    </row>
    <row r="88" spans="1:9" s="251" customFormat="1">
      <c r="A88" s="780"/>
      <c r="B88" s="778"/>
      <c r="C88" s="219" t="s">
        <v>35</v>
      </c>
      <c r="D88" s="219" t="s">
        <v>154</v>
      </c>
      <c r="E88" s="257"/>
      <c r="F88" s="781"/>
      <c r="G88" s="234"/>
      <c r="H88" s="250"/>
      <c r="I88" s="267"/>
    </row>
    <row r="89" spans="1:9" s="251" customFormat="1" ht="33.75">
      <c r="A89" s="780"/>
      <c r="B89" s="778"/>
      <c r="C89" s="219"/>
      <c r="D89" s="219" t="s">
        <v>3146</v>
      </c>
      <c r="E89" s="257"/>
      <c r="F89" s="781"/>
      <c r="G89" s="234"/>
      <c r="H89" s="250"/>
      <c r="I89" s="221" t="s">
        <v>73</v>
      </c>
    </row>
    <row r="90" spans="1:9" s="251" customFormat="1" ht="22.5">
      <c r="A90" s="780"/>
      <c r="B90" s="778"/>
      <c r="C90" s="219"/>
      <c r="D90" s="219" t="s">
        <v>155</v>
      </c>
      <c r="E90" s="257"/>
      <c r="F90" s="781"/>
      <c r="G90" s="234"/>
      <c r="H90" s="250"/>
      <c r="I90" s="267"/>
    </row>
    <row r="91" spans="1:9" s="251" customFormat="1">
      <c r="A91" s="780"/>
      <c r="B91" s="778"/>
      <c r="C91" s="219"/>
      <c r="D91" s="219" t="s">
        <v>156</v>
      </c>
      <c r="E91" s="257" t="s">
        <v>23</v>
      </c>
      <c r="F91" s="781">
        <v>9</v>
      </c>
      <c r="G91" s="234"/>
      <c r="H91" s="250">
        <f>F91*G91</f>
        <v>0</v>
      </c>
      <c r="I91" s="267"/>
    </row>
    <row r="92" spans="1:9" s="251" customFormat="1">
      <c r="A92" s="780"/>
      <c r="B92" s="778"/>
      <c r="C92" s="219" t="s">
        <v>36</v>
      </c>
      <c r="D92" s="219" t="s">
        <v>2185</v>
      </c>
      <c r="E92" s="257"/>
      <c r="F92" s="781"/>
      <c r="G92" s="234"/>
      <c r="H92" s="250"/>
      <c r="I92" s="267"/>
    </row>
    <row r="93" spans="1:9" s="251" customFormat="1" ht="33.75">
      <c r="A93" s="780"/>
      <c r="B93" s="778"/>
      <c r="C93" s="252"/>
      <c r="D93" s="219" t="s">
        <v>3147</v>
      </c>
      <c r="E93" s="257"/>
      <c r="F93" s="781"/>
      <c r="G93" s="234"/>
      <c r="H93" s="250"/>
      <c r="I93" s="221" t="s">
        <v>73</v>
      </c>
    </row>
    <row r="94" spans="1:9" s="251" customFormat="1">
      <c r="A94" s="780"/>
      <c r="B94" s="778"/>
      <c r="C94" s="252"/>
      <c r="D94" s="219" t="s">
        <v>156</v>
      </c>
      <c r="E94" s="257" t="s">
        <v>23</v>
      </c>
      <c r="F94" s="781">
        <v>10</v>
      </c>
      <c r="G94" s="234"/>
      <c r="H94" s="250">
        <f>F94*G94</f>
        <v>0</v>
      </c>
      <c r="I94" s="267"/>
    </row>
    <row r="95" spans="1:9" s="251" customFormat="1">
      <c r="A95" s="780"/>
      <c r="B95" s="778"/>
      <c r="C95" s="252"/>
      <c r="D95" s="258"/>
      <c r="E95" s="257"/>
      <c r="F95" s="781"/>
      <c r="G95" s="234"/>
      <c r="H95" s="250"/>
      <c r="I95" s="267"/>
    </row>
    <row r="96" spans="1:9" s="251" customFormat="1" ht="33.75">
      <c r="A96" s="780" t="s">
        <v>0</v>
      </c>
      <c r="B96" s="778" t="s">
        <v>19</v>
      </c>
      <c r="C96" s="43">
        <f>C84+1</f>
        <v>14</v>
      </c>
      <c r="D96" s="219" t="s">
        <v>175</v>
      </c>
      <c r="E96" s="257"/>
      <c r="F96" s="781"/>
      <c r="G96" s="234"/>
      <c r="H96" s="250"/>
      <c r="I96" s="267"/>
    </row>
    <row r="97" spans="1:9" s="251" customFormat="1">
      <c r="A97" s="778"/>
      <c r="B97" s="43"/>
      <c r="C97" s="43"/>
      <c r="D97" s="258" t="s">
        <v>132</v>
      </c>
      <c r="E97" s="257"/>
      <c r="F97" s="781"/>
      <c r="G97" s="234"/>
      <c r="H97" s="250"/>
      <c r="I97" s="267"/>
    </row>
    <row r="98" spans="1:9" s="251" customFormat="1">
      <c r="A98" s="778"/>
      <c r="B98" s="43"/>
      <c r="C98" s="43"/>
      <c r="D98" s="258"/>
      <c r="E98" s="257" t="s">
        <v>12</v>
      </c>
      <c r="F98" s="781">
        <v>26.65</v>
      </c>
      <c r="G98" s="234"/>
      <c r="H98" s="250">
        <f>F98*G98</f>
        <v>0</v>
      </c>
      <c r="I98" s="267"/>
    </row>
    <row r="99" spans="1:9" s="251" customFormat="1">
      <c r="A99" s="778"/>
      <c r="B99" s="43"/>
      <c r="C99" s="43"/>
      <c r="D99" s="258"/>
      <c r="E99" s="257"/>
      <c r="F99" s="781"/>
      <c r="G99" s="234"/>
      <c r="H99" s="250"/>
      <c r="I99" s="267"/>
    </row>
    <row r="100" spans="1:9" s="6" customFormat="1" ht="56.25">
      <c r="A100" s="780" t="s">
        <v>0</v>
      </c>
      <c r="B100" s="778" t="s">
        <v>19</v>
      </c>
      <c r="C100" s="43">
        <f>C96+1</f>
        <v>15</v>
      </c>
      <c r="D100" s="140" t="s">
        <v>2423</v>
      </c>
      <c r="E100" s="982"/>
      <c r="F100" s="983"/>
      <c r="G100" s="138"/>
      <c r="H100" s="139"/>
      <c r="I100" s="817"/>
    </row>
    <row r="101" spans="1:9" s="6" customFormat="1" ht="22.5">
      <c r="A101" s="106"/>
      <c r="B101" s="169"/>
      <c r="C101" s="169"/>
      <c r="D101" s="140" t="s">
        <v>2424</v>
      </c>
      <c r="E101" s="982"/>
      <c r="F101" s="983"/>
      <c r="G101" s="138"/>
      <c r="H101" s="139"/>
      <c r="I101" s="817"/>
    </row>
    <row r="102" spans="1:9" s="6" customFormat="1">
      <c r="A102" s="106"/>
      <c r="B102" s="169"/>
      <c r="C102" s="169"/>
      <c r="D102" s="140"/>
      <c r="E102" s="257" t="s">
        <v>23</v>
      </c>
      <c r="F102" s="781">
        <v>20</v>
      </c>
      <c r="G102" s="234"/>
      <c r="H102" s="250">
        <f>F102*G102</f>
        <v>0</v>
      </c>
      <c r="I102" s="817"/>
    </row>
    <row r="103" spans="1:9" s="251" customFormat="1">
      <c r="A103" s="780"/>
      <c r="B103" s="778"/>
      <c r="C103" s="252"/>
      <c r="D103" s="258"/>
      <c r="E103" s="257"/>
      <c r="F103" s="781"/>
      <c r="G103" s="234"/>
      <c r="H103" s="250"/>
      <c r="I103" s="267"/>
    </row>
    <row r="104" spans="1:9" s="251" customFormat="1" ht="90">
      <c r="A104" s="780" t="s">
        <v>0</v>
      </c>
      <c r="B104" s="778" t="s">
        <v>19</v>
      </c>
      <c r="C104" s="43">
        <f>C100+1</f>
        <v>16</v>
      </c>
      <c r="D104" s="1565" t="s">
        <v>2429</v>
      </c>
      <c r="E104" s="257"/>
      <c r="F104" s="781"/>
      <c r="G104" s="234"/>
      <c r="H104" s="250"/>
      <c r="I104" s="267"/>
    </row>
    <row r="105" spans="1:9" s="251" customFormat="1" ht="56.25">
      <c r="A105" s="780"/>
      <c r="B105" s="778"/>
      <c r="C105" s="252"/>
      <c r="D105" s="1565" t="s">
        <v>3006</v>
      </c>
      <c r="E105" s="257"/>
      <c r="F105" s="781"/>
      <c r="G105" s="234"/>
      <c r="H105" s="250"/>
      <c r="I105" s="267"/>
    </row>
    <row r="106" spans="1:9" s="1014" customFormat="1">
      <c r="A106" s="842"/>
      <c r="B106" s="106"/>
      <c r="C106" s="106"/>
      <c r="D106" s="1565"/>
      <c r="E106" s="257" t="s">
        <v>3</v>
      </c>
      <c r="F106" s="1566">
        <v>80.099999999999994</v>
      </c>
      <c r="G106" s="1015"/>
      <c r="H106" s="1003">
        <f>F106*G106</f>
        <v>0</v>
      </c>
      <c r="I106" s="966"/>
    </row>
    <row r="107" spans="1:9" s="251" customFormat="1">
      <c r="A107" s="780"/>
      <c r="B107" s="778"/>
      <c r="C107" s="252"/>
      <c r="D107" s="1565"/>
      <c r="E107" s="257"/>
      <c r="F107" s="781"/>
      <c r="G107" s="234"/>
      <c r="H107" s="250"/>
      <c r="I107" s="267"/>
    </row>
    <row r="108" spans="1:9" s="251" customFormat="1" ht="90">
      <c r="A108" s="780" t="s">
        <v>0</v>
      </c>
      <c r="B108" s="778" t="s">
        <v>19</v>
      </c>
      <c r="C108" s="43">
        <f>C104+1</f>
        <v>17</v>
      </c>
      <c r="D108" s="1565" t="s">
        <v>2481</v>
      </c>
      <c r="E108" s="257"/>
      <c r="F108" s="781"/>
      <c r="G108" s="234"/>
      <c r="H108" s="250"/>
      <c r="I108" s="267"/>
    </row>
    <row r="109" spans="1:9" s="251" customFormat="1" ht="22.5">
      <c r="A109" s="780"/>
      <c r="B109" s="778"/>
      <c r="C109" s="43"/>
      <c r="D109" s="1565" t="s">
        <v>2476</v>
      </c>
      <c r="E109" s="257"/>
      <c r="F109" s="781"/>
      <c r="G109" s="234"/>
      <c r="H109" s="250"/>
      <c r="I109" s="267"/>
    </row>
    <row r="110" spans="1:9" s="251" customFormat="1" ht="56.25">
      <c r="A110" s="780"/>
      <c r="B110" s="778"/>
      <c r="C110" s="252"/>
      <c r="D110" s="1565" t="s">
        <v>3006</v>
      </c>
      <c r="E110" s="257"/>
      <c r="F110" s="781"/>
      <c r="G110" s="234"/>
      <c r="H110" s="250"/>
      <c r="I110" s="267"/>
    </row>
    <row r="111" spans="1:9" s="1014" customFormat="1">
      <c r="A111" s="842"/>
      <c r="B111" s="106"/>
      <c r="C111" s="106" t="s">
        <v>35</v>
      </c>
      <c r="D111" s="1565" t="s">
        <v>2428</v>
      </c>
      <c r="E111" s="257" t="s">
        <v>3</v>
      </c>
      <c r="F111" s="1566">
        <v>2.7</v>
      </c>
      <c r="G111" s="1015"/>
      <c r="H111" s="1003">
        <f>F111*G111</f>
        <v>0</v>
      </c>
      <c r="I111" s="966"/>
    </row>
    <row r="112" spans="1:9" s="1014" customFormat="1">
      <c r="A112" s="842"/>
      <c r="B112" s="106"/>
      <c r="C112" s="106" t="s">
        <v>36</v>
      </c>
      <c r="D112" s="1565" t="s">
        <v>2482</v>
      </c>
      <c r="E112" s="257" t="s">
        <v>3</v>
      </c>
      <c r="F112" s="1566">
        <v>0.7</v>
      </c>
      <c r="G112" s="1015"/>
      <c r="H112" s="1003">
        <f>F112*G112</f>
        <v>0</v>
      </c>
      <c r="I112" s="966"/>
    </row>
    <row r="113" spans="1:9" s="251" customFormat="1">
      <c r="A113" s="780"/>
      <c r="B113" s="778"/>
      <c r="C113" s="252"/>
      <c r="D113" s="258"/>
      <c r="E113" s="257"/>
      <c r="F113" s="781"/>
      <c r="G113" s="234"/>
      <c r="H113" s="250"/>
      <c r="I113" s="267"/>
    </row>
    <row r="114" spans="1:9" s="251" customFormat="1">
      <c r="A114" s="780" t="s">
        <v>0</v>
      </c>
      <c r="B114" s="778" t="s">
        <v>19</v>
      </c>
      <c r="C114" s="43">
        <f>C108+1</f>
        <v>18</v>
      </c>
      <c r="D114" s="325" t="s">
        <v>2417</v>
      </c>
      <c r="E114" s="257"/>
      <c r="F114" s="781"/>
      <c r="G114" s="234"/>
      <c r="H114" s="250"/>
      <c r="I114" s="267"/>
    </row>
    <row r="115" spans="1:9" s="251" customFormat="1" ht="67.5">
      <c r="A115" s="780"/>
      <c r="B115" s="778"/>
      <c r="C115" s="252"/>
      <c r="D115" s="219" t="s">
        <v>2418</v>
      </c>
      <c r="E115" s="257"/>
      <c r="F115" s="781"/>
      <c r="G115" s="234"/>
      <c r="H115" s="250"/>
      <c r="I115" s="267"/>
    </row>
    <row r="116" spans="1:9" s="251" customFormat="1">
      <c r="A116" s="780"/>
      <c r="B116" s="778"/>
      <c r="C116" s="252"/>
      <c r="D116" s="219" t="s">
        <v>8</v>
      </c>
      <c r="F116" s="345"/>
      <c r="G116" s="790"/>
      <c r="H116" s="345"/>
      <c r="I116" s="267"/>
    </row>
    <row r="117" spans="1:9" s="251" customFormat="1">
      <c r="A117" s="780"/>
      <c r="B117" s="778"/>
      <c r="C117" s="252"/>
      <c r="D117" s="258"/>
      <c r="E117" s="257" t="s">
        <v>23</v>
      </c>
      <c r="F117" s="781">
        <v>3</v>
      </c>
      <c r="G117" s="234"/>
      <c r="H117" s="250">
        <f>F117*G117</f>
        <v>0</v>
      </c>
      <c r="I117" s="267"/>
    </row>
    <row r="118" spans="1:9" s="251" customFormat="1">
      <c r="A118" s="780"/>
      <c r="B118" s="778"/>
      <c r="C118" s="252"/>
      <c r="D118" s="258"/>
      <c r="E118" s="257"/>
      <c r="F118" s="781"/>
      <c r="G118" s="234"/>
      <c r="H118" s="250"/>
      <c r="I118" s="267"/>
    </row>
    <row r="119" spans="1:9" s="251" customFormat="1">
      <c r="A119" s="780" t="s">
        <v>0</v>
      </c>
      <c r="B119" s="778" t="s">
        <v>19</v>
      </c>
      <c r="C119" s="43">
        <f>C114+1</f>
        <v>19</v>
      </c>
      <c r="D119" s="325" t="s">
        <v>122</v>
      </c>
      <c r="E119" s="257"/>
      <c r="F119" s="781"/>
      <c r="G119" s="234"/>
      <c r="H119" s="250"/>
      <c r="I119" s="267"/>
    </row>
    <row r="120" spans="1:9" s="251" customFormat="1" ht="22.5">
      <c r="A120" s="780"/>
      <c r="B120" s="778"/>
      <c r="C120" s="252"/>
      <c r="D120" s="219" t="s">
        <v>117</v>
      </c>
      <c r="E120" s="257"/>
      <c r="F120" s="781"/>
      <c r="G120" s="234"/>
      <c r="H120" s="250"/>
      <c r="I120" s="267"/>
    </row>
    <row r="121" spans="1:9" s="251" customFormat="1" ht="22.5">
      <c r="A121" s="780"/>
      <c r="B121" s="778"/>
      <c r="C121" s="252"/>
      <c r="D121" s="219" t="s">
        <v>118</v>
      </c>
      <c r="E121" s="257"/>
      <c r="F121" s="781"/>
      <c r="G121" s="234"/>
      <c r="H121" s="250"/>
      <c r="I121" s="267"/>
    </row>
    <row r="122" spans="1:9" s="251" customFormat="1">
      <c r="A122" s="780"/>
      <c r="B122" s="778"/>
      <c r="C122" s="252"/>
      <c r="D122" s="219" t="s">
        <v>119</v>
      </c>
      <c r="E122" s="257"/>
      <c r="F122" s="781"/>
      <c r="G122" s="234"/>
      <c r="H122" s="250"/>
      <c r="I122" s="267"/>
    </row>
    <row r="123" spans="1:9" s="251" customFormat="1">
      <c r="A123" s="780"/>
      <c r="B123" s="778"/>
      <c r="C123" s="252"/>
      <c r="D123" s="219" t="s">
        <v>120</v>
      </c>
      <c r="E123" s="257"/>
      <c r="F123" s="781"/>
      <c r="G123" s="234"/>
      <c r="H123" s="250"/>
      <c r="I123" s="267"/>
    </row>
    <row r="124" spans="1:9" s="251" customFormat="1" ht="67.5">
      <c r="A124" s="780"/>
      <c r="B124" s="778"/>
      <c r="C124" s="252"/>
      <c r="D124" s="219" t="s">
        <v>121</v>
      </c>
      <c r="E124" s="257"/>
      <c r="F124" s="781"/>
      <c r="G124" s="234"/>
      <c r="H124" s="250"/>
      <c r="I124" s="267"/>
    </row>
    <row r="125" spans="1:9" s="251" customFormat="1">
      <c r="A125" s="780"/>
      <c r="B125" s="778"/>
      <c r="C125" s="252"/>
      <c r="D125" s="219" t="s">
        <v>116</v>
      </c>
      <c r="E125" s="257"/>
      <c r="F125" s="781"/>
      <c r="G125" s="234"/>
      <c r="H125" s="250"/>
      <c r="I125" s="267"/>
    </row>
    <row r="126" spans="1:9" s="251" customFormat="1">
      <c r="A126" s="780"/>
      <c r="B126" s="778"/>
      <c r="C126" s="252"/>
      <c r="D126" s="219"/>
      <c r="E126" s="257" t="s">
        <v>3</v>
      </c>
      <c r="F126" s="781">
        <v>600</v>
      </c>
      <c r="G126" s="234"/>
      <c r="H126" s="250">
        <f>F126*G126</f>
        <v>0</v>
      </c>
      <c r="I126" s="267"/>
    </row>
    <row r="127" spans="1:9" s="24" customFormat="1">
      <c r="D127" s="370"/>
      <c r="E127" s="32"/>
      <c r="F127" s="228"/>
      <c r="G127" s="246"/>
      <c r="H127" s="224"/>
      <c r="I127" s="190"/>
    </row>
    <row r="128" spans="1:9" s="24" customFormat="1">
      <c r="A128" s="751" t="s">
        <v>0</v>
      </c>
      <c r="B128" s="752" t="s">
        <v>19</v>
      </c>
      <c r="C128" s="752"/>
      <c r="D128" s="752" t="s">
        <v>74</v>
      </c>
      <c r="E128" s="753"/>
      <c r="F128" s="754"/>
      <c r="G128" s="268"/>
      <c r="H128" s="755">
        <f>SUM(H10:H127)</f>
        <v>0</v>
      </c>
      <c r="I128" s="235"/>
    </row>
    <row r="129" spans="1:9" s="24" customFormat="1">
      <c r="A129" s="774"/>
      <c r="B129" s="125"/>
      <c r="C129" s="125"/>
      <c r="D129" s="125"/>
      <c r="E129" s="32"/>
      <c r="F129" s="228"/>
      <c r="G129" s="246"/>
      <c r="H129" s="224"/>
      <c r="I129" s="229"/>
    </row>
  </sheetData>
  <sheetProtection selectLockedCells="1"/>
  <protectedRanges>
    <protectedRange sqref="I106 I111:I112" name="Raspon1_1_1_5_2_2"/>
    <protectedRange sqref="G106 G111:G112" name="Raspon1_4_1_2_3"/>
  </protectedRanges>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246"/>
  <sheetViews>
    <sheetView view="pageBreakPreview" topLeftCell="A124" zoomScaleNormal="75" zoomScaleSheetLayoutView="100" workbookViewId="0">
      <selection activeCell="B13" sqref="B13"/>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4">
      <c r="A1" s="426"/>
      <c r="B1" s="427" t="s">
        <v>383</v>
      </c>
      <c r="C1" s="426"/>
    </row>
    <row r="2" spans="1:4">
      <c r="A2" s="429"/>
      <c r="B2" s="430"/>
      <c r="C2" s="429"/>
    </row>
    <row r="3" spans="1:4">
      <c r="A3" s="429"/>
      <c r="B3" s="486" t="s">
        <v>58</v>
      </c>
      <c r="C3" s="429"/>
    </row>
    <row r="4" spans="1:4">
      <c r="A4" s="429"/>
      <c r="B4" s="430"/>
      <c r="C4" s="429"/>
    </row>
    <row r="5" spans="1:4" s="431" customFormat="1">
      <c r="B5" s="432" t="s">
        <v>353</v>
      </c>
      <c r="D5" s="437"/>
    </row>
    <row r="6" spans="1:4" s="431" customFormat="1" ht="22.5">
      <c r="B6" s="451" t="s">
        <v>955</v>
      </c>
      <c r="D6" s="437"/>
    </row>
    <row r="7" spans="1:4" s="431" customFormat="1">
      <c r="B7" s="432" t="s">
        <v>956</v>
      </c>
      <c r="D7" s="437"/>
    </row>
    <row r="8" spans="1:4" s="431" customFormat="1">
      <c r="B8" s="432" t="s">
        <v>957</v>
      </c>
      <c r="D8" s="437"/>
    </row>
    <row r="9" spans="1:4" s="431" customFormat="1">
      <c r="B9" s="432" t="s">
        <v>958</v>
      </c>
      <c r="D9" s="437"/>
    </row>
    <row r="10" spans="1:4" s="431" customFormat="1">
      <c r="B10" s="565" t="s">
        <v>959</v>
      </c>
      <c r="D10" s="437"/>
    </row>
    <row r="11" spans="1:4" s="431" customFormat="1">
      <c r="B11" s="432" t="s">
        <v>866</v>
      </c>
      <c r="D11" s="437"/>
    </row>
    <row r="12" spans="1:4" s="431" customFormat="1">
      <c r="B12" s="432" t="s">
        <v>960</v>
      </c>
      <c r="D12" s="437"/>
    </row>
    <row r="13" spans="1:4" s="431" customFormat="1">
      <c r="B13" s="432" t="s">
        <v>868</v>
      </c>
      <c r="D13" s="437"/>
    </row>
    <row r="14" spans="1:4" s="431" customFormat="1">
      <c r="B14" s="449" t="s">
        <v>603</v>
      </c>
      <c r="D14" s="437"/>
    </row>
    <row r="15" spans="1:4" s="431" customFormat="1">
      <c r="B15" s="545" t="s">
        <v>869</v>
      </c>
      <c r="D15" s="437"/>
    </row>
    <row r="16" spans="1:4" s="431" customFormat="1">
      <c r="B16" s="451" t="s">
        <v>749</v>
      </c>
      <c r="D16" s="437"/>
    </row>
    <row r="17" spans="1:5" s="431" customFormat="1">
      <c r="D17" s="437"/>
    </row>
    <row r="18" spans="1:5" s="544" customFormat="1" ht="33.75">
      <c r="A18" s="546"/>
      <c r="B18" s="451" t="s">
        <v>961</v>
      </c>
      <c r="C18" s="496"/>
      <c r="D18" s="537"/>
    </row>
    <row r="19" spans="1:5" s="544" customFormat="1" ht="45">
      <c r="A19" s="546"/>
      <c r="B19" s="441" t="s">
        <v>962</v>
      </c>
      <c r="C19" s="496"/>
      <c r="D19" s="537"/>
    </row>
    <row r="20" spans="1:5" s="544" customFormat="1" ht="22.5">
      <c r="A20" s="546"/>
      <c r="B20" s="432" t="s">
        <v>963</v>
      </c>
      <c r="C20" s="496"/>
      <c r="D20" s="537"/>
    </row>
    <row r="21" spans="1:5" s="431" customFormat="1">
      <c r="B21" s="432"/>
      <c r="D21" s="437"/>
    </row>
    <row r="22" spans="1:5" s="431" customFormat="1" ht="56.25">
      <c r="B22" s="432" t="s">
        <v>964</v>
      </c>
      <c r="D22" s="437"/>
    </row>
    <row r="23" spans="1:5" s="431" customFormat="1" ht="33.75">
      <c r="B23" s="432" t="s">
        <v>965</v>
      </c>
      <c r="D23" s="437"/>
    </row>
    <row r="24" spans="1:5" s="431" customFormat="1" ht="33.75">
      <c r="B24" s="432" t="s">
        <v>966</v>
      </c>
      <c r="D24" s="437"/>
    </row>
    <row r="25" spans="1:5" s="431" customFormat="1" ht="22.5">
      <c r="B25" s="432" t="s">
        <v>967</v>
      </c>
      <c r="D25" s="437"/>
    </row>
    <row r="26" spans="1:5" s="461" customFormat="1" ht="22.5">
      <c r="A26" s="457"/>
      <c r="B26" s="566" t="s">
        <v>968</v>
      </c>
      <c r="C26" s="459"/>
      <c r="D26" s="460"/>
      <c r="E26" s="460"/>
    </row>
    <row r="27" spans="1:5" s="431" customFormat="1">
      <c r="B27" s="432"/>
      <c r="D27" s="437"/>
    </row>
    <row r="28" spans="1:5" s="431" customFormat="1" ht="45">
      <c r="B28" s="432" t="s">
        <v>969</v>
      </c>
      <c r="D28" s="437"/>
    </row>
    <row r="29" spans="1:5" s="431" customFormat="1">
      <c r="B29" s="542" t="s">
        <v>970</v>
      </c>
      <c r="D29" s="437"/>
    </row>
    <row r="30" spans="1:5" s="431" customFormat="1">
      <c r="B30" s="542"/>
      <c r="D30" s="437"/>
    </row>
    <row r="31" spans="1:5" s="551" customFormat="1">
      <c r="A31" s="444"/>
      <c r="B31" s="567" t="s">
        <v>971</v>
      </c>
      <c r="C31" s="549"/>
      <c r="D31" s="550"/>
    </row>
    <row r="32" spans="1:5" s="431" customFormat="1" ht="22.5">
      <c r="B32" s="430" t="s">
        <v>972</v>
      </c>
      <c r="D32" s="437"/>
    </row>
    <row r="33" spans="1:4" s="431" customFormat="1">
      <c r="B33" s="436" t="s">
        <v>973</v>
      </c>
      <c r="D33" s="437"/>
    </row>
    <row r="34" spans="1:4" s="431" customFormat="1">
      <c r="B34" s="436" t="s">
        <v>974</v>
      </c>
      <c r="D34" s="437"/>
    </row>
    <row r="35" spans="1:4" s="431" customFormat="1">
      <c r="B35" s="436" t="s">
        <v>975</v>
      </c>
      <c r="D35" s="437"/>
    </row>
    <row r="36" spans="1:4" s="431" customFormat="1">
      <c r="B36" s="436" t="s">
        <v>976</v>
      </c>
      <c r="D36" s="437"/>
    </row>
    <row r="37" spans="1:4" s="431" customFormat="1">
      <c r="B37" s="436" t="s">
        <v>977</v>
      </c>
      <c r="D37" s="437"/>
    </row>
    <row r="38" spans="1:4" s="431" customFormat="1">
      <c r="B38" s="436" t="s">
        <v>978</v>
      </c>
      <c r="D38" s="437"/>
    </row>
    <row r="39" spans="1:4" s="431" customFormat="1">
      <c r="B39" s="436" t="s">
        <v>979</v>
      </c>
      <c r="D39" s="437"/>
    </row>
    <row r="40" spans="1:4" s="431" customFormat="1">
      <c r="B40" s="436" t="s">
        <v>980</v>
      </c>
      <c r="D40" s="437"/>
    </row>
    <row r="41" spans="1:4" s="431" customFormat="1">
      <c r="B41" s="436" t="s">
        <v>981</v>
      </c>
      <c r="D41" s="437"/>
    </row>
    <row r="42" spans="1:4" s="431" customFormat="1">
      <c r="B42" s="436" t="s">
        <v>982</v>
      </c>
      <c r="D42" s="437"/>
    </row>
    <row r="43" spans="1:4" s="431" customFormat="1">
      <c r="B43" s="436" t="s">
        <v>983</v>
      </c>
      <c r="D43" s="437"/>
    </row>
    <row r="44" spans="1:4" s="431" customFormat="1">
      <c r="B44" s="436" t="s">
        <v>984</v>
      </c>
      <c r="D44" s="437"/>
    </row>
    <row r="45" spans="1:4" s="431" customFormat="1">
      <c r="B45" s="436" t="s">
        <v>985</v>
      </c>
      <c r="D45" s="437"/>
    </row>
    <row r="46" spans="1:4" s="558" customFormat="1">
      <c r="A46" s="444"/>
      <c r="B46" s="568" t="s">
        <v>986</v>
      </c>
      <c r="C46" s="556"/>
      <c r="D46" s="557"/>
    </row>
    <row r="47" spans="1:4" s="431" customFormat="1">
      <c r="B47" s="554" t="s">
        <v>987</v>
      </c>
      <c r="D47" s="437"/>
    </row>
    <row r="48" spans="1:4" s="431" customFormat="1" ht="22.5">
      <c r="B48" s="569" t="s">
        <v>988</v>
      </c>
      <c r="D48" s="437"/>
    </row>
    <row r="49" spans="2:4" s="431" customFormat="1" ht="22.5">
      <c r="B49" s="569" t="s">
        <v>989</v>
      </c>
      <c r="D49" s="437"/>
    </row>
    <row r="50" spans="2:4" s="431" customFormat="1" ht="22.5">
      <c r="B50" s="569" t="s">
        <v>990</v>
      </c>
      <c r="D50" s="437"/>
    </row>
    <row r="51" spans="2:4" s="431" customFormat="1" ht="22.5">
      <c r="B51" s="569" t="s">
        <v>991</v>
      </c>
      <c r="D51" s="437"/>
    </row>
    <row r="52" spans="2:4" s="431" customFormat="1" ht="22.5">
      <c r="B52" s="569" t="s">
        <v>992</v>
      </c>
      <c r="D52" s="437"/>
    </row>
    <row r="53" spans="2:4" s="431" customFormat="1" ht="22.5">
      <c r="B53" s="569" t="s">
        <v>993</v>
      </c>
      <c r="D53" s="437"/>
    </row>
    <row r="54" spans="2:4" s="431" customFormat="1" ht="22.5">
      <c r="B54" s="569" t="s">
        <v>994</v>
      </c>
      <c r="D54" s="437"/>
    </row>
    <row r="55" spans="2:4" s="431" customFormat="1" ht="22.5">
      <c r="B55" s="554" t="s">
        <v>995</v>
      </c>
      <c r="D55" s="437"/>
    </row>
    <row r="56" spans="2:4" s="431" customFormat="1" ht="22.5">
      <c r="B56" s="569" t="s">
        <v>996</v>
      </c>
      <c r="D56" s="437"/>
    </row>
    <row r="57" spans="2:4" s="431" customFormat="1" ht="22.5">
      <c r="B57" s="569" t="s">
        <v>997</v>
      </c>
      <c r="D57" s="437"/>
    </row>
    <row r="58" spans="2:4" s="431" customFormat="1" ht="22.5">
      <c r="B58" s="569" t="s">
        <v>998</v>
      </c>
      <c r="D58" s="437"/>
    </row>
    <row r="59" spans="2:4" s="431" customFormat="1" ht="22.5">
      <c r="B59" s="569" t="s">
        <v>999</v>
      </c>
      <c r="D59" s="437"/>
    </row>
    <row r="60" spans="2:4" s="431" customFormat="1" ht="22.5">
      <c r="B60" s="569" t="s">
        <v>1000</v>
      </c>
      <c r="D60" s="437"/>
    </row>
    <row r="61" spans="2:4" s="431" customFormat="1" ht="22.5">
      <c r="B61" s="569" t="s">
        <v>1001</v>
      </c>
      <c r="D61" s="437"/>
    </row>
    <row r="62" spans="2:4" s="431" customFormat="1" ht="22.5">
      <c r="B62" s="569" t="s">
        <v>1002</v>
      </c>
      <c r="D62" s="437"/>
    </row>
    <row r="63" spans="2:4" s="431" customFormat="1" ht="22.5">
      <c r="B63" s="569" t="s">
        <v>1003</v>
      </c>
      <c r="D63" s="437"/>
    </row>
    <row r="64" spans="2:4" s="431" customFormat="1" ht="22.5">
      <c r="B64" s="569" t="s">
        <v>1004</v>
      </c>
      <c r="D64" s="437"/>
    </row>
    <row r="65" spans="1:4" s="431" customFormat="1" ht="22.5">
      <c r="B65" s="569" t="s">
        <v>1005</v>
      </c>
      <c r="D65" s="437"/>
    </row>
    <row r="66" spans="1:4" s="431" customFormat="1" ht="22.5">
      <c r="B66" s="569" t="s">
        <v>1006</v>
      </c>
      <c r="D66" s="437"/>
    </row>
    <row r="67" spans="1:4" s="431" customFormat="1" ht="22.5">
      <c r="B67" s="569" t="s">
        <v>1007</v>
      </c>
      <c r="D67" s="437"/>
    </row>
    <row r="68" spans="1:4" s="431" customFormat="1" ht="22.5">
      <c r="B68" s="569" t="s">
        <v>1008</v>
      </c>
      <c r="D68" s="437"/>
    </row>
    <row r="69" spans="1:4" s="431" customFormat="1" ht="22.5">
      <c r="B69" s="569" t="s">
        <v>1009</v>
      </c>
      <c r="D69" s="437"/>
    </row>
    <row r="70" spans="1:4" s="431" customFormat="1" ht="22.5">
      <c r="B70" s="569" t="s">
        <v>1010</v>
      </c>
      <c r="D70" s="437"/>
    </row>
    <row r="71" spans="1:4" s="431" customFormat="1" ht="22.5">
      <c r="B71" s="569" t="s">
        <v>1011</v>
      </c>
      <c r="D71" s="437"/>
    </row>
    <row r="72" spans="1:4" s="431" customFormat="1" ht="22.5">
      <c r="B72" s="569" t="s">
        <v>1012</v>
      </c>
      <c r="D72" s="437"/>
    </row>
    <row r="73" spans="1:4" s="431" customFormat="1" ht="22.5">
      <c r="B73" s="569" t="s">
        <v>1013</v>
      </c>
      <c r="D73" s="437"/>
    </row>
    <row r="74" spans="1:4" s="431" customFormat="1" ht="22.5">
      <c r="B74" s="569" t="s">
        <v>1014</v>
      </c>
      <c r="D74" s="437"/>
    </row>
    <row r="75" spans="1:4" s="431" customFormat="1" ht="22.5">
      <c r="B75" s="569" t="s">
        <v>1015</v>
      </c>
      <c r="D75" s="437"/>
    </row>
    <row r="76" spans="1:4" s="431" customFormat="1" ht="22.5">
      <c r="B76" s="569" t="s">
        <v>1016</v>
      </c>
      <c r="D76" s="437"/>
    </row>
    <row r="77" spans="1:4" s="431" customFormat="1" ht="22.5">
      <c r="B77" s="569" t="s">
        <v>1017</v>
      </c>
      <c r="D77" s="437"/>
    </row>
    <row r="78" spans="1:4" s="431" customFormat="1" ht="22.5">
      <c r="B78" s="569" t="s">
        <v>1018</v>
      </c>
      <c r="D78" s="437"/>
    </row>
    <row r="79" spans="1:4" s="448" customFormat="1" ht="22.5">
      <c r="A79" s="548"/>
      <c r="B79" s="554" t="s">
        <v>1019</v>
      </c>
      <c r="C79" s="446"/>
      <c r="D79" s="447"/>
    </row>
    <row r="80" spans="1:4" s="448" customFormat="1" ht="22.5">
      <c r="A80" s="548"/>
      <c r="B80" s="554" t="s">
        <v>1020</v>
      </c>
      <c r="C80" s="446"/>
      <c r="D80" s="447"/>
    </row>
    <row r="81" spans="1:4" s="448" customFormat="1" ht="22.5">
      <c r="A81" s="548"/>
      <c r="B81" s="554" t="s">
        <v>1021</v>
      </c>
      <c r="C81" s="446"/>
      <c r="D81" s="447"/>
    </row>
    <row r="82" spans="1:4" s="448" customFormat="1" ht="22.5">
      <c r="A82" s="548"/>
      <c r="B82" s="554" t="s">
        <v>1022</v>
      </c>
      <c r="C82" s="446"/>
      <c r="D82" s="447"/>
    </row>
    <row r="83" spans="1:4" s="448" customFormat="1" ht="22.5">
      <c r="A83" s="548"/>
      <c r="B83" s="554" t="s">
        <v>1023</v>
      </c>
      <c r="C83" s="446"/>
      <c r="D83" s="447"/>
    </row>
    <row r="84" spans="1:4" s="448" customFormat="1">
      <c r="A84" s="548"/>
      <c r="B84" s="554" t="s">
        <v>1024</v>
      </c>
      <c r="C84" s="446"/>
      <c r="D84" s="447"/>
    </row>
    <row r="85" spans="1:4" s="448" customFormat="1">
      <c r="A85" s="548"/>
      <c r="B85" s="554" t="s">
        <v>1025</v>
      </c>
      <c r="C85" s="446"/>
      <c r="D85" s="447"/>
    </row>
    <row r="86" spans="1:4" s="448" customFormat="1">
      <c r="A86" s="548"/>
      <c r="B86" s="554" t="s">
        <v>1026</v>
      </c>
      <c r="C86" s="446"/>
      <c r="D86" s="447"/>
    </row>
    <row r="87" spans="1:4" s="431" customFormat="1">
      <c r="B87" s="569" t="s">
        <v>1027</v>
      </c>
      <c r="D87" s="437"/>
    </row>
    <row r="88" spans="1:4" s="431" customFormat="1">
      <c r="B88" s="569" t="s">
        <v>1028</v>
      </c>
      <c r="D88" s="437"/>
    </row>
    <row r="89" spans="1:4" s="431" customFormat="1" ht="22.5">
      <c r="B89" s="569" t="s">
        <v>1029</v>
      </c>
      <c r="D89" s="437"/>
    </row>
    <row r="90" spans="1:4" s="431" customFormat="1" ht="22.5">
      <c r="B90" s="569" t="s">
        <v>1030</v>
      </c>
      <c r="D90" s="437"/>
    </row>
    <row r="91" spans="1:4" s="431" customFormat="1">
      <c r="B91" s="569" t="s">
        <v>1031</v>
      </c>
      <c r="D91" s="437"/>
    </row>
    <row r="92" spans="1:4" s="431" customFormat="1" ht="22.5">
      <c r="B92" s="569" t="s">
        <v>1032</v>
      </c>
      <c r="D92" s="437"/>
    </row>
    <row r="93" spans="1:4" s="431" customFormat="1" ht="22.5">
      <c r="B93" s="569" t="s">
        <v>1033</v>
      </c>
      <c r="D93" s="437"/>
    </row>
    <row r="94" spans="1:4" s="431" customFormat="1" ht="22.5">
      <c r="B94" s="569" t="s">
        <v>1034</v>
      </c>
      <c r="D94" s="437"/>
    </row>
    <row r="95" spans="1:4" s="431" customFormat="1">
      <c r="B95" s="487"/>
      <c r="D95" s="437"/>
    </row>
    <row r="96" spans="1:4" s="431" customFormat="1">
      <c r="B96" s="487"/>
      <c r="D96" s="437"/>
    </row>
    <row r="97" spans="2:4" s="431" customFormat="1">
      <c r="B97" s="570" t="s">
        <v>1035</v>
      </c>
      <c r="D97" s="437"/>
    </row>
    <row r="98" spans="2:4" s="431" customFormat="1" ht="90">
      <c r="B98" s="436" t="s">
        <v>1036</v>
      </c>
      <c r="D98" s="437"/>
    </row>
    <row r="99" spans="2:4" s="431" customFormat="1" ht="101.25">
      <c r="B99" s="436" t="s">
        <v>1037</v>
      </c>
      <c r="D99" s="437"/>
    </row>
    <row r="100" spans="2:4" s="431" customFormat="1">
      <c r="B100" s="436"/>
      <c r="D100" s="437"/>
    </row>
    <row r="101" spans="2:4" s="431" customFormat="1" ht="67.5">
      <c r="B101" s="436" t="s">
        <v>1038</v>
      </c>
      <c r="D101" s="437"/>
    </row>
    <row r="102" spans="2:4" s="431" customFormat="1">
      <c r="B102" s="436"/>
      <c r="D102" s="437"/>
    </row>
    <row r="103" spans="2:4" s="431" customFormat="1" ht="33.75">
      <c r="B103" s="436" t="s">
        <v>1039</v>
      </c>
      <c r="D103" s="437"/>
    </row>
    <row r="104" spans="2:4" s="431" customFormat="1">
      <c r="B104" s="436"/>
      <c r="D104" s="437"/>
    </row>
    <row r="105" spans="2:4" s="431" customFormat="1" ht="78.75">
      <c r="B105" s="432" t="s">
        <v>1040</v>
      </c>
      <c r="D105" s="437"/>
    </row>
    <row r="106" spans="2:4" s="431" customFormat="1" ht="22.5">
      <c r="B106" s="451" t="s">
        <v>1041</v>
      </c>
      <c r="D106" s="437"/>
    </row>
    <row r="107" spans="2:4" s="431" customFormat="1">
      <c r="B107" s="441" t="s">
        <v>1042</v>
      </c>
      <c r="D107" s="437"/>
    </row>
    <row r="108" spans="2:4" s="431" customFormat="1">
      <c r="B108" s="566" t="s">
        <v>1043</v>
      </c>
      <c r="D108" s="437"/>
    </row>
    <row r="109" spans="2:4" s="431" customFormat="1" ht="56.25">
      <c r="B109" s="458" t="s">
        <v>964</v>
      </c>
      <c r="D109" s="437"/>
    </row>
    <row r="110" spans="2:4" s="431" customFormat="1">
      <c r="B110" s="441"/>
      <c r="D110" s="437"/>
    </row>
    <row r="111" spans="2:4" s="431" customFormat="1">
      <c r="B111" s="571" t="s">
        <v>1044</v>
      </c>
      <c r="D111" s="437"/>
    </row>
    <row r="112" spans="2:4" s="431" customFormat="1" ht="33.75">
      <c r="B112" s="432" t="s">
        <v>1045</v>
      </c>
      <c r="D112" s="437"/>
    </row>
    <row r="113" spans="1:5" s="431" customFormat="1" ht="33.75">
      <c r="B113" s="441" t="s">
        <v>1046</v>
      </c>
      <c r="D113" s="437"/>
    </row>
    <row r="114" spans="1:5" s="431" customFormat="1" ht="33.75">
      <c r="B114" s="432" t="s">
        <v>1047</v>
      </c>
      <c r="D114" s="437"/>
    </row>
    <row r="115" spans="1:5" s="431" customFormat="1">
      <c r="B115" s="572"/>
      <c r="D115" s="437"/>
    </row>
    <row r="116" spans="1:5" s="431" customFormat="1" ht="45">
      <c r="B116" s="432" t="s">
        <v>1048</v>
      </c>
      <c r="D116" s="437"/>
    </row>
    <row r="117" spans="1:5" s="431" customFormat="1" ht="45">
      <c r="B117" s="432" t="s">
        <v>1049</v>
      </c>
      <c r="D117" s="437"/>
    </row>
    <row r="118" spans="1:5" s="461" customFormat="1" ht="45">
      <c r="A118" s="457"/>
      <c r="B118" s="536" t="s">
        <v>1050</v>
      </c>
      <c r="C118" s="459"/>
      <c r="D118" s="460"/>
      <c r="E118" s="460"/>
    </row>
    <row r="119" spans="1:5" s="461" customFormat="1" ht="33.75">
      <c r="A119" s="457"/>
      <c r="B119" s="458" t="s">
        <v>1051</v>
      </c>
      <c r="C119" s="459"/>
      <c r="D119" s="460"/>
      <c r="E119" s="460"/>
    </row>
    <row r="120" spans="1:5" s="461" customFormat="1" ht="33.75">
      <c r="A120" s="457"/>
      <c r="B120" s="458" t="s">
        <v>1052</v>
      </c>
      <c r="C120" s="459"/>
      <c r="D120" s="460"/>
      <c r="E120" s="460"/>
    </row>
    <row r="121" spans="1:5" s="461" customFormat="1">
      <c r="A121" s="457"/>
      <c r="B121" s="458" t="s">
        <v>1053</v>
      </c>
      <c r="C121" s="459"/>
      <c r="D121" s="460"/>
      <c r="E121" s="460"/>
    </row>
    <row r="122" spans="1:5" s="431" customFormat="1">
      <c r="B122" s="572"/>
      <c r="D122" s="437"/>
    </row>
    <row r="123" spans="1:5" s="431" customFormat="1">
      <c r="B123" s="573" t="s">
        <v>1054</v>
      </c>
      <c r="D123" s="437"/>
    </row>
    <row r="124" spans="1:5" s="431" customFormat="1" ht="33.75">
      <c r="B124" s="436" t="s">
        <v>1055</v>
      </c>
      <c r="D124" s="437"/>
    </row>
    <row r="125" spans="1:5" s="431" customFormat="1" ht="45">
      <c r="B125" s="436" t="s">
        <v>1056</v>
      </c>
      <c r="D125" s="437"/>
    </row>
    <row r="126" spans="1:5" s="431" customFormat="1" ht="22.5">
      <c r="B126" s="436" t="s">
        <v>1057</v>
      </c>
      <c r="D126" s="437"/>
    </row>
    <row r="127" spans="1:5" s="431" customFormat="1">
      <c r="B127" s="436" t="s">
        <v>1058</v>
      </c>
      <c r="D127" s="437"/>
    </row>
    <row r="128" spans="1:5" s="431" customFormat="1">
      <c r="B128" s="436" t="s">
        <v>1053</v>
      </c>
      <c r="D128" s="437"/>
    </row>
    <row r="129" spans="1:4" s="431" customFormat="1">
      <c r="B129" s="487"/>
      <c r="D129" s="437"/>
    </row>
    <row r="130" spans="1:4" s="431" customFormat="1">
      <c r="B130" s="436"/>
      <c r="D130" s="437"/>
    </row>
    <row r="131" spans="1:4" s="431" customFormat="1">
      <c r="B131" s="570" t="s">
        <v>339</v>
      </c>
      <c r="D131" s="437"/>
    </row>
    <row r="132" spans="1:4" s="431" customFormat="1" ht="45">
      <c r="B132" s="451" t="s">
        <v>1059</v>
      </c>
      <c r="D132" s="437"/>
    </row>
    <row r="133" spans="1:4" s="544" customFormat="1">
      <c r="A133" s="552"/>
      <c r="B133" s="455"/>
      <c r="C133" s="496"/>
      <c r="D133" s="537"/>
    </row>
    <row r="134" spans="1:4" s="544" customFormat="1">
      <c r="A134" s="444"/>
      <c r="B134" s="441" t="s">
        <v>1060</v>
      </c>
      <c r="C134" s="496"/>
      <c r="D134" s="537"/>
    </row>
    <row r="135" spans="1:4" s="544" customFormat="1">
      <c r="A135" s="455"/>
      <c r="B135" s="574" t="s">
        <v>1061</v>
      </c>
      <c r="C135" s="496"/>
      <c r="D135" s="537"/>
    </row>
    <row r="136" spans="1:4" s="544" customFormat="1">
      <c r="A136" s="455"/>
      <c r="B136" s="574" t="s">
        <v>1062</v>
      </c>
      <c r="C136" s="496"/>
      <c r="D136" s="537"/>
    </row>
    <row r="137" spans="1:4" s="544" customFormat="1">
      <c r="A137" s="455"/>
      <c r="B137" s="432" t="s">
        <v>1063</v>
      </c>
      <c r="C137" s="496"/>
      <c r="D137" s="537"/>
    </row>
    <row r="138" spans="1:4" s="544" customFormat="1">
      <c r="A138" s="455"/>
      <c r="B138" s="574" t="s">
        <v>1064</v>
      </c>
      <c r="C138" s="496"/>
      <c r="D138" s="537"/>
    </row>
    <row r="139" spans="1:4" s="544" customFormat="1">
      <c r="A139" s="455"/>
      <c r="B139" s="574" t="s">
        <v>1065</v>
      </c>
      <c r="C139" s="496"/>
      <c r="D139" s="537"/>
    </row>
    <row r="140" spans="1:4" s="544" customFormat="1">
      <c r="A140" s="455"/>
      <c r="B140" s="574" t="s">
        <v>950</v>
      </c>
      <c r="C140" s="496"/>
      <c r="D140" s="537"/>
    </row>
    <row r="141" spans="1:4" s="544" customFormat="1">
      <c r="A141" s="455"/>
      <c r="B141" s="432" t="s">
        <v>942</v>
      </c>
      <c r="C141" s="496"/>
      <c r="D141" s="537"/>
    </row>
    <row r="142" spans="1:4" s="544" customFormat="1">
      <c r="A142" s="455"/>
      <c r="B142" s="574" t="s">
        <v>951</v>
      </c>
      <c r="C142" s="496"/>
      <c r="D142" s="537"/>
    </row>
    <row r="143" spans="1:4" s="544" customFormat="1">
      <c r="A143" s="455"/>
      <c r="B143" s="574" t="s">
        <v>1066</v>
      </c>
      <c r="C143" s="496"/>
      <c r="D143" s="537"/>
    </row>
    <row r="144" spans="1:4" s="544" customFormat="1">
      <c r="A144" s="455"/>
      <c r="B144" s="574" t="s">
        <v>953</v>
      </c>
      <c r="C144" s="496"/>
      <c r="D144" s="537"/>
    </row>
    <row r="145" spans="1:4" s="431" customFormat="1">
      <c r="B145" s="487"/>
      <c r="D145" s="437"/>
    </row>
    <row r="146" spans="1:4" s="544" customFormat="1">
      <c r="A146" s="455"/>
      <c r="B146" s="441"/>
      <c r="C146" s="496"/>
      <c r="D146" s="537"/>
    </row>
    <row r="147" spans="1:4" s="448" customFormat="1" ht="21">
      <c r="A147" s="444"/>
      <c r="B147" s="445" t="s">
        <v>266</v>
      </c>
      <c r="C147" s="446"/>
      <c r="D147" s="447"/>
    </row>
    <row r="148" spans="1:4" s="435" customFormat="1">
      <c r="A148" s="431"/>
      <c r="B148" s="450"/>
      <c r="C148" s="431"/>
      <c r="D148" s="437"/>
    </row>
    <row r="149" spans="1:4" s="435" customFormat="1">
      <c r="A149" s="431"/>
      <c r="B149" s="449"/>
      <c r="C149" s="431"/>
      <c r="D149" s="437"/>
    </row>
    <row r="150" spans="1:4" s="435" customFormat="1">
      <c r="A150" s="431"/>
      <c r="B150" s="450"/>
      <c r="C150" s="431"/>
      <c r="D150" s="437"/>
    </row>
    <row r="151" spans="1:4" s="435" customFormat="1">
      <c r="A151" s="431"/>
      <c r="B151" s="451"/>
      <c r="C151" s="431"/>
      <c r="D151" s="437"/>
    </row>
    <row r="152" spans="1:4" s="435" customFormat="1">
      <c r="A152" s="431"/>
      <c r="B152" s="432"/>
      <c r="C152" s="431"/>
      <c r="D152" s="437"/>
    </row>
    <row r="153" spans="1:4" s="435" customFormat="1">
      <c r="A153" s="431"/>
      <c r="B153" s="449"/>
      <c r="C153" s="431"/>
      <c r="D153" s="437"/>
    </row>
    <row r="154" spans="1:4" s="435" customFormat="1">
      <c r="A154" s="431"/>
      <c r="B154" s="450"/>
      <c r="C154" s="431"/>
      <c r="D154" s="437"/>
    </row>
    <row r="155" spans="1:4" s="435" customFormat="1">
      <c r="A155" s="431"/>
      <c r="B155" s="451"/>
      <c r="C155" s="431"/>
      <c r="D155" s="437"/>
    </row>
    <row r="156" spans="1:4" s="435" customFormat="1">
      <c r="A156" s="431"/>
      <c r="B156" s="432"/>
      <c r="C156" s="431"/>
      <c r="D156" s="437"/>
    </row>
    <row r="157" spans="1:4" s="435" customFormat="1">
      <c r="A157" s="431"/>
      <c r="B157" s="432"/>
      <c r="C157" s="431"/>
      <c r="D157" s="437"/>
    </row>
    <row r="158" spans="1:4" s="435" customFormat="1">
      <c r="A158" s="431"/>
      <c r="B158" s="452"/>
      <c r="C158" s="431"/>
      <c r="D158" s="437"/>
    </row>
    <row r="159" spans="1:4" s="435" customFormat="1">
      <c r="A159" s="431"/>
      <c r="B159" s="451"/>
      <c r="C159" s="431"/>
      <c r="D159" s="437"/>
    </row>
    <row r="160" spans="1:4" s="435" customFormat="1">
      <c r="A160" s="431"/>
      <c r="B160" s="432"/>
      <c r="C160" s="431"/>
      <c r="D160" s="437"/>
    </row>
    <row r="161" spans="1:4" s="435" customFormat="1">
      <c r="A161" s="431"/>
      <c r="B161" s="432"/>
      <c r="C161" s="431"/>
      <c r="D161" s="437"/>
    </row>
    <row r="162" spans="1:4" s="435" customFormat="1">
      <c r="A162" s="431"/>
      <c r="B162" s="432"/>
      <c r="C162" s="431"/>
      <c r="D162" s="437"/>
    </row>
    <row r="163" spans="1:4" s="435" customFormat="1">
      <c r="A163" s="431"/>
      <c r="B163" s="432"/>
      <c r="C163" s="431"/>
      <c r="D163" s="437"/>
    </row>
    <row r="164" spans="1:4" s="435" customFormat="1">
      <c r="A164" s="449"/>
      <c r="B164" s="432"/>
      <c r="C164" s="431"/>
      <c r="D164" s="437"/>
    </row>
    <row r="165" spans="1:4" s="435" customFormat="1">
      <c r="A165" s="431"/>
      <c r="B165" s="436"/>
      <c r="C165" s="431"/>
      <c r="D165" s="437"/>
    </row>
    <row r="166" spans="1:4" s="435" customFormat="1">
      <c r="A166" s="431"/>
      <c r="B166" s="436"/>
      <c r="C166" s="431"/>
      <c r="D166" s="437"/>
    </row>
    <row r="167" spans="1:4" s="435" customFormat="1">
      <c r="A167" s="431"/>
      <c r="B167" s="436"/>
      <c r="C167" s="431"/>
      <c r="D167" s="437"/>
    </row>
    <row r="168" spans="1:4" s="435" customFormat="1">
      <c r="A168" s="431"/>
      <c r="B168" s="436"/>
      <c r="C168" s="431"/>
      <c r="D168" s="437"/>
    </row>
    <row r="169" spans="1:4">
      <c r="A169" s="429"/>
      <c r="B169" s="453"/>
      <c r="C169" s="429"/>
    </row>
    <row r="170" spans="1:4">
      <c r="A170" s="429"/>
      <c r="B170" s="453"/>
      <c r="C170" s="429"/>
    </row>
    <row r="171" spans="1:4" s="448" customFormat="1">
      <c r="A171" s="454"/>
      <c r="B171" s="455"/>
      <c r="C171" s="446"/>
      <c r="D171" s="447"/>
    </row>
    <row r="172" spans="1:4" s="448" customFormat="1">
      <c r="A172" s="454"/>
      <c r="B172" s="455"/>
      <c r="C172" s="446"/>
      <c r="D172" s="447"/>
    </row>
    <row r="173" spans="1:4" s="448" customFormat="1">
      <c r="A173" s="454"/>
      <c r="B173" s="455"/>
      <c r="C173" s="446"/>
      <c r="D173" s="447"/>
    </row>
    <row r="174" spans="1:4" s="435" customFormat="1">
      <c r="A174" s="431"/>
      <c r="B174" s="436"/>
      <c r="C174" s="431"/>
      <c r="D174" s="437"/>
    </row>
    <row r="175" spans="1:4">
      <c r="A175" s="429"/>
      <c r="B175" s="430"/>
      <c r="C175" s="429"/>
    </row>
    <row r="176" spans="1:4">
      <c r="A176" s="429"/>
      <c r="B176" s="430"/>
      <c r="C176" s="429"/>
    </row>
    <row r="177" spans="1:5">
      <c r="A177" s="429"/>
      <c r="B177" s="456"/>
      <c r="C177" s="429"/>
    </row>
    <row r="178" spans="1:5" s="461" customFormat="1">
      <c r="A178" s="457"/>
      <c r="B178" s="458"/>
      <c r="C178" s="459"/>
      <c r="D178" s="460"/>
      <c r="E178" s="460"/>
    </row>
    <row r="179" spans="1:5">
      <c r="A179" s="429"/>
      <c r="B179" s="462"/>
      <c r="C179" s="429"/>
    </row>
    <row r="183" spans="1:5">
      <c r="A183" s="429"/>
      <c r="B183" s="456"/>
      <c r="C183" s="429"/>
      <c r="D183" s="429"/>
      <c r="E183" s="429"/>
    </row>
    <row r="184" spans="1:5">
      <c r="A184" s="429"/>
      <c r="B184" s="456"/>
      <c r="C184" s="429"/>
      <c r="D184" s="429"/>
      <c r="E184" s="429"/>
    </row>
    <row r="185" spans="1:5">
      <c r="A185" s="429"/>
      <c r="B185" s="456"/>
      <c r="C185" s="429"/>
      <c r="D185" s="429"/>
      <c r="E185" s="429"/>
    </row>
    <row r="186" spans="1:5">
      <c r="A186" s="429"/>
      <c r="B186" s="456"/>
      <c r="C186" s="429"/>
      <c r="D186" s="429"/>
      <c r="E186" s="429"/>
    </row>
    <row r="187" spans="1:5">
      <c r="A187" s="429"/>
      <c r="B187" s="456"/>
      <c r="C187" s="429"/>
      <c r="D187" s="429"/>
      <c r="E187" s="429"/>
    </row>
    <row r="188" spans="1:5">
      <c r="A188" s="429"/>
      <c r="B188" s="456"/>
      <c r="C188" s="429"/>
      <c r="D188" s="429"/>
      <c r="E188" s="429"/>
    </row>
    <row r="189" spans="1:5">
      <c r="A189" s="429"/>
      <c r="B189" s="456"/>
      <c r="C189" s="429"/>
      <c r="D189" s="429"/>
      <c r="E189" s="429"/>
    </row>
    <row r="190" spans="1:5">
      <c r="A190" s="429"/>
      <c r="B190" s="456"/>
      <c r="C190" s="429"/>
      <c r="D190" s="429"/>
      <c r="E190" s="429"/>
    </row>
    <row r="191" spans="1:5">
      <c r="A191" s="429"/>
      <c r="B191" s="456"/>
      <c r="C191" s="429"/>
      <c r="D191" s="429"/>
      <c r="E191" s="429"/>
    </row>
    <row r="192" spans="1:5">
      <c r="A192" s="429"/>
      <c r="B192" s="456"/>
      <c r="C192" s="429"/>
      <c r="D192" s="429"/>
      <c r="E192" s="429"/>
    </row>
    <row r="193" spans="1:5">
      <c r="A193" s="429"/>
      <c r="B193" s="456"/>
      <c r="C193" s="429"/>
      <c r="D193" s="429"/>
      <c r="E193" s="429"/>
    </row>
    <row r="194" spans="1:5">
      <c r="A194" s="429"/>
      <c r="B194" s="456"/>
      <c r="C194" s="429"/>
      <c r="D194" s="429"/>
      <c r="E194" s="429"/>
    </row>
    <row r="195" spans="1:5">
      <c r="A195" s="429"/>
      <c r="B195" s="456"/>
      <c r="C195" s="429"/>
      <c r="D195" s="429"/>
      <c r="E195" s="429"/>
    </row>
    <row r="196" spans="1:5">
      <c r="A196" s="429"/>
      <c r="B196" s="456"/>
      <c r="C196" s="429"/>
      <c r="D196" s="429"/>
      <c r="E196" s="429"/>
    </row>
    <row r="197" spans="1:5">
      <c r="A197" s="429"/>
      <c r="B197" s="456"/>
      <c r="C197" s="429"/>
      <c r="D197" s="429"/>
      <c r="E197" s="429"/>
    </row>
    <row r="198" spans="1:5">
      <c r="A198" s="429"/>
      <c r="B198" s="456"/>
      <c r="C198" s="429"/>
      <c r="D198" s="429"/>
      <c r="E198" s="429"/>
    </row>
    <row r="199" spans="1:5">
      <c r="A199" s="429"/>
      <c r="B199" s="456"/>
      <c r="C199" s="429"/>
      <c r="D199" s="429"/>
      <c r="E199" s="429"/>
    </row>
    <row r="200" spans="1:5">
      <c r="A200" s="429"/>
      <c r="B200" s="456"/>
      <c r="C200" s="429"/>
      <c r="D200" s="429"/>
      <c r="E200" s="429"/>
    </row>
    <row r="201" spans="1:5">
      <c r="A201" s="429"/>
      <c r="B201" s="456"/>
      <c r="C201" s="429"/>
      <c r="D201" s="429"/>
      <c r="E201" s="429"/>
    </row>
    <row r="202" spans="1:5">
      <c r="A202" s="429"/>
      <c r="B202" s="456"/>
      <c r="C202" s="429"/>
      <c r="D202" s="429"/>
      <c r="E202" s="429"/>
    </row>
    <row r="203" spans="1:5">
      <c r="A203" s="429"/>
      <c r="B203" s="456"/>
      <c r="C203" s="429"/>
      <c r="D203" s="429"/>
      <c r="E203" s="429"/>
    </row>
    <row r="204" spans="1:5">
      <c r="A204" s="429"/>
      <c r="B204" s="456"/>
      <c r="C204" s="429"/>
      <c r="D204" s="429"/>
      <c r="E204" s="429"/>
    </row>
    <row r="205" spans="1:5">
      <c r="A205" s="429"/>
      <c r="B205" s="456"/>
      <c r="C205" s="429"/>
      <c r="D205" s="429"/>
      <c r="E205" s="429"/>
    </row>
    <row r="206" spans="1:5">
      <c r="A206" s="429"/>
      <c r="B206" s="456"/>
      <c r="C206" s="429"/>
      <c r="D206" s="429"/>
      <c r="E206" s="429"/>
    </row>
    <row r="207" spans="1:5">
      <c r="A207" s="429"/>
      <c r="B207" s="456"/>
      <c r="C207" s="429"/>
      <c r="D207" s="429"/>
      <c r="E207" s="429"/>
    </row>
    <row r="208" spans="1:5">
      <c r="A208" s="429"/>
      <c r="B208" s="456"/>
      <c r="C208" s="429"/>
      <c r="D208" s="429"/>
      <c r="E208" s="429"/>
    </row>
    <row r="209" spans="1:5">
      <c r="A209" s="429"/>
      <c r="B209" s="456"/>
      <c r="C209" s="429"/>
      <c r="D209" s="429"/>
      <c r="E209" s="429"/>
    </row>
    <row r="210" spans="1:5">
      <c r="A210" s="429"/>
      <c r="B210" s="456"/>
      <c r="C210" s="429"/>
      <c r="D210" s="429"/>
      <c r="E210" s="429"/>
    </row>
    <row r="211" spans="1:5">
      <c r="A211" s="429"/>
      <c r="B211" s="456"/>
      <c r="C211" s="429"/>
      <c r="D211" s="429"/>
      <c r="E211" s="429"/>
    </row>
    <row r="212" spans="1:5">
      <c r="A212" s="429"/>
      <c r="B212" s="456"/>
      <c r="C212" s="429"/>
      <c r="D212" s="429"/>
      <c r="E212" s="429"/>
    </row>
    <row r="213" spans="1:5">
      <c r="A213" s="429"/>
      <c r="B213" s="456"/>
      <c r="C213" s="429"/>
      <c r="D213" s="429"/>
      <c r="E213" s="429"/>
    </row>
    <row r="214" spans="1:5">
      <c r="A214" s="429"/>
      <c r="B214" s="456"/>
      <c r="C214" s="429"/>
      <c r="D214" s="429"/>
      <c r="E214" s="429"/>
    </row>
    <row r="215" spans="1:5">
      <c r="A215" s="429"/>
      <c r="B215" s="456"/>
      <c r="C215" s="429"/>
      <c r="D215" s="429"/>
      <c r="E215" s="429"/>
    </row>
    <row r="216" spans="1:5">
      <c r="A216" s="429"/>
      <c r="B216" s="456"/>
      <c r="C216" s="429"/>
      <c r="D216" s="429"/>
      <c r="E216" s="429"/>
    </row>
    <row r="217" spans="1:5">
      <c r="A217" s="429"/>
      <c r="B217" s="456"/>
      <c r="C217" s="429"/>
      <c r="D217" s="429"/>
      <c r="E217" s="429"/>
    </row>
    <row r="218" spans="1:5">
      <c r="A218" s="429"/>
      <c r="B218" s="456"/>
      <c r="C218" s="429"/>
      <c r="D218" s="429"/>
      <c r="E218" s="429"/>
    </row>
    <row r="219" spans="1:5">
      <c r="A219" s="429"/>
      <c r="B219" s="456"/>
      <c r="C219" s="429"/>
      <c r="D219" s="429"/>
      <c r="E219" s="429"/>
    </row>
    <row r="220" spans="1:5">
      <c r="A220" s="429"/>
      <c r="B220" s="456"/>
      <c r="C220" s="429"/>
      <c r="D220" s="429"/>
      <c r="E220" s="429"/>
    </row>
    <row r="221" spans="1:5">
      <c r="A221" s="429"/>
      <c r="B221" s="456"/>
      <c r="C221" s="429"/>
      <c r="D221" s="429"/>
      <c r="E221" s="429"/>
    </row>
    <row r="222" spans="1:5">
      <c r="A222" s="429"/>
      <c r="B222" s="456"/>
      <c r="C222" s="429"/>
      <c r="D222" s="429"/>
      <c r="E222" s="429"/>
    </row>
    <row r="223" spans="1:5">
      <c r="A223" s="429"/>
      <c r="B223" s="456"/>
      <c r="C223" s="429"/>
      <c r="D223" s="429"/>
      <c r="E223" s="429"/>
    </row>
    <row r="224" spans="1:5">
      <c r="A224" s="429"/>
      <c r="B224" s="456"/>
      <c r="C224" s="429"/>
      <c r="D224" s="429"/>
      <c r="E224" s="429"/>
    </row>
    <row r="225" spans="1:5">
      <c r="A225" s="429"/>
      <c r="B225" s="456"/>
      <c r="C225" s="429"/>
      <c r="D225" s="429"/>
      <c r="E225" s="429"/>
    </row>
    <row r="226" spans="1:5">
      <c r="A226" s="429"/>
      <c r="B226" s="456"/>
      <c r="C226" s="429"/>
      <c r="D226" s="429"/>
      <c r="E226" s="429"/>
    </row>
    <row r="227" spans="1:5">
      <c r="A227" s="429"/>
      <c r="B227" s="456"/>
      <c r="C227" s="429"/>
      <c r="D227" s="429"/>
      <c r="E227" s="429"/>
    </row>
    <row r="228" spans="1:5">
      <c r="A228" s="429"/>
      <c r="B228" s="456"/>
      <c r="C228" s="429"/>
      <c r="D228" s="429"/>
      <c r="E228" s="429"/>
    </row>
    <row r="229" spans="1:5">
      <c r="A229" s="429"/>
      <c r="B229" s="456"/>
      <c r="C229" s="429"/>
      <c r="D229" s="429"/>
      <c r="E229" s="429"/>
    </row>
    <row r="230" spans="1:5">
      <c r="A230" s="429"/>
      <c r="B230" s="456"/>
      <c r="C230" s="429"/>
      <c r="D230" s="429"/>
      <c r="E230" s="429"/>
    </row>
    <row r="231" spans="1:5">
      <c r="A231" s="429"/>
      <c r="B231" s="456"/>
      <c r="C231" s="429"/>
      <c r="D231" s="429"/>
      <c r="E231" s="429"/>
    </row>
    <row r="232" spans="1:5">
      <c r="A232" s="429"/>
      <c r="B232" s="456"/>
      <c r="C232" s="429"/>
      <c r="D232" s="429"/>
      <c r="E232" s="429"/>
    </row>
    <row r="233" spans="1:5">
      <c r="A233" s="429"/>
      <c r="B233" s="456"/>
      <c r="C233" s="429"/>
      <c r="D233" s="429"/>
      <c r="E233" s="429"/>
    </row>
    <row r="234" spans="1:5">
      <c r="A234" s="429"/>
      <c r="B234" s="456"/>
      <c r="C234" s="429"/>
      <c r="D234" s="429"/>
      <c r="E234" s="429"/>
    </row>
    <row r="235" spans="1:5">
      <c r="A235" s="429"/>
      <c r="B235" s="456"/>
      <c r="C235" s="429"/>
      <c r="D235" s="429"/>
      <c r="E235" s="429"/>
    </row>
    <row r="236" spans="1:5">
      <c r="A236" s="429"/>
      <c r="B236" s="456"/>
      <c r="C236" s="429"/>
      <c r="D236" s="429"/>
      <c r="E236" s="429"/>
    </row>
    <row r="237" spans="1:5">
      <c r="A237" s="429"/>
      <c r="B237" s="456"/>
      <c r="C237" s="429"/>
      <c r="D237" s="429"/>
      <c r="E237" s="429"/>
    </row>
    <row r="238" spans="1:5">
      <c r="A238" s="429"/>
      <c r="B238" s="456"/>
      <c r="C238" s="429"/>
      <c r="D238" s="429"/>
      <c r="E238" s="429"/>
    </row>
    <row r="239" spans="1:5">
      <c r="A239" s="429"/>
      <c r="B239" s="456"/>
      <c r="C239" s="429"/>
      <c r="D239" s="429"/>
      <c r="E239" s="429"/>
    </row>
    <row r="240" spans="1:5">
      <c r="A240" s="429"/>
      <c r="B240" s="456"/>
      <c r="C240" s="429"/>
      <c r="D240" s="429"/>
      <c r="E240" s="429"/>
    </row>
    <row r="241" spans="1:5">
      <c r="A241" s="429"/>
      <c r="B241" s="456"/>
      <c r="C241" s="429"/>
      <c r="D241" s="429"/>
      <c r="E241" s="429"/>
    </row>
    <row r="242" spans="1:5">
      <c r="A242" s="429"/>
      <c r="B242" s="456"/>
      <c r="C242" s="429"/>
      <c r="D242" s="429"/>
      <c r="E242" s="429"/>
    </row>
    <row r="243" spans="1:5">
      <c r="A243" s="429"/>
      <c r="B243" s="456"/>
      <c r="C243" s="429"/>
      <c r="D243" s="429"/>
      <c r="E243" s="429"/>
    </row>
    <row r="244" spans="1:5">
      <c r="A244" s="429"/>
      <c r="B244" s="456"/>
      <c r="C244" s="429"/>
      <c r="D244" s="429"/>
      <c r="E244" s="429"/>
    </row>
    <row r="245" spans="1:5">
      <c r="A245" s="429"/>
      <c r="B245" s="456"/>
      <c r="C245" s="429"/>
      <c r="D245" s="429"/>
      <c r="E245" s="429"/>
    </row>
    <row r="246" spans="1:5">
      <c r="A246" s="429"/>
      <c r="B246" s="456"/>
      <c r="C246" s="429"/>
      <c r="D246" s="429"/>
      <c r="E246"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rowBreaks count="1" manualBreakCount="1">
    <brk id="110"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fitToPage="1"/>
  </sheetPr>
  <dimension ref="A1:J57"/>
  <sheetViews>
    <sheetView view="pageBreakPreview" zoomScaleSheetLayoutView="100" workbookViewId="0">
      <pane ySplit="8" topLeftCell="A46" activePane="bottomLeft" state="frozen"/>
      <selection activeCell="H11" sqref="H11"/>
      <selection pane="bottomLeft" activeCell="D47" sqref="D47"/>
    </sheetView>
  </sheetViews>
  <sheetFormatPr defaultRowHeight="11.25"/>
  <cols>
    <col min="1" max="2" width="2.28515625" style="43" customWidth="1"/>
    <col min="3" max="3" width="3.85546875" style="43" customWidth="1"/>
    <col min="4" max="4" width="35.7109375" style="227" customWidth="1"/>
    <col min="5" max="5" width="3.7109375" style="45" customWidth="1"/>
    <col min="6" max="6" width="9.7109375" style="240" customWidth="1"/>
    <col min="7" max="7" width="9.7109375" style="237" customWidth="1"/>
    <col min="8" max="8" width="12.7109375" style="241" customWidth="1"/>
    <col min="9" max="9" width="14.7109375" style="217" customWidth="1"/>
    <col min="10" max="16384" width="9.140625" style="31"/>
  </cols>
  <sheetData>
    <row r="1" spans="1:9" s="242" customFormat="1" ht="9">
      <c r="A1" s="191"/>
      <c r="B1" s="191"/>
      <c r="C1" s="192"/>
      <c r="D1" s="193"/>
      <c r="E1" s="194"/>
      <c r="F1" s="195"/>
      <c r="G1" s="196"/>
      <c r="H1" s="197" t="s">
        <v>98</v>
      </c>
      <c r="I1" s="762"/>
    </row>
    <row r="2" spans="1:9" s="2" customFormat="1" ht="13.35" customHeight="1">
      <c r="A2" s="199"/>
      <c r="B2" s="68"/>
      <c r="C2" s="93"/>
      <c r="D2" s="69" t="s">
        <v>1</v>
      </c>
      <c r="E2" s="85"/>
      <c r="F2" s="82"/>
      <c r="G2" s="768"/>
      <c r="H2" s="1213" t="s">
        <v>2908</v>
      </c>
      <c r="I2" s="763"/>
    </row>
    <row r="3" spans="1:9" s="2" customFormat="1" ht="13.35" customHeight="1">
      <c r="A3" s="72"/>
      <c r="B3" s="72"/>
      <c r="C3" s="73"/>
      <c r="D3" s="74" t="s">
        <v>21</v>
      </c>
      <c r="E3" s="91"/>
      <c r="F3" s="83"/>
      <c r="G3" s="92"/>
      <c r="H3" s="1214" t="s">
        <v>2907</v>
      </c>
      <c r="I3" s="764"/>
    </row>
    <row r="4" spans="1:9" s="2" customFormat="1" ht="13.35" customHeight="1">
      <c r="A4" s="95"/>
      <c r="B4" s="86"/>
      <c r="C4" s="86"/>
      <c r="D4" s="87"/>
      <c r="E4" s="88"/>
      <c r="F4" s="89"/>
      <c r="G4" s="90"/>
      <c r="H4" s="98"/>
      <c r="I4" s="99"/>
    </row>
    <row r="5" spans="1:9" s="2" customFormat="1" ht="13.35" customHeight="1">
      <c r="A5" s="115"/>
      <c r="B5" s="116"/>
      <c r="C5" s="116"/>
      <c r="D5" s="94" t="s">
        <v>1068</v>
      </c>
      <c r="E5" s="94"/>
      <c r="F5" s="117"/>
      <c r="G5" s="769"/>
      <c r="H5" s="94"/>
      <c r="I5" s="765"/>
    </row>
    <row r="6" spans="1:9" s="2" customFormat="1" ht="13.35" customHeight="1">
      <c r="A6" s="100"/>
      <c r="B6" s="202"/>
      <c r="C6" s="202"/>
      <c r="D6" s="100"/>
      <c r="E6" s="100"/>
      <c r="F6" s="203"/>
      <c r="G6" s="770"/>
      <c r="H6" s="100"/>
      <c r="I6" s="766"/>
    </row>
    <row r="7" spans="1:9" s="2" customFormat="1" ht="11.25" customHeight="1">
      <c r="A7" s="1587" t="s">
        <v>91</v>
      </c>
      <c r="B7" s="1587"/>
      <c r="C7" s="1587"/>
      <c r="D7" s="204" t="s">
        <v>92</v>
      </c>
      <c r="E7" s="205" t="s">
        <v>97</v>
      </c>
      <c r="F7" s="206" t="s">
        <v>93</v>
      </c>
      <c r="G7" s="207" t="s">
        <v>94</v>
      </c>
      <c r="H7" s="208" t="s">
        <v>95</v>
      </c>
      <c r="I7" s="209" t="s">
        <v>96</v>
      </c>
    </row>
    <row r="8" spans="1:9" s="3" customFormat="1">
      <c r="A8" s="1"/>
      <c r="B8" s="1"/>
      <c r="C8" s="1"/>
      <c r="D8" s="1"/>
      <c r="E8" s="46"/>
      <c r="F8" s="1"/>
      <c r="G8" s="771"/>
      <c r="H8" s="1"/>
      <c r="I8" s="767"/>
    </row>
    <row r="9" spans="1:9">
      <c r="A9" s="31"/>
      <c r="B9" s="31"/>
      <c r="C9" s="31"/>
      <c r="D9" s="222"/>
      <c r="I9" s="221"/>
    </row>
    <row r="10" spans="1:9" ht="22.5">
      <c r="A10" s="31"/>
      <c r="B10" s="31"/>
      <c r="C10" s="31"/>
      <c r="D10" s="323" t="s">
        <v>1884</v>
      </c>
      <c r="I10" s="221"/>
    </row>
    <row r="11" spans="1:9" ht="22.5">
      <c r="A11" s="787" t="s">
        <v>0</v>
      </c>
      <c r="B11" s="43" t="s">
        <v>20</v>
      </c>
      <c r="C11" s="43">
        <f>1</f>
        <v>1</v>
      </c>
      <c r="D11" s="323" t="s">
        <v>2213</v>
      </c>
      <c r="I11" s="221"/>
    </row>
    <row r="12" spans="1:9" ht="112.5">
      <c r="A12" s="787"/>
      <c r="D12" s="232" t="s">
        <v>2212</v>
      </c>
      <c r="I12" s="221"/>
    </row>
    <row r="13" spans="1:9" ht="146.25">
      <c r="A13" s="787"/>
      <c r="D13" s="232" t="s">
        <v>3139</v>
      </c>
      <c r="I13" s="221" t="s">
        <v>73</v>
      </c>
    </row>
    <row r="14" spans="1:9" ht="22.5">
      <c r="A14" s="787"/>
      <c r="D14" s="232" t="s">
        <v>2218</v>
      </c>
      <c r="I14" s="221"/>
    </row>
    <row r="15" spans="1:9" ht="45">
      <c r="A15" s="787"/>
      <c r="D15" s="232" t="s">
        <v>1885</v>
      </c>
      <c r="I15" s="221"/>
    </row>
    <row r="16" spans="1:9" ht="22.5">
      <c r="A16" s="787"/>
      <c r="D16" s="232" t="s">
        <v>2256</v>
      </c>
      <c r="I16" s="221"/>
    </row>
    <row r="17" spans="1:9">
      <c r="A17" s="787"/>
      <c r="D17" s="232"/>
      <c r="E17" s="45" t="s">
        <v>3</v>
      </c>
      <c r="F17" s="240">
        <v>237.4</v>
      </c>
      <c r="H17" s="241">
        <f>F17*G17</f>
        <v>0</v>
      </c>
      <c r="I17" s="221"/>
    </row>
    <row r="18" spans="1:9">
      <c r="A18" s="787"/>
      <c r="D18" s="232"/>
      <c r="I18" s="221"/>
    </row>
    <row r="19" spans="1:9" ht="22.5">
      <c r="A19" s="787" t="s">
        <v>0</v>
      </c>
      <c r="B19" s="43" t="s">
        <v>20</v>
      </c>
      <c r="C19" s="43">
        <f>C11+1</f>
        <v>2</v>
      </c>
      <c r="D19" s="225" t="s">
        <v>2214</v>
      </c>
      <c r="I19" s="221"/>
    </row>
    <row r="20" spans="1:9" ht="135">
      <c r="A20" s="787"/>
      <c r="D20" s="232" t="s">
        <v>2215</v>
      </c>
      <c r="I20" s="221"/>
    </row>
    <row r="21" spans="1:9" ht="202.5">
      <c r="A21" s="787"/>
      <c r="D21" s="232" t="s">
        <v>3140</v>
      </c>
      <c r="I21" s="221" t="s">
        <v>73</v>
      </c>
    </row>
    <row r="22" spans="1:9" ht="45">
      <c r="A22" s="787"/>
      <c r="D22" s="232" t="s">
        <v>1885</v>
      </c>
      <c r="I22" s="221"/>
    </row>
    <row r="23" spans="1:9" ht="22.5">
      <c r="A23" s="787"/>
      <c r="D23" s="232" t="s">
        <v>2217</v>
      </c>
      <c r="I23" s="221"/>
    </row>
    <row r="24" spans="1:9">
      <c r="A24" s="787"/>
      <c r="D24" s="232"/>
      <c r="E24" s="45" t="s">
        <v>12</v>
      </c>
      <c r="F24" s="240">
        <v>118.7</v>
      </c>
      <c r="H24" s="241">
        <f>F24*G24</f>
        <v>0</v>
      </c>
      <c r="I24" s="221"/>
    </row>
    <row r="25" spans="1:9">
      <c r="A25" s="787"/>
      <c r="D25" s="232"/>
      <c r="I25" s="221"/>
    </row>
    <row r="26" spans="1:9" ht="22.5">
      <c r="A26" s="787" t="s">
        <v>0</v>
      </c>
      <c r="B26" s="43" t="s">
        <v>20</v>
      </c>
      <c r="C26" s="43">
        <f>C19+1</f>
        <v>3</v>
      </c>
      <c r="D26" s="225" t="s">
        <v>2216</v>
      </c>
      <c r="I26" s="221"/>
    </row>
    <row r="27" spans="1:9" ht="157.5">
      <c r="A27" s="787"/>
      <c r="D27" s="232" t="s">
        <v>3141</v>
      </c>
      <c r="I27" s="221" t="s">
        <v>73</v>
      </c>
    </row>
    <row r="28" spans="1:9" ht="213.75">
      <c r="A28" s="787"/>
      <c r="D28" s="232" t="s">
        <v>3142</v>
      </c>
      <c r="I28" s="221" t="s">
        <v>73</v>
      </c>
    </row>
    <row r="29" spans="1:9" ht="45">
      <c r="A29" s="787"/>
      <c r="D29" s="232" t="s">
        <v>1885</v>
      </c>
      <c r="I29" s="221"/>
    </row>
    <row r="30" spans="1:9" ht="22.5">
      <c r="A30" s="787"/>
      <c r="D30" s="232" t="s">
        <v>1886</v>
      </c>
      <c r="I30" s="221"/>
    </row>
    <row r="31" spans="1:9" ht="12.75">
      <c r="A31" s="787"/>
      <c r="D31" s="1564"/>
      <c r="E31" s="45" t="s">
        <v>12</v>
      </c>
      <c r="F31" s="240">
        <v>118.7</v>
      </c>
      <c r="G31" s="238"/>
      <c r="H31" s="241">
        <f>F31*G31</f>
        <v>0</v>
      </c>
      <c r="I31" s="221"/>
    </row>
    <row r="32" spans="1:9" ht="12.75">
      <c r="A32" s="787"/>
      <c r="D32" s="1564"/>
      <c r="I32" s="221"/>
    </row>
    <row r="33" spans="1:10">
      <c r="A33" s="787" t="s">
        <v>0</v>
      </c>
      <c r="B33" s="43" t="s">
        <v>20</v>
      </c>
      <c r="C33" s="43">
        <f>C26+1</f>
        <v>4</v>
      </c>
      <c r="D33" s="323" t="s">
        <v>2255</v>
      </c>
      <c r="I33" s="221"/>
    </row>
    <row r="34" spans="1:10" ht="67.5">
      <c r="A34" s="787"/>
      <c r="D34" s="232" t="s">
        <v>2219</v>
      </c>
      <c r="I34" s="221"/>
    </row>
    <row r="35" spans="1:10" ht="67.5">
      <c r="A35" s="787"/>
      <c r="D35" s="232" t="s">
        <v>3143</v>
      </c>
      <c r="I35" s="221" t="s">
        <v>73</v>
      </c>
    </row>
    <row r="36" spans="1:10" ht="45">
      <c r="A36" s="787"/>
      <c r="D36" s="232" t="s">
        <v>1885</v>
      </c>
      <c r="I36" s="221"/>
    </row>
    <row r="37" spans="1:10" ht="22.5">
      <c r="A37" s="787"/>
      <c r="D37" s="232" t="s">
        <v>2256</v>
      </c>
      <c r="I37" s="221"/>
    </row>
    <row r="38" spans="1:10">
      <c r="A38" s="787"/>
      <c r="D38" s="232"/>
      <c r="E38" s="45" t="s">
        <v>3</v>
      </c>
      <c r="F38" s="240">
        <v>181.6</v>
      </c>
      <c r="H38" s="241">
        <f>F38*G38</f>
        <v>0</v>
      </c>
      <c r="I38" s="221"/>
    </row>
    <row r="39" spans="1:10">
      <c r="A39" s="787"/>
      <c r="D39" s="232"/>
      <c r="I39" s="221"/>
    </row>
    <row r="40" spans="1:10">
      <c r="A40" s="787" t="s">
        <v>0</v>
      </c>
      <c r="B40" s="43" t="s">
        <v>20</v>
      </c>
      <c r="C40" s="43">
        <f>C33+1</f>
        <v>5</v>
      </c>
      <c r="D40" s="225" t="s">
        <v>2221</v>
      </c>
      <c r="I40" s="221"/>
    </row>
    <row r="41" spans="1:10" ht="180">
      <c r="A41" s="787"/>
      <c r="D41" s="232" t="s">
        <v>3144</v>
      </c>
      <c r="I41" s="221" t="s">
        <v>73</v>
      </c>
    </row>
    <row r="42" spans="1:10" ht="45">
      <c r="A42" s="787"/>
      <c r="D42" s="232" t="s">
        <v>1885</v>
      </c>
      <c r="I42" s="221"/>
    </row>
    <row r="43" spans="1:10">
      <c r="A43" s="787"/>
      <c r="D43" s="232" t="s">
        <v>2220</v>
      </c>
      <c r="I43" s="221"/>
    </row>
    <row r="44" spans="1:10">
      <c r="A44" s="787"/>
      <c r="D44" s="232"/>
      <c r="E44" s="45" t="s">
        <v>3</v>
      </c>
      <c r="F44" s="240">
        <v>163.32</v>
      </c>
      <c r="H44" s="241">
        <f>F44*G44</f>
        <v>0</v>
      </c>
      <c r="I44" s="221"/>
    </row>
    <row r="45" spans="1:10">
      <c r="A45" s="774"/>
      <c r="B45" s="125"/>
      <c r="D45" s="232"/>
      <c r="F45" s="791"/>
      <c r="G45" s="238"/>
      <c r="I45" s="221"/>
      <c r="J45" s="1506"/>
    </row>
    <row r="46" spans="1:10" ht="56.25">
      <c r="A46" s="787" t="s">
        <v>0</v>
      </c>
      <c r="B46" s="43" t="s">
        <v>20</v>
      </c>
      <c r="C46" s="43">
        <f>C40+1</f>
        <v>6</v>
      </c>
      <c r="D46" s="225" t="s">
        <v>3145</v>
      </c>
      <c r="F46" s="791"/>
      <c r="G46" s="238"/>
      <c r="I46" s="221" t="s">
        <v>73</v>
      </c>
      <c r="J46" s="1506"/>
    </row>
    <row r="47" spans="1:10" ht="67.5">
      <c r="A47" s="774"/>
      <c r="B47" s="125"/>
      <c r="D47" s="232" t="s">
        <v>148</v>
      </c>
      <c r="F47" s="791"/>
      <c r="G47" s="238"/>
      <c r="I47" s="221"/>
      <c r="J47" s="1506"/>
    </row>
    <row r="48" spans="1:10" ht="22.5">
      <c r="A48" s="774"/>
      <c r="B48" s="125"/>
      <c r="D48" s="232" t="s">
        <v>2223</v>
      </c>
      <c r="F48" s="791"/>
      <c r="G48" s="238"/>
      <c r="I48" s="221"/>
      <c r="J48" s="1506"/>
    </row>
    <row r="49" spans="1:10" ht="67.5">
      <c r="A49" s="774"/>
      <c r="B49" s="125"/>
      <c r="D49" s="232" t="s">
        <v>149</v>
      </c>
      <c r="F49" s="791"/>
      <c r="G49" s="238"/>
      <c r="I49" s="221"/>
      <c r="J49" s="1506"/>
    </row>
    <row r="50" spans="1:10" ht="67.5">
      <c r="A50" s="774"/>
      <c r="B50" s="125"/>
      <c r="D50" s="232" t="s">
        <v>59</v>
      </c>
      <c r="F50" s="791"/>
      <c r="G50" s="238"/>
      <c r="I50" s="221"/>
      <c r="J50" s="1506"/>
    </row>
    <row r="51" spans="1:10" ht="22.5">
      <c r="A51" s="774"/>
      <c r="B51" s="125"/>
      <c r="D51" s="232" t="s">
        <v>178</v>
      </c>
      <c r="F51" s="791"/>
      <c r="G51" s="238"/>
      <c r="I51" s="221"/>
      <c r="J51" s="1506"/>
    </row>
    <row r="52" spans="1:10">
      <c r="A52" s="774"/>
      <c r="B52" s="125"/>
      <c r="C52" s="43" t="s">
        <v>85</v>
      </c>
      <c r="D52" s="232" t="s">
        <v>129</v>
      </c>
      <c r="E52" s="45" t="s">
        <v>3</v>
      </c>
      <c r="F52" s="821">
        <v>7.6</v>
      </c>
      <c r="G52" s="238"/>
      <c r="H52" s="241">
        <f>F52*G52</f>
        <v>0</v>
      </c>
      <c r="I52" s="221"/>
      <c r="J52" s="1506"/>
    </row>
    <row r="53" spans="1:10">
      <c r="A53" s="774"/>
      <c r="B53" s="125"/>
      <c r="C53" s="43" t="s">
        <v>86</v>
      </c>
      <c r="D53" s="232" t="s">
        <v>2222</v>
      </c>
      <c r="E53" s="45" t="s">
        <v>3</v>
      </c>
      <c r="F53" s="821">
        <v>2.1</v>
      </c>
      <c r="G53" s="238"/>
      <c r="H53" s="241">
        <f>F53*G53</f>
        <v>0</v>
      </c>
      <c r="I53" s="221"/>
      <c r="J53" s="1506"/>
    </row>
    <row r="54" spans="1:10">
      <c r="A54" s="774"/>
      <c r="B54" s="125"/>
      <c r="C54" s="43" t="s">
        <v>87</v>
      </c>
      <c r="D54" s="232" t="s">
        <v>177</v>
      </c>
      <c r="E54" s="45" t="s">
        <v>12</v>
      </c>
      <c r="F54" s="791">
        <v>9.6</v>
      </c>
      <c r="G54" s="238"/>
      <c r="H54" s="241">
        <f>F54*G54</f>
        <v>0</v>
      </c>
      <c r="I54" s="221"/>
      <c r="J54" s="1506"/>
    </row>
    <row r="55" spans="1:10">
      <c r="I55" s="954"/>
    </row>
    <row r="56" spans="1:10">
      <c r="A56" s="751" t="s">
        <v>0</v>
      </c>
      <c r="B56" s="752" t="s">
        <v>20</v>
      </c>
      <c r="C56" s="752"/>
      <c r="D56" s="752" t="s">
        <v>60</v>
      </c>
      <c r="E56" s="792"/>
      <c r="F56" s="793"/>
      <c r="G56" s="239"/>
      <c r="H56" s="794">
        <f>SUM(H10:H55)</f>
        <v>0</v>
      </c>
      <c r="I56" s="243"/>
    </row>
    <row r="57" spans="1:10">
      <c r="A57" s="774"/>
      <c r="B57" s="125"/>
      <c r="C57" s="125"/>
      <c r="D57" s="125"/>
      <c r="I57" s="326"/>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
  <sheetViews>
    <sheetView view="pageBreakPreview" topLeftCell="A25" zoomScale="90" zoomScaleNormal="75" zoomScaleSheetLayoutView="90" workbookViewId="0">
      <selection activeCell="E44" sqref="E44"/>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4">
      <c r="A1" s="426"/>
      <c r="B1" s="427" t="s">
        <v>383</v>
      </c>
      <c r="C1" s="426"/>
    </row>
    <row r="2" spans="1:4">
      <c r="A2" s="429"/>
      <c r="B2" s="430"/>
      <c r="C2" s="429"/>
    </row>
    <row r="3" spans="1:4">
      <c r="A3" s="429"/>
      <c r="B3" s="486" t="s">
        <v>2117</v>
      </c>
      <c r="C3" s="429"/>
    </row>
    <row r="4" spans="1:4">
      <c r="A4" s="429"/>
      <c r="B4" s="430"/>
      <c r="C4" s="429"/>
    </row>
    <row r="5" spans="1:4" s="431" customFormat="1">
      <c r="B5" s="975" t="s">
        <v>2118</v>
      </c>
      <c r="D5" s="437"/>
    </row>
    <row r="6" spans="1:4" s="431" customFormat="1" ht="22.5">
      <c r="B6" s="975" t="s">
        <v>2119</v>
      </c>
      <c r="D6" s="437"/>
    </row>
    <row r="7" spans="1:4" s="431" customFormat="1">
      <c r="B7" s="975"/>
      <c r="D7" s="437"/>
    </row>
    <row r="8" spans="1:4" s="431" customFormat="1">
      <c r="B8" s="975" t="s">
        <v>2120</v>
      </c>
      <c r="D8" s="437"/>
    </row>
    <row r="9" spans="1:4" s="431" customFormat="1">
      <c r="B9" s="975" t="s">
        <v>2121</v>
      </c>
      <c r="D9" s="437"/>
    </row>
    <row r="10" spans="1:4" s="431" customFormat="1">
      <c r="B10" s="975"/>
      <c r="D10" s="437"/>
    </row>
    <row r="11" spans="1:4" s="431" customFormat="1">
      <c r="B11" s="975" t="s">
        <v>2122</v>
      </c>
      <c r="D11" s="437"/>
    </row>
    <row r="12" spans="1:4" s="431" customFormat="1">
      <c r="B12" s="975" t="s">
        <v>2123</v>
      </c>
      <c r="D12" s="437"/>
    </row>
    <row r="13" spans="1:4" s="431" customFormat="1">
      <c r="B13" s="975" t="s">
        <v>2124</v>
      </c>
      <c r="D13" s="437"/>
    </row>
    <row r="14" spans="1:4" s="431" customFormat="1">
      <c r="B14" s="975" t="s">
        <v>2125</v>
      </c>
      <c r="D14" s="437"/>
    </row>
    <row r="15" spans="1:4" s="431" customFormat="1">
      <c r="B15" s="975" t="s">
        <v>2126</v>
      </c>
      <c r="D15" s="437"/>
    </row>
    <row r="16" spans="1:4" s="431" customFormat="1">
      <c r="B16" s="975" t="s">
        <v>2127</v>
      </c>
      <c r="D16" s="437"/>
    </row>
    <row r="17" spans="2:4" s="431" customFormat="1">
      <c r="B17" s="975" t="s">
        <v>2128</v>
      </c>
      <c r="D17" s="437"/>
    </row>
    <row r="18" spans="2:4" s="431" customFormat="1">
      <c r="B18" s="975" t="s">
        <v>2129</v>
      </c>
      <c r="D18" s="437"/>
    </row>
    <row r="19" spans="2:4" s="431" customFormat="1">
      <c r="B19" s="975" t="s">
        <v>2130</v>
      </c>
      <c r="D19" s="437"/>
    </row>
    <row r="20" spans="2:4" s="431" customFormat="1">
      <c r="B20" s="975" t="s">
        <v>2131</v>
      </c>
      <c r="D20" s="437"/>
    </row>
    <row r="21" spans="2:4" s="431" customFormat="1">
      <c r="B21" s="975" t="s">
        <v>2132</v>
      </c>
      <c r="D21" s="437"/>
    </row>
    <row r="22" spans="2:4" s="431" customFormat="1">
      <c r="B22" s="975" t="s">
        <v>2133</v>
      </c>
      <c r="D22" s="437"/>
    </row>
    <row r="23" spans="2:4" s="431" customFormat="1">
      <c r="B23" s="975" t="s">
        <v>2134</v>
      </c>
      <c r="D23" s="437"/>
    </row>
    <row r="24" spans="2:4" s="431" customFormat="1">
      <c r="B24" s="975"/>
      <c r="D24" s="437"/>
    </row>
    <row r="25" spans="2:4" s="431" customFormat="1" ht="22.5">
      <c r="B25" s="975" t="s">
        <v>2135</v>
      </c>
      <c r="D25" s="437"/>
    </row>
    <row r="26" spans="2:4" s="431" customFormat="1">
      <c r="B26" s="976"/>
      <c r="D26" s="437"/>
    </row>
    <row r="27" spans="2:4" s="431" customFormat="1" ht="22.5">
      <c r="B27" s="975" t="s">
        <v>2136</v>
      </c>
      <c r="D27" s="437"/>
    </row>
    <row r="28" spans="2:4" s="431" customFormat="1">
      <c r="B28" s="975" t="s">
        <v>2137</v>
      </c>
      <c r="D28" s="437"/>
    </row>
    <row r="29" spans="2:4" s="431" customFormat="1" ht="22.5">
      <c r="B29" s="975" t="s">
        <v>2138</v>
      </c>
      <c r="D29" s="437"/>
    </row>
    <row r="30" spans="2:4" s="431" customFormat="1" ht="22.5">
      <c r="B30" s="975" t="s">
        <v>2139</v>
      </c>
      <c r="D30" s="437"/>
    </row>
    <row r="31" spans="2:4" s="431" customFormat="1" ht="33.75">
      <c r="B31" s="975" t="s">
        <v>2150</v>
      </c>
      <c r="D31" s="437"/>
    </row>
    <row r="32" spans="2:4" s="431" customFormat="1">
      <c r="B32" s="975"/>
      <c r="D32" s="437"/>
    </row>
    <row r="33" spans="1:4" s="431" customFormat="1">
      <c r="B33" s="975" t="s">
        <v>1381</v>
      </c>
      <c r="D33" s="437"/>
    </row>
    <row r="34" spans="1:4" s="431" customFormat="1">
      <c r="B34" s="975" t="s">
        <v>2140</v>
      </c>
      <c r="D34" s="437"/>
    </row>
    <row r="35" spans="1:4" s="431" customFormat="1">
      <c r="B35" s="975" t="s">
        <v>2141</v>
      </c>
      <c r="D35" s="437"/>
    </row>
    <row r="36" spans="1:4" s="431" customFormat="1">
      <c r="B36" s="975" t="s">
        <v>2142</v>
      </c>
      <c r="D36" s="437"/>
    </row>
    <row r="37" spans="1:4" s="431" customFormat="1">
      <c r="B37" s="975" t="s">
        <v>2143</v>
      </c>
      <c r="D37" s="437"/>
    </row>
    <row r="38" spans="1:4" s="431" customFormat="1">
      <c r="B38" s="975" t="s">
        <v>2144</v>
      </c>
      <c r="D38" s="437"/>
    </row>
    <row r="39" spans="1:4" s="431" customFormat="1">
      <c r="B39" s="975" t="s">
        <v>2145</v>
      </c>
      <c r="D39" s="437"/>
    </row>
    <row r="40" spans="1:4" s="431" customFormat="1">
      <c r="B40" s="975" t="s">
        <v>2146</v>
      </c>
      <c r="D40" s="437"/>
    </row>
    <row r="41" spans="1:4" s="431" customFormat="1">
      <c r="B41" s="975" t="s">
        <v>2147</v>
      </c>
      <c r="D41" s="437"/>
    </row>
    <row r="42" spans="1:4" s="431" customFormat="1">
      <c r="B42" s="975" t="s">
        <v>2148</v>
      </c>
      <c r="D42" s="437"/>
    </row>
    <row r="43" spans="1:4" s="431" customFormat="1">
      <c r="B43" s="975" t="s">
        <v>2149</v>
      </c>
      <c r="D43" s="437"/>
    </row>
    <row r="44" spans="1:4" s="431" customFormat="1">
      <c r="B44" s="436"/>
      <c r="D44" s="437"/>
    </row>
    <row r="45" spans="1:4" s="448" customFormat="1">
      <c r="A45" s="579"/>
      <c r="B45" s="574"/>
      <c r="C45" s="446"/>
      <c r="D45" s="580"/>
    </row>
    <row r="46" spans="1:4" s="448" customFormat="1" ht="21">
      <c r="A46" s="444"/>
      <c r="B46" s="445" t="s">
        <v>266</v>
      </c>
      <c r="C46" s="446"/>
      <c r="D46" s="447"/>
    </row>
    <row r="47" spans="1:4" s="435" customFormat="1">
      <c r="A47" s="431"/>
      <c r="B47" s="436"/>
      <c r="C47" s="431"/>
      <c r="D47" s="437"/>
    </row>
    <row r="48" spans="1:4" s="435" customFormat="1">
      <c r="A48" s="431"/>
      <c r="B48" s="436"/>
      <c r="C48" s="431"/>
      <c r="D48" s="437"/>
    </row>
    <row r="49" spans="1:4" s="435" customFormat="1">
      <c r="A49" s="431"/>
      <c r="B49" s="436"/>
      <c r="C49" s="431"/>
      <c r="D49" s="437"/>
    </row>
    <row r="50" spans="1:4" s="435" customFormat="1">
      <c r="A50" s="431"/>
      <c r="B50" s="581"/>
      <c r="C50" s="431"/>
      <c r="D50" s="437"/>
    </row>
    <row r="51" spans="1:4" s="435" customFormat="1">
      <c r="A51" s="431"/>
      <c r="B51" s="582"/>
      <c r="C51" s="431"/>
      <c r="D51" s="437"/>
    </row>
    <row r="52" spans="1:4" s="435" customFormat="1">
      <c r="A52" s="431"/>
      <c r="B52" s="582"/>
      <c r="C52" s="431"/>
      <c r="D52" s="437"/>
    </row>
    <row r="53" spans="1:4" s="435" customFormat="1">
      <c r="A53" s="431"/>
      <c r="B53" s="582"/>
      <c r="C53" s="431"/>
      <c r="D53" s="437"/>
    </row>
    <row r="54" spans="1:4" s="435" customFormat="1">
      <c r="A54" s="431"/>
      <c r="B54" s="582"/>
      <c r="C54" s="431"/>
      <c r="D54" s="437"/>
    </row>
    <row r="55" spans="1:4" s="435" customFormat="1">
      <c r="A55" s="431"/>
      <c r="B55" s="582"/>
      <c r="C55" s="431"/>
      <c r="D55" s="437"/>
    </row>
    <row r="56" spans="1:4" s="435" customFormat="1">
      <c r="A56" s="431"/>
      <c r="B56" s="436"/>
      <c r="C56" s="431"/>
      <c r="D56" s="437"/>
    </row>
    <row r="57" spans="1:4" s="435" customFormat="1">
      <c r="A57" s="431"/>
      <c r="B57" s="450"/>
      <c r="C57" s="431"/>
      <c r="D57" s="437"/>
    </row>
    <row r="58" spans="1:4" s="435" customFormat="1">
      <c r="A58" s="431"/>
      <c r="B58" s="449"/>
      <c r="C58" s="431"/>
      <c r="D58" s="437"/>
    </row>
    <row r="59" spans="1:4" s="448" customFormat="1">
      <c r="A59" s="444"/>
      <c r="B59" s="445"/>
      <c r="C59" s="446"/>
      <c r="D59" s="447"/>
    </row>
    <row r="60" spans="1:4" s="435" customFormat="1">
      <c r="A60" s="431"/>
      <c r="B60" s="450"/>
      <c r="C60" s="431"/>
      <c r="D60" s="437"/>
    </row>
    <row r="61" spans="1:4" s="435" customFormat="1">
      <c r="A61" s="431"/>
      <c r="B61" s="451"/>
      <c r="C61" s="431"/>
      <c r="D61" s="437"/>
    </row>
    <row r="62" spans="1:4" s="435" customFormat="1">
      <c r="A62" s="431"/>
      <c r="B62" s="432"/>
      <c r="C62" s="431"/>
      <c r="D62" s="437"/>
    </row>
    <row r="63" spans="1:4" s="435" customFormat="1">
      <c r="A63" s="431"/>
      <c r="B63" s="449"/>
      <c r="C63" s="431"/>
      <c r="D63" s="437"/>
    </row>
    <row r="64" spans="1:4" s="435" customFormat="1">
      <c r="A64" s="431"/>
      <c r="B64" s="450"/>
      <c r="C64" s="431"/>
      <c r="D64" s="437"/>
    </row>
    <row r="65" spans="1:4" s="435" customFormat="1">
      <c r="A65" s="431"/>
      <c r="B65" s="451"/>
      <c r="C65" s="431"/>
      <c r="D65" s="437"/>
    </row>
    <row r="66" spans="1:4" s="435" customFormat="1">
      <c r="A66" s="431"/>
      <c r="B66" s="432"/>
      <c r="C66" s="431"/>
      <c r="D66" s="437"/>
    </row>
    <row r="67" spans="1:4" s="435" customFormat="1">
      <c r="A67" s="431"/>
      <c r="B67" s="432"/>
      <c r="C67" s="431"/>
      <c r="D67" s="437"/>
    </row>
    <row r="68" spans="1:4" s="435" customFormat="1">
      <c r="A68" s="431"/>
      <c r="B68" s="452"/>
      <c r="C68" s="431"/>
      <c r="D68" s="437"/>
    </row>
    <row r="69" spans="1:4" s="435" customFormat="1">
      <c r="A69" s="431"/>
      <c r="B69" s="451"/>
      <c r="C69" s="431"/>
      <c r="D69" s="437"/>
    </row>
    <row r="70" spans="1:4" s="435" customFormat="1">
      <c r="A70" s="431"/>
      <c r="B70" s="432"/>
      <c r="C70" s="431"/>
      <c r="D70" s="437"/>
    </row>
    <row r="71" spans="1:4" s="435" customFormat="1">
      <c r="A71" s="431"/>
      <c r="B71" s="432"/>
      <c r="C71" s="431"/>
      <c r="D71" s="437"/>
    </row>
    <row r="72" spans="1:4" s="435" customFormat="1">
      <c r="A72" s="431"/>
      <c r="B72" s="432"/>
      <c r="C72" s="431"/>
      <c r="D72" s="437"/>
    </row>
    <row r="73" spans="1:4" s="435" customFormat="1">
      <c r="A73" s="431"/>
      <c r="B73" s="432"/>
      <c r="C73" s="431"/>
      <c r="D73" s="437"/>
    </row>
    <row r="74" spans="1:4" s="435" customFormat="1">
      <c r="A74" s="449"/>
      <c r="B74" s="432"/>
      <c r="C74" s="431"/>
      <c r="D74" s="437"/>
    </row>
    <row r="75" spans="1:4" s="435" customFormat="1">
      <c r="A75" s="431"/>
      <c r="B75" s="436"/>
      <c r="C75" s="431"/>
      <c r="D75" s="437"/>
    </row>
    <row r="76" spans="1:4" s="435" customFormat="1">
      <c r="A76" s="431"/>
      <c r="B76" s="436"/>
      <c r="C76" s="431"/>
      <c r="D76" s="437"/>
    </row>
    <row r="77" spans="1:4" s="435" customFormat="1">
      <c r="A77" s="431"/>
      <c r="B77" s="436"/>
      <c r="C77" s="431"/>
      <c r="D77" s="437"/>
    </row>
    <row r="78" spans="1:4" s="435" customFormat="1">
      <c r="A78" s="431"/>
      <c r="B78" s="436"/>
      <c r="C78" s="431"/>
      <c r="D78" s="437"/>
    </row>
    <row r="79" spans="1:4">
      <c r="A79" s="429"/>
      <c r="B79" s="453"/>
      <c r="C79" s="429"/>
    </row>
    <row r="80" spans="1:4">
      <c r="A80" s="429"/>
      <c r="B80" s="453"/>
      <c r="C80" s="429"/>
    </row>
    <row r="81" spans="1:5" s="448" customFormat="1">
      <c r="A81" s="454"/>
      <c r="B81" s="455"/>
      <c r="C81" s="446"/>
      <c r="D81" s="447"/>
    </row>
    <row r="82" spans="1:5" s="448" customFormat="1">
      <c r="A82" s="454"/>
      <c r="B82" s="455"/>
      <c r="C82" s="446"/>
      <c r="D82" s="447"/>
    </row>
    <row r="83" spans="1:5" s="448" customFormat="1">
      <c r="A83" s="454"/>
      <c r="B83" s="455"/>
      <c r="C83" s="446"/>
      <c r="D83" s="447"/>
    </row>
    <row r="84" spans="1:5" s="435" customFormat="1">
      <c r="A84" s="431"/>
      <c r="B84" s="436"/>
      <c r="C84" s="431"/>
      <c r="D84" s="437"/>
    </row>
    <row r="85" spans="1:5">
      <c r="A85" s="429"/>
      <c r="B85" s="430"/>
      <c r="C85" s="429"/>
    </row>
    <row r="86" spans="1:5">
      <c r="A86" s="429"/>
      <c r="B86" s="430"/>
      <c r="C86" s="429"/>
    </row>
    <row r="87" spans="1:5">
      <c r="A87" s="429"/>
      <c r="B87" s="456"/>
      <c r="C87" s="429"/>
    </row>
    <row r="88" spans="1:5" s="461" customFormat="1">
      <c r="A88" s="457"/>
      <c r="B88" s="458"/>
      <c r="C88" s="459"/>
      <c r="D88" s="460"/>
      <c r="E88" s="460"/>
    </row>
    <row r="89" spans="1:5">
      <c r="A89" s="429"/>
      <c r="B89" s="462"/>
      <c r="C89" s="429"/>
    </row>
    <row r="93" spans="1:5">
      <c r="A93" s="429"/>
      <c r="B93" s="456"/>
      <c r="C93" s="429"/>
      <c r="D93" s="429"/>
      <c r="E93" s="429"/>
    </row>
    <row r="94" spans="1:5">
      <c r="A94" s="429"/>
      <c r="B94" s="456"/>
      <c r="C94" s="429"/>
      <c r="D94" s="429"/>
      <c r="E94" s="429"/>
    </row>
    <row r="95" spans="1:5">
      <c r="A95" s="429"/>
      <c r="B95" s="456"/>
      <c r="C95" s="429"/>
      <c r="D95" s="429"/>
      <c r="E95" s="429"/>
    </row>
    <row r="96" spans="1:5">
      <c r="A96" s="429"/>
      <c r="B96" s="456"/>
      <c r="C96" s="429"/>
      <c r="D96" s="429"/>
      <c r="E96" s="429"/>
    </row>
    <row r="97" spans="1:5">
      <c r="A97" s="429"/>
      <c r="B97" s="456"/>
      <c r="C97" s="429"/>
      <c r="D97" s="429"/>
      <c r="E97" s="429"/>
    </row>
    <row r="98" spans="1:5">
      <c r="A98" s="429"/>
      <c r="B98" s="456"/>
      <c r="C98" s="429"/>
      <c r="D98" s="429"/>
      <c r="E98" s="429"/>
    </row>
    <row r="99" spans="1:5">
      <c r="A99" s="429"/>
      <c r="B99" s="456"/>
      <c r="C99" s="429"/>
      <c r="D99" s="429"/>
      <c r="E99" s="429"/>
    </row>
    <row r="100" spans="1:5">
      <c r="A100" s="429"/>
      <c r="B100" s="456"/>
      <c r="C100" s="429"/>
      <c r="D100" s="429"/>
      <c r="E100" s="429"/>
    </row>
    <row r="101" spans="1:5">
      <c r="A101" s="429"/>
      <c r="B101" s="456"/>
      <c r="C101" s="429"/>
      <c r="D101" s="429"/>
      <c r="E101" s="429"/>
    </row>
    <row r="102" spans="1:5">
      <c r="A102" s="429"/>
      <c r="B102" s="456"/>
      <c r="C102" s="429"/>
      <c r="D102" s="429"/>
      <c r="E102" s="429"/>
    </row>
    <row r="103" spans="1:5">
      <c r="A103" s="429"/>
      <c r="B103" s="456"/>
      <c r="C103" s="429"/>
      <c r="D103" s="429"/>
      <c r="E103" s="429"/>
    </row>
    <row r="104" spans="1:5">
      <c r="A104" s="429"/>
      <c r="B104" s="456"/>
      <c r="C104" s="429"/>
      <c r="D104" s="429"/>
      <c r="E104" s="429"/>
    </row>
    <row r="105" spans="1:5">
      <c r="A105" s="429"/>
      <c r="B105" s="456"/>
      <c r="C105" s="429"/>
      <c r="D105" s="429"/>
      <c r="E105" s="429"/>
    </row>
    <row r="106" spans="1:5">
      <c r="A106" s="429"/>
      <c r="B106" s="456"/>
      <c r="C106" s="429"/>
      <c r="D106" s="429"/>
      <c r="E106" s="429"/>
    </row>
    <row r="107" spans="1:5">
      <c r="A107" s="429"/>
      <c r="B107" s="456"/>
      <c r="C107" s="429"/>
      <c r="D107" s="429"/>
      <c r="E107" s="429"/>
    </row>
    <row r="108" spans="1:5">
      <c r="A108" s="429"/>
      <c r="B108" s="456"/>
      <c r="C108" s="429"/>
      <c r="D108" s="429"/>
      <c r="E108" s="429"/>
    </row>
    <row r="109" spans="1:5">
      <c r="A109" s="429"/>
      <c r="B109" s="456"/>
      <c r="C109" s="429"/>
      <c r="D109" s="429"/>
      <c r="E109" s="429"/>
    </row>
    <row r="110" spans="1:5">
      <c r="A110" s="429"/>
      <c r="B110" s="456"/>
      <c r="C110" s="429"/>
      <c r="D110" s="429"/>
      <c r="E110" s="429"/>
    </row>
    <row r="111" spans="1:5">
      <c r="A111" s="429"/>
      <c r="B111" s="456"/>
      <c r="C111" s="429"/>
      <c r="D111" s="429"/>
      <c r="E111"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row r="122" spans="1:5">
      <c r="A122" s="429"/>
      <c r="B122" s="456"/>
      <c r="C122" s="429"/>
      <c r="D122" s="429"/>
      <c r="E122" s="429"/>
    </row>
    <row r="123" spans="1:5">
      <c r="A123" s="429"/>
      <c r="B123" s="456"/>
      <c r="C123" s="429"/>
      <c r="D123" s="429"/>
      <c r="E123" s="429"/>
    </row>
    <row r="124" spans="1:5">
      <c r="A124" s="429"/>
      <c r="B124" s="456"/>
      <c r="C124" s="429"/>
      <c r="D124" s="429"/>
      <c r="E124" s="429"/>
    </row>
    <row r="125" spans="1:5">
      <c r="A125" s="429"/>
      <c r="B125" s="456"/>
      <c r="C125" s="429"/>
      <c r="D125" s="429"/>
      <c r="E125" s="429"/>
    </row>
    <row r="126" spans="1:5">
      <c r="A126" s="429"/>
      <c r="B126" s="456"/>
      <c r="C126" s="429"/>
      <c r="D126" s="429"/>
      <c r="E126" s="429"/>
    </row>
    <row r="127" spans="1:5">
      <c r="A127" s="429"/>
      <c r="B127" s="456"/>
      <c r="C127" s="429"/>
      <c r="D127" s="429"/>
      <c r="E127"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5"/>
  <sheetViews>
    <sheetView view="pageBreakPreview" zoomScaleSheetLayoutView="100" workbookViewId="0">
      <pane ySplit="8" topLeftCell="A48" activePane="bottomLeft" state="frozen"/>
      <selection activeCell="G12" sqref="G12"/>
      <selection pane="bottomLeft" activeCell="G32" sqref="G32"/>
    </sheetView>
  </sheetViews>
  <sheetFormatPr defaultRowHeight="11.25"/>
  <cols>
    <col min="1" max="2" width="2.28515625" style="43" customWidth="1"/>
    <col min="3" max="3" width="3.85546875" style="43" customWidth="1"/>
    <col min="4" max="4" width="35.7109375" style="227" customWidth="1"/>
    <col min="5" max="5" width="3.7109375" style="32" customWidth="1"/>
    <col min="6" max="6" width="9.7109375" style="228" customWidth="1"/>
    <col min="7" max="7" width="9.7109375" style="216" customWidth="1"/>
    <col min="8" max="8" width="12.7109375" style="224" customWidth="1"/>
    <col min="9" max="9" width="14.7109375" style="334" customWidth="1"/>
    <col min="10" max="16384" width="9.140625" style="24"/>
  </cols>
  <sheetData>
    <row r="1" spans="1:9" s="242" customFormat="1" ht="9">
      <c r="A1" s="191"/>
      <c r="B1" s="191"/>
      <c r="C1" s="192"/>
      <c r="D1" s="193"/>
      <c r="E1" s="194"/>
      <c r="F1" s="195"/>
      <c r="G1" s="196"/>
      <c r="H1" s="197" t="s">
        <v>98</v>
      </c>
      <c r="I1" s="762"/>
    </row>
    <row r="2" spans="1:9" s="2" customFormat="1" ht="13.35" customHeight="1">
      <c r="A2" s="199"/>
      <c r="B2" s="68"/>
      <c r="C2" s="93"/>
      <c r="D2" s="69" t="s">
        <v>1</v>
      </c>
      <c r="E2" s="85"/>
      <c r="F2" s="82"/>
      <c r="G2" s="768"/>
      <c r="H2" s="1213" t="s">
        <v>2908</v>
      </c>
      <c r="I2" s="763"/>
    </row>
    <row r="3" spans="1:9" s="2" customFormat="1" ht="13.35" customHeight="1">
      <c r="A3" s="72"/>
      <c r="B3" s="72"/>
      <c r="C3" s="73"/>
      <c r="D3" s="74" t="s">
        <v>21</v>
      </c>
      <c r="E3" s="91"/>
      <c r="F3" s="83"/>
      <c r="G3" s="92"/>
      <c r="H3" s="1214" t="s">
        <v>2907</v>
      </c>
      <c r="I3" s="764"/>
    </row>
    <row r="4" spans="1:9" s="2" customFormat="1" ht="13.35" customHeight="1">
      <c r="A4" s="95"/>
      <c r="B4" s="86"/>
      <c r="C4" s="86"/>
      <c r="D4" s="87"/>
      <c r="E4" s="88"/>
      <c r="F4" s="89"/>
      <c r="G4" s="90"/>
      <c r="H4" s="98"/>
      <c r="I4" s="99"/>
    </row>
    <row r="5" spans="1:9" s="2" customFormat="1" ht="13.35" customHeight="1">
      <c r="A5" s="115"/>
      <c r="B5" s="116"/>
      <c r="C5" s="116"/>
      <c r="D5" s="94" t="s">
        <v>2208</v>
      </c>
      <c r="E5" s="94"/>
      <c r="F5" s="117"/>
      <c r="G5" s="769"/>
      <c r="H5" s="94"/>
      <c r="I5" s="765"/>
    </row>
    <row r="6" spans="1:9" s="2" customFormat="1" ht="13.35" customHeight="1">
      <c r="A6" s="100"/>
      <c r="B6" s="202"/>
      <c r="C6" s="202"/>
      <c r="D6" s="100"/>
      <c r="E6" s="100"/>
      <c r="F6" s="203"/>
      <c r="G6" s="770"/>
      <c r="H6" s="100"/>
      <c r="I6" s="766"/>
    </row>
    <row r="7" spans="1:9" s="2" customFormat="1" ht="11.25" customHeight="1">
      <c r="A7" s="1587" t="s">
        <v>91</v>
      </c>
      <c r="B7" s="1587"/>
      <c r="C7" s="1587"/>
      <c r="D7" s="204" t="s">
        <v>92</v>
      </c>
      <c r="E7" s="205" t="s">
        <v>97</v>
      </c>
      <c r="F7" s="206" t="s">
        <v>93</v>
      </c>
      <c r="G7" s="207" t="s">
        <v>94</v>
      </c>
      <c r="H7" s="208" t="s">
        <v>95</v>
      </c>
      <c r="I7" s="209" t="s">
        <v>96</v>
      </c>
    </row>
    <row r="8" spans="1:9" s="3" customFormat="1">
      <c r="A8" s="1"/>
      <c r="B8" s="1"/>
      <c r="C8" s="1"/>
      <c r="D8" s="1"/>
      <c r="E8" s="46"/>
      <c r="F8" s="1"/>
      <c r="G8" s="771"/>
      <c r="H8" s="1"/>
      <c r="I8" s="796"/>
    </row>
    <row r="9" spans="1:9">
      <c r="A9" s="24"/>
      <c r="B9" s="24"/>
      <c r="C9" s="24"/>
      <c r="D9" s="222"/>
      <c r="I9" s="331"/>
    </row>
    <row r="10" spans="1:9" ht="90">
      <c r="A10" s="787" t="s">
        <v>0</v>
      </c>
      <c r="B10" s="43" t="s">
        <v>25</v>
      </c>
      <c r="C10" s="43">
        <v>1</v>
      </c>
      <c r="D10" s="232" t="s">
        <v>3008</v>
      </c>
      <c r="I10" s="331"/>
    </row>
    <row r="11" spans="1:9" ht="22.5">
      <c r="A11" s="787"/>
      <c r="D11" s="232" t="s">
        <v>3007</v>
      </c>
      <c r="I11" s="331"/>
    </row>
    <row r="12" spans="1:9">
      <c r="A12" s="787"/>
      <c r="D12" s="232" t="s">
        <v>1901</v>
      </c>
      <c r="I12" s="331"/>
    </row>
    <row r="13" spans="1:9" ht="22.5">
      <c r="A13" s="24"/>
      <c r="B13" s="24"/>
      <c r="C13" s="24"/>
      <c r="D13" s="232" t="s">
        <v>3009</v>
      </c>
      <c r="I13" s="331"/>
    </row>
    <row r="14" spans="1:9">
      <c r="A14" s="24"/>
      <c r="B14" s="24"/>
      <c r="C14" s="24"/>
      <c r="D14" s="232" t="s">
        <v>126</v>
      </c>
      <c r="I14" s="331"/>
    </row>
    <row r="15" spans="1:9">
      <c r="A15" s="24"/>
      <c r="B15" s="24"/>
      <c r="C15" s="24"/>
      <c r="D15" s="232"/>
      <c r="E15" s="32" t="s">
        <v>163</v>
      </c>
      <c r="F15" s="228">
        <v>1</v>
      </c>
      <c r="H15" s="139">
        <f>F15*G15</f>
        <v>0</v>
      </c>
      <c r="I15" s="331"/>
    </row>
    <row r="16" spans="1:9">
      <c r="A16" s="24"/>
      <c r="B16" s="24"/>
      <c r="C16" s="24"/>
      <c r="D16" s="232"/>
      <c r="H16" s="139"/>
      <c r="I16" s="331"/>
    </row>
    <row r="17" spans="1:9" ht="22.5">
      <c r="A17" s="787" t="s">
        <v>0</v>
      </c>
      <c r="B17" s="43" t="s">
        <v>25</v>
      </c>
      <c r="C17" s="43">
        <f>C10+1</f>
        <v>2</v>
      </c>
      <c r="D17" s="232" t="s">
        <v>2969</v>
      </c>
      <c r="H17" s="139"/>
      <c r="I17" s="331"/>
    </row>
    <row r="18" spans="1:9" ht="67.5">
      <c r="A18" s="24"/>
      <c r="B18" s="24"/>
      <c r="C18" s="24"/>
      <c r="D18" s="232" t="s">
        <v>2971</v>
      </c>
      <c r="H18" s="139"/>
      <c r="I18" s="331"/>
    </row>
    <row r="19" spans="1:9">
      <c r="A19" s="24"/>
      <c r="B19" s="24"/>
      <c r="C19" s="24"/>
      <c r="D19" s="232" t="s">
        <v>2970</v>
      </c>
      <c r="E19" s="32" t="s">
        <v>2383</v>
      </c>
      <c r="F19" s="228">
        <v>6</v>
      </c>
      <c r="H19" s="224">
        <f>F19*G19</f>
        <v>0</v>
      </c>
      <c r="I19" s="1563"/>
    </row>
    <row r="20" spans="1:9">
      <c r="A20" s="24"/>
      <c r="B20" s="24"/>
      <c r="C20" s="24"/>
      <c r="D20" s="232"/>
      <c r="H20" s="139"/>
      <c r="I20" s="331"/>
    </row>
    <row r="21" spans="1:9" ht="45">
      <c r="A21" s="787" t="s">
        <v>0</v>
      </c>
      <c r="B21" s="43" t="s">
        <v>25</v>
      </c>
      <c r="C21" s="43">
        <f>C17+1</f>
        <v>3</v>
      </c>
      <c r="D21" s="746" t="s">
        <v>1988</v>
      </c>
      <c r="F21" s="748"/>
      <c r="G21" s="161"/>
      <c r="I21" s="262"/>
    </row>
    <row r="22" spans="1:9" ht="67.5">
      <c r="A22" s="747"/>
      <c r="B22" s="248"/>
      <c r="C22" s="761"/>
      <c r="D22" s="746" t="s">
        <v>3010</v>
      </c>
      <c r="F22" s="748"/>
      <c r="G22" s="161"/>
      <c r="I22" s="262"/>
    </row>
    <row r="23" spans="1:9" ht="22.5">
      <c r="A23" s="747"/>
      <c r="B23" s="248"/>
      <c r="C23" s="761"/>
      <c r="D23" s="746" t="s">
        <v>1881</v>
      </c>
      <c r="F23" s="748"/>
      <c r="G23" s="161"/>
      <c r="I23" s="262"/>
    </row>
    <row r="24" spans="1:9">
      <c r="A24" s="747"/>
      <c r="B24" s="248"/>
      <c r="C24" s="761"/>
      <c r="D24" s="746" t="s">
        <v>1876</v>
      </c>
      <c r="F24" s="748"/>
      <c r="G24" s="161"/>
      <c r="I24" s="262"/>
    </row>
    <row r="25" spans="1:9">
      <c r="A25" s="774"/>
      <c r="B25" s="125"/>
      <c r="C25" s="125"/>
      <c r="D25" s="122"/>
      <c r="E25" s="32" t="s">
        <v>3</v>
      </c>
      <c r="F25" s="748">
        <v>30.5</v>
      </c>
      <c r="G25" s="161"/>
      <c r="H25" s="224">
        <f>F25*G25</f>
        <v>0</v>
      </c>
      <c r="I25" s="262"/>
    </row>
    <row r="26" spans="1:9">
      <c r="A26" s="24"/>
      <c r="B26" s="24"/>
      <c r="C26" s="24"/>
      <c r="D26" s="232"/>
      <c r="H26" s="139"/>
      <c r="I26" s="331"/>
    </row>
    <row r="27" spans="1:9" ht="45">
      <c r="A27" s="787" t="s">
        <v>0</v>
      </c>
      <c r="B27" s="43" t="s">
        <v>25</v>
      </c>
      <c r="C27" s="43">
        <f>C21+1</f>
        <v>4</v>
      </c>
      <c r="D27" s="232" t="s">
        <v>2156</v>
      </c>
      <c r="H27" s="139"/>
      <c r="I27" s="331"/>
    </row>
    <row r="28" spans="1:9" ht="56.25">
      <c r="A28" s="787"/>
      <c r="D28" s="232" t="s">
        <v>2909</v>
      </c>
      <c r="H28" s="139"/>
      <c r="I28" s="331"/>
    </row>
    <row r="29" spans="1:9">
      <c r="A29" s="787"/>
      <c r="D29" s="232" t="s">
        <v>2157</v>
      </c>
      <c r="H29" s="139"/>
      <c r="I29" s="331"/>
    </row>
    <row r="30" spans="1:9">
      <c r="A30" s="24"/>
      <c r="B30" s="24"/>
      <c r="C30" s="24"/>
      <c r="D30" s="232"/>
      <c r="E30" s="32" t="s">
        <v>3</v>
      </c>
      <c r="F30" s="748">
        <v>29</v>
      </c>
      <c r="H30" s="139">
        <f>F30*G30</f>
        <v>0</v>
      </c>
      <c r="I30" s="331"/>
    </row>
    <row r="31" spans="1:9">
      <c r="A31" s="24"/>
      <c r="B31" s="24"/>
      <c r="C31" s="24"/>
      <c r="D31" s="232"/>
      <c r="H31" s="139"/>
      <c r="I31" s="331"/>
    </row>
    <row r="32" spans="1:9" ht="78.75">
      <c r="A32" s="787" t="s">
        <v>0</v>
      </c>
      <c r="B32" s="43" t="s">
        <v>25</v>
      </c>
      <c r="C32" s="43">
        <f>C27+1</f>
        <v>5</v>
      </c>
      <c r="D32" s="232" t="s">
        <v>3138</v>
      </c>
      <c r="H32" s="139"/>
      <c r="I32" s="221" t="s">
        <v>73</v>
      </c>
    </row>
    <row r="33" spans="1:9">
      <c r="A33" s="24"/>
      <c r="B33" s="24"/>
      <c r="C33" s="24"/>
      <c r="D33" s="232" t="s">
        <v>1876</v>
      </c>
      <c r="H33" s="139"/>
      <c r="I33" s="331"/>
    </row>
    <row r="34" spans="1:9">
      <c r="A34" s="24"/>
      <c r="B34" s="24"/>
      <c r="C34" s="24"/>
      <c r="D34" s="232"/>
      <c r="E34" s="32" t="s">
        <v>3</v>
      </c>
      <c r="F34" s="748">
        <v>260</v>
      </c>
      <c r="H34" s="139">
        <f>F34*G34</f>
        <v>0</v>
      </c>
      <c r="I34" s="331"/>
    </row>
    <row r="35" spans="1:9">
      <c r="A35" s="24"/>
      <c r="B35" s="24"/>
      <c r="C35" s="24"/>
      <c r="D35" s="232"/>
      <c r="H35" s="139"/>
      <c r="I35" s="331"/>
    </row>
    <row r="36" spans="1:9" ht="56.25">
      <c r="A36" s="787" t="s">
        <v>0</v>
      </c>
      <c r="B36" s="43" t="s">
        <v>25</v>
      </c>
      <c r="C36" s="43">
        <f>C32+1</f>
        <v>6</v>
      </c>
      <c r="D36" s="232" t="s">
        <v>2159</v>
      </c>
      <c r="H36" s="139"/>
      <c r="I36" s="331"/>
    </row>
    <row r="37" spans="1:9" ht="22.5">
      <c r="A37" s="787"/>
      <c r="D37" s="232" t="s">
        <v>2158</v>
      </c>
      <c r="H37" s="139"/>
      <c r="I37" s="331"/>
    </row>
    <row r="38" spans="1:9">
      <c r="A38" s="24"/>
      <c r="B38" s="24"/>
      <c r="C38" s="24"/>
      <c r="D38" s="232"/>
      <c r="E38" s="32" t="s">
        <v>3</v>
      </c>
      <c r="F38" s="748">
        <v>29</v>
      </c>
      <c r="H38" s="139">
        <f>F38*G38</f>
        <v>0</v>
      </c>
      <c r="I38" s="331"/>
    </row>
    <row r="39" spans="1:9">
      <c r="A39" s="24"/>
      <c r="B39" s="24"/>
      <c r="C39" s="24"/>
      <c r="D39" s="222"/>
      <c r="I39" s="331"/>
    </row>
    <row r="40" spans="1:9" ht="33.75">
      <c r="A40" s="787" t="s">
        <v>0</v>
      </c>
      <c r="B40" s="43" t="s">
        <v>25</v>
      </c>
      <c r="C40" s="43">
        <f>C36+1</f>
        <v>7</v>
      </c>
      <c r="D40" s="232" t="s">
        <v>3011</v>
      </c>
      <c r="I40" s="331"/>
    </row>
    <row r="41" spans="1:9" ht="56.25">
      <c r="A41" s="787"/>
      <c r="D41" s="232" t="s">
        <v>2151</v>
      </c>
      <c r="I41" s="331"/>
    </row>
    <row r="42" spans="1:9" ht="33.75">
      <c r="A42" s="24"/>
      <c r="B42" s="24"/>
      <c r="C42" s="24"/>
      <c r="D42" s="232" t="s">
        <v>2155</v>
      </c>
      <c r="I42" s="331"/>
    </row>
    <row r="43" spans="1:9" ht="22.5">
      <c r="A43" s="24"/>
      <c r="B43" s="24"/>
      <c r="C43" s="24"/>
      <c r="D43" s="232" t="s">
        <v>61</v>
      </c>
      <c r="I43" s="331"/>
    </row>
    <row r="44" spans="1:9" ht="22.5">
      <c r="A44" s="24"/>
      <c r="B44" s="24"/>
      <c r="C44" s="24"/>
      <c r="D44" s="232" t="s">
        <v>2154</v>
      </c>
      <c r="I44" s="331"/>
    </row>
    <row r="45" spans="1:9">
      <c r="A45" s="24"/>
      <c r="B45" s="24"/>
      <c r="C45" s="24"/>
      <c r="D45" s="232" t="s">
        <v>1876</v>
      </c>
      <c r="I45" s="331"/>
    </row>
    <row r="46" spans="1:9">
      <c r="A46" s="24"/>
      <c r="B46" s="24"/>
      <c r="C46" s="24"/>
      <c r="D46" s="232"/>
      <c r="E46" s="32" t="s">
        <v>3</v>
      </c>
      <c r="F46" s="748">
        <v>29</v>
      </c>
      <c r="H46" s="139">
        <f>F46*G46</f>
        <v>0</v>
      </c>
      <c r="I46" s="331"/>
    </row>
    <row r="47" spans="1:9">
      <c r="A47" s="24"/>
      <c r="B47" s="24"/>
      <c r="C47" s="24"/>
      <c r="D47" s="232"/>
      <c r="I47" s="331"/>
    </row>
    <row r="48" spans="1:9" ht="45">
      <c r="A48" s="787" t="s">
        <v>0</v>
      </c>
      <c r="B48" s="43" t="s">
        <v>25</v>
      </c>
      <c r="C48" s="43">
        <f>C40+1</f>
        <v>8</v>
      </c>
      <c r="D48" s="232" t="s">
        <v>3012</v>
      </c>
      <c r="I48" s="331"/>
    </row>
    <row r="49" spans="1:9" s="7" customFormat="1" ht="22.5">
      <c r="A49" s="787"/>
      <c r="B49" s="43"/>
      <c r="C49" s="43"/>
      <c r="D49" s="232" t="s">
        <v>2154</v>
      </c>
      <c r="E49" s="65"/>
      <c r="F49" s="795"/>
      <c r="G49" s="215"/>
      <c r="H49" s="139"/>
      <c r="I49" s="331"/>
    </row>
    <row r="50" spans="1:9" s="7" customFormat="1">
      <c r="A50" s="787"/>
      <c r="B50" s="43"/>
      <c r="C50" s="43"/>
      <c r="D50" s="232" t="s">
        <v>2152</v>
      </c>
      <c r="E50" s="65"/>
      <c r="F50" s="795"/>
      <c r="G50" s="215"/>
      <c r="H50" s="139"/>
      <c r="I50" s="331"/>
    </row>
    <row r="51" spans="1:9" s="7" customFormat="1">
      <c r="A51" s="787"/>
      <c r="B51" s="43"/>
      <c r="C51" s="43"/>
      <c r="D51" s="232" t="s">
        <v>2153</v>
      </c>
      <c r="E51" s="65"/>
      <c r="F51" s="795"/>
      <c r="G51" s="215"/>
      <c r="H51" s="139"/>
      <c r="I51" s="331"/>
    </row>
    <row r="52" spans="1:9">
      <c r="A52" s="24"/>
      <c r="B52" s="24"/>
      <c r="C52" s="24"/>
      <c r="D52" s="222"/>
      <c r="E52" s="32" t="s">
        <v>12</v>
      </c>
      <c r="F52" s="228">
        <v>5</v>
      </c>
      <c r="H52" s="139">
        <f>F52*G52</f>
        <v>0</v>
      </c>
      <c r="I52" s="331"/>
    </row>
    <row r="53" spans="1:9">
      <c r="A53" s="24"/>
      <c r="B53" s="24"/>
      <c r="C53" s="24"/>
      <c r="D53" s="222"/>
      <c r="H53" s="139"/>
      <c r="I53" s="331"/>
    </row>
    <row r="54" spans="1:9">
      <c r="A54" s="231"/>
      <c r="B54" s="125"/>
      <c r="C54" s="125"/>
      <c r="D54" s="225"/>
      <c r="E54" s="29"/>
      <c r="F54" s="223"/>
      <c r="I54" s="332"/>
    </row>
    <row r="55" spans="1:9">
      <c r="A55" s="751" t="s">
        <v>0</v>
      </c>
      <c r="B55" s="752" t="s">
        <v>25</v>
      </c>
      <c r="C55" s="752"/>
      <c r="D55" s="752" t="s">
        <v>2116</v>
      </c>
      <c r="E55" s="753"/>
      <c r="F55" s="754"/>
      <c r="G55" s="226"/>
      <c r="H55" s="755">
        <f>SUM(H10:H54)</f>
        <v>0</v>
      </c>
      <c r="I55" s="333"/>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191"/>
  <sheetViews>
    <sheetView view="pageBreakPreview" topLeftCell="A25" zoomScaleNormal="75" zoomScaleSheetLayoutView="100" workbookViewId="0">
      <selection activeCell="B20" sqref="B20"/>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4">
      <c r="A1" s="426"/>
      <c r="B1" s="427" t="s">
        <v>383</v>
      </c>
      <c r="C1" s="426"/>
    </row>
    <row r="2" spans="1:4">
      <c r="A2" s="429"/>
      <c r="B2" s="430"/>
      <c r="C2" s="429"/>
    </row>
    <row r="3" spans="1:4">
      <c r="A3" s="429"/>
      <c r="B3" s="486" t="s">
        <v>26</v>
      </c>
      <c r="C3" s="429"/>
    </row>
    <row r="4" spans="1:4">
      <c r="A4" s="429"/>
      <c r="B4" s="430"/>
      <c r="C4" s="429"/>
    </row>
    <row r="5" spans="1:4" s="435" customFormat="1">
      <c r="A5" s="431"/>
      <c r="B5" s="570" t="s">
        <v>1069</v>
      </c>
      <c r="C5" s="431"/>
      <c r="D5" s="437"/>
    </row>
    <row r="6" spans="1:4" s="544" customFormat="1" ht="22.5">
      <c r="A6" s="454"/>
      <c r="B6" s="451" t="s">
        <v>1075</v>
      </c>
      <c r="C6" s="496"/>
      <c r="D6" s="537"/>
    </row>
    <row r="7" spans="1:4" s="544" customFormat="1">
      <c r="A7" s="546"/>
      <c r="B7" s="545" t="s">
        <v>863</v>
      </c>
      <c r="C7" s="496"/>
      <c r="D7" s="537"/>
    </row>
    <row r="8" spans="1:4" s="544" customFormat="1">
      <c r="A8" s="546"/>
      <c r="B8" s="545" t="s">
        <v>865</v>
      </c>
      <c r="C8" s="496"/>
      <c r="D8" s="537"/>
    </row>
    <row r="9" spans="1:4" s="544" customFormat="1">
      <c r="A9" s="546"/>
      <c r="B9" s="565" t="s">
        <v>587</v>
      </c>
      <c r="C9" s="496"/>
      <c r="D9" s="537"/>
    </row>
    <row r="10" spans="1:4" s="544" customFormat="1">
      <c r="A10" s="546"/>
      <c r="B10" s="545" t="s">
        <v>1076</v>
      </c>
      <c r="C10" s="496"/>
      <c r="D10" s="537"/>
    </row>
    <row r="11" spans="1:4" s="544" customFormat="1">
      <c r="A11" s="546"/>
      <c r="B11" s="545" t="s">
        <v>1077</v>
      </c>
      <c r="C11" s="496"/>
      <c r="D11" s="537"/>
    </row>
    <row r="12" spans="1:4" s="544" customFormat="1">
      <c r="A12" s="455"/>
      <c r="B12" s="575" t="s">
        <v>1078</v>
      </c>
      <c r="C12" s="496"/>
      <c r="D12" s="537"/>
    </row>
    <row r="13" spans="1:4" s="544" customFormat="1">
      <c r="A13" s="455"/>
      <c r="B13" s="534" t="s">
        <v>603</v>
      </c>
      <c r="C13" s="496"/>
      <c r="D13" s="537"/>
    </row>
    <row r="14" spans="1:4" s="435" customFormat="1">
      <c r="A14" s="431"/>
      <c r="B14" s="570"/>
      <c r="C14" s="431"/>
      <c r="D14" s="437"/>
    </row>
    <row r="15" spans="1:4" s="435" customFormat="1" ht="22.5">
      <c r="A15" s="431"/>
      <c r="B15" s="570" t="s">
        <v>1079</v>
      </c>
      <c r="C15" s="431"/>
      <c r="D15" s="437"/>
    </row>
    <row r="16" spans="1:4" s="435" customFormat="1" ht="22.5">
      <c r="A16" s="431"/>
      <c r="B16" s="441" t="s">
        <v>1080</v>
      </c>
      <c r="C16" s="431"/>
      <c r="D16" s="437"/>
    </row>
    <row r="17" spans="1:4" s="435" customFormat="1">
      <c r="A17" s="431"/>
      <c r="B17" s="570"/>
      <c r="C17" s="431"/>
      <c r="D17" s="437"/>
    </row>
    <row r="18" spans="1:4" s="435" customFormat="1">
      <c r="A18" s="431"/>
      <c r="B18" s="570" t="s">
        <v>509</v>
      </c>
      <c r="C18" s="431"/>
      <c r="D18" s="437"/>
    </row>
    <row r="19" spans="1:4" s="585" customFormat="1">
      <c r="A19" s="444"/>
      <c r="B19" s="441" t="s">
        <v>1081</v>
      </c>
      <c r="C19" s="583"/>
      <c r="D19" s="584"/>
    </row>
    <row r="20" spans="1:4" s="551" customFormat="1">
      <c r="A20" s="548"/>
      <c r="B20" s="555" t="s">
        <v>1082</v>
      </c>
      <c r="C20" s="549"/>
      <c r="D20" s="586"/>
    </row>
    <row r="21" spans="1:4" s="544" customFormat="1">
      <c r="A21" s="455"/>
      <c r="B21" s="555" t="s">
        <v>1083</v>
      </c>
      <c r="C21" s="496"/>
      <c r="D21" s="537"/>
    </row>
    <row r="22" spans="1:4" s="544" customFormat="1">
      <c r="A22" s="455"/>
      <c r="B22" s="555" t="s">
        <v>1084</v>
      </c>
      <c r="C22" s="496"/>
      <c r="D22" s="537"/>
    </row>
    <row r="23" spans="1:4" s="489" customFormat="1" ht="146.25">
      <c r="A23" s="120"/>
      <c r="B23" s="122" t="s">
        <v>1085</v>
      </c>
      <c r="C23" s="120"/>
      <c r="D23" s="488"/>
    </row>
    <row r="24" spans="1:4" s="489" customFormat="1">
      <c r="A24" s="120"/>
      <c r="B24" s="122"/>
      <c r="C24" s="120"/>
      <c r="D24" s="488"/>
    </row>
    <row r="25" spans="1:4" s="544" customFormat="1" ht="22.5">
      <c r="A25" s="454"/>
      <c r="B25" s="451" t="s">
        <v>1086</v>
      </c>
      <c r="C25" s="496"/>
      <c r="D25" s="537"/>
    </row>
    <row r="26" spans="1:4" s="544" customFormat="1" ht="67.5">
      <c r="A26" s="454"/>
      <c r="B26" s="441" t="s">
        <v>1087</v>
      </c>
      <c r="C26" s="496"/>
      <c r="D26" s="537"/>
    </row>
    <row r="27" spans="1:4" s="544" customFormat="1">
      <c r="A27" s="454"/>
      <c r="B27" s="451" t="s">
        <v>1088</v>
      </c>
      <c r="C27" s="496"/>
      <c r="D27" s="537"/>
    </row>
    <row r="28" spans="1:4" s="544" customFormat="1" ht="22.5">
      <c r="A28" s="454"/>
      <c r="B28" s="451" t="s">
        <v>1089</v>
      </c>
      <c r="C28" s="496"/>
      <c r="D28" s="537"/>
    </row>
    <row r="29" spans="1:4" s="544" customFormat="1">
      <c r="A29" s="546"/>
      <c r="B29" s="545"/>
      <c r="C29" s="496"/>
      <c r="D29" s="537"/>
    </row>
    <row r="30" spans="1:4" s="585" customFormat="1">
      <c r="A30" s="444"/>
      <c r="B30" s="587" t="s">
        <v>1090</v>
      </c>
      <c r="C30" s="583"/>
      <c r="D30" s="584"/>
    </row>
    <row r="31" spans="1:4" s="544" customFormat="1">
      <c r="A31" s="588"/>
      <c r="B31" s="589" t="s">
        <v>1091</v>
      </c>
      <c r="C31" s="496"/>
      <c r="D31" s="537"/>
    </row>
    <row r="32" spans="1:4" s="544" customFormat="1">
      <c r="A32" s="588"/>
      <c r="B32" s="589" t="s">
        <v>1092</v>
      </c>
      <c r="C32" s="496"/>
      <c r="D32" s="537"/>
    </row>
    <row r="33" spans="1:4" s="544" customFormat="1">
      <c r="A33" s="588"/>
      <c r="B33" s="589" t="s">
        <v>1093</v>
      </c>
      <c r="C33" s="496"/>
      <c r="D33" s="537"/>
    </row>
    <row r="34" spans="1:4" s="544" customFormat="1">
      <c r="A34" s="588"/>
      <c r="B34" s="589" t="s">
        <v>1094</v>
      </c>
      <c r="C34" s="496"/>
      <c r="D34" s="537"/>
    </row>
    <row r="35" spans="1:4" s="544" customFormat="1">
      <c r="A35" s="552"/>
      <c r="B35" s="576" t="s">
        <v>1095</v>
      </c>
      <c r="C35" s="496"/>
      <c r="D35" s="537"/>
    </row>
    <row r="36" spans="1:4" s="544" customFormat="1">
      <c r="A36" s="552"/>
      <c r="B36" s="590" t="s">
        <v>1096</v>
      </c>
      <c r="C36" s="496"/>
      <c r="D36" s="537"/>
    </row>
    <row r="37" spans="1:4" s="544" customFormat="1">
      <c r="A37" s="552"/>
      <c r="B37" s="590" t="s">
        <v>1097</v>
      </c>
      <c r="C37" s="496"/>
      <c r="D37" s="537"/>
    </row>
    <row r="38" spans="1:4" s="544" customFormat="1">
      <c r="A38" s="552"/>
      <c r="B38" s="590" t="s">
        <v>1098</v>
      </c>
      <c r="C38" s="496"/>
      <c r="D38" s="537"/>
    </row>
    <row r="39" spans="1:4" s="544" customFormat="1">
      <c r="A39" s="552"/>
      <c r="B39" s="576" t="s">
        <v>1099</v>
      </c>
      <c r="C39" s="496"/>
      <c r="D39" s="537"/>
    </row>
    <row r="40" spans="1:4" s="544" customFormat="1">
      <c r="A40" s="552"/>
      <c r="B40" s="590" t="s">
        <v>1100</v>
      </c>
      <c r="C40" s="496"/>
      <c r="D40" s="537"/>
    </row>
    <row r="41" spans="1:4" s="544" customFormat="1">
      <c r="A41" s="552"/>
      <c r="B41" s="590" t="s">
        <v>1101</v>
      </c>
      <c r="C41" s="496"/>
      <c r="D41" s="537"/>
    </row>
    <row r="42" spans="1:4" s="544" customFormat="1">
      <c r="A42" s="552"/>
      <c r="B42" s="590" t="s">
        <v>1102</v>
      </c>
      <c r="C42" s="496"/>
      <c r="D42" s="537"/>
    </row>
    <row r="43" spans="1:4" s="544" customFormat="1">
      <c r="A43" s="552"/>
      <c r="B43" s="590" t="s">
        <v>1103</v>
      </c>
      <c r="C43" s="496"/>
      <c r="D43" s="537"/>
    </row>
    <row r="44" spans="1:4" s="544" customFormat="1">
      <c r="A44" s="552"/>
      <c r="B44" s="576" t="s">
        <v>1104</v>
      </c>
      <c r="C44" s="496"/>
      <c r="D44" s="537"/>
    </row>
    <row r="45" spans="1:4" s="544" customFormat="1">
      <c r="A45" s="588"/>
      <c r="B45" s="590" t="s">
        <v>1105</v>
      </c>
      <c r="C45" s="496"/>
      <c r="D45" s="537"/>
    </row>
    <row r="46" spans="1:4" s="544" customFormat="1">
      <c r="A46" s="588"/>
      <c r="B46" s="590" t="s">
        <v>1106</v>
      </c>
      <c r="C46" s="496"/>
      <c r="D46" s="537"/>
    </row>
    <row r="47" spans="1:4" s="544" customFormat="1">
      <c r="A47" s="588"/>
      <c r="B47" s="590" t="s">
        <v>1107</v>
      </c>
      <c r="C47" s="496"/>
      <c r="D47" s="537"/>
    </row>
    <row r="48" spans="1:4" s="544" customFormat="1">
      <c r="A48" s="588"/>
      <c r="B48" s="590" t="s">
        <v>1108</v>
      </c>
      <c r="C48" s="496"/>
      <c r="D48" s="537"/>
    </row>
    <row r="49" spans="1:4" s="544" customFormat="1">
      <c r="A49" s="552"/>
      <c r="B49" s="451" t="s">
        <v>1109</v>
      </c>
      <c r="C49" s="496"/>
      <c r="D49" s="537"/>
    </row>
    <row r="50" spans="1:4" s="544" customFormat="1">
      <c r="A50" s="552"/>
      <c r="B50" s="451" t="s">
        <v>1110</v>
      </c>
      <c r="C50" s="496"/>
      <c r="D50" s="537"/>
    </row>
    <row r="51" spans="1:4" s="435" customFormat="1">
      <c r="A51" s="431"/>
      <c r="B51" s="570"/>
      <c r="C51" s="431"/>
      <c r="D51" s="437"/>
    </row>
    <row r="52" spans="1:4" s="594" customFormat="1">
      <c r="A52" s="591"/>
      <c r="B52" s="592" t="s">
        <v>337</v>
      </c>
      <c r="C52" s="591"/>
      <c r="D52" s="593"/>
    </row>
    <row r="53" spans="1:4" s="435" customFormat="1" ht="22.5">
      <c r="A53" s="431"/>
      <c r="B53" s="436" t="s">
        <v>1111</v>
      </c>
      <c r="C53" s="431"/>
      <c r="D53" s="437"/>
    </row>
    <row r="54" spans="1:4" s="435" customFormat="1" ht="78.75">
      <c r="A54" s="431"/>
      <c r="B54" s="438" t="s">
        <v>1112</v>
      </c>
      <c r="C54" s="431"/>
      <c r="D54" s="437"/>
    </row>
    <row r="55" spans="1:4" s="435" customFormat="1" ht="101.25">
      <c r="A55" s="431"/>
      <c r="B55" s="436" t="s">
        <v>1113</v>
      </c>
      <c r="C55" s="431"/>
      <c r="D55" s="437"/>
    </row>
    <row r="56" spans="1:4" s="435" customFormat="1" ht="56.25">
      <c r="A56" s="431"/>
      <c r="B56" s="436" t="s">
        <v>1114</v>
      </c>
      <c r="C56" s="431"/>
      <c r="D56" s="437"/>
    </row>
    <row r="57" spans="1:4" s="435" customFormat="1" ht="22.5">
      <c r="A57" s="431"/>
      <c r="B57" s="436" t="s">
        <v>1115</v>
      </c>
      <c r="C57" s="431"/>
      <c r="D57" s="437"/>
    </row>
    <row r="58" spans="1:4" s="435" customFormat="1">
      <c r="A58" s="431"/>
      <c r="B58" s="436"/>
      <c r="C58" s="431"/>
      <c r="D58" s="437"/>
    </row>
    <row r="59" spans="1:4" s="435" customFormat="1">
      <c r="A59" s="431"/>
      <c r="B59" s="436" t="s">
        <v>1116</v>
      </c>
      <c r="C59" s="431"/>
      <c r="D59" s="437"/>
    </row>
    <row r="60" spans="1:4" s="435" customFormat="1">
      <c r="A60" s="431"/>
      <c r="B60" s="595" t="s">
        <v>1117</v>
      </c>
      <c r="C60" s="431"/>
      <c r="D60" s="437"/>
    </row>
    <row r="61" spans="1:4" s="435" customFormat="1">
      <c r="A61" s="431"/>
      <c r="B61" s="436" t="s">
        <v>1118</v>
      </c>
      <c r="C61" s="431"/>
      <c r="D61" s="437"/>
    </row>
    <row r="62" spans="1:4" s="435" customFormat="1">
      <c r="A62" s="431"/>
      <c r="B62" s="595" t="s">
        <v>1119</v>
      </c>
      <c r="C62" s="431"/>
      <c r="D62" s="437"/>
    </row>
    <row r="63" spans="1:4" s="435" customFormat="1">
      <c r="A63" s="431"/>
      <c r="B63" s="595" t="s">
        <v>1120</v>
      </c>
      <c r="C63" s="431"/>
      <c r="D63" s="437"/>
    </row>
    <row r="64" spans="1:4" s="435" customFormat="1">
      <c r="A64" s="431"/>
      <c r="B64" s="595" t="s">
        <v>1121</v>
      </c>
      <c r="C64" s="431"/>
      <c r="D64" s="437"/>
    </row>
    <row r="65" spans="1:4" s="435" customFormat="1">
      <c r="A65" s="431"/>
      <c r="B65" s="595" t="s">
        <v>1122</v>
      </c>
      <c r="C65" s="431"/>
      <c r="D65" s="437"/>
    </row>
    <row r="66" spans="1:4" s="435" customFormat="1">
      <c r="A66" s="431"/>
      <c r="B66" s="595" t="s">
        <v>1123</v>
      </c>
      <c r="C66" s="431"/>
      <c r="D66" s="437"/>
    </row>
    <row r="67" spans="1:4" s="435" customFormat="1">
      <c r="A67" s="431"/>
      <c r="B67" s="595" t="s">
        <v>1124</v>
      </c>
      <c r="C67" s="431"/>
      <c r="D67" s="437"/>
    </row>
    <row r="68" spans="1:4" s="435" customFormat="1" ht="22.5">
      <c r="A68" s="431"/>
      <c r="B68" s="436" t="s">
        <v>1125</v>
      </c>
      <c r="C68" s="431"/>
      <c r="D68" s="437"/>
    </row>
    <row r="69" spans="1:4" s="435" customFormat="1" ht="22.5">
      <c r="A69" s="431"/>
      <c r="B69" s="436" t="s">
        <v>1126</v>
      </c>
      <c r="C69" s="431"/>
      <c r="D69" s="437"/>
    </row>
    <row r="70" spans="1:4" s="435" customFormat="1">
      <c r="A70" s="431"/>
      <c r="B70" s="436" t="s">
        <v>1127</v>
      </c>
      <c r="C70" s="431"/>
      <c r="D70" s="437"/>
    </row>
    <row r="71" spans="1:4" s="435" customFormat="1">
      <c r="A71" s="431"/>
      <c r="B71" s="436" t="s">
        <v>1128</v>
      </c>
      <c r="C71" s="431"/>
      <c r="D71" s="437"/>
    </row>
    <row r="72" spans="1:4" s="435" customFormat="1">
      <c r="A72" s="431"/>
      <c r="B72" s="436" t="s">
        <v>1129</v>
      </c>
      <c r="C72" s="431"/>
      <c r="D72" s="437"/>
    </row>
    <row r="73" spans="1:4" s="435" customFormat="1">
      <c r="A73" s="431"/>
      <c r="B73" s="436" t="s">
        <v>1130</v>
      </c>
      <c r="C73" s="431"/>
      <c r="D73" s="437"/>
    </row>
    <row r="74" spans="1:4" s="435" customFormat="1">
      <c r="A74" s="431"/>
      <c r="B74" s="436" t="s">
        <v>1131</v>
      </c>
      <c r="C74" s="431"/>
      <c r="D74" s="437"/>
    </row>
    <row r="75" spans="1:4" s="435" customFormat="1">
      <c r="A75" s="431"/>
      <c r="B75" s="436" t="s">
        <v>1132</v>
      </c>
      <c r="C75" s="431"/>
      <c r="D75" s="437"/>
    </row>
    <row r="76" spans="1:4" s="435" customFormat="1">
      <c r="A76" s="431"/>
      <c r="B76" s="438"/>
      <c r="C76" s="431"/>
      <c r="D76" s="437"/>
    </row>
    <row r="77" spans="1:4" s="435" customFormat="1">
      <c r="A77" s="431"/>
      <c r="B77" s="438" t="s">
        <v>339</v>
      </c>
      <c r="C77" s="431"/>
      <c r="D77" s="437"/>
    </row>
    <row r="78" spans="1:4" s="435" customFormat="1" ht="22.5">
      <c r="A78" s="431"/>
      <c r="B78" s="451" t="s">
        <v>1133</v>
      </c>
      <c r="C78" s="431"/>
      <c r="D78" s="437"/>
    </row>
    <row r="79" spans="1:4" s="431" customFormat="1" ht="22.5">
      <c r="B79" s="438" t="s">
        <v>1134</v>
      </c>
      <c r="D79" s="437"/>
    </row>
    <row r="80" spans="1:4" s="544" customFormat="1">
      <c r="A80" s="444"/>
      <c r="B80" s="596" t="s">
        <v>1135</v>
      </c>
      <c r="C80" s="496"/>
      <c r="D80" s="537"/>
    </row>
    <row r="81" spans="1:4" s="544" customFormat="1">
      <c r="A81" s="455"/>
      <c r="B81" s="560" t="s">
        <v>1136</v>
      </c>
      <c r="C81" s="496"/>
      <c r="D81" s="537"/>
    </row>
    <row r="82" spans="1:4" s="544" customFormat="1">
      <c r="A82" s="455"/>
      <c r="B82" s="560" t="s">
        <v>1137</v>
      </c>
      <c r="C82" s="496"/>
      <c r="D82" s="537"/>
    </row>
    <row r="83" spans="1:4" s="544" customFormat="1">
      <c r="A83" s="455"/>
      <c r="B83" s="560" t="s">
        <v>1138</v>
      </c>
      <c r="C83" s="496"/>
      <c r="D83" s="537"/>
    </row>
    <row r="84" spans="1:4" s="544" customFormat="1">
      <c r="A84" s="455"/>
      <c r="B84" s="560" t="s">
        <v>1139</v>
      </c>
      <c r="C84" s="496"/>
      <c r="D84" s="537"/>
    </row>
    <row r="85" spans="1:4" s="544" customFormat="1">
      <c r="A85" s="455"/>
      <c r="B85" s="560" t="s">
        <v>1140</v>
      </c>
      <c r="C85" s="496"/>
      <c r="D85" s="537"/>
    </row>
    <row r="86" spans="1:4" s="544" customFormat="1">
      <c r="A86" s="455"/>
      <c r="B86" s="560" t="s">
        <v>1141</v>
      </c>
      <c r="C86" s="496"/>
      <c r="D86" s="537"/>
    </row>
    <row r="87" spans="1:4" s="544" customFormat="1">
      <c r="A87" s="455"/>
      <c r="B87" s="560" t="s">
        <v>950</v>
      </c>
      <c r="C87" s="496"/>
      <c r="D87" s="537"/>
    </row>
    <row r="88" spans="1:4" s="544" customFormat="1">
      <c r="A88" s="455"/>
      <c r="B88" s="560" t="s">
        <v>951</v>
      </c>
      <c r="C88" s="496"/>
      <c r="D88" s="537"/>
    </row>
    <row r="89" spans="1:4" s="544" customFormat="1">
      <c r="A89" s="455"/>
      <c r="B89" s="560" t="s">
        <v>952</v>
      </c>
      <c r="C89" s="496"/>
      <c r="D89" s="537"/>
    </row>
    <row r="90" spans="1:4" s="600" customFormat="1">
      <c r="A90" s="455"/>
      <c r="B90" s="597" t="s">
        <v>1142</v>
      </c>
      <c r="C90" s="598"/>
      <c r="D90" s="599"/>
    </row>
    <row r="91" spans="1:4" s="544" customFormat="1">
      <c r="A91" s="455"/>
      <c r="B91" s="455"/>
      <c r="C91" s="496"/>
      <c r="D91" s="537"/>
    </row>
    <row r="92" spans="1:4" s="448" customFormat="1" ht="21">
      <c r="A92" s="444"/>
      <c r="B92" s="445" t="s">
        <v>266</v>
      </c>
      <c r="C92" s="446"/>
      <c r="D92" s="447"/>
    </row>
    <row r="93" spans="1:4" s="435" customFormat="1">
      <c r="A93" s="431"/>
      <c r="B93" s="450"/>
      <c r="C93" s="431"/>
      <c r="D93" s="437"/>
    </row>
    <row r="94" spans="1:4" s="435" customFormat="1">
      <c r="A94" s="431"/>
      <c r="B94" s="449"/>
      <c r="C94" s="431"/>
      <c r="D94" s="437"/>
    </row>
    <row r="95" spans="1:4" s="435" customFormat="1">
      <c r="A95" s="431"/>
      <c r="B95" s="450"/>
      <c r="C95" s="431"/>
      <c r="D95" s="437"/>
    </row>
    <row r="96" spans="1:4" s="435" customFormat="1">
      <c r="A96" s="431"/>
      <c r="B96" s="451"/>
      <c r="C96" s="431"/>
      <c r="D96" s="437"/>
    </row>
    <row r="97" spans="1:4" s="435" customFormat="1">
      <c r="A97" s="431"/>
      <c r="B97" s="432"/>
      <c r="C97" s="431"/>
      <c r="D97" s="437"/>
    </row>
    <row r="98" spans="1:4" s="435" customFormat="1">
      <c r="A98" s="431"/>
      <c r="B98" s="449"/>
      <c r="C98" s="431"/>
      <c r="D98" s="437"/>
    </row>
    <row r="99" spans="1:4" s="435" customFormat="1">
      <c r="A99" s="431"/>
      <c r="B99" s="450"/>
      <c r="C99" s="431"/>
      <c r="D99" s="437"/>
    </row>
    <row r="100" spans="1:4" s="435" customFormat="1">
      <c r="A100" s="431"/>
      <c r="B100" s="451"/>
      <c r="C100" s="431"/>
      <c r="D100" s="437"/>
    </row>
    <row r="101" spans="1:4" s="435" customFormat="1">
      <c r="A101" s="431"/>
      <c r="B101" s="432"/>
      <c r="C101" s="431"/>
      <c r="D101" s="437"/>
    </row>
    <row r="102" spans="1:4" s="435" customFormat="1">
      <c r="A102" s="431"/>
      <c r="B102" s="432"/>
      <c r="C102" s="431"/>
      <c r="D102" s="437"/>
    </row>
    <row r="103" spans="1:4" s="435" customFormat="1">
      <c r="A103" s="431"/>
      <c r="B103" s="452"/>
      <c r="C103" s="431"/>
      <c r="D103" s="437"/>
    </row>
    <row r="104" spans="1:4" s="435" customFormat="1">
      <c r="A104" s="431"/>
      <c r="B104" s="451"/>
      <c r="C104" s="431"/>
      <c r="D104" s="437"/>
    </row>
    <row r="105" spans="1:4" s="435" customFormat="1">
      <c r="A105" s="431"/>
      <c r="B105" s="432"/>
      <c r="C105" s="431"/>
      <c r="D105" s="437"/>
    </row>
    <row r="106" spans="1:4" s="435" customFormat="1">
      <c r="A106" s="431"/>
      <c r="B106" s="432"/>
      <c r="C106" s="431"/>
      <c r="D106" s="437"/>
    </row>
    <row r="107" spans="1:4" s="435" customFormat="1">
      <c r="A107" s="431"/>
      <c r="B107" s="432"/>
      <c r="C107" s="431"/>
      <c r="D107" s="437"/>
    </row>
    <row r="108" spans="1:4" s="435" customFormat="1">
      <c r="A108" s="431"/>
      <c r="B108" s="432"/>
      <c r="C108" s="431"/>
      <c r="D108" s="437"/>
    </row>
    <row r="109" spans="1:4" s="435" customFormat="1">
      <c r="A109" s="449"/>
      <c r="B109" s="432"/>
      <c r="C109" s="431"/>
      <c r="D109" s="437"/>
    </row>
    <row r="110" spans="1:4" s="435" customFormat="1">
      <c r="A110" s="431"/>
      <c r="B110" s="436"/>
      <c r="C110" s="431"/>
      <c r="D110" s="437"/>
    </row>
    <row r="111" spans="1:4" s="435" customFormat="1">
      <c r="A111" s="431"/>
      <c r="B111" s="436"/>
      <c r="C111" s="431"/>
      <c r="D111" s="437"/>
    </row>
    <row r="112" spans="1:4" s="435" customFormat="1">
      <c r="A112" s="431"/>
      <c r="B112" s="436"/>
      <c r="C112" s="431"/>
      <c r="D112" s="437"/>
    </row>
    <row r="113" spans="1:5" s="435" customFormat="1">
      <c r="A113" s="431"/>
      <c r="B113" s="436"/>
      <c r="C113" s="431"/>
      <c r="D113" s="437"/>
    </row>
    <row r="114" spans="1:5">
      <c r="A114" s="429"/>
      <c r="B114" s="453"/>
      <c r="C114" s="429"/>
    </row>
    <row r="115" spans="1:5">
      <c r="A115" s="429"/>
      <c r="B115" s="453"/>
      <c r="C115" s="429"/>
    </row>
    <row r="116" spans="1:5" s="448" customFormat="1">
      <c r="A116" s="454"/>
      <c r="B116" s="455"/>
      <c r="C116" s="446"/>
      <c r="D116" s="447"/>
    </row>
    <row r="117" spans="1:5" s="448" customFormat="1">
      <c r="A117" s="454"/>
      <c r="B117" s="455"/>
      <c r="C117" s="446"/>
      <c r="D117" s="447"/>
    </row>
    <row r="118" spans="1:5" s="448" customFormat="1">
      <c r="A118" s="454"/>
      <c r="B118" s="455"/>
      <c r="C118" s="446"/>
      <c r="D118" s="447"/>
    </row>
    <row r="119" spans="1:5" s="435" customFormat="1">
      <c r="A119" s="431"/>
      <c r="B119" s="436"/>
      <c r="C119" s="431"/>
      <c r="D119" s="437"/>
    </row>
    <row r="120" spans="1:5">
      <c r="A120" s="429"/>
      <c r="B120" s="430"/>
      <c r="C120" s="429"/>
    </row>
    <row r="121" spans="1:5">
      <c r="A121" s="429"/>
      <c r="B121" s="430"/>
      <c r="C121" s="429"/>
    </row>
    <row r="122" spans="1:5">
      <c r="A122" s="429"/>
      <c r="B122" s="456"/>
      <c r="C122" s="429"/>
    </row>
    <row r="123" spans="1:5" s="461" customFormat="1">
      <c r="A123" s="457"/>
      <c r="B123" s="458"/>
      <c r="C123" s="459"/>
      <c r="D123" s="460"/>
      <c r="E123" s="460"/>
    </row>
    <row r="124" spans="1:5">
      <c r="A124" s="429"/>
      <c r="B124" s="462"/>
      <c r="C124"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row r="173" spans="1:5">
      <c r="A173" s="429"/>
      <c r="B173" s="456"/>
      <c r="C173" s="429"/>
      <c r="D173" s="429"/>
      <c r="E173" s="429"/>
    </row>
    <row r="174" spans="1:5">
      <c r="A174" s="429"/>
      <c r="B174" s="456"/>
      <c r="C174" s="429"/>
      <c r="D174" s="429"/>
      <c r="E174" s="429"/>
    </row>
    <row r="175" spans="1:5">
      <c r="A175" s="429"/>
      <c r="B175" s="456"/>
      <c r="C175" s="429"/>
      <c r="D175" s="429"/>
      <c r="E175" s="429"/>
    </row>
    <row r="176" spans="1:5">
      <c r="A176" s="429"/>
      <c r="B176" s="456"/>
      <c r="C176" s="429"/>
      <c r="D176" s="429"/>
      <c r="E176" s="429"/>
    </row>
    <row r="177" spans="1:5">
      <c r="A177" s="429"/>
      <c r="B177" s="456"/>
      <c r="C177" s="429"/>
      <c r="D177" s="429"/>
      <c r="E177" s="429"/>
    </row>
    <row r="178" spans="1:5">
      <c r="A178" s="429"/>
      <c r="B178" s="456"/>
      <c r="C178" s="429"/>
      <c r="D178" s="429"/>
      <c r="E178" s="429"/>
    </row>
    <row r="179" spans="1:5">
      <c r="A179" s="429"/>
      <c r="B179" s="456"/>
      <c r="C179" s="429"/>
      <c r="D179" s="429"/>
      <c r="E179" s="429"/>
    </row>
    <row r="180" spans="1:5">
      <c r="A180" s="429"/>
      <c r="B180" s="456"/>
      <c r="C180" s="429"/>
      <c r="D180" s="429"/>
      <c r="E180" s="429"/>
    </row>
    <row r="181" spans="1:5">
      <c r="A181" s="429"/>
      <c r="B181" s="456"/>
      <c r="C181" s="429"/>
      <c r="D181" s="429"/>
      <c r="E181" s="429"/>
    </row>
    <row r="182" spans="1:5">
      <c r="A182" s="429"/>
      <c r="B182" s="456"/>
      <c r="C182" s="429"/>
      <c r="D182" s="429"/>
      <c r="E182" s="429"/>
    </row>
    <row r="183" spans="1:5">
      <c r="A183" s="429"/>
      <c r="B183" s="456"/>
      <c r="C183" s="429"/>
      <c r="D183" s="429"/>
      <c r="E183" s="429"/>
    </row>
    <row r="184" spans="1:5">
      <c r="A184" s="429"/>
      <c r="B184" s="456"/>
      <c r="C184" s="429"/>
      <c r="D184" s="429"/>
      <c r="E184" s="429"/>
    </row>
    <row r="185" spans="1:5">
      <c r="A185" s="429"/>
      <c r="B185" s="456"/>
      <c r="C185" s="429"/>
      <c r="D185" s="429"/>
      <c r="E185" s="429"/>
    </row>
    <row r="186" spans="1:5">
      <c r="A186" s="429"/>
      <c r="B186" s="456"/>
      <c r="C186" s="429"/>
      <c r="D186" s="429"/>
      <c r="E186" s="429"/>
    </row>
    <row r="187" spans="1:5">
      <c r="A187" s="429"/>
      <c r="B187" s="456"/>
      <c r="C187" s="429"/>
      <c r="D187" s="429"/>
      <c r="E187" s="429"/>
    </row>
    <row r="188" spans="1:5">
      <c r="A188" s="429"/>
      <c r="B188" s="456"/>
      <c r="C188" s="429"/>
      <c r="D188" s="429"/>
      <c r="E188" s="429"/>
    </row>
    <row r="189" spans="1:5">
      <c r="A189" s="429"/>
      <c r="B189" s="456"/>
      <c r="C189" s="429"/>
      <c r="D189" s="429"/>
      <c r="E189" s="429"/>
    </row>
    <row r="190" spans="1:5">
      <c r="A190" s="429"/>
      <c r="B190" s="456"/>
      <c r="C190" s="429"/>
      <c r="D190" s="429"/>
      <c r="E190" s="429"/>
    </row>
    <row r="191" spans="1:5">
      <c r="A191" s="429"/>
      <c r="B191" s="456"/>
      <c r="C191" s="429"/>
      <c r="D191" s="429"/>
      <c r="E191"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rowBreaks count="1" manualBreakCount="1">
    <brk id="48" max="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I89"/>
  <sheetViews>
    <sheetView view="pageBreakPreview" zoomScaleSheetLayoutView="100" workbookViewId="0">
      <pane ySplit="8" topLeftCell="A46" activePane="bottomLeft" state="frozen"/>
      <selection activeCell="H12" sqref="H12"/>
      <selection pane="bottomLeft" activeCell="F77" sqref="F77"/>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62" customWidth="1"/>
    <col min="7" max="7" width="9.7109375" style="1537" customWidth="1"/>
    <col min="8" max="8" width="12.7109375" style="129" customWidth="1"/>
    <col min="9" max="9" width="14.7109375" style="1562" customWidth="1"/>
    <col min="10" max="16384" width="9.140625" style="78"/>
  </cols>
  <sheetData>
    <row r="1" spans="1:9" s="5" customFormat="1">
      <c r="A1" s="191"/>
      <c r="B1" s="214"/>
      <c r="C1" s="192"/>
      <c r="D1" s="193"/>
      <c r="E1" s="194"/>
      <c r="F1" s="195"/>
      <c r="G1" s="1508"/>
      <c r="H1" s="197" t="s">
        <v>98</v>
      </c>
      <c r="I1" s="1509"/>
    </row>
    <row r="2" spans="1:9" s="2" customFormat="1" ht="13.35" customHeight="1">
      <c r="A2" s="199"/>
      <c r="B2" s="68"/>
      <c r="C2" s="93"/>
      <c r="D2" s="69" t="s">
        <v>1</v>
      </c>
      <c r="E2" s="85"/>
      <c r="F2" s="82"/>
      <c r="G2" s="1510"/>
      <c r="H2" s="1213" t="s">
        <v>2908</v>
      </c>
      <c r="I2" s="1511"/>
    </row>
    <row r="3" spans="1:9" s="2" customFormat="1" ht="13.35" customHeight="1">
      <c r="A3" s="72"/>
      <c r="B3" s="72"/>
      <c r="C3" s="73"/>
      <c r="D3" s="74" t="s">
        <v>21</v>
      </c>
      <c r="E3" s="91"/>
      <c r="F3" s="83"/>
      <c r="G3" s="1512"/>
      <c r="H3" s="1214" t="s">
        <v>2907</v>
      </c>
      <c r="I3" s="1513"/>
    </row>
    <row r="4" spans="1:9" s="2" customFormat="1" ht="13.35" customHeight="1">
      <c r="A4" s="95"/>
      <c r="B4" s="86"/>
      <c r="C4" s="86"/>
      <c r="D4" s="87"/>
      <c r="E4" s="88"/>
      <c r="F4" s="89"/>
      <c r="G4" s="1514"/>
      <c r="H4" s="98"/>
      <c r="I4" s="1515"/>
    </row>
    <row r="5" spans="1:9" s="2" customFormat="1" ht="13.35" customHeight="1">
      <c r="A5" s="115"/>
      <c r="B5" s="116"/>
      <c r="C5" s="116"/>
      <c r="D5" s="94" t="s">
        <v>229</v>
      </c>
      <c r="E5" s="94"/>
      <c r="F5" s="117"/>
      <c r="G5" s="1516"/>
      <c r="H5" s="94"/>
      <c r="I5" s="1517"/>
    </row>
    <row r="6" spans="1:9" s="2" customFormat="1" ht="13.35" customHeight="1">
      <c r="A6" s="100"/>
      <c r="B6" s="202"/>
      <c r="C6" s="202"/>
      <c r="D6" s="100"/>
      <c r="E6" s="100"/>
      <c r="F6" s="203"/>
      <c r="G6" s="1518"/>
      <c r="H6" s="100"/>
      <c r="I6" s="1519"/>
    </row>
    <row r="7" spans="1:9" s="2" customFormat="1">
      <c r="A7" s="1587" t="s">
        <v>91</v>
      </c>
      <c r="B7" s="1587"/>
      <c r="C7" s="1587"/>
      <c r="D7" s="204" t="s">
        <v>92</v>
      </c>
      <c r="E7" s="205" t="s">
        <v>97</v>
      </c>
      <c r="F7" s="206" t="s">
        <v>93</v>
      </c>
      <c r="G7" s="1520" t="s">
        <v>94</v>
      </c>
      <c r="H7" s="208" t="s">
        <v>95</v>
      </c>
      <c r="I7" s="1521" t="s">
        <v>96</v>
      </c>
    </row>
    <row r="8" spans="1:9" s="3" customFormat="1">
      <c r="A8" s="1"/>
      <c r="B8" s="1"/>
      <c r="C8" s="1"/>
      <c r="D8" s="1"/>
      <c r="E8" s="46"/>
      <c r="F8" s="1"/>
      <c r="G8" s="1536"/>
      <c r="H8" s="1"/>
      <c r="I8" s="1527"/>
    </row>
    <row r="9" spans="1:9" s="1" customFormat="1">
      <c r="C9" s="218"/>
      <c r="D9" s="100"/>
      <c r="E9" s="46"/>
      <c r="F9" s="162"/>
      <c r="G9" s="1537"/>
      <c r="H9" s="129"/>
      <c r="I9" s="1528"/>
    </row>
    <row r="10" spans="1:9" s="1" customFormat="1">
      <c r="A10" s="126"/>
      <c r="B10" s="126"/>
      <c r="C10" s="126"/>
      <c r="D10" s="132" t="s">
        <v>44</v>
      </c>
      <c r="E10" s="128"/>
      <c r="F10" s="162"/>
      <c r="G10" s="1537"/>
      <c r="H10" s="129"/>
      <c r="I10" s="1544"/>
    </row>
    <row r="11" spans="1:9" s="1" customFormat="1" ht="33.75">
      <c r="A11" s="797"/>
      <c r="B11" s="126"/>
      <c r="C11" s="126"/>
      <c r="D11" s="158" t="s">
        <v>2</v>
      </c>
      <c r="E11" s="46"/>
      <c r="F11" s="143"/>
      <c r="G11" s="1537"/>
      <c r="H11" s="129"/>
      <c r="I11" s="1544"/>
    </row>
    <row r="12" spans="1:9" s="1" customFormat="1" ht="53.25" customHeight="1">
      <c r="A12" s="797"/>
      <c r="B12" s="126"/>
      <c r="C12" s="126"/>
      <c r="D12" s="140" t="s">
        <v>2246</v>
      </c>
      <c r="E12" s="46"/>
      <c r="F12" s="143"/>
      <c r="G12" s="1537"/>
      <c r="H12" s="129"/>
      <c r="I12" s="1544"/>
    </row>
    <row r="13" spans="1:9" s="1" customFormat="1" ht="33.75">
      <c r="A13" s="797"/>
      <c r="B13" s="126"/>
      <c r="C13" s="126"/>
      <c r="D13" s="158" t="s">
        <v>1915</v>
      </c>
      <c r="E13" s="46"/>
      <c r="F13" s="143"/>
      <c r="G13" s="1537"/>
      <c r="H13" s="129"/>
      <c r="I13" s="1544"/>
    </row>
    <row r="14" spans="1:9">
      <c r="A14" s="798"/>
      <c r="B14" s="799"/>
      <c r="F14" s="800"/>
      <c r="I14" s="1544"/>
    </row>
    <row r="15" spans="1:9" ht="56.25">
      <c r="A15" s="798" t="s">
        <v>0</v>
      </c>
      <c r="B15" s="799" t="s">
        <v>14</v>
      </c>
      <c r="C15" s="75">
        <v>1</v>
      </c>
      <c r="D15" s="135" t="s">
        <v>172</v>
      </c>
      <c r="F15" s="800"/>
      <c r="G15" s="1522"/>
      <c r="I15" s="1544"/>
    </row>
    <row r="16" spans="1:9" ht="22.5">
      <c r="A16" s="798"/>
      <c r="B16" s="799"/>
      <c r="D16" s="135" t="s">
        <v>171</v>
      </c>
      <c r="F16" s="800"/>
      <c r="G16" s="1522"/>
      <c r="I16" s="1544"/>
    </row>
    <row r="17" spans="1:9">
      <c r="A17" s="798"/>
      <c r="B17" s="799"/>
      <c r="D17" s="135" t="s">
        <v>173</v>
      </c>
      <c r="F17" s="800"/>
      <c r="G17" s="1522"/>
      <c r="I17" s="1544"/>
    </row>
    <row r="18" spans="1:9">
      <c r="A18" s="798" t="s">
        <v>4</v>
      </c>
      <c r="B18" s="799"/>
      <c r="D18" s="140"/>
      <c r="E18" s="801" t="s">
        <v>3</v>
      </c>
      <c r="F18" s="800">
        <v>793.2</v>
      </c>
      <c r="G18" s="1522"/>
      <c r="H18" s="129">
        <f>F18*G18</f>
        <v>0</v>
      </c>
      <c r="I18" s="1544"/>
    </row>
    <row r="19" spans="1:9">
      <c r="A19" s="798"/>
      <c r="B19" s="799"/>
      <c r="D19" s="140"/>
      <c r="E19" s="801"/>
      <c r="F19" s="800"/>
      <c r="G19" s="1522"/>
      <c r="I19" s="1544"/>
    </row>
    <row r="20" spans="1:9" ht="22.5">
      <c r="A20" s="802" t="s">
        <v>0</v>
      </c>
      <c r="B20" s="12" t="s">
        <v>14</v>
      </c>
      <c r="C20" s="169">
        <f>C15+1</f>
        <v>2</v>
      </c>
      <c r="D20" s="335" t="s">
        <v>1902</v>
      </c>
      <c r="E20" s="801"/>
      <c r="F20" s="800"/>
      <c r="G20" s="1522"/>
      <c r="I20" s="1544"/>
    </row>
    <row r="21" spans="1:9" ht="33.75">
      <c r="A21" s="802"/>
      <c r="B21" s="12"/>
      <c r="C21" s="169"/>
      <c r="D21" s="140" t="s">
        <v>3013</v>
      </c>
      <c r="E21" s="801"/>
      <c r="F21" s="800"/>
      <c r="G21" s="1522"/>
      <c r="I21" s="1544"/>
    </row>
    <row r="22" spans="1:9" ht="78.75">
      <c r="A22" s="798"/>
      <c r="B22" s="799"/>
      <c r="D22" s="140" t="s">
        <v>3014</v>
      </c>
      <c r="E22" s="801"/>
      <c r="F22" s="800"/>
      <c r="G22" s="1522"/>
      <c r="I22" s="1544"/>
    </row>
    <row r="23" spans="1:9">
      <c r="A23" s="798"/>
      <c r="B23" s="799"/>
      <c r="D23" s="1525" t="s">
        <v>2247</v>
      </c>
      <c r="E23" s="801"/>
      <c r="F23" s="800"/>
      <c r="G23" s="1522"/>
      <c r="I23" s="1544"/>
    </row>
    <row r="24" spans="1:9" ht="33.75">
      <c r="A24" s="798"/>
      <c r="B24" s="799"/>
      <c r="D24" s="1556" t="s">
        <v>2980</v>
      </c>
      <c r="E24" s="801"/>
      <c r="F24" s="800"/>
      <c r="G24" s="1522"/>
      <c r="I24" s="1544"/>
    </row>
    <row r="25" spans="1:9">
      <c r="A25" s="798"/>
      <c r="B25" s="799"/>
      <c r="D25" s="1557" t="s">
        <v>2248</v>
      </c>
      <c r="E25" s="801"/>
      <c r="F25" s="800"/>
      <c r="G25" s="1522"/>
      <c r="I25" s="1544"/>
    </row>
    <row r="26" spans="1:9" ht="56.25">
      <c r="A26" s="798"/>
      <c r="B26" s="799"/>
      <c r="D26" s="140" t="s">
        <v>3015</v>
      </c>
      <c r="E26" s="782"/>
      <c r="F26" s="800"/>
      <c r="G26" s="1522"/>
      <c r="I26" s="1544"/>
    </row>
    <row r="27" spans="1:9" ht="22.5">
      <c r="A27" s="798"/>
      <c r="B27" s="799"/>
      <c r="D27" s="140" t="s">
        <v>2983</v>
      </c>
      <c r="E27" s="782"/>
      <c r="F27" s="800"/>
      <c r="G27" s="1522"/>
      <c r="I27" s="1544"/>
    </row>
    <row r="28" spans="1:9">
      <c r="A28" s="798"/>
      <c r="B28" s="799"/>
      <c r="D28" s="140" t="s">
        <v>1903</v>
      </c>
      <c r="E28" s="782"/>
      <c r="F28" s="800"/>
      <c r="G28" s="1522"/>
      <c r="I28" s="1544"/>
    </row>
    <row r="29" spans="1:9">
      <c r="A29" s="798"/>
      <c r="B29" s="799"/>
      <c r="D29" s="140" t="s">
        <v>1904</v>
      </c>
      <c r="E29" s="782"/>
      <c r="F29" s="800"/>
      <c r="G29" s="1522"/>
      <c r="I29" s="1544"/>
    </row>
    <row r="30" spans="1:9" ht="45">
      <c r="A30" s="798"/>
      <c r="B30" s="799"/>
      <c r="D30" s="806" t="s">
        <v>1905</v>
      </c>
      <c r="E30" s="782"/>
      <c r="F30" s="800"/>
      <c r="G30" s="1522"/>
      <c r="I30" s="1544"/>
    </row>
    <row r="31" spans="1:9">
      <c r="A31" s="798"/>
      <c r="B31" s="799"/>
      <c r="D31" s="806" t="s">
        <v>3016</v>
      </c>
      <c r="E31" s="782"/>
      <c r="F31" s="800"/>
      <c r="G31" s="1522"/>
      <c r="I31" s="1544"/>
    </row>
    <row r="32" spans="1:9" ht="33.75">
      <c r="A32" s="798"/>
      <c r="B32" s="799"/>
      <c r="D32" s="806" t="s">
        <v>2249</v>
      </c>
      <c r="E32" s="782"/>
      <c r="F32" s="800"/>
      <c r="G32" s="1522"/>
      <c r="I32" s="1544"/>
    </row>
    <row r="33" spans="1:9">
      <c r="A33" s="798"/>
      <c r="B33" s="799"/>
      <c r="D33" s="806" t="s">
        <v>1907</v>
      </c>
      <c r="E33" s="782"/>
      <c r="F33" s="800"/>
      <c r="G33" s="1522"/>
      <c r="I33" s="1544"/>
    </row>
    <row r="34" spans="1:9">
      <c r="A34" s="798"/>
      <c r="B34" s="799"/>
      <c r="D34" s="806" t="s">
        <v>1904</v>
      </c>
      <c r="E34" s="782"/>
      <c r="F34" s="800"/>
      <c r="G34" s="1522"/>
      <c r="I34" s="1544"/>
    </row>
    <row r="35" spans="1:9">
      <c r="A35" s="798"/>
      <c r="B35" s="799"/>
      <c r="D35" s="806" t="s">
        <v>1908</v>
      </c>
      <c r="E35" s="782"/>
      <c r="F35" s="800"/>
      <c r="G35" s="1522"/>
      <c r="I35" s="1544"/>
    </row>
    <row r="36" spans="1:9">
      <c r="A36" s="798"/>
      <c r="B36" s="799"/>
      <c r="D36" s="806" t="s">
        <v>1906</v>
      </c>
      <c r="E36" s="782"/>
      <c r="F36" s="805"/>
      <c r="G36" s="1522"/>
      <c r="I36" s="1544"/>
    </row>
    <row r="37" spans="1:9" ht="22.5">
      <c r="A37" s="798"/>
      <c r="B37" s="799"/>
      <c r="D37" s="806" t="s">
        <v>1909</v>
      </c>
      <c r="E37" s="782"/>
      <c r="F37" s="805"/>
      <c r="G37" s="1522"/>
      <c r="I37" s="1544"/>
    </row>
    <row r="38" spans="1:9">
      <c r="A38" s="798"/>
      <c r="B38" s="799"/>
      <c r="D38" s="806"/>
      <c r="E38" s="782"/>
      <c r="F38" s="805"/>
      <c r="G38" s="1522"/>
      <c r="I38" s="1544"/>
    </row>
    <row r="39" spans="1:9" ht="33.75">
      <c r="A39" s="798"/>
      <c r="B39" s="799"/>
      <c r="D39" s="806" t="s">
        <v>1913</v>
      </c>
      <c r="E39" s="782"/>
      <c r="F39" s="805"/>
      <c r="G39" s="1522"/>
      <c r="I39" s="1544"/>
    </row>
    <row r="40" spans="1:9" ht="56.25">
      <c r="A40" s="798"/>
      <c r="B40" s="799"/>
      <c r="D40" s="806" t="s">
        <v>2265</v>
      </c>
      <c r="E40" s="782"/>
      <c r="F40" s="805"/>
      <c r="G40" s="1522"/>
      <c r="I40" s="1544"/>
    </row>
    <row r="41" spans="1:9" ht="45">
      <c r="A41" s="798"/>
      <c r="B41" s="799"/>
      <c r="D41" s="806" t="s">
        <v>2250</v>
      </c>
      <c r="E41" s="782"/>
      <c r="F41" s="805"/>
      <c r="G41" s="1522"/>
      <c r="I41" s="1544"/>
    </row>
    <row r="42" spans="1:9">
      <c r="A42" s="798"/>
      <c r="B42" s="799"/>
      <c r="D42" s="140" t="s">
        <v>1910</v>
      </c>
      <c r="E42" s="782"/>
      <c r="F42" s="805"/>
      <c r="G42" s="1522"/>
      <c r="I42" s="1544"/>
    </row>
    <row r="43" spans="1:9">
      <c r="A43" s="798"/>
      <c r="B43" s="799"/>
      <c r="C43" s="75" t="s">
        <v>35</v>
      </c>
      <c r="D43" s="140" t="s">
        <v>1911</v>
      </c>
      <c r="E43" s="782" t="s">
        <v>3</v>
      </c>
      <c r="F43" s="805">
        <v>151.5</v>
      </c>
      <c r="G43" s="1522"/>
      <c r="H43" s="129">
        <f t="shared" ref="H43:H46" si="0">F43*G43</f>
        <v>0</v>
      </c>
      <c r="I43" s="1544"/>
    </row>
    <row r="44" spans="1:9">
      <c r="A44" s="798"/>
      <c r="B44" s="799"/>
      <c r="C44" s="75" t="s">
        <v>36</v>
      </c>
      <c r="D44" s="140" t="s">
        <v>1912</v>
      </c>
      <c r="E44" s="782" t="s">
        <v>3</v>
      </c>
      <c r="F44" s="805">
        <v>4.9000000000000004</v>
      </c>
      <c r="G44" s="1522"/>
      <c r="H44" s="129">
        <f t="shared" si="0"/>
        <v>0</v>
      </c>
      <c r="I44" s="1544"/>
    </row>
    <row r="45" spans="1:9" ht="33.75">
      <c r="A45" s="798"/>
      <c r="B45" s="799"/>
      <c r="C45" s="75" t="s">
        <v>37</v>
      </c>
      <c r="D45" s="806" t="s">
        <v>2982</v>
      </c>
      <c r="E45" s="782" t="s">
        <v>12</v>
      </c>
      <c r="F45" s="805">
        <v>19.2</v>
      </c>
      <c r="G45" s="1522"/>
      <c r="H45" s="129">
        <f t="shared" si="0"/>
        <v>0</v>
      </c>
      <c r="I45" s="1544"/>
    </row>
    <row r="46" spans="1:9" ht="22.5">
      <c r="A46" s="798"/>
      <c r="B46" s="799"/>
      <c r="C46" s="75" t="s">
        <v>38</v>
      </c>
      <c r="D46" s="806" t="s">
        <v>2251</v>
      </c>
      <c r="E46" s="782" t="s">
        <v>12</v>
      </c>
      <c r="F46" s="805">
        <v>19.2</v>
      </c>
      <c r="G46" s="1522"/>
      <c r="H46" s="129">
        <f t="shared" si="0"/>
        <v>0</v>
      </c>
      <c r="I46" s="1544"/>
    </row>
    <row r="47" spans="1:9" ht="33.75">
      <c r="A47" s="798"/>
      <c r="B47" s="799"/>
      <c r="C47" s="75" t="s">
        <v>542</v>
      </c>
      <c r="D47" s="806" t="s">
        <v>2252</v>
      </c>
      <c r="E47" s="782" t="s">
        <v>12</v>
      </c>
      <c r="F47" s="805">
        <v>19.2</v>
      </c>
      <c r="G47" s="1522"/>
      <c r="H47" s="129">
        <f t="shared" ref="H47:H48" si="1">F47*G47</f>
        <v>0</v>
      </c>
      <c r="I47" s="1544"/>
    </row>
    <row r="48" spans="1:9" ht="22.5">
      <c r="A48" s="798"/>
      <c r="B48" s="799"/>
      <c r="C48" s="75" t="s">
        <v>2111</v>
      </c>
      <c r="D48" s="806" t="s">
        <v>2253</v>
      </c>
      <c r="E48" s="782" t="s">
        <v>23</v>
      </c>
      <c r="F48" s="805">
        <v>5</v>
      </c>
      <c r="G48" s="1522"/>
      <c r="H48" s="129">
        <f t="shared" si="1"/>
        <v>0</v>
      </c>
      <c r="I48" s="1544"/>
    </row>
    <row r="49" spans="1:9" ht="22.5">
      <c r="A49" s="798"/>
      <c r="B49" s="799"/>
      <c r="C49" s="75" t="s">
        <v>2112</v>
      </c>
      <c r="D49" s="806" t="s">
        <v>2254</v>
      </c>
      <c r="E49" s="782" t="s">
        <v>23</v>
      </c>
      <c r="F49" s="805">
        <v>4</v>
      </c>
      <c r="G49" s="1522"/>
      <c r="H49" s="129">
        <f t="shared" ref="H49" si="2">F49*G49</f>
        <v>0</v>
      </c>
      <c r="I49" s="1544"/>
    </row>
    <row r="50" spans="1:9" s="1" customFormat="1">
      <c r="A50" s="802"/>
      <c r="B50" s="12"/>
      <c r="C50" s="12"/>
      <c r="E50" s="46"/>
      <c r="F50" s="805"/>
      <c r="G50" s="1537"/>
      <c r="H50" s="129"/>
      <c r="I50" s="1544"/>
    </row>
    <row r="51" spans="1:9" s="1" customFormat="1" ht="22.5">
      <c r="A51" s="802" t="s">
        <v>0</v>
      </c>
      <c r="B51" s="12" t="s">
        <v>14</v>
      </c>
      <c r="C51" s="169">
        <f>C20+1</f>
        <v>3</v>
      </c>
      <c r="D51" s="1220" t="s">
        <v>2984</v>
      </c>
      <c r="E51" s="46"/>
      <c r="F51" s="805"/>
      <c r="G51" s="1537"/>
      <c r="H51" s="129"/>
      <c r="I51" s="1544"/>
    </row>
    <row r="52" spans="1:9">
      <c r="A52" s="798"/>
      <c r="B52" s="799"/>
      <c r="D52" s="806" t="s">
        <v>1903</v>
      </c>
      <c r="E52" s="782"/>
      <c r="F52" s="805"/>
      <c r="G52" s="1522"/>
      <c r="I52" s="1544"/>
    </row>
    <row r="53" spans="1:9">
      <c r="A53" s="798"/>
      <c r="B53" s="799"/>
      <c r="D53" s="140" t="s">
        <v>1904</v>
      </c>
      <c r="E53" s="782"/>
      <c r="F53" s="800"/>
      <c r="G53" s="1522"/>
      <c r="I53" s="1544"/>
    </row>
    <row r="54" spans="1:9" ht="45">
      <c r="A54" s="798"/>
      <c r="B54" s="799"/>
      <c r="D54" s="806" t="s">
        <v>1905</v>
      </c>
      <c r="E54" s="782"/>
      <c r="F54" s="800"/>
      <c r="G54" s="1522"/>
      <c r="I54" s="1544"/>
    </row>
    <row r="55" spans="1:9">
      <c r="A55" s="798"/>
      <c r="B55" s="799"/>
      <c r="D55" s="806" t="s">
        <v>3017</v>
      </c>
      <c r="E55" s="782"/>
      <c r="F55" s="800"/>
      <c r="G55" s="1522"/>
      <c r="I55" s="1544"/>
    </row>
    <row r="56" spans="1:9" ht="33.75">
      <c r="A56" s="798"/>
      <c r="B56" s="799"/>
      <c r="D56" s="806" t="s">
        <v>2249</v>
      </c>
      <c r="E56" s="782"/>
      <c r="F56" s="800"/>
      <c r="G56" s="1522"/>
      <c r="I56" s="1544"/>
    </row>
    <row r="57" spans="1:9" s="1" customFormat="1" ht="33.75">
      <c r="A57" s="802"/>
      <c r="B57" s="12"/>
      <c r="C57" s="12"/>
      <c r="D57" s="140" t="s">
        <v>2985</v>
      </c>
      <c r="E57" s="46"/>
      <c r="F57" s="805"/>
      <c r="G57" s="1537"/>
      <c r="H57" s="129"/>
      <c r="I57" s="1544"/>
    </row>
    <row r="58" spans="1:9" ht="33.75">
      <c r="A58" s="798"/>
      <c r="B58" s="799"/>
      <c r="D58" s="806" t="s">
        <v>1913</v>
      </c>
      <c r="E58" s="782"/>
      <c r="F58" s="805"/>
      <c r="G58" s="1522"/>
      <c r="I58" s="1544"/>
    </row>
    <row r="59" spans="1:9" ht="56.25">
      <c r="A59" s="798"/>
      <c r="B59" s="799"/>
      <c r="D59" s="806" t="s">
        <v>2265</v>
      </c>
      <c r="E59" s="782"/>
      <c r="F59" s="805"/>
      <c r="G59" s="1522"/>
      <c r="I59" s="1544"/>
    </row>
    <row r="60" spans="1:9" s="1" customFormat="1">
      <c r="A60" s="12"/>
      <c r="B60" s="220"/>
      <c r="C60" s="12"/>
      <c r="D60" s="158" t="s">
        <v>132</v>
      </c>
      <c r="E60" s="782" t="s">
        <v>12</v>
      </c>
      <c r="F60" s="805">
        <v>19.3</v>
      </c>
      <c r="G60" s="1522"/>
      <c r="H60" s="129">
        <f t="shared" ref="H60" si="3">F60*G60</f>
        <v>0</v>
      </c>
      <c r="I60" s="1544"/>
    </row>
    <row r="61" spans="1:9" s="1" customFormat="1">
      <c r="A61" s="802"/>
      <c r="B61" s="12"/>
      <c r="C61" s="12"/>
      <c r="E61" s="46"/>
      <c r="F61" s="805"/>
      <c r="G61" s="1537"/>
      <c r="H61" s="129"/>
      <c r="I61" s="1544"/>
    </row>
    <row r="62" spans="1:9" s="1" customFormat="1" ht="45">
      <c r="A62" s="802" t="s">
        <v>0</v>
      </c>
      <c r="B62" s="12" t="s">
        <v>14</v>
      </c>
      <c r="C62" s="169">
        <f>C51+1</f>
        <v>4</v>
      </c>
      <c r="D62" s="158" t="s">
        <v>1914</v>
      </c>
      <c r="E62" s="46"/>
      <c r="F62" s="143"/>
      <c r="G62" s="1537"/>
      <c r="H62" s="129"/>
      <c r="I62" s="1544"/>
    </row>
    <row r="63" spans="1:9" s="1" customFormat="1">
      <c r="A63" s="802"/>
      <c r="B63" s="12"/>
      <c r="C63" s="169"/>
      <c r="D63" s="132" t="s">
        <v>1903</v>
      </c>
      <c r="E63" s="46"/>
      <c r="F63" s="143"/>
      <c r="G63" s="1537"/>
      <c r="H63" s="129"/>
      <c r="I63" s="1544"/>
    </row>
    <row r="64" spans="1:9" s="1" customFormat="1">
      <c r="A64" s="802"/>
      <c r="B64" s="12"/>
      <c r="C64" s="12"/>
      <c r="D64" s="158" t="s">
        <v>6</v>
      </c>
      <c r="E64" s="46"/>
      <c r="F64" s="805"/>
      <c r="G64" s="1537"/>
      <c r="H64" s="129"/>
      <c r="I64" s="1544"/>
    </row>
    <row r="65" spans="1:9" s="1" customFormat="1" ht="67.5">
      <c r="A65" s="802"/>
      <c r="B65" s="12"/>
      <c r="C65" s="12"/>
      <c r="D65" s="158" t="s">
        <v>2260</v>
      </c>
      <c r="E65" s="46"/>
      <c r="F65" s="805"/>
      <c r="G65" s="1537"/>
      <c r="H65" s="129"/>
      <c r="I65" s="1544"/>
    </row>
    <row r="66" spans="1:9" s="1" customFormat="1" ht="45">
      <c r="A66" s="802"/>
      <c r="B66" s="12"/>
      <c r="C66" s="12"/>
      <c r="D66" s="140" t="s">
        <v>3136</v>
      </c>
      <c r="E66" s="46"/>
      <c r="F66" s="805"/>
      <c r="G66" s="1537"/>
      <c r="H66" s="129"/>
      <c r="I66" s="1549" t="s">
        <v>73</v>
      </c>
    </row>
    <row r="67" spans="1:9" s="1" customFormat="1">
      <c r="A67" s="802"/>
      <c r="B67" s="12"/>
      <c r="C67" s="12"/>
      <c r="D67" s="140" t="s">
        <v>2104</v>
      </c>
      <c r="E67" s="46"/>
      <c r="F67" s="805"/>
      <c r="G67" s="1537"/>
      <c r="H67" s="129"/>
      <c r="I67" s="1544"/>
    </row>
    <row r="68" spans="1:9" s="1" customFormat="1" ht="67.5">
      <c r="A68" s="802"/>
      <c r="B68" s="12"/>
      <c r="C68" s="12"/>
      <c r="D68" s="158" t="s">
        <v>2262</v>
      </c>
      <c r="E68" s="46"/>
      <c r="F68" s="805"/>
      <c r="G68" s="1537"/>
      <c r="H68" s="129"/>
      <c r="I68" s="1544"/>
    </row>
    <row r="69" spans="1:9" s="1" customFormat="1" ht="45">
      <c r="A69" s="802"/>
      <c r="B69" s="12"/>
      <c r="C69" s="12"/>
      <c r="D69" s="140" t="s">
        <v>3136</v>
      </c>
      <c r="E69" s="46"/>
      <c r="F69" s="805"/>
      <c r="G69" s="1537"/>
      <c r="H69" s="129"/>
      <c r="I69" s="1549" t="s">
        <v>73</v>
      </c>
    </row>
    <row r="70" spans="1:9" s="1" customFormat="1">
      <c r="A70" s="802"/>
      <c r="B70" s="12"/>
      <c r="C70" s="12"/>
      <c r="D70" s="140"/>
      <c r="E70" s="46"/>
      <c r="F70" s="805"/>
      <c r="G70" s="1537"/>
      <c r="H70" s="129"/>
      <c r="I70" s="1549"/>
    </row>
    <row r="71" spans="1:9">
      <c r="A71" s="798"/>
      <c r="B71" s="799"/>
      <c r="D71" s="1215" t="s">
        <v>1907</v>
      </c>
      <c r="E71" s="782"/>
      <c r="F71" s="800"/>
      <c r="G71" s="1522"/>
      <c r="I71" s="1544"/>
    </row>
    <row r="72" spans="1:9" s="1" customFormat="1">
      <c r="A72" s="802"/>
      <c r="B72" s="12"/>
      <c r="C72" s="12"/>
      <c r="D72" s="158" t="s">
        <v>6</v>
      </c>
      <c r="E72" s="46"/>
      <c r="F72" s="805"/>
      <c r="G72" s="1537"/>
      <c r="H72" s="129"/>
      <c r="I72" s="1544"/>
    </row>
    <row r="73" spans="1:9" s="1" customFormat="1" ht="90">
      <c r="A73" s="802"/>
      <c r="B73" s="12"/>
      <c r="C73" s="12"/>
      <c r="D73" s="158" t="s">
        <v>2261</v>
      </c>
      <c r="E73" s="46"/>
      <c r="F73" s="805"/>
      <c r="G73" s="1537"/>
      <c r="H73" s="129"/>
      <c r="I73" s="1544"/>
    </row>
    <row r="74" spans="1:9" s="1" customFormat="1" ht="45">
      <c r="A74" s="802"/>
      <c r="B74" s="12"/>
      <c r="C74" s="12"/>
      <c r="D74" s="140" t="s">
        <v>3137</v>
      </c>
      <c r="E74" s="46"/>
      <c r="F74" s="805"/>
      <c r="G74" s="1537"/>
      <c r="H74" s="129"/>
      <c r="I74" s="1549" t="s">
        <v>73</v>
      </c>
    </row>
    <row r="75" spans="1:9" s="1" customFormat="1">
      <c r="A75" s="802"/>
      <c r="B75" s="12"/>
      <c r="C75" s="12"/>
      <c r="D75" s="158" t="s">
        <v>2981</v>
      </c>
      <c r="E75" s="46"/>
      <c r="F75" s="805"/>
      <c r="G75" s="1537"/>
      <c r="H75" s="129"/>
      <c r="I75" s="1544"/>
    </row>
    <row r="76" spans="1:9" s="1" customFormat="1" ht="90">
      <c r="A76" s="802"/>
      <c r="B76" s="12"/>
      <c r="C76" s="12"/>
      <c r="D76" s="158" t="s">
        <v>2263</v>
      </c>
      <c r="E76" s="46"/>
      <c r="F76" s="805"/>
      <c r="G76" s="1537"/>
      <c r="H76" s="129"/>
      <c r="I76" s="1544"/>
    </row>
    <row r="77" spans="1:9" s="1" customFormat="1" ht="45">
      <c r="A77" s="802"/>
      <c r="B77" s="12"/>
      <c r="C77" s="12"/>
      <c r="D77" s="140" t="s">
        <v>3136</v>
      </c>
      <c r="E77" s="46"/>
      <c r="F77" s="805"/>
      <c r="G77" s="1537"/>
      <c r="H77" s="129"/>
      <c r="I77" s="1549" t="s">
        <v>73</v>
      </c>
    </row>
    <row r="78" spans="1:9" s="1" customFormat="1" ht="123.75">
      <c r="A78" s="802"/>
      <c r="B78" s="12"/>
      <c r="C78" s="12"/>
      <c r="D78" s="384" t="s">
        <v>75</v>
      </c>
      <c r="E78" s="46"/>
      <c r="F78" s="805"/>
      <c r="G78" s="1537"/>
      <c r="H78" s="129"/>
      <c r="I78" s="1544"/>
    </row>
    <row r="79" spans="1:9" s="1" customFormat="1" ht="67.5">
      <c r="A79" s="802"/>
      <c r="B79" s="12"/>
      <c r="C79" s="12"/>
      <c r="D79" s="140" t="s">
        <v>1887</v>
      </c>
      <c r="E79" s="46"/>
      <c r="F79" s="805"/>
      <c r="G79" s="1558"/>
      <c r="H79" s="129"/>
      <c r="I79" s="1544"/>
    </row>
    <row r="80" spans="1:9" s="1" customFormat="1" ht="33.75">
      <c r="A80" s="802"/>
      <c r="B80" s="12"/>
      <c r="C80" s="12"/>
      <c r="D80" s="140" t="s">
        <v>1888</v>
      </c>
      <c r="E80" s="46"/>
      <c r="F80" s="805"/>
      <c r="G80" s="1537"/>
      <c r="H80" s="129"/>
      <c r="I80" s="1544"/>
    </row>
    <row r="81" spans="1:9" s="1" customFormat="1">
      <c r="A81" s="802"/>
      <c r="B81" s="12"/>
      <c r="C81" s="12"/>
      <c r="D81" s="140"/>
      <c r="E81" s="46"/>
      <c r="F81" s="805"/>
      <c r="G81" s="1537"/>
      <c r="H81" s="129"/>
      <c r="I81" s="1544"/>
    </row>
    <row r="82" spans="1:9" s="1" customFormat="1">
      <c r="A82" s="802"/>
      <c r="B82" s="12"/>
      <c r="C82" s="12"/>
      <c r="D82" s="803" t="s">
        <v>2257</v>
      </c>
      <c r="E82" s="46"/>
      <c r="F82" s="805"/>
      <c r="G82" s="1537"/>
      <c r="H82" s="129"/>
      <c r="I82" s="1544"/>
    </row>
    <row r="83" spans="1:9" s="1" customFormat="1">
      <c r="A83" s="802"/>
      <c r="B83" s="126"/>
      <c r="C83" s="75" t="s">
        <v>35</v>
      </c>
      <c r="D83" s="158" t="s">
        <v>1911</v>
      </c>
      <c r="E83" s="46" t="s">
        <v>3</v>
      </c>
      <c r="F83" s="48">
        <v>430.3</v>
      </c>
      <c r="G83" s="1522"/>
      <c r="H83" s="166">
        <f>F83*G83</f>
        <v>0</v>
      </c>
      <c r="I83" s="1560"/>
    </row>
    <row r="84" spans="1:9" s="1" customFormat="1">
      <c r="A84" s="802"/>
      <c r="B84" s="126"/>
      <c r="C84" s="75" t="s">
        <v>36</v>
      </c>
      <c r="D84" s="158" t="s">
        <v>2259</v>
      </c>
      <c r="E84" s="46" t="s">
        <v>12</v>
      </c>
      <c r="F84" s="48">
        <v>6.9</v>
      </c>
      <c r="G84" s="1522"/>
      <c r="H84" s="166">
        <f>F84*G84</f>
        <v>0</v>
      </c>
      <c r="I84" s="1560"/>
    </row>
    <row r="85" spans="1:9" s="1" customFormat="1">
      <c r="A85" s="802"/>
      <c r="B85" s="126"/>
      <c r="C85" s="75" t="s">
        <v>37</v>
      </c>
      <c r="D85" s="158" t="s">
        <v>2258</v>
      </c>
      <c r="E85" s="46" t="s">
        <v>3</v>
      </c>
      <c r="F85" s="48">
        <v>23.9</v>
      </c>
      <c r="G85" s="1522"/>
      <c r="H85" s="166">
        <f>F85*G85</f>
        <v>0</v>
      </c>
      <c r="I85" s="1560"/>
    </row>
    <row r="86" spans="1:9" s="1" customFormat="1">
      <c r="A86" s="12"/>
      <c r="B86" s="220"/>
      <c r="C86" s="12"/>
      <c r="D86" s="132"/>
      <c r="E86" s="46"/>
      <c r="F86" s="143"/>
      <c r="G86" s="1537"/>
      <c r="H86" s="129"/>
      <c r="I86" s="1544"/>
    </row>
    <row r="87" spans="1:9" s="1" customFormat="1">
      <c r="A87" s="12"/>
      <c r="B87" s="220"/>
      <c r="C87" s="12"/>
      <c r="D87" s="132"/>
      <c r="E87" s="46"/>
      <c r="F87" s="143"/>
      <c r="G87" s="1537"/>
      <c r="H87" s="129"/>
      <c r="I87" s="1544"/>
    </row>
    <row r="88" spans="1:9" s="1" customFormat="1">
      <c r="A88" s="807" t="s">
        <v>0</v>
      </c>
      <c r="B88" s="808" t="s">
        <v>14</v>
      </c>
      <c r="C88" s="808"/>
      <c r="D88" s="808" t="s">
        <v>16</v>
      </c>
      <c r="E88" s="809"/>
      <c r="F88" s="810"/>
      <c r="G88" s="1559"/>
      <c r="H88" s="811">
        <f>SUM(H15:H86)</f>
        <v>0</v>
      </c>
      <c r="I88" s="1561"/>
    </row>
    <row r="89" spans="1:9" s="1" customFormat="1">
      <c r="A89" s="797"/>
      <c r="B89" s="126"/>
      <c r="C89" s="126"/>
      <c r="D89" s="126"/>
      <c r="E89" s="46"/>
      <c r="F89" s="162"/>
      <c r="G89" s="1537"/>
      <c r="H89" s="812"/>
      <c r="I89" s="1562"/>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172"/>
  <sheetViews>
    <sheetView view="pageBreakPreview" topLeftCell="A46" zoomScaleNormal="75" zoomScaleSheetLayoutView="100" workbookViewId="0">
      <selection activeCell="B5" sqref="B5"/>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6">
      <c r="A1" s="426"/>
      <c r="B1" s="427" t="s">
        <v>383</v>
      </c>
      <c r="C1" s="426"/>
    </row>
    <row r="2" spans="1:6">
      <c r="A2" s="429"/>
      <c r="B2" s="430"/>
      <c r="C2" s="429"/>
    </row>
    <row r="3" spans="1:6">
      <c r="A3" s="429"/>
      <c r="B3" s="486" t="s">
        <v>33</v>
      </c>
      <c r="C3" s="429"/>
    </row>
    <row r="4" spans="1:6">
      <c r="A4" s="429"/>
      <c r="B4" s="430"/>
      <c r="C4" s="429"/>
    </row>
    <row r="5" spans="1:6" s="591" customFormat="1" ht="22.5">
      <c r="B5" s="436" t="s">
        <v>1143</v>
      </c>
      <c r="D5" s="593"/>
    </row>
    <row r="6" spans="1:6" s="591" customFormat="1">
      <c r="B6" s="436" t="s">
        <v>1144</v>
      </c>
      <c r="D6" s="593"/>
    </row>
    <row r="7" spans="1:6" s="591" customFormat="1">
      <c r="B7" s="436" t="s">
        <v>1145</v>
      </c>
      <c r="D7" s="593"/>
    </row>
    <row r="8" spans="1:6" s="594" customFormat="1">
      <c r="A8" s="591"/>
      <c r="B8" s="436"/>
      <c r="C8" s="591"/>
      <c r="D8" s="601"/>
      <c r="E8" s="602"/>
      <c r="F8" s="602"/>
    </row>
    <row r="9" spans="1:6" s="594" customFormat="1" ht="33.75">
      <c r="A9" s="591"/>
      <c r="B9" s="436" t="s">
        <v>1146</v>
      </c>
      <c r="C9" s="591"/>
      <c r="D9" s="601"/>
      <c r="E9" s="602"/>
      <c r="F9" s="602"/>
    </row>
    <row r="10" spans="1:6" s="594" customFormat="1" ht="22.5">
      <c r="A10" s="591"/>
      <c r="B10" s="436" t="s">
        <v>1147</v>
      </c>
      <c r="C10" s="591"/>
      <c r="D10" s="601"/>
      <c r="E10" s="602"/>
      <c r="F10" s="602"/>
    </row>
    <row r="11" spans="1:6" s="594" customFormat="1">
      <c r="A11" s="591"/>
      <c r="B11" s="436" t="s">
        <v>1148</v>
      </c>
      <c r="C11" s="591"/>
      <c r="D11" s="601"/>
      <c r="E11" s="602"/>
      <c r="F11" s="602"/>
    </row>
    <row r="12" spans="1:6" s="594" customFormat="1">
      <c r="A12" s="591"/>
      <c r="B12" s="436" t="s">
        <v>1149</v>
      </c>
      <c r="C12" s="591"/>
      <c r="D12" s="601"/>
      <c r="E12" s="602"/>
      <c r="F12" s="602"/>
    </row>
    <row r="13" spans="1:6" s="594" customFormat="1">
      <c r="A13" s="591"/>
      <c r="B13" s="436"/>
      <c r="C13" s="591"/>
      <c r="D13" s="601"/>
      <c r="E13" s="602"/>
      <c r="F13" s="602"/>
    </row>
    <row r="14" spans="1:6" s="594" customFormat="1">
      <c r="A14" s="591"/>
      <c r="B14" s="436" t="s">
        <v>1150</v>
      </c>
      <c r="C14" s="591"/>
      <c r="D14" s="601"/>
      <c r="E14" s="602"/>
      <c r="F14" s="602"/>
    </row>
    <row r="15" spans="1:6" s="594" customFormat="1" ht="22.5">
      <c r="A15" s="591"/>
      <c r="B15" s="436" t="s">
        <v>1151</v>
      </c>
      <c r="C15" s="591"/>
      <c r="D15" s="601"/>
      <c r="E15" s="602"/>
      <c r="F15" s="602"/>
    </row>
    <row r="16" spans="1:6" s="594" customFormat="1">
      <c r="A16" s="591"/>
      <c r="B16" s="603" t="s">
        <v>1152</v>
      </c>
      <c r="C16" s="591"/>
      <c r="D16" s="601"/>
      <c r="E16" s="602"/>
      <c r="F16" s="602"/>
    </row>
    <row r="17" spans="1:6" s="594" customFormat="1">
      <c r="A17" s="591"/>
      <c r="B17" s="436" t="s">
        <v>1153</v>
      </c>
      <c r="C17" s="591"/>
      <c r="D17" s="601"/>
      <c r="E17" s="602"/>
      <c r="F17" s="602"/>
    </row>
    <row r="18" spans="1:6" s="594" customFormat="1">
      <c r="A18" s="591"/>
      <c r="B18" s="436" t="s">
        <v>1154</v>
      </c>
      <c r="C18" s="591"/>
      <c r="D18" s="601"/>
      <c r="E18" s="602"/>
      <c r="F18" s="602"/>
    </row>
    <row r="19" spans="1:6" s="594" customFormat="1" ht="22.5">
      <c r="A19" s="591"/>
      <c r="B19" s="436" t="s">
        <v>1155</v>
      </c>
      <c r="C19" s="591"/>
      <c r="D19" s="601"/>
      <c r="E19" s="602"/>
      <c r="F19" s="602"/>
    </row>
    <row r="20" spans="1:6" s="594" customFormat="1" ht="22.5">
      <c r="A20" s="591"/>
      <c r="B20" s="436" t="s">
        <v>1156</v>
      </c>
      <c r="C20" s="591"/>
      <c r="D20" s="601"/>
      <c r="E20" s="602"/>
      <c r="F20" s="602"/>
    </row>
    <row r="21" spans="1:6" s="594" customFormat="1" ht="22.5">
      <c r="A21" s="591"/>
      <c r="B21" s="436" t="s">
        <v>1157</v>
      </c>
      <c r="C21" s="591"/>
      <c r="D21" s="601"/>
      <c r="E21" s="602"/>
      <c r="F21" s="602"/>
    </row>
    <row r="22" spans="1:6" s="594" customFormat="1">
      <c r="A22" s="591"/>
      <c r="B22" s="436" t="s">
        <v>1158</v>
      </c>
      <c r="C22" s="591"/>
      <c r="D22" s="601"/>
      <c r="E22" s="602"/>
      <c r="F22" s="602"/>
    </row>
    <row r="23" spans="1:6" s="594" customFormat="1">
      <c r="A23" s="591"/>
      <c r="B23" s="436" t="s">
        <v>1159</v>
      </c>
      <c r="C23" s="591"/>
      <c r="D23" s="601"/>
      <c r="E23" s="602"/>
      <c r="F23" s="602"/>
    </row>
    <row r="24" spans="1:6" s="594" customFormat="1">
      <c r="A24" s="591"/>
      <c r="B24" s="436" t="s">
        <v>1160</v>
      </c>
      <c r="C24" s="591"/>
      <c r="D24" s="601"/>
      <c r="E24" s="602"/>
      <c r="F24" s="602"/>
    </row>
    <row r="25" spans="1:6" s="594" customFormat="1">
      <c r="A25" s="591"/>
      <c r="B25" s="436" t="s">
        <v>1161</v>
      </c>
      <c r="C25" s="591"/>
      <c r="D25" s="601"/>
      <c r="E25" s="602"/>
      <c r="F25" s="602"/>
    </row>
    <row r="26" spans="1:6" s="594" customFormat="1">
      <c r="A26" s="591"/>
      <c r="B26" s="436" t="s">
        <v>1162</v>
      </c>
      <c r="C26" s="591"/>
      <c r="D26" s="601"/>
      <c r="E26" s="602"/>
      <c r="F26" s="602"/>
    </row>
    <row r="27" spans="1:6" s="594" customFormat="1">
      <c r="A27" s="591"/>
      <c r="B27" s="436" t="s">
        <v>1163</v>
      </c>
      <c r="C27" s="591"/>
      <c r="D27" s="601"/>
      <c r="E27" s="602"/>
      <c r="F27" s="602"/>
    </row>
    <row r="28" spans="1:6" s="594" customFormat="1">
      <c r="A28" s="591"/>
      <c r="B28" s="436"/>
      <c r="C28" s="591"/>
      <c r="D28" s="601"/>
      <c r="E28" s="602"/>
      <c r="F28" s="602"/>
    </row>
    <row r="29" spans="1:6" s="594" customFormat="1" ht="22.5">
      <c r="A29" s="591"/>
      <c r="B29" s="436" t="s">
        <v>1164</v>
      </c>
      <c r="C29" s="591"/>
      <c r="D29" s="601"/>
      <c r="E29" s="602"/>
      <c r="F29" s="602"/>
    </row>
    <row r="30" spans="1:6" s="594" customFormat="1" ht="22.5">
      <c r="A30" s="591"/>
      <c r="B30" s="436" t="s">
        <v>1165</v>
      </c>
      <c r="C30" s="591"/>
      <c r="D30" s="601"/>
      <c r="E30" s="602"/>
      <c r="F30" s="602"/>
    </row>
    <row r="31" spans="1:6" s="594" customFormat="1">
      <c r="A31" s="591"/>
      <c r="B31" s="436"/>
      <c r="C31" s="591"/>
      <c r="D31" s="601"/>
      <c r="E31" s="602"/>
      <c r="F31" s="602"/>
    </row>
    <row r="32" spans="1:6" s="594" customFormat="1">
      <c r="A32" s="591"/>
      <c r="B32" s="436" t="s">
        <v>1166</v>
      </c>
      <c r="C32" s="591"/>
      <c r="D32" s="601"/>
      <c r="E32" s="602"/>
      <c r="F32" s="602"/>
    </row>
    <row r="33" spans="1:6" s="594" customFormat="1">
      <c r="A33" s="591"/>
      <c r="B33" s="436" t="s">
        <v>1167</v>
      </c>
      <c r="C33" s="591"/>
      <c r="D33" s="601"/>
      <c r="E33" s="602"/>
      <c r="F33" s="602"/>
    </row>
    <row r="34" spans="1:6" s="594" customFormat="1" ht="33.75">
      <c r="A34" s="591"/>
      <c r="B34" s="436" t="s">
        <v>1168</v>
      </c>
      <c r="C34" s="591"/>
      <c r="D34" s="601"/>
      <c r="E34" s="602"/>
      <c r="F34" s="602"/>
    </row>
    <row r="35" spans="1:6" s="594" customFormat="1" ht="22.5">
      <c r="A35" s="591"/>
      <c r="B35" s="436" t="s">
        <v>1169</v>
      </c>
      <c r="C35" s="591"/>
      <c r="D35" s="601"/>
      <c r="E35" s="602"/>
      <c r="F35" s="602"/>
    </row>
    <row r="36" spans="1:6" s="594" customFormat="1" ht="33.75">
      <c r="A36" s="591"/>
      <c r="B36" s="436" t="s">
        <v>1170</v>
      </c>
      <c r="C36" s="591"/>
      <c r="D36" s="601"/>
      <c r="E36" s="602"/>
      <c r="F36" s="602"/>
    </row>
    <row r="37" spans="1:6" s="594" customFormat="1" ht="22.5">
      <c r="A37" s="591"/>
      <c r="B37" s="436" t="s">
        <v>1171</v>
      </c>
      <c r="C37" s="591"/>
      <c r="D37" s="601"/>
      <c r="E37" s="602"/>
      <c r="F37" s="602"/>
    </row>
    <row r="38" spans="1:6" s="594" customFormat="1">
      <c r="A38" s="591"/>
      <c r="B38" s="436" t="s">
        <v>1172</v>
      </c>
      <c r="C38" s="591"/>
      <c r="D38" s="601"/>
      <c r="E38" s="602"/>
      <c r="F38" s="602"/>
    </row>
    <row r="39" spans="1:6" s="594" customFormat="1" ht="22.5">
      <c r="A39" s="591"/>
      <c r="B39" s="436" t="s">
        <v>1173</v>
      </c>
      <c r="C39" s="591"/>
      <c r="D39" s="601"/>
      <c r="E39" s="602"/>
      <c r="F39" s="602"/>
    </row>
    <row r="40" spans="1:6" s="594" customFormat="1" ht="22.5">
      <c r="A40" s="591"/>
      <c r="B40" s="436" t="s">
        <v>1174</v>
      </c>
      <c r="C40" s="591"/>
      <c r="D40" s="601"/>
      <c r="E40" s="602"/>
      <c r="F40" s="602"/>
    </row>
    <row r="41" spans="1:6" s="594" customFormat="1">
      <c r="A41" s="591"/>
      <c r="B41" s="436"/>
      <c r="C41" s="591"/>
      <c r="D41" s="601"/>
      <c r="E41" s="602"/>
      <c r="F41" s="602"/>
    </row>
    <row r="42" spans="1:6" s="594" customFormat="1" ht="22.5">
      <c r="A42" s="591"/>
      <c r="B42" s="436" t="s">
        <v>1175</v>
      </c>
      <c r="C42" s="591"/>
      <c r="D42" s="601"/>
      <c r="E42" s="602"/>
      <c r="F42" s="602"/>
    </row>
    <row r="43" spans="1:6" s="594" customFormat="1">
      <c r="A43" s="591"/>
      <c r="B43" s="604"/>
      <c r="C43" s="591"/>
      <c r="D43" s="601"/>
      <c r="E43" s="602"/>
      <c r="F43" s="602"/>
    </row>
    <row r="44" spans="1:6" s="594" customFormat="1">
      <c r="A44" s="591"/>
      <c r="B44" s="436" t="s">
        <v>1176</v>
      </c>
      <c r="C44" s="591"/>
      <c r="D44" s="593"/>
    </row>
    <row r="45" spans="1:6" s="594" customFormat="1" ht="45">
      <c r="A45" s="591"/>
      <c r="B45" s="436" t="s">
        <v>1177</v>
      </c>
      <c r="C45" s="591"/>
      <c r="D45" s="593"/>
    </row>
    <row r="46" spans="1:6" s="594" customFormat="1" ht="22.5">
      <c r="A46" s="591"/>
      <c r="B46" s="436" t="s">
        <v>1178</v>
      </c>
      <c r="C46" s="591"/>
      <c r="D46" s="593"/>
    </row>
    <row r="47" spans="1:6" s="594" customFormat="1" ht="123.75">
      <c r="A47" s="591"/>
      <c r="B47" s="436" t="s">
        <v>1179</v>
      </c>
      <c r="C47" s="591"/>
      <c r="D47" s="593"/>
    </row>
    <row r="48" spans="1:6" s="594" customFormat="1">
      <c r="A48" s="591"/>
      <c r="B48" s="436" t="s">
        <v>1180</v>
      </c>
      <c r="C48" s="591"/>
      <c r="D48" s="593"/>
    </row>
    <row r="49" spans="1:6" s="594" customFormat="1" ht="22.5">
      <c r="A49" s="591"/>
      <c r="B49" s="436" t="s">
        <v>1181</v>
      </c>
      <c r="C49" s="591"/>
      <c r="D49" s="593"/>
    </row>
    <row r="50" spans="1:6" s="594" customFormat="1" ht="56.25">
      <c r="A50" s="591"/>
      <c r="B50" s="436" t="s">
        <v>1182</v>
      </c>
      <c r="C50" s="591"/>
      <c r="D50" s="593"/>
    </row>
    <row r="51" spans="1:6" s="594" customFormat="1">
      <c r="A51" s="591"/>
      <c r="B51" s="436"/>
      <c r="C51" s="591"/>
      <c r="D51" s="593"/>
    </row>
    <row r="52" spans="1:6" s="594" customFormat="1" ht="22.5">
      <c r="A52" s="591"/>
      <c r="B52" s="604" t="s">
        <v>1183</v>
      </c>
      <c r="C52" s="591"/>
      <c r="D52" s="593"/>
    </row>
    <row r="53" spans="1:6" s="594" customFormat="1">
      <c r="A53" s="591"/>
      <c r="B53" s="604"/>
      <c r="C53" s="591"/>
      <c r="D53" s="593"/>
    </row>
    <row r="54" spans="1:6" s="594" customFormat="1" ht="56.25">
      <c r="A54" s="591"/>
      <c r="B54" s="604" t="s">
        <v>1184</v>
      </c>
      <c r="C54" s="591"/>
      <c r="D54" s="593"/>
    </row>
    <row r="55" spans="1:6" s="594" customFormat="1" ht="22.5">
      <c r="A55" s="591"/>
      <c r="B55" s="604" t="s">
        <v>1185</v>
      </c>
      <c r="C55" s="591"/>
      <c r="D55" s="593"/>
    </row>
    <row r="56" spans="1:6" s="594" customFormat="1" ht="33.75">
      <c r="A56" s="591"/>
      <c r="B56" s="604" t="s">
        <v>1186</v>
      </c>
      <c r="C56" s="591"/>
      <c r="D56" s="593"/>
    </row>
    <row r="57" spans="1:6" s="594" customFormat="1" ht="90">
      <c r="A57" s="591"/>
      <c r="B57" s="604" t="s">
        <v>1187</v>
      </c>
      <c r="C57" s="591"/>
      <c r="D57" s="593"/>
    </row>
    <row r="58" spans="1:6" s="594" customFormat="1" ht="45">
      <c r="A58" s="591"/>
      <c r="B58" s="604" t="s">
        <v>1188</v>
      </c>
      <c r="C58" s="591"/>
      <c r="D58" s="593"/>
    </row>
    <row r="59" spans="1:6" s="594" customFormat="1">
      <c r="A59" s="591"/>
      <c r="B59" s="604"/>
      <c r="C59" s="591"/>
      <c r="D59" s="601"/>
      <c r="E59" s="602"/>
      <c r="F59" s="602"/>
    </row>
    <row r="60" spans="1:6" s="594" customFormat="1">
      <c r="A60" s="591"/>
      <c r="B60" s="604" t="s">
        <v>1189</v>
      </c>
      <c r="C60" s="591"/>
      <c r="D60" s="601"/>
      <c r="E60" s="602"/>
      <c r="F60" s="602"/>
    </row>
    <row r="61" spans="1:6" s="594" customFormat="1">
      <c r="A61" s="591"/>
      <c r="B61" s="573" t="s">
        <v>1190</v>
      </c>
      <c r="C61" s="591"/>
      <c r="D61" s="601"/>
      <c r="E61" s="602"/>
      <c r="F61" s="602"/>
    </row>
    <row r="62" spans="1:6" s="594" customFormat="1">
      <c r="A62" s="591"/>
      <c r="B62" s="604" t="s">
        <v>1191</v>
      </c>
      <c r="C62" s="591"/>
      <c r="D62" s="601"/>
      <c r="E62" s="602"/>
      <c r="F62" s="602"/>
    </row>
    <row r="63" spans="1:6" s="594" customFormat="1">
      <c r="A63" s="591"/>
      <c r="B63" s="604" t="s">
        <v>1192</v>
      </c>
      <c r="C63" s="591"/>
      <c r="D63" s="601"/>
      <c r="E63" s="602"/>
      <c r="F63" s="602"/>
    </row>
    <row r="64" spans="1:6" s="594" customFormat="1">
      <c r="A64" s="591"/>
      <c r="B64" s="604" t="s">
        <v>1193</v>
      </c>
      <c r="C64" s="591"/>
      <c r="D64" s="601"/>
      <c r="E64" s="602"/>
      <c r="F64" s="602"/>
    </row>
    <row r="65" spans="1:9" s="594" customFormat="1">
      <c r="A65" s="591"/>
      <c r="B65" s="604" t="s">
        <v>1194</v>
      </c>
      <c r="C65" s="591"/>
      <c r="D65" s="601"/>
      <c r="E65" s="602"/>
      <c r="F65" s="602"/>
    </row>
    <row r="66" spans="1:9" s="594" customFormat="1">
      <c r="A66" s="591"/>
      <c r="B66" s="604" t="s">
        <v>1195</v>
      </c>
      <c r="C66" s="591"/>
      <c r="D66" s="601"/>
      <c r="E66" s="602"/>
      <c r="F66" s="602"/>
    </row>
    <row r="67" spans="1:9" s="594" customFormat="1" ht="22.5">
      <c r="A67" s="591"/>
      <c r="B67" s="604" t="s">
        <v>1196</v>
      </c>
      <c r="C67" s="591"/>
      <c r="D67" s="601"/>
      <c r="E67" s="602"/>
      <c r="F67" s="602"/>
    </row>
    <row r="68" spans="1:9" s="594" customFormat="1">
      <c r="A68" s="591"/>
      <c r="B68" s="604" t="s">
        <v>1197</v>
      </c>
      <c r="C68" s="591"/>
      <c r="D68" s="601"/>
      <c r="E68" s="602"/>
      <c r="F68" s="602"/>
    </row>
    <row r="69" spans="1:9" s="594" customFormat="1">
      <c r="A69" s="591"/>
      <c r="B69" s="604" t="s">
        <v>1198</v>
      </c>
      <c r="C69" s="591"/>
      <c r="D69" s="601"/>
      <c r="E69" s="602"/>
      <c r="F69" s="602"/>
    </row>
    <row r="70" spans="1:9" s="594" customFormat="1">
      <c r="A70" s="591"/>
      <c r="B70" s="604" t="s">
        <v>1199</v>
      </c>
      <c r="C70" s="591"/>
      <c r="D70" s="601"/>
      <c r="E70" s="602"/>
      <c r="F70" s="602"/>
    </row>
    <row r="71" spans="1:9" s="544" customFormat="1">
      <c r="A71" s="496"/>
      <c r="B71" s="605"/>
      <c r="C71" s="535"/>
      <c r="D71" s="537"/>
      <c r="E71" s="538"/>
      <c r="F71" s="538"/>
      <c r="G71" s="538"/>
      <c r="H71" s="538"/>
      <c r="I71" s="538"/>
    </row>
    <row r="72" spans="1:9" s="544" customFormat="1">
      <c r="A72" s="496"/>
      <c r="B72" s="535"/>
      <c r="C72" s="559"/>
      <c r="D72" s="537"/>
      <c r="E72" s="538"/>
      <c r="F72" s="538"/>
      <c r="G72" s="538"/>
      <c r="H72" s="538"/>
      <c r="I72" s="538"/>
    </row>
    <row r="73" spans="1:9" s="544" customFormat="1" ht="21">
      <c r="A73" s="496"/>
      <c r="B73" s="445" t="s">
        <v>266</v>
      </c>
      <c r="C73" s="559"/>
      <c r="D73" s="537"/>
      <c r="E73" s="538"/>
      <c r="F73" s="538"/>
      <c r="G73" s="538"/>
      <c r="H73" s="538"/>
      <c r="I73" s="538"/>
    </row>
    <row r="74" spans="1:9" s="435" customFormat="1">
      <c r="A74" s="431"/>
      <c r="B74" s="450"/>
      <c r="C74" s="431"/>
      <c r="D74" s="437"/>
    </row>
    <row r="75" spans="1:9" s="435" customFormat="1">
      <c r="A75" s="431"/>
      <c r="B75" s="449"/>
      <c r="C75" s="431"/>
      <c r="D75" s="437"/>
    </row>
    <row r="76" spans="1:9" s="435" customFormat="1">
      <c r="A76" s="431"/>
      <c r="B76" s="450"/>
      <c r="C76" s="431"/>
      <c r="D76" s="437"/>
    </row>
    <row r="77" spans="1:9" s="435" customFormat="1">
      <c r="A77" s="431"/>
      <c r="B77" s="451"/>
      <c r="C77" s="431"/>
      <c r="D77" s="437"/>
    </row>
    <row r="78" spans="1:9" s="435" customFormat="1">
      <c r="A78" s="431"/>
      <c r="B78" s="432"/>
      <c r="C78" s="431"/>
      <c r="D78" s="437"/>
    </row>
    <row r="79" spans="1:9" s="435" customFormat="1">
      <c r="A79" s="431"/>
      <c r="B79" s="449"/>
      <c r="C79" s="431"/>
      <c r="D79" s="437"/>
    </row>
    <row r="80" spans="1:9" s="435" customFormat="1">
      <c r="A80" s="431"/>
      <c r="B80" s="450"/>
      <c r="C80" s="431"/>
      <c r="D80" s="437"/>
    </row>
    <row r="81" spans="1:4" s="435" customFormat="1">
      <c r="A81" s="431"/>
      <c r="B81" s="451"/>
      <c r="C81" s="431"/>
      <c r="D81" s="437"/>
    </row>
    <row r="82" spans="1:4" s="435" customFormat="1">
      <c r="A82" s="431"/>
      <c r="B82" s="432"/>
      <c r="C82" s="431"/>
      <c r="D82" s="437"/>
    </row>
    <row r="83" spans="1:4" s="435" customFormat="1">
      <c r="A83" s="431"/>
      <c r="B83" s="432"/>
      <c r="C83" s="431"/>
      <c r="D83" s="437"/>
    </row>
    <row r="84" spans="1:4" s="435" customFormat="1">
      <c r="A84" s="431"/>
      <c r="B84" s="452"/>
      <c r="C84" s="431"/>
      <c r="D84" s="437"/>
    </row>
    <row r="85" spans="1:4" s="435" customFormat="1">
      <c r="A85" s="431"/>
      <c r="B85" s="451"/>
      <c r="C85" s="431"/>
      <c r="D85" s="437"/>
    </row>
    <row r="86" spans="1:4" s="435" customFormat="1">
      <c r="A86" s="431"/>
      <c r="B86" s="432"/>
      <c r="C86" s="431"/>
      <c r="D86" s="437"/>
    </row>
    <row r="87" spans="1:4" s="435" customFormat="1">
      <c r="A87" s="431"/>
      <c r="B87" s="432"/>
      <c r="C87" s="431"/>
      <c r="D87" s="437"/>
    </row>
    <row r="88" spans="1:4" s="435" customFormat="1">
      <c r="A88" s="431"/>
      <c r="B88" s="432"/>
      <c r="C88" s="431"/>
      <c r="D88" s="437"/>
    </row>
    <row r="89" spans="1:4" s="435" customFormat="1">
      <c r="A89" s="431"/>
      <c r="B89" s="432"/>
      <c r="C89" s="431"/>
      <c r="D89" s="437"/>
    </row>
    <row r="90" spans="1:4" s="435" customFormat="1">
      <c r="A90" s="449"/>
      <c r="B90" s="432"/>
      <c r="C90" s="431"/>
      <c r="D90" s="437"/>
    </row>
    <row r="91" spans="1:4" s="435" customFormat="1">
      <c r="A91" s="431"/>
      <c r="B91" s="436"/>
      <c r="C91" s="431"/>
      <c r="D91" s="437"/>
    </row>
    <row r="92" spans="1:4" s="435" customFormat="1">
      <c r="A92" s="431"/>
      <c r="B92" s="436"/>
      <c r="C92" s="431"/>
      <c r="D92" s="437"/>
    </row>
    <row r="93" spans="1:4" s="435" customFormat="1">
      <c r="A93" s="431"/>
      <c r="B93" s="436"/>
      <c r="C93" s="431"/>
      <c r="D93" s="437"/>
    </row>
    <row r="94" spans="1:4" s="435" customFormat="1">
      <c r="A94" s="431"/>
      <c r="B94" s="436"/>
      <c r="C94" s="431"/>
      <c r="D94" s="437"/>
    </row>
    <row r="95" spans="1:4">
      <c r="A95" s="429"/>
      <c r="B95" s="453"/>
      <c r="C95" s="429"/>
    </row>
    <row r="96" spans="1:4">
      <c r="A96" s="429"/>
      <c r="B96" s="453"/>
      <c r="C96" s="429"/>
    </row>
    <row r="97" spans="1:5" s="448" customFormat="1">
      <c r="A97" s="454"/>
      <c r="B97" s="455"/>
      <c r="C97" s="446"/>
      <c r="D97" s="447"/>
    </row>
    <row r="98" spans="1:5" s="448" customFormat="1">
      <c r="A98" s="454"/>
      <c r="B98" s="455"/>
      <c r="C98" s="446"/>
      <c r="D98" s="447"/>
    </row>
    <row r="99" spans="1:5" s="448" customFormat="1">
      <c r="A99" s="454"/>
      <c r="B99" s="455"/>
      <c r="C99" s="446"/>
      <c r="D99" s="447"/>
    </row>
    <row r="100" spans="1:5" s="435" customFormat="1">
      <c r="A100" s="431"/>
      <c r="B100" s="436"/>
      <c r="C100" s="431"/>
      <c r="D100" s="437"/>
    </row>
    <row r="101" spans="1:5">
      <c r="A101" s="429"/>
      <c r="B101" s="430"/>
      <c r="C101" s="429"/>
    </row>
    <row r="102" spans="1:5">
      <c r="A102" s="429"/>
      <c r="B102" s="430"/>
      <c r="C102" s="429"/>
    </row>
    <row r="103" spans="1:5">
      <c r="A103" s="429"/>
      <c r="B103" s="456"/>
      <c r="C103" s="429"/>
    </row>
    <row r="104" spans="1:5" s="461" customFormat="1">
      <c r="A104" s="457"/>
      <c r="B104" s="458"/>
      <c r="C104" s="459"/>
      <c r="D104" s="460"/>
      <c r="E104" s="460"/>
    </row>
    <row r="105" spans="1:5">
      <c r="A105" s="429"/>
      <c r="B105" s="462"/>
      <c r="C105" s="429"/>
    </row>
    <row r="109" spans="1:5">
      <c r="A109" s="429"/>
      <c r="B109" s="456"/>
      <c r="C109" s="429"/>
      <c r="D109" s="429"/>
      <c r="E109" s="429"/>
    </row>
    <row r="110" spans="1:5">
      <c r="A110" s="429"/>
      <c r="B110" s="456"/>
      <c r="C110" s="429"/>
      <c r="D110" s="429"/>
      <c r="E110" s="429"/>
    </row>
    <row r="111" spans="1:5">
      <c r="A111" s="429"/>
      <c r="B111" s="456"/>
      <c r="C111" s="429"/>
      <c r="D111" s="429"/>
      <c r="E111"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row r="122" spans="1:5">
      <c r="A122" s="429"/>
      <c r="B122" s="456"/>
      <c r="C122" s="429"/>
      <c r="D122" s="429"/>
      <c r="E122" s="429"/>
    </row>
    <row r="123" spans="1:5">
      <c r="A123" s="429"/>
      <c r="B123" s="456"/>
      <c r="C123" s="429"/>
      <c r="D123" s="429"/>
      <c r="E123" s="429"/>
    </row>
    <row r="124" spans="1:5">
      <c r="A124" s="429"/>
      <c r="B124" s="456"/>
      <c r="C124" s="429"/>
      <c r="D124" s="429"/>
      <c r="E124" s="429"/>
    </row>
    <row r="125" spans="1:5">
      <c r="A125" s="429"/>
      <c r="B125" s="456"/>
      <c r="C125" s="429"/>
      <c r="D125" s="429"/>
      <c r="E125" s="429"/>
    </row>
    <row r="126" spans="1:5">
      <c r="A126" s="429"/>
      <c r="B126" s="456"/>
      <c r="C126" s="429"/>
      <c r="D126" s="429"/>
      <c r="E126" s="429"/>
    </row>
    <row r="127" spans="1:5">
      <c r="A127" s="429"/>
      <c r="B127" s="456"/>
      <c r="C127" s="429"/>
      <c r="D127" s="429"/>
      <c r="E127"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I292"/>
  <sheetViews>
    <sheetView view="pageBreakPreview" zoomScaleSheetLayoutView="100" workbookViewId="0">
      <pane ySplit="8" topLeftCell="A273" activePane="bottomLeft" state="frozen"/>
      <selection activeCell="H12" sqref="H12"/>
      <selection pane="bottomLeft" activeCell="E283" sqref="E283"/>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47" customWidth="1"/>
    <col min="7" max="7" width="9.7109375" style="1537" customWidth="1"/>
    <col min="8" max="8" width="12.7109375" style="129" customWidth="1"/>
    <col min="9" max="9" width="14.7109375" style="1528" customWidth="1"/>
    <col min="10" max="16384" width="9.140625" style="80"/>
  </cols>
  <sheetData>
    <row r="1" spans="1:9" s="5" customFormat="1">
      <c r="A1" s="191"/>
      <c r="B1" s="214"/>
      <c r="C1" s="192"/>
      <c r="D1" s="193"/>
      <c r="E1" s="194"/>
      <c r="F1" s="195"/>
      <c r="G1" s="1508"/>
      <c r="H1" s="197" t="s">
        <v>98</v>
      </c>
      <c r="I1" s="1509"/>
    </row>
    <row r="2" spans="1:9" s="2" customFormat="1" ht="13.35" customHeight="1">
      <c r="A2" s="199"/>
      <c r="B2" s="68"/>
      <c r="C2" s="93"/>
      <c r="D2" s="69" t="s">
        <v>1</v>
      </c>
      <c r="E2" s="85"/>
      <c r="F2" s="82"/>
      <c r="G2" s="1510"/>
      <c r="H2" s="1213" t="s">
        <v>2908</v>
      </c>
      <c r="I2" s="1511"/>
    </row>
    <row r="3" spans="1:9" s="2" customFormat="1" ht="13.35" customHeight="1">
      <c r="A3" s="72"/>
      <c r="B3" s="72"/>
      <c r="C3" s="73"/>
      <c r="D3" s="74" t="s">
        <v>21</v>
      </c>
      <c r="E3" s="91"/>
      <c r="F3" s="83"/>
      <c r="G3" s="1512"/>
      <c r="H3" s="1214" t="s">
        <v>2907</v>
      </c>
      <c r="I3" s="1513"/>
    </row>
    <row r="4" spans="1:9" s="2" customFormat="1" ht="13.35" customHeight="1">
      <c r="A4" s="95"/>
      <c r="B4" s="86"/>
      <c r="C4" s="86"/>
      <c r="D4" s="87"/>
      <c r="E4" s="88"/>
      <c r="F4" s="89"/>
      <c r="G4" s="1514"/>
      <c r="H4" s="98"/>
      <c r="I4" s="1515"/>
    </row>
    <row r="5" spans="1:9" s="2" customFormat="1" ht="13.35" customHeight="1">
      <c r="A5" s="115"/>
      <c r="B5" s="116"/>
      <c r="C5" s="116"/>
      <c r="D5" s="94" t="s">
        <v>134</v>
      </c>
      <c r="E5" s="94"/>
      <c r="F5" s="117"/>
      <c r="G5" s="1516"/>
      <c r="H5" s="94"/>
      <c r="I5" s="1517"/>
    </row>
    <row r="6" spans="1:9" s="2" customFormat="1" ht="13.35" customHeight="1">
      <c r="A6" s="100"/>
      <c r="B6" s="202"/>
      <c r="C6" s="202"/>
      <c r="D6" s="100"/>
      <c r="E6" s="100"/>
      <c r="F6" s="203"/>
      <c r="G6" s="1518"/>
      <c r="H6" s="100"/>
      <c r="I6" s="1519"/>
    </row>
    <row r="7" spans="1:9" s="2" customFormat="1">
      <c r="A7" s="1587" t="s">
        <v>91</v>
      </c>
      <c r="B7" s="1587"/>
      <c r="C7" s="1587"/>
      <c r="D7" s="1583" t="s">
        <v>92</v>
      </c>
      <c r="E7" s="205" t="s">
        <v>97</v>
      </c>
      <c r="F7" s="206" t="s">
        <v>93</v>
      </c>
      <c r="G7" s="1520" t="s">
        <v>94</v>
      </c>
      <c r="H7" s="208" t="s">
        <v>95</v>
      </c>
      <c r="I7" s="1521" t="s">
        <v>96</v>
      </c>
    </row>
    <row r="8" spans="1:9" s="3" customFormat="1">
      <c r="A8" s="1"/>
      <c r="B8" s="1"/>
      <c r="C8" s="1"/>
      <c r="D8" s="1"/>
      <c r="E8" s="46"/>
      <c r="F8" s="1"/>
      <c r="G8" s="1536"/>
      <c r="H8" s="1"/>
      <c r="I8" s="1527"/>
    </row>
    <row r="9" spans="1:9" s="3" customFormat="1">
      <c r="A9" s="126"/>
      <c r="B9" s="126"/>
      <c r="C9" s="126"/>
      <c r="D9" s="127"/>
      <c r="E9" s="128"/>
      <c r="F9" s="47"/>
      <c r="G9" s="1537"/>
      <c r="H9" s="129"/>
      <c r="I9" s="1544"/>
    </row>
    <row r="10" spans="1:9" s="6" customFormat="1">
      <c r="A10" s="813"/>
      <c r="B10" s="171"/>
      <c r="C10" s="171"/>
      <c r="D10" s="142" t="s">
        <v>39</v>
      </c>
      <c r="E10" s="65"/>
      <c r="F10" s="814"/>
      <c r="G10" s="1540"/>
      <c r="H10" s="4"/>
      <c r="I10" s="1545"/>
    </row>
    <row r="11" spans="1:9" s="81" customFormat="1" ht="33.75">
      <c r="A11" s="134"/>
      <c r="B11" s="134"/>
      <c r="C11" s="134"/>
      <c r="D11" s="140" t="s">
        <v>146</v>
      </c>
      <c r="E11" s="141"/>
      <c r="F11" s="137"/>
      <c r="G11" s="1539"/>
      <c r="H11" s="139"/>
      <c r="I11" s="1546"/>
    </row>
    <row r="12" spans="1:9" s="81" customFormat="1">
      <c r="A12" s="134"/>
      <c r="B12" s="134"/>
      <c r="C12" s="134"/>
      <c r="D12" s="140"/>
      <c r="E12" s="141"/>
      <c r="F12" s="137"/>
      <c r="G12" s="1539"/>
      <c r="H12" s="139"/>
      <c r="I12" s="1546"/>
    </row>
    <row r="13" spans="1:9" s="81" customFormat="1" ht="33.75">
      <c r="A13" s="134"/>
      <c r="B13" s="134"/>
      <c r="C13" s="134"/>
      <c r="D13" s="806" t="s">
        <v>2930</v>
      </c>
      <c r="E13" s="141"/>
      <c r="F13" s="137"/>
      <c r="G13" s="1539"/>
      <c r="H13" s="139"/>
      <c r="I13" s="1546"/>
    </row>
    <row r="14" spans="1:9" s="81" customFormat="1" ht="67.5">
      <c r="A14" s="134"/>
      <c r="B14" s="134"/>
      <c r="C14" s="134"/>
      <c r="D14" s="806" t="s">
        <v>2914</v>
      </c>
      <c r="E14" s="141"/>
      <c r="F14" s="137"/>
      <c r="G14" s="1539"/>
      <c r="H14" s="139"/>
      <c r="I14" s="1546"/>
    </row>
    <row r="15" spans="1:9" s="81" customFormat="1" ht="67.5">
      <c r="A15" s="134"/>
      <c r="B15" s="134"/>
      <c r="C15" s="134"/>
      <c r="D15" s="806" t="s">
        <v>2198</v>
      </c>
      <c r="E15" s="141"/>
      <c r="F15" s="137"/>
      <c r="G15" s="1539"/>
      <c r="H15" s="139"/>
      <c r="I15" s="1546"/>
    </row>
    <row r="16" spans="1:9" s="81" customFormat="1" ht="67.5">
      <c r="A16" s="134"/>
      <c r="B16" s="134"/>
      <c r="C16" s="134"/>
      <c r="D16" s="806" t="s">
        <v>2199</v>
      </c>
      <c r="E16" s="141"/>
      <c r="F16" s="137"/>
      <c r="G16" s="1539"/>
      <c r="H16" s="139"/>
      <c r="I16" s="1546"/>
    </row>
    <row r="17" spans="1:9" s="81" customFormat="1" ht="33.75">
      <c r="A17" s="134"/>
      <c r="B17" s="134"/>
      <c r="C17" s="134"/>
      <c r="D17" s="806" t="s">
        <v>3018</v>
      </c>
      <c r="E17" s="141"/>
      <c r="F17" s="137"/>
      <c r="G17" s="1539"/>
      <c r="H17" s="139"/>
      <c r="I17" s="1546"/>
    </row>
    <row r="18" spans="1:9" s="81" customFormat="1" ht="33.75">
      <c r="A18" s="134"/>
      <c r="B18" s="134"/>
      <c r="C18" s="134"/>
      <c r="D18" s="806" t="s">
        <v>3019</v>
      </c>
      <c r="E18" s="141"/>
      <c r="F18" s="137"/>
      <c r="G18" s="1539"/>
      <c r="H18" s="139"/>
      <c r="I18" s="1546"/>
    </row>
    <row r="19" spans="1:9" s="81" customFormat="1">
      <c r="A19" s="134"/>
      <c r="B19" s="134"/>
      <c r="C19" s="134"/>
      <c r="D19" s="806" t="s">
        <v>2205</v>
      </c>
      <c r="E19" s="141"/>
      <c r="F19" s="137"/>
      <c r="G19" s="1539"/>
      <c r="H19" s="139"/>
      <c r="I19" s="1546"/>
    </row>
    <row r="20" spans="1:9" s="81" customFormat="1">
      <c r="A20" s="134"/>
      <c r="B20" s="134"/>
      <c r="C20" s="134"/>
      <c r="D20" s="140"/>
      <c r="E20" s="141"/>
      <c r="F20" s="137"/>
      <c r="G20" s="1539"/>
      <c r="H20" s="139"/>
      <c r="I20" s="1546"/>
    </row>
    <row r="21" spans="1:9" s="81" customFormat="1" ht="22.5">
      <c r="A21" s="134"/>
      <c r="B21" s="134"/>
      <c r="C21" s="134"/>
      <c r="D21" s="140" t="s">
        <v>1917</v>
      </c>
      <c r="E21" s="141"/>
      <c r="F21" s="137"/>
      <c r="G21" s="1539"/>
      <c r="H21" s="139"/>
      <c r="I21" s="1546"/>
    </row>
    <row r="22" spans="1:9" s="81" customFormat="1">
      <c r="A22" s="134"/>
      <c r="B22" s="134"/>
      <c r="C22" s="134"/>
      <c r="D22" s="140"/>
      <c r="E22" s="141"/>
      <c r="F22" s="137"/>
      <c r="G22" s="1539"/>
      <c r="H22" s="139"/>
      <c r="I22" s="1546"/>
    </row>
    <row r="23" spans="1:9" s="81" customFormat="1">
      <c r="A23" s="134"/>
      <c r="B23" s="134"/>
      <c r="C23" s="134"/>
      <c r="D23" s="335" t="s">
        <v>1916</v>
      </c>
      <c r="E23" s="141"/>
      <c r="F23" s="137"/>
      <c r="G23" s="1539"/>
      <c r="H23" s="139"/>
      <c r="I23" s="1546"/>
    </row>
    <row r="24" spans="1:9" s="81" customFormat="1">
      <c r="A24" s="134"/>
      <c r="B24" s="134"/>
      <c r="C24" s="134"/>
      <c r="D24" s="140"/>
      <c r="E24" s="141"/>
      <c r="F24" s="137"/>
      <c r="G24" s="1539"/>
      <c r="H24" s="139"/>
      <c r="I24" s="1546"/>
    </row>
    <row r="25" spans="1:9" s="81" customFormat="1" ht="22.5">
      <c r="A25" s="815" t="s">
        <v>27</v>
      </c>
      <c r="B25" s="12" t="s">
        <v>17</v>
      </c>
      <c r="C25" s="816">
        <v>1</v>
      </c>
      <c r="D25" s="140" t="s">
        <v>2202</v>
      </c>
      <c r="E25" s="141"/>
      <c r="F25" s="137"/>
      <c r="G25" s="1539"/>
      <c r="H25" s="139"/>
      <c r="I25" s="1546"/>
    </row>
    <row r="26" spans="1:9" s="81" customFormat="1">
      <c r="A26" s="815"/>
      <c r="B26" s="12"/>
      <c r="C26" s="816"/>
      <c r="D26" s="140" t="s">
        <v>3021</v>
      </c>
      <c r="E26" s="141"/>
      <c r="F26" s="137"/>
      <c r="G26" s="1539"/>
      <c r="H26" s="139"/>
      <c r="I26" s="1546"/>
    </row>
    <row r="27" spans="1:9" ht="33.75">
      <c r="A27" s="815"/>
      <c r="B27" s="12"/>
      <c r="C27" s="12"/>
      <c r="D27" s="140" t="s">
        <v>2967</v>
      </c>
      <c r="E27" s="76"/>
      <c r="F27" s="133"/>
      <c r="G27" s="1542"/>
      <c r="H27" s="143"/>
      <c r="I27" s="1547"/>
    </row>
    <row r="28" spans="1:9" s="81" customFormat="1" ht="56.25">
      <c r="A28" s="815"/>
      <c r="B28" s="12"/>
      <c r="C28" s="816"/>
      <c r="D28" s="140" t="s">
        <v>2928</v>
      </c>
      <c r="E28" s="141"/>
      <c r="F28" s="137"/>
      <c r="G28" s="1539"/>
      <c r="H28" s="139"/>
      <c r="I28" s="1546"/>
    </row>
    <row r="29" spans="1:9" s="81" customFormat="1" ht="33.75">
      <c r="A29" s="815"/>
      <c r="B29" s="12"/>
      <c r="C29" s="816"/>
      <c r="D29" s="140" t="s">
        <v>2915</v>
      </c>
      <c r="E29" s="141"/>
      <c r="F29" s="137"/>
      <c r="G29" s="1539"/>
      <c r="H29" s="139"/>
      <c r="I29" s="1546"/>
    </row>
    <row r="30" spans="1:9" s="81" customFormat="1" ht="22.5">
      <c r="A30" s="815"/>
      <c r="B30" s="12"/>
      <c r="C30" s="816"/>
      <c r="D30" s="140" t="s">
        <v>2923</v>
      </c>
      <c r="E30" s="141"/>
      <c r="F30" s="137"/>
      <c r="G30" s="1539"/>
      <c r="H30" s="139"/>
      <c r="I30" s="1546"/>
    </row>
    <row r="31" spans="1:9" s="81" customFormat="1" ht="45">
      <c r="A31" s="815"/>
      <c r="B31" s="12"/>
      <c r="C31" s="816"/>
      <c r="D31" s="140" t="s">
        <v>2203</v>
      </c>
      <c r="E31" s="141"/>
      <c r="F31" s="137"/>
      <c r="G31" s="1539"/>
      <c r="H31" s="139"/>
      <c r="I31" s="1546"/>
    </row>
    <row r="32" spans="1:9" s="81" customFormat="1" ht="45">
      <c r="A32" s="815"/>
      <c r="B32" s="12"/>
      <c r="C32" s="816"/>
      <c r="D32" s="140" t="s">
        <v>3020</v>
      </c>
      <c r="E32" s="141"/>
      <c r="F32" s="137"/>
      <c r="G32" s="1539"/>
      <c r="H32" s="139"/>
      <c r="I32" s="1546"/>
    </row>
    <row r="33" spans="1:9" s="81" customFormat="1" ht="22.5">
      <c r="A33" s="815"/>
      <c r="B33" s="12"/>
      <c r="C33" s="816"/>
      <c r="D33" s="140" t="s">
        <v>2200</v>
      </c>
      <c r="E33" s="141"/>
      <c r="F33" s="137"/>
      <c r="G33" s="1539"/>
      <c r="H33" s="139"/>
      <c r="I33" s="1546"/>
    </row>
    <row r="34" spans="1:9" s="81" customFormat="1" ht="33.75">
      <c r="A34" s="815"/>
      <c r="B34" s="12"/>
      <c r="C34" s="816"/>
      <c r="D34" s="140" t="s">
        <v>2843</v>
      </c>
      <c r="E34" s="141"/>
      <c r="F34" s="137"/>
      <c r="G34" s="1539"/>
      <c r="H34" s="139"/>
      <c r="I34" s="1546"/>
    </row>
    <row r="35" spans="1:9" s="81" customFormat="1" ht="56.25">
      <c r="A35" s="815"/>
      <c r="B35" s="12"/>
      <c r="C35" s="816"/>
      <c r="D35" s="140" t="s">
        <v>2849</v>
      </c>
      <c r="E35" s="141"/>
      <c r="F35" s="137"/>
      <c r="G35" s="1539"/>
      <c r="H35" s="139"/>
      <c r="I35" s="1546"/>
    </row>
    <row r="36" spans="1:9" s="81" customFormat="1" ht="45">
      <c r="A36" s="815"/>
      <c r="B36" s="12"/>
      <c r="C36" s="816"/>
      <c r="D36" s="140" t="s">
        <v>2918</v>
      </c>
      <c r="E36" s="130"/>
      <c r="F36" s="144"/>
      <c r="G36" s="1523"/>
      <c r="H36" s="166"/>
      <c r="I36" s="1546"/>
    </row>
    <row r="37" spans="1:9" s="81" customFormat="1">
      <c r="A37" s="815"/>
      <c r="B37" s="12"/>
      <c r="C37" s="816"/>
      <c r="D37" s="140" t="s">
        <v>2910</v>
      </c>
      <c r="E37" s="130"/>
      <c r="F37" s="144"/>
      <c r="G37" s="1523"/>
      <c r="H37" s="166"/>
      <c r="I37" s="1546"/>
    </row>
    <row r="38" spans="1:9" s="81" customFormat="1">
      <c r="A38" s="815"/>
      <c r="B38" s="12"/>
      <c r="C38" s="816" t="s">
        <v>35</v>
      </c>
      <c r="D38" s="140" t="s">
        <v>2841</v>
      </c>
      <c r="E38" s="130" t="s">
        <v>23</v>
      </c>
      <c r="F38" s="144">
        <v>16</v>
      </c>
      <c r="G38" s="1523"/>
      <c r="H38" s="129">
        <f>+F38*G38</f>
        <v>0</v>
      </c>
      <c r="I38" s="1546"/>
    </row>
    <row r="39" spans="1:9" s="81" customFormat="1">
      <c r="A39" s="815"/>
      <c r="B39" s="12"/>
      <c r="C39" s="816" t="s">
        <v>36</v>
      </c>
      <c r="D39" s="140" t="s">
        <v>2842</v>
      </c>
      <c r="E39" s="130" t="s">
        <v>23</v>
      </c>
      <c r="F39" s="144">
        <v>2</v>
      </c>
      <c r="G39" s="1523"/>
      <c r="H39" s="129">
        <f>+F39*G39</f>
        <v>0</v>
      </c>
      <c r="I39" s="1546"/>
    </row>
    <row r="40" spans="1:9" s="81" customFormat="1">
      <c r="A40" s="815"/>
      <c r="B40" s="12"/>
      <c r="C40" s="816"/>
      <c r="D40" s="140"/>
      <c r="E40" s="130"/>
      <c r="F40" s="144"/>
      <c r="G40" s="1523"/>
      <c r="H40" s="129"/>
      <c r="I40" s="1546"/>
    </row>
    <row r="41" spans="1:9" s="81" customFormat="1" ht="149.25" customHeight="1">
      <c r="A41" s="815"/>
      <c r="B41" s="12"/>
      <c r="C41" s="816"/>
      <c r="D41" s="140"/>
      <c r="E41" s="130"/>
      <c r="F41" s="144"/>
      <c r="G41" s="1523"/>
      <c r="H41" s="129"/>
      <c r="I41" s="1546"/>
    </row>
    <row r="42" spans="1:9" s="81" customFormat="1">
      <c r="A42" s="134"/>
      <c r="B42" s="134"/>
      <c r="C42" s="134"/>
      <c r="D42" s="140"/>
      <c r="E42" s="130"/>
      <c r="F42" s="144"/>
      <c r="G42" s="1523"/>
      <c r="H42" s="166"/>
      <c r="I42" s="1546"/>
    </row>
    <row r="43" spans="1:9" s="81" customFormat="1" ht="22.5">
      <c r="A43" s="815" t="s">
        <v>27</v>
      </c>
      <c r="B43" s="12" t="s">
        <v>17</v>
      </c>
      <c r="C43" s="816">
        <f>C25+1</f>
        <v>2</v>
      </c>
      <c r="D43" s="140" t="s">
        <v>2202</v>
      </c>
      <c r="E43" s="141"/>
      <c r="F43" s="137"/>
      <c r="G43" s="1539"/>
      <c r="H43" s="139"/>
      <c r="I43" s="1546"/>
    </row>
    <row r="44" spans="1:9" s="81" customFormat="1">
      <c r="A44" s="815"/>
      <c r="B44" s="12"/>
      <c r="C44" s="816"/>
      <c r="D44" s="140" t="s">
        <v>3022</v>
      </c>
      <c r="E44" s="141"/>
      <c r="F44" s="137"/>
      <c r="G44" s="1539"/>
      <c r="H44" s="139"/>
      <c r="I44" s="1546"/>
    </row>
    <row r="45" spans="1:9" s="81" customFormat="1" ht="45">
      <c r="A45" s="815"/>
      <c r="B45" s="12"/>
      <c r="C45" s="816"/>
      <c r="D45" s="140" t="s">
        <v>2924</v>
      </c>
      <c r="E45" s="141"/>
      <c r="F45" s="137"/>
      <c r="G45" s="1539"/>
      <c r="H45" s="139"/>
      <c r="I45" s="1546"/>
    </row>
    <row r="46" spans="1:9" s="81" customFormat="1" ht="33.75">
      <c r="A46" s="815"/>
      <c r="B46" s="12"/>
      <c r="C46" s="816"/>
      <c r="D46" s="140" t="s">
        <v>2915</v>
      </c>
      <c r="E46" s="141"/>
      <c r="F46" s="137"/>
      <c r="G46" s="1539"/>
      <c r="H46" s="139"/>
      <c r="I46" s="1546"/>
    </row>
    <row r="47" spans="1:9" s="81" customFormat="1" ht="22.5">
      <c r="A47" s="815"/>
      <c r="B47" s="12"/>
      <c r="C47" s="816"/>
      <c r="D47" s="140" t="s">
        <v>2922</v>
      </c>
      <c r="E47" s="141"/>
      <c r="F47" s="137"/>
      <c r="G47" s="1539"/>
      <c r="H47" s="139"/>
      <c r="I47" s="1546"/>
    </row>
    <row r="48" spans="1:9" s="81" customFormat="1" ht="45">
      <c r="A48" s="815"/>
      <c r="B48" s="12"/>
      <c r="C48" s="816"/>
      <c r="D48" s="140" t="s">
        <v>2203</v>
      </c>
      <c r="E48" s="141"/>
      <c r="F48" s="137"/>
      <c r="G48" s="1539"/>
      <c r="H48" s="139"/>
      <c r="I48" s="1546"/>
    </row>
    <row r="49" spans="1:9" s="81" customFormat="1" ht="45">
      <c r="A49" s="815"/>
      <c r="B49" s="12"/>
      <c r="C49" s="816"/>
      <c r="D49" s="140" t="s">
        <v>3020</v>
      </c>
      <c r="E49" s="141"/>
      <c r="F49" s="137"/>
      <c r="G49" s="1539"/>
      <c r="H49" s="139"/>
      <c r="I49" s="1546"/>
    </row>
    <row r="50" spans="1:9" s="81" customFormat="1" ht="22.5">
      <c r="A50" s="815"/>
      <c r="B50" s="12"/>
      <c r="C50" s="816"/>
      <c r="D50" s="140" t="s">
        <v>2200</v>
      </c>
      <c r="E50" s="141"/>
      <c r="F50" s="137"/>
      <c r="G50" s="1539"/>
      <c r="H50" s="139"/>
      <c r="I50" s="1546"/>
    </row>
    <row r="51" spans="1:9" s="81" customFormat="1" ht="56.25">
      <c r="A51" s="815"/>
      <c r="B51" s="12"/>
      <c r="C51" s="816"/>
      <c r="D51" s="140" t="s">
        <v>2849</v>
      </c>
      <c r="E51" s="141"/>
      <c r="F51" s="137"/>
      <c r="G51" s="1539"/>
      <c r="H51" s="139"/>
      <c r="I51" s="1546"/>
    </row>
    <row r="52" spans="1:9" s="81" customFormat="1" ht="45">
      <c r="A52" s="815"/>
      <c r="B52" s="12"/>
      <c r="C52" s="816"/>
      <c r="D52" s="140" t="s">
        <v>2918</v>
      </c>
      <c r="E52" s="130"/>
      <c r="F52" s="144"/>
      <c r="G52" s="1523"/>
      <c r="H52" s="166"/>
      <c r="I52" s="1546"/>
    </row>
    <row r="53" spans="1:9" s="81" customFormat="1">
      <c r="A53" s="815"/>
      <c r="B53" s="12"/>
      <c r="C53" s="816"/>
      <c r="D53" s="140" t="s">
        <v>2911</v>
      </c>
      <c r="E53" s="130"/>
      <c r="F53" s="144"/>
      <c r="G53" s="1523"/>
      <c r="H53" s="166"/>
      <c r="I53" s="1546"/>
    </row>
    <row r="54" spans="1:9" s="81" customFormat="1">
      <c r="A54" s="815"/>
      <c r="B54" s="12"/>
      <c r="C54" s="816"/>
      <c r="D54" s="140"/>
      <c r="E54" s="130" t="s">
        <v>23</v>
      </c>
      <c r="F54" s="144">
        <v>3</v>
      </c>
      <c r="G54" s="1523"/>
      <c r="H54" s="129">
        <f>+F54*G54</f>
        <v>0</v>
      </c>
      <c r="I54" s="1546"/>
    </row>
    <row r="55" spans="1:9" s="81" customFormat="1">
      <c r="A55" s="815"/>
      <c r="B55" s="12"/>
      <c r="C55" s="816"/>
      <c r="D55" s="140"/>
      <c r="E55" s="130"/>
      <c r="F55" s="144"/>
      <c r="G55" s="1523"/>
      <c r="H55" s="129"/>
      <c r="I55" s="1546"/>
    </row>
    <row r="56" spans="1:9" s="81" customFormat="1" ht="22.5">
      <c r="A56" s="815" t="s">
        <v>27</v>
      </c>
      <c r="B56" s="12" t="s">
        <v>17</v>
      </c>
      <c r="C56" s="816">
        <f>C43+1</f>
        <v>3</v>
      </c>
      <c r="D56" s="140" t="s">
        <v>2844</v>
      </c>
      <c r="E56" s="141"/>
      <c r="F56" s="137"/>
      <c r="G56" s="1539"/>
      <c r="H56" s="139"/>
      <c r="I56" s="1546"/>
    </row>
    <row r="57" spans="1:9" s="81" customFormat="1" ht="22.5">
      <c r="A57" s="815"/>
      <c r="B57" s="12"/>
      <c r="C57" s="816"/>
      <c r="D57" s="140" t="s">
        <v>2929</v>
      </c>
      <c r="E57" s="141"/>
      <c r="F57" s="137"/>
      <c r="G57" s="1539"/>
      <c r="H57" s="139"/>
      <c r="I57" s="1546"/>
    </row>
    <row r="58" spans="1:9" s="81" customFormat="1">
      <c r="A58" s="815"/>
      <c r="B58" s="12"/>
      <c r="C58" s="816"/>
      <c r="D58" s="140" t="s">
        <v>2913</v>
      </c>
      <c r="E58" s="141"/>
      <c r="F58" s="137"/>
      <c r="G58" s="1539"/>
      <c r="H58" s="139"/>
      <c r="I58" s="1546"/>
    </row>
    <row r="59" spans="1:9" s="81" customFormat="1" ht="33.75">
      <c r="A59" s="815"/>
      <c r="B59" s="12"/>
      <c r="C59" s="816"/>
      <c r="D59" s="140" t="s">
        <v>2916</v>
      </c>
      <c r="E59" s="141"/>
      <c r="F59" s="137"/>
      <c r="G59" s="1539"/>
      <c r="H59" s="139"/>
      <c r="I59" s="1546"/>
    </row>
    <row r="60" spans="1:9" s="81" customFormat="1" ht="22.5">
      <c r="A60" s="815"/>
      <c r="B60" s="12"/>
      <c r="C60" s="816"/>
      <c r="D60" s="140" t="s">
        <v>2922</v>
      </c>
      <c r="E60" s="141"/>
      <c r="F60" s="137"/>
      <c r="G60" s="1539"/>
      <c r="H60" s="139"/>
      <c r="I60" s="1546"/>
    </row>
    <row r="61" spans="1:9" s="81" customFormat="1" ht="45">
      <c r="A61" s="815"/>
      <c r="B61" s="12"/>
      <c r="C61" s="816"/>
      <c r="D61" s="140" t="s">
        <v>2203</v>
      </c>
      <c r="E61" s="141"/>
      <c r="F61" s="137"/>
      <c r="G61" s="1539"/>
      <c r="H61" s="139"/>
      <c r="I61" s="1546"/>
    </row>
    <row r="62" spans="1:9" s="81" customFormat="1" ht="22.5">
      <c r="A62" s="815"/>
      <c r="B62" s="12"/>
      <c r="C62" s="816"/>
      <c r="D62" s="140" t="s">
        <v>2917</v>
      </c>
      <c r="E62" s="141"/>
      <c r="F62" s="137"/>
      <c r="G62" s="1539"/>
      <c r="H62" s="139"/>
      <c r="I62" s="1546"/>
    </row>
    <row r="63" spans="1:9" s="81" customFormat="1" ht="22.5">
      <c r="A63" s="815"/>
      <c r="B63" s="12"/>
      <c r="C63" s="816"/>
      <c r="D63" s="140" t="s">
        <v>2200</v>
      </c>
      <c r="E63" s="141"/>
      <c r="F63" s="137"/>
      <c r="G63" s="1539"/>
      <c r="H63" s="139"/>
      <c r="I63" s="1546"/>
    </row>
    <row r="64" spans="1:9" s="81" customFormat="1" ht="56.25">
      <c r="A64" s="815"/>
      <c r="B64" s="12"/>
      <c r="C64" s="816"/>
      <c r="D64" s="140" t="s">
        <v>2849</v>
      </c>
      <c r="E64" s="141"/>
      <c r="F64" s="137"/>
      <c r="G64" s="1539"/>
      <c r="H64" s="139"/>
      <c r="I64" s="1546"/>
    </row>
    <row r="65" spans="1:9" s="81" customFormat="1" ht="45">
      <c r="A65" s="815"/>
      <c r="B65" s="12"/>
      <c r="C65" s="816"/>
      <c r="D65" s="140" t="s">
        <v>2919</v>
      </c>
      <c r="E65" s="130"/>
      <c r="F65" s="144"/>
      <c r="G65" s="1523"/>
      <c r="H65" s="166"/>
      <c r="I65" s="1546"/>
    </row>
    <row r="66" spans="1:9" s="81" customFormat="1">
      <c r="A66" s="815"/>
      <c r="B66" s="12"/>
      <c r="C66" s="816"/>
      <c r="D66" s="140" t="s">
        <v>2912</v>
      </c>
      <c r="E66" s="130"/>
      <c r="F66" s="144"/>
      <c r="G66" s="1523"/>
      <c r="H66" s="166"/>
      <c r="I66" s="1546"/>
    </row>
    <row r="67" spans="1:9" s="81" customFormat="1">
      <c r="A67" s="815"/>
      <c r="B67" s="12"/>
      <c r="C67" s="816"/>
      <c r="D67" s="140"/>
      <c r="E67" s="130" t="s">
        <v>23</v>
      </c>
      <c r="F67" s="144">
        <v>4</v>
      </c>
      <c r="G67" s="1523"/>
      <c r="H67" s="129">
        <f>+F67*G67</f>
        <v>0</v>
      </c>
      <c r="I67" s="1546"/>
    </row>
    <row r="68" spans="1:9" s="81" customFormat="1">
      <c r="A68" s="134"/>
      <c r="B68" s="134"/>
      <c r="C68" s="134"/>
      <c r="D68" s="140"/>
      <c r="E68" s="130"/>
      <c r="F68" s="144"/>
      <c r="G68" s="1523"/>
      <c r="H68" s="166"/>
      <c r="I68" s="1546"/>
    </row>
    <row r="69" spans="1:9" s="6" customFormat="1" ht="56.25">
      <c r="A69" s="815" t="s">
        <v>27</v>
      </c>
      <c r="B69" s="12" t="s">
        <v>17</v>
      </c>
      <c r="C69" s="816">
        <f>C56+1</f>
        <v>4</v>
      </c>
      <c r="D69" s="158" t="s">
        <v>2934</v>
      </c>
      <c r="E69" s="136"/>
      <c r="F69" s="137"/>
      <c r="G69" s="1539"/>
      <c r="H69" s="139"/>
      <c r="I69" s="1548"/>
    </row>
    <row r="70" spans="1:9" s="81" customFormat="1">
      <c r="A70" s="815"/>
      <c r="B70" s="12"/>
      <c r="C70" s="816"/>
      <c r="D70" s="140" t="s">
        <v>2230</v>
      </c>
      <c r="E70" s="141"/>
      <c r="F70" s="137"/>
      <c r="G70" s="1539"/>
      <c r="H70" s="139"/>
      <c r="I70" s="1546"/>
    </row>
    <row r="71" spans="1:9" s="81" customFormat="1" ht="78.75">
      <c r="A71" s="134"/>
      <c r="B71" s="134"/>
      <c r="C71" s="134"/>
      <c r="D71" s="140" t="s">
        <v>3023</v>
      </c>
      <c r="E71" s="130"/>
      <c r="F71" s="144"/>
      <c r="G71" s="1523"/>
      <c r="H71" s="166"/>
      <c r="I71" s="1546"/>
    </row>
    <row r="72" spans="1:9" s="81" customFormat="1" ht="33.75">
      <c r="A72" s="134"/>
      <c r="B72" s="134"/>
      <c r="C72" s="134"/>
      <c r="D72" s="140" t="s">
        <v>2921</v>
      </c>
      <c r="E72" s="130"/>
      <c r="F72" s="144"/>
      <c r="G72" s="1523"/>
      <c r="H72" s="166"/>
      <c r="I72" s="1546"/>
    </row>
    <row r="73" spans="1:9" s="81" customFormat="1" ht="22.5">
      <c r="A73" s="134"/>
      <c r="B73" s="134"/>
      <c r="C73" s="134"/>
      <c r="D73" s="140" t="s">
        <v>2931</v>
      </c>
      <c r="E73" s="130"/>
      <c r="F73" s="144"/>
      <c r="G73" s="1523"/>
      <c r="H73" s="166"/>
      <c r="I73" s="1546"/>
    </row>
    <row r="74" spans="1:9" s="81" customFormat="1" ht="33.75">
      <c r="A74" s="815"/>
      <c r="B74" s="12"/>
      <c r="C74" s="816"/>
      <c r="D74" s="140" t="s">
        <v>2926</v>
      </c>
      <c r="E74" s="141"/>
      <c r="F74" s="137"/>
      <c r="G74" s="1539"/>
      <c r="H74" s="139"/>
      <c r="I74" s="1546"/>
    </row>
    <row r="75" spans="1:9" s="81" customFormat="1" ht="56.25">
      <c r="A75" s="134"/>
      <c r="B75" s="134"/>
      <c r="C75" s="134"/>
      <c r="D75" s="140" t="s">
        <v>3024</v>
      </c>
      <c r="E75" s="130"/>
      <c r="F75" s="144"/>
      <c r="G75" s="1523"/>
      <c r="H75" s="166"/>
      <c r="I75" s="1546"/>
    </row>
    <row r="76" spans="1:9" s="81" customFormat="1" ht="67.5">
      <c r="A76" s="134"/>
      <c r="B76" s="134"/>
      <c r="C76" s="134"/>
      <c r="D76" s="140" t="s">
        <v>3026</v>
      </c>
      <c r="E76" s="130"/>
      <c r="F76" s="144"/>
      <c r="G76" s="1523"/>
      <c r="H76" s="166"/>
      <c r="I76" s="1546"/>
    </row>
    <row r="77" spans="1:9" s="81" customFormat="1" ht="22.5">
      <c r="A77" s="134"/>
      <c r="B77" s="134"/>
      <c r="C77" s="134"/>
      <c r="D77" s="140" t="s">
        <v>2200</v>
      </c>
      <c r="E77" s="130"/>
      <c r="F77" s="144"/>
      <c r="G77" s="1523"/>
      <c r="H77" s="166"/>
      <c r="I77" s="1546"/>
    </row>
    <row r="78" spans="1:9" s="81" customFormat="1" ht="56.25">
      <c r="A78" s="134"/>
      <c r="B78" s="134"/>
      <c r="C78" s="134"/>
      <c r="D78" s="140" t="s">
        <v>2927</v>
      </c>
      <c r="E78" s="130"/>
      <c r="F78" s="144"/>
      <c r="G78" s="1523"/>
      <c r="H78" s="166"/>
      <c r="I78" s="1546"/>
    </row>
    <row r="79" spans="1:9" s="81" customFormat="1" ht="45">
      <c r="A79" s="815"/>
      <c r="B79" s="12"/>
      <c r="C79" s="816"/>
      <c r="D79" s="140" t="s">
        <v>2919</v>
      </c>
      <c r="E79" s="130"/>
      <c r="F79" s="144"/>
      <c r="G79" s="1523"/>
      <c r="H79" s="166"/>
      <c r="I79" s="1546"/>
    </row>
    <row r="80" spans="1:9" s="81" customFormat="1">
      <c r="A80" s="815"/>
      <c r="B80" s="12"/>
      <c r="C80" s="816"/>
      <c r="D80" s="140" t="s">
        <v>2920</v>
      </c>
      <c r="E80" s="130"/>
      <c r="F80" s="144"/>
      <c r="G80" s="1523"/>
      <c r="H80" s="166"/>
      <c r="I80" s="1546"/>
    </row>
    <row r="81" spans="1:9" s="81" customFormat="1">
      <c r="A81" s="815"/>
      <c r="B81" s="12"/>
      <c r="C81" s="816"/>
      <c r="D81" s="140"/>
      <c r="E81" s="130" t="s">
        <v>23</v>
      </c>
      <c r="F81" s="144">
        <v>1</v>
      </c>
      <c r="G81" s="1523"/>
      <c r="H81" s="129">
        <f>+F81*G81</f>
        <v>0</v>
      </c>
      <c r="I81" s="1546"/>
    </row>
    <row r="82" spans="1:9" s="81" customFormat="1">
      <c r="A82" s="134"/>
      <c r="B82" s="134"/>
      <c r="C82" s="134"/>
      <c r="D82" s="140"/>
      <c r="E82" s="130"/>
      <c r="F82" s="144"/>
      <c r="G82" s="1523"/>
      <c r="H82" s="166"/>
      <c r="I82" s="1546"/>
    </row>
    <row r="83" spans="1:9" s="81" customFormat="1">
      <c r="A83" s="134"/>
      <c r="B83" s="134"/>
      <c r="C83" s="134"/>
      <c r="D83" s="140"/>
      <c r="E83" s="130"/>
      <c r="F83" s="144"/>
      <c r="G83" s="1523"/>
      <c r="H83" s="166"/>
      <c r="I83" s="1546"/>
    </row>
    <row r="84" spans="1:9" s="81" customFormat="1" ht="56.25">
      <c r="A84" s="815" t="s">
        <v>27</v>
      </c>
      <c r="B84" s="12" t="s">
        <v>17</v>
      </c>
      <c r="C84" s="816">
        <f>C69+1</f>
        <v>5</v>
      </c>
      <c r="D84" s="140" t="s">
        <v>2935</v>
      </c>
      <c r="E84" s="141"/>
      <c r="F84" s="137"/>
      <c r="G84" s="1539"/>
      <c r="H84" s="139"/>
      <c r="I84" s="1546"/>
    </row>
    <row r="85" spans="1:9" s="81" customFormat="1" ht="33.75">
      <c r="A85" s="815"/>
      <c r="B85" s="12"/>
      <c r="C85" s="816"/>
      <c r="D85" s="140" t="s">
        <v>2966</v>
      </c>
      <c r="E85" s="141"/>
      <c r="F85" s="137"/>
      <c r="G85" s="1539"/>
      <c r="H85" s="139"/>
      <c r="I85" s="1546"/>
    </row>
    <row r="86" spans="1:9" s="81" customFormat="1" ht="78.75">
      <c r="A86" s="134"/>
      <c r="B86" s="134"/>
      <c r="C86" s="134"/>
      <c r="D86" s="140" t="s">
        <v>2936</v>
      </c>
      <c r="E86" s="130"/>
      <c r="F86" s="144"/>
      <c r="G86" s="1523"/>
      <c r="H86" s="166"/>
      <c r="I86" s="1546"/>
    </row>
    <row r="87" spans="1:9" s="81" customFormat="1" ht="33.75">
      <c r="A87" s="134"/>
      <c r="B87" s="134"/>
      <c r="C87" s="134"/>
      <c r="D87" s="140" t="s">
        <v>2921</v>
      </c>
      <c r="E87" s="130"/>
      <c r="F87" s="144"/>
      <c r="G87" s="1523"/>
      <c r="H87" s="166"/>
      <c r="I87" s="1546"/>
    </row>
    <row r="88" spans="1:9" s="81" customFormat="1" ht="22.5">
      <c r="A88" s="134"/>
      <c r="B88" s="134"/>
      <c r="C88" s="134"/>
      <c r="D88" s="140" t="s">
        <v>2932</v>
      </c>
      <c r="E88" s="130"/>
      <c r="F88" s="144"/>
      <c r="G88" s="1523"/>
      <c r="H88" s="166"/>
      <c r="I88" s="1546"/>
    </row>
    <row r="89" spans="1:9" s="81" customFormat="1" ht="33.75">
      <c r="A89" s="815"/>
      <c r="B89" s="12"/>
      <c r="C89" s="816"/>
      <c r="D89" s="140" t="s">
        <v>2926</v>
      </c>
      <c r="E89" s="141"/>
      <c r="F89" s="137"/>
      <c r="G89" s="1539"/>
      <c r="H89" s="139"/>
      <c r="I89" s="1546"/>
    </row>
    <row r="90" spans="1:9" s="81" customFormat="1" ht="56.25">
      <c r="A90" s="134"/>
      <c r="B90" s="134"/>
      <c r="C90" s="134"/>
      <c r="D90" s="140" t="s">
        <v>3025</v>
      </c>
      <c r="E90" s="130"/>
      <c r="F90" s="144"/>
      <c r="G90" s="1523"/>
      <c r="H90" s="166"/>
      <c r="I90" s="1546"/>
    </row>
    <row r="91" spans="1:9" s="81" customFormat="1" ht="78.75">
      <c r="A91" s="134"/>
      <c r="B91" s="134"/>
      <c r="C91" s="134"/>
      <c r="D91" s="140" t="s">
        <v>3027</v>
      </c>
      <c r="E91" s="130"/>
      <c r="F91" s="144"/>
      <c r="G91" s="1523"/>
      <c r="H91" s="166"/>
      <c r="I91" s="1546"/>
    </row>
    <row r="92" spans="1:9" s="81" customFormat="1" ht="22.5">
      <c r="A92" s="134"/>
      <c r="B92" s="134"/>
      <c r="C92" s="134"/>
      <c r="D92" s="140" t="s">
        <v>2200</v>
      </c>
      <c r="E92" s="130"/>
      <c r="F92" s="144"/>
      <c r="G92" s="1523"/>
      <c r="H92" s="166"/>
      <c r="I92" s="1546"/>
    </row>
    <row r="93" spans="1:9" s="81" customFormat="1" ht="56.25">
      <c r="A93" s="134"/>
      <c r="B93" s="134"/>
      <c r="C93" s="134"/>
      <c r="D93" s="140" t="s">
        <v>2927</v>
      </c>
      <c r="E93" s="130"/>
      <c r="F93" s="144"/>
      <c r="G93" s="1523"/>
      <c r="H93" s="166"/>
      <c r="I93" s="1546"/>
    </row>
    <row r="94" spans="1:9" s="81" customFormat="1" ht="45">
      <c r="A94" s="134"/>
      <c r="B94" s="134"/>
      <c r="C94" s="134"/>
      <c r="D94" s="140" t="s">
        <v>2919</v>
      </c>
      <c r="E94" s="130"/>
      <c r="F94" s="144"/>
      <c r="G94" s="1523"/>
      <c r="H94" s="166"/>
      <c r="I94" s="1546"/>
    </row>
    <row r="95" spans="1:9" s="81" customFormat="1">
      <c r="A95" s="815"/>
      <c r="B95" s="12"/>
      <c r="C95" s="816"/>
      <c r="D95" s="140" t="s">
        <v>2925</v>
      </c>
      <c r="E95" s="130"/>
      <c r="F95" s="144"/>
      <c r="G95" s="1523"/>
      <c r="H95" s="166"/>
      <c r="I95" s="1546"/>
    </row>
    <row r="96" spans="1:9" s="81" customFormat="1">
      <c r="A96" s="815"/>
      <c r="B96" s="12"/>
      <c r="C96" s="816"/>
      <c r="D96" s="140"/>
      <c r="E96" s="130" t="s">
        <v>23</v>
      </c>
      <c r="F96" s="144">
        <v>1</v>
      </c>
      <c r="G96" s="1523"/>
      <c r="H96" s="129">
        <f>+F96*G96</f>
        <v>0</v>
      </c>
      <c r="I96" s="1546"/>
    </row>
    <row r="97" spans="1:9" s="81" customFormat="1">
      <c r="A97" s="134"/>
      <c r="B97" s="134"/>
      <c r="C97" s="134"/>
      <c r="D97" s="140"/>
      <c r="E97" s="130"/>
      <c r="F97" s="144"/>
      <c r="G97" s="1523"/>
      <c r="H97" s="166"/>
      <c r="I97" s="1546"/>
    </row>
    <row r="98" spans="1:9" ht="135">
      <c r="A98" s="815" t="s">
        <v>27</v>
      </c>
      <c r="B98" s="12" t="s">
        <v>17</v>
      </c>
      <c r="C98" s="816">
        <f>C84+1</f>
        <v>6</v>
      </c>
      <c r="D98" s="158" t="s">
        <v>3028</v>
      </c>
      <c r="E98" s="1067"/>
      <c r="G98" s="1542"/>
      <c r="I98" s="1549" t="s">
        <v>73</v>
      </c>
    </row>
    <row r="99" spans="1:9" ht="33.75">
      <c r="A99" s="815"/>
      <c r="B99" s="12"/>
      <c r="C99" s="816"/>
      <c r="D99" s="158" t="s">
        <v>2115</v>
      </c>
      <c r="E99" s="1067"/>
      <c r="G99" s="1542"/>
      <c r="I99" s="1547"/>
    </row>
    <row r="100" spans="1:9" ht="33.75">
      <c r="A100" s="815"/>
      <c r="B100" s="12"/>
      <c r="C100" s="816"/>
      <c r="D100" s="158" t="s">
        <v>1839</v>
      </c>
      <c r="E100" s="1067"/>
      <c r="G100" s="1542"/>
      <c r="I100" s="1549" t="s">
        <v>73</v>
      </c>
    </row>
    <row r="101" spans="1:9" ht="22.5">
      <c r="A101" s="815"/>
      <c r="B101" s="12"/>
      <c r="C101" s="816"/>
      <c r="D101" s="158" t="s">
        <v>11</v>
      </c>
      <c r="E101" s="76"/>
      <c r="F101" s="133"/>
      <c r="G101" s="1542"/>
      <c r="I101" s="1547"/>
    </row>
    <row r="102" spans="1:9">
      <c r="A102" s="815"/>
      <c r="B102" s="12"/>
      <c r="C102" s="12"/>
      <c r="D102" s="158" t="s">
        <v>8</v>
      </c>
      <c r="E102" s="76"/>
      <c r="F102" s="133"/>
      <c r="G102" s="1542"/>
      <c r="I102" s="1547"/>
    </row>
    <row r="103" spans="1:9">
      <c r="A103" s="815"/>
      <c r="B103" s="12"/>
      <c r="C103" s="12"/>
      <c r="D103" s="158"/>
      <c r="E103" s="76" t="s">
        <v>23</v>
      </c>
      <c r="F103" s="133">
        <v>13</v>
      </c>
      <c r="G103" s="1542"/>
      <c r="H103" s="129">
        <f>+F103*G103</f>
        <v>0</v>
      </c>
      <c r="I103" s="1547"/>
    </row>
    <row r="104" spans="1:9" s="81" customFormat="1">
      <c r="A104" s="134"/>
      <c r="B104" s="134"/>
      <c r="C104" s="134"/>
      <c r="D104" s="140"/>
      <c r="E104" s="141"/>
      <c r="F104" s="137"/>
      <c r="G104" s="1539"/>
      <c r="H104" s="139"/>
      <c r="I104" s="1546"/>
    </row>
    <row r="105" spans="1:9" s="6" customFormat="1">
      <c r="A105" s="106"/>
      <c r="B105" s="106"/>
      <c r="C105" s="106"/>
      <c r="D105" s="142"/>
      <c r="E105" s="65"/>
      <c r="F105" s="137"/>
      <c r="G105" s="1539"/>
      <c r="H105" s="139"/>
      <c r="I105" s="1548"/>
    </row>
    <row r="106" spans="1:9" s="6" customFormat="1">
      <c r="A106" s="106"/>
      <c r="B106" s="106"/>
      <c r="C106" s="106"/>
      <c r="D106" s="142" t="s">
        <v>84</v>
      </c>
      <c r="E106" s="65"/>
      <c r="F106" s="137"/>
      <c r="G106" s="1539"/>
      <c r="H106" s="327"/>
      <c r="I106" s="1548"/>
    </row>
    <row r="107" spans="1:9" s="6" customFormat="1">
      <c r="A107" s="106"/>
      <c r="B107" s="106"/>
      <c r="C107" s="106"/>
      <c r="D107" s="142"/>
      <c r="E107" s="65"/>
      <c r="F107" s="137"/>
      <c r="G107" s="1539"/>
      <c r="H107" s="139"/>
      <c r="I107" s="1548"/>
    </row>
    <row r="108" spans="1:9" ht="22.5">
      <c r="A108" s="815" t="s">
        <v>27</v>
      </c>
      <c r="B108" s="12" t="s">
        <v>17</v>
      </c>
      <c r="C108" s="816">
        <f>C98+1</f>
        <v>7</v>
      </c>
      <c r="D108" s="140" t="s">
        <v>2238</v>
      </c>
      <c r="E108" s="76"/>
      <c r="F108" s="133"/>
      <c r="G108" s="1542"/>
      <c r="H108" s="143"/>
      <c r="I108" s="1547"/>
    </row>
    <row r="109" spans="1:9" ht="22.5">
      <c r="A109" s="815"/>
      <c r="B109" s="12"/>
      <c r="C109" s="12"/>
      <c r="D109" s="140" t="s">
        <v>2229</v>
      </c>
      <c r="E109" s="76"/>
      <c r="F109" s="133"/>
      <c r="G109" s="1542"/>
      <c r="H109" s="143"/>
      <c r="I109" s="1547"/>
    </row>
    <row r="110" spans="1:9" ht="33.75">
      <c r="A110" s="815"/>
      <c r="B110" s="12"/>
      <c r="C110" s="12"/>
      <c r="D110" s="140" t="s">
        <v>2945</v>
      </c>
      <c r="E110" s="76"/>
      <c r="F110" s="133"/>
      <c r="G110" s="1542"/>
      <c r="H110" s="143"/>
      <c r="I110" s="1547"/>
    </row>
    <row r="111" spans="1:9" ht="22.5">
      <c r="A111" s="815"/>
      <c r="B111" s="12"/>
      <c r="C111" s="12"/>
      <c r="D111" s="140" t="s">
        <v>2951</v>
      </c>
      <c r="E111" s="76"/>
      <c r="F111" s="133"/>
      <c r="G111" s="1542"/>
      <c r="H111" s="143"/>
      <c r="I111" s="1547"/>
    </row>
    <row r="112" spans="1:9" ht="22.5">
      <c r="A112" s="815"/>
      <c r="B112" s="12"/>
      <c r="C112" s="12"/>
      <c r="D112" s="140" t="s">
        <v>2947</v>
      </c>
      <c r="E112" s="76"/>
      <c r="F112" s="133"/>
      <c r="G112" s="1542"/>
      <c r="H112" s="143"/>
      <c r="I112" s="1547"/>
    </row>
    <row r="113" spans="1:9">
      <c r="A113" s="815"/>
      <c r="B113" s="12"/>
      <c r="C113" s="12"/>
      <c r="D113" s="140" t="s">
        <v>2289</v>
      </c>
      <c r="E113" s="76"/>
      <c r="F113" s="133"/>
      <c r="G113" s="1542"/>
      <c r="H113" s="143"/>
      <c r="I113" s="1547"/>
    </row>
    <row r="114" spans="1:9" ht="56.25">
      <c r="A114" s="815"/>
      <c r="B114" s="12"/>
      <c r="C114" s="12"/>
      <c r="D114" s="140" t="s">
        <v>2204</v>
      </c>
      <c r="E114" s="76"/>
      <c r="F114" s="133"/>
      <c r="G114" s="1542"/>
      <c r="H114" s="143"/>
      <c r="I114" s="1547"/>
    </row>
    <row r="115" spans="1:9">
      <c r="A115" s="815"/>
      <c r="B115" s="12"/>
      <c r="C115" s="12"/>
      <c r="D115" s="158" t="s">
        <v>135</v>
      </c>
      <c r="E115" s="76"/>
      <c r="F115" s="133"/>
      <c r="G115" s="1542"/>
      <c r="H115" s="143"/>
      <c r="I115" s="1547"/>
    </row>
    <row r="116" spans="1:9">
      <c r="A116" s="815"/>
      <c r="B116" s="12"/>
      <c r="C116" s="12"/>
      <c r="D116" s="158" t="s">
        <v>2206</v>
      </c>
      <c r="E116" s="76"/>
      <c r="F116" s="133"/>
      <c r="G116" s="1542"/>
      <c r="H116" s="143"/>
      <c r="I116" s="1547"/>
    </row>
    <row r="117" spans="1:9" ht="22.5">
      <c r="A117" s="815"/>
      <c r="B117" s="12"/>
      <c r="C117" s="12"/>
      <c r="D117" s="158" t="s">
        <v>2946</v>
      </c>
      <c r="E117" s="76"/>
      <c r="F117" s="133"/>
      <c r="G117" s="1542"/>
      <c r="H117" s="143"/>
      <c r="I117" s="1547"/>
    </row>
    <row r="118" spans="1:9">
      <c r="A118" s="815"/>
      <c r="B118" s="12"/>
      <c r="C118" s="12"/>
      <c r="D118" s="140" t="s">
        <v>136</v>
      </c>
      <c r="E118" s="76"/>
      <c r="F118" s="133"/>
      <c r="G118" s="1542"/>
      <c r="H118" s="143"/>
      <c r="I118" s="1547"/>
    </row>
    <row r="119" spans="1:9" s="3" customFormat="1" ht="33.75">
      <c r="A119" s="12"/>
      <c r="B119" s="12"/>
      <c r="C119" s="12"/>
      <c r="D119" s="804" t="s">
        <v>2954</v>
      </c>
      <c r="E119" s="46"/>
      <c r="F119" s="133"/>
      <c r="G119" s="1524"/>
      <c r="H119" s="129"/>
      <c r="I119" s="1550"/>
    </row>
    <row r="120" spans="1:9" s="3" customFormat="1" ht="45">
      <c r="A120" s="12"/>
      <c r="B120" s="12"/>
      <c r="C120" s="12"/>
      <c r="D120" s="140" t="s">
        <v>2201</v>
      </c>
      <c r="E120" s="46"/>
      <c r="F120" s="133"/>
      <c r="G120" s="1524"/>
      <c r="H120" s="129"/>
      <c r="I120" s="1550"/>
    </row>
    <row r="121" spans="1:9" s="3" customFormat="1">
      <c r="A121" s="12"/>
      <c r="B121" s="12"/>
      <c r="C121" s="12"/>
      <c r="D121" s="804" t="s">
        <v>2933</v>
      </c>
      <c r="E121" s="46"/>
      <c r="F121" s="133"/>
      <c r="G121" s="1524"/>
      <c r="H121" s="129"/>
      <c r="I121" s="1550"/>
    </row>
    <row r="122" spans="1:9" s="3" customFormat="1">
      <c r="A122" s="12"/>
      <c r="B122" s="12"/>
      <c r="C122" s="12"/>
      <c r="D122" s="804" t="s">
        <v>8</v>
      </c>
      <c r="E122" s="46"/>
      <c r="F122" s="133"/>
      <c r="G122" s="1524"/>
      <c r="H122" s="129"/>
      <c r="I122" s="1550"/>
    </row>
    <row r="123" spans="1:9">
      <c r="A123" s="815"/>
      <c r="B123" s="12"/>
      <c r="C123" s="12"/>
      <c r="E123" s="76" t="s">
        <v>23</v>
      </c>
      <c r="F123" s="133">
        <v>6</v>
      </c>
      <c r="G123" s="1542"/>
      <c r="H123" s="129">
        <f>+F123*G123</f>
        <v>0</v>
      </c>
      <c r="I123" s="1547"/>
    </row>
    <row r="124" spans="1:9" ht="153.75" customHeight="1">
      <c r="A124" s="815"/>
      <c r="B124" s="12"/>
      <c r="C124" s="12"/>
      <c r="E124" s="76"/>
      <c r="F124" s="133"/>
      <c r="G124" s="1542"/>
      <c r="I124" s="1547"/>
    </row>
    <row r="125" spans="1:9">
      <c r="A125" s="815"/>
      <c r="B125" s="12"/>
      <c r="C125" s="12"/>
      <c r="E125" s="76"/>
      <c r="F125" s="133"/>
      <c r="G125" s="1542"/>
      <c r="I125" s="1547"/>
    </row>
    <row r="126" spans="1:9">
      <c r="A126" s="815"/>
      <c r="B126" s="12"/>
      <c r="C126" s="12"/>
      <c r="E126" s="76"/>
      <c r="F126" s="133"/>
      <c r="G126" s="1542"/>
      <c r="I126" s="1547"/>
    </row>
    <row r="127" spans="1:9" ht="22.5">
      <c r="A127" s="815" t="s">
        <v>27</v>
      </c>
      <c r="B127" s="12" t="s">
        <v>17</v>
      </c>
      <c r="C127" s="816">
        <f>C108+1</f>
        <v>8</v>
      </c>
      <c r="D127" s="140" t="s">
        <v>3029</v>
      </c>
      <c r="E127" s="76"/>
      <c r="F127" s="133"/>
      <c r="G127" s="1542"/>
      <c r="H127" s="143"/>
      <c r="I127" s="1547"/>
    </row>
    <row r="128" spans="1:9" ht="22.5">
      <c r="A128" s="815"/>
      <c r="B128" s="12"/>
      <c r="C128" s="12"/>
      <c r="D128" s="140" t="s">
        <v>2229</v>
      </c>
      <c r="E128" s="76"/>
      <c r="F128" s="133"/>
      <c r="G128" s="1542"/>
      <c r="H128" s="143"/>
      <c r="I128" s="1547"/>
    </row>
    <row r="129" spans="1:9" ht="22.5">
      <c r="A129" s="815"/>
      <c r="B129" s="12"/>
      <c r="C129" s="12"/>
      <c r="D129" s="140" t="s">
        <v>2953</v>
      </c>
      <c r="E129" s="76"/>
      <c r="F129" s="133"/>
      <c r="G129" s="1542"/>
      <c r="H129" s="143"/>
      <c r="I129" s="1547"/>
    </row>
    <row r="130" spans="1:9" ht="22.5">
      <c r="A130" s="815"/>
      <c r="B130" s="12"/>
      <c r="C130" s="12"/>
      <c r="D130" s="140" t="s">
        <v>2952</v>
      </c>
      <c r="E130" s="76"/>
      <c r="F130" s="133"/>
      <c r="G130" s="1542"/>
      <c r="H130" s="143"/>
      <c r="I130" s="1547"/>
    </row>
    <row r="131" spans="1:9">
      <c r="A131" s="815"/>
      <c r="B131" s="12"/>
      <c r="C131" s="12"/>
      <c r="D131" s="140" t="s">
        <v>2846</v>
      </c>
      <c r="E131" s="76"/>
      <c r="F131" s="133"/>
      <c r="G131" s="1542"/>
      <c r="H131" s="143"/>
      <c r="I131" s="1547"/>
    </row>
    <row r="132" spans="1:9" ht="22.5">
      <c r="A132" s="815"/>
      <c r="B132" s="12"/>
      <c r="C132" s="12"/>
      <c r="D132" s="140" t="s">
        <v>140</v>
      </c>
      <c r="E132" s="76"/>
      <c r="F132" s="133"/>
      <c r="G132" s="1542"/>
      <c r="H132" s="143"/>
      <c r="I132" s="1547"/>
    </row>
    <row r="133" spans="1:9" ht="56.25">
      <c r="A133" s="815"/>
      <c r="B133" s="12"/>
      <c r="C133" s="12"/>
      <c r="D133" s="140" t="s">
        <v>2204</v>
      </c>
      <c r="E133" s="76"/>
      <c r="F133" s="133"/>
      <c r="G133" s="1542"/>
      <c r="H133" s="143"/>
      <c r="I133" s="1547"/>
    </row>
    <row r="134" spans="1:9" ht="22.5">
      <c r="A134" s="815"/>
      <c r="B134" s="12"/>
      <c r="C134" s="12"/>
      <c r="D134" s="140" t="s">
        <v>2845</v>
      </c>
      <c r="E134" s="76"/>
      <c r="F134" s="133"/>
      <c r="G134" s="1542"/>
      <c r="H134" s="143"/>
      <c r="I134" s="1547"/>
    </row>
    <row r="135" spans="1:9">
      <c r="A135" s="815"/>
      <c r="B135" s="12"/>
      <c r="C135" s="12"/>
      <c r="D135" s="158" t="s">
        <v>135</v>
      </c>
      <c r="E135" s="76"/>
      <c r="F135" s="133"/>
      <c r="G135" s="1542"/>
      <c r="H135" s="143"/>
      <c r="I135" s="1547"/>
    </row>
    <row r="136" spans="1:9">
      <c r="A136" s="815"/>
      <c r="B136" s="12"/>
      <c r="C136" s="12"/>
      <c r="D136" s="158" t="s">
        <v>2206</v>
      </c>
      <c r="E136" s="76"/>
      <c r="F136" s="133"/>
      <c r="G136" s="1542"/>
      <c r="H136" s="143"/>
      <c r="I136" s="1547"/>
    </row>
    <row r="137" spans="1:9" ht="22.5">
      <c r="A137" s="815"/>
      <c r="B137" s="12"/>
      <c r="C137" s="12"/>
      <c r="D137" s="158" t="s">
        <v>2946</v>
      </c>
      <c r="E137" s="76"/>
      <c r="F137" s="133"/>
      <c r="G137" s="1542"/>
      <c r="H137" s="143"/>
      <c r="I137" s="1547"/>
    </row>
    <row r="138" spans="1:9">
      <c r="A138" s="815"/>
      <c r="B138" s="12"/>
      <c r="C138" s="12"/>
      <c r="D138" s="140" t="s">
        <v>136</v>
      </c>
      <c r="E138" s="76"/>
      <c r="F138" s="133"/>
      <c r="G138" s="1542"/>
      <c r="H138" s="143"/>
      <c r="I138" s="1547"/>
    </row>
    <row r="139" spans="1:9" s="3" customFormat="1" ht="22.5">
      <c r="A139" s="12"/>
      <c r="B139" s="12"/>
      <c r="C139" s="12"/>
      <c r="D139" s="804" t="s">
        <v>11</v>
      </c>
      <c r="E139" s="46"/>
      <c r="F139" s="133"/>
      <c r="G139" s="1524"/>
      <c r="H139" s="129"/>
      <c r="I139" s="1550"/>
    </row>
    <row r="140" spans="1:9" s="3" customFormat="1" ht="45">
      <c r="A140" s="12"/>
      <c r="B140" s="12"/>
      <c r="C140" s="12"/>
      <c r="D140" s="140" t="s">
        <v>2201</v>
      </c>
      <c r="E140" s="46"/>
      <c r="F140" s="133"/>
      <c r="G140" s="1524"/>
      <c r="H140" s="129"/>
      <c r="I140" s="1550"/>
    </row>
    <row r="141" spans="1:9" s="3" customFormat="1">
      <c r="A141" s="12"/>
      <c r="B141" s="12"/>
      <c r="C141" s="12"/>
      <c r="D141" s="804" t="s">
        <v>2939</v>
      </c>
      <c r="E141" s="46"/>
      <c r="F141" s="133"/>
      <c r="G141" s="1524"/>
      <c r="H141" s="129"/>
      <c r="I141" s="1550"/>
    </row>
    <row r="142" spans="1:9" s="3" customFormat="1">
      <c r="A142" s="12"/>
      <c r="B142" s="12"/>
      <c r="C142" s="12"/>
      <c r="D142" s="804" t="s">
        <v>8</v>
      </c>
      <c r="E142" s="46"/>
      <c r="F142" s="133"/>
      <c r="G142" s="1524"/>
      <c r="H142" s="129"/>
      <c r="I142" s="1550"/>
    </row>
    <row r="143" spans="1:9">
      <c r="A143" s="815"/>
      <c r="B143" s="12"/>
      <c r="C143" s="12"/>
      <c r="E143" s="76" t="s">
        <v>23</v>
      </c>
      <c r="F143" s="133">
        <v>1</v>
      </c>
      <c r="G143" s="1542"/>
      <c r="H143" s="129">
        <f>+F143*G143</f>
        <v>0</v>
      </c>
      <c r="I143" s="1547"/>
    </row>
    <row r="144" spans="1:9">
      <c r="A144" s="815"/>
      <c r="B144" s="12"/>
      <c r="C144" s="12"/>
      <c r="E144" s="76"/>
      <c r="F144" s="133"/>
      <c r="G144" s="1542"/>
      <c r="I144" s="1547"/>
    </row>
    <row r="145" spans="1:9" ht="22.5">
      <c r="A145" s="815" t="s">
        <v>27</v>
      </c>
      <c r="B145" s="12" t="s">
        <v>17</v>
      </c>
      <c r="C145" s="816">
        <f>C127+1</f>
        <v>9</v>
      </c>
      <c r="D145" s="140" t="s">
        <v>2239</v>
      </c>
      <c r="E145" s="76"/>
      <c r="F145" s="133"/>
      <c r="G145" s="1542"/>
      <c r="H145" s="143"/>
      <c r="I145" s="1547"/>
    </row>
    <row r="146" spans="1:9" ht="22.5">
      <c r="A146" s="815"/>
      <c r="B146" s="12"/>
      <c r="C146" s="12"/>
      <c r="D146" s="140" t="s">
        <v>2937</v>
      </c>
      <c r="E146" s="76"/>
      <c r="F146" s="133"/>
      <c r="G146" s="1542"/>
      <c r="H146" s="143"/>
      <c r="I146" s="1547"/>
    </row>
    <row r="147" spans="1:9">
      <c r="A147" s="815"/>
      <c r="B147" s="12"/>
      <c r="C147" s="12"/>
      <c r="D147" s="140" t="s">
        <v>2948</v>
      </c>
      <c r="E147" s="76"/>
      <c r="F147" s="133"/>
      <c r="G147" s="1542"/>
      <c r="H147" s="143"/>
      <c r="I147" s="1547"/>
    </row>
    <row r="148" spans="1:9">
      <c r="A148" s="815"/>
      <c r="B148" s="12"/>
      <c r="C148" s="12"/>
      <c r="D148" s="140" t="s">
        <v>2846</v>
      </c>
      <c r="E148" s="76"/>
      <c r="F148" s="133"/>
      <c r="G148" s="1542"/>
      <c r="H148" s="143"/>
      <c r="I148" s="1547"/>
    </row>
    <row r="149" spans="1:9" ht="22.5">
      <c r="A149" s="815"/>
      <c r="B149" s="12"/>
      <c r="C149" s="12"/>
      <c r="D149" s="140" t="s">
        <v>2950</v>
      </c>
      <c r="E149" s="76"/>
      <c r="F149" s="133"/>
      <c r="G149" s="1542"/>
      <c r="H149" s="143"/>
      <c r="I149" s="1547"/>
    </row>
    <row r="150" spans="1:9" ht="56.25">
      <c r="A150" s="815"/>
      <c r="B150" s="12"/>
      <c r="C150" s="12"/>
      <c r="D150" s="140" t="s">
        <v>2204</v>
      </c>
      <c r="E150" s="76"/>
      <c r="F150" s="133"/>
      <c r="G150" s="1542"/>
      <c r="H150" s="143"/>
      <c r="I150" s="1547"/>
    </row>
    <row r="151" spans="1:9" ht="22.5">
      <c r="A151" s="815"/>
      <c r="B151" s="12"/>
      <c r="C151" s="12"/>
      <c r="D151" s="140" t="s">
        <v>2847</v>
      </c>
      <c r="E151" s="76"/>
      <c r="F151" s="133"/>
      <c r="G151" s="1542"/>
      <c r="H151" s="143"/>
      <c r="I151" s="1547"/>
    </row>
    <row r="152" spans="1:9" s="3" customFormat="1" ht="22.5">
      <c r="A152" s="12"/>
      <c r="B152" s="12"/>
      <c r="C152" s="12"/>
      <c r="D152" s="804" t="s">
        <v>11</v>
      </c>
      <c r="E152" s="46"/>
      <c r="F152" s="133"/>
      <c r="G152" s="1524"/>
      <c r="H152" s="129"/>
      <c r="I152" s="1550"/>
    </row>
    <row r="153" spans="1:9" s="3" customFormat="1" ht="45">
      <c r="A153" s="12"/>
      <c r="B153" s="12"/>
      <c r="C153" s="12"/>
      <c r="D153" s="140" t="s">
        <v>2201</v>
      </c>
      <c r="E153" s="46"/>
      <c r="F153" s="133"/>
      <c r="G153" s="1524"/>
      <c r="H153" s="129"/>
      <c r="I153" s="1550"/>
    </row>
    <row r="154" spans="1:9" s="3" customFormat="1">
      <c r="A154" s="12"/>
      <c r="B154" s="12"/>
      <c r="C154" s="12"/>
      <c r="D154" s="804" t="s">
        <v>2938</v>
      </c>
      <c r="E154" s="46"/>
      <c r="F154" s="133"/>
      <c r="G154" s="1524"/>
      <c r="H154" s="129"/>
      <c r="I154" s="1550"/>
    </row>
    <row r="155" spans="1:9" s="3" customFormat="1">
      <c r="A155" s="12"/>
      <c r="B155" s="12"/>
      <c r="C155" s="12"/>
      <c r="D155" s="804" t="s">
        <v>8</v>
      </c>
      <c r="E155" s="46"/>
      <c r="F155" s="133"/>
      <c r="G155" s="1524"/>
      <c r="H155" s="129"/>
      <c r="I155" s="1550"/>
    </row>
    <row r="156" spans="1:9">
      <c r="A156" s="815"/>
      <c r="B156" s="12"/>
      <c r="C156" s="12"/>
      <c r="E156" s="76" t="s">
        <v>23</v>
      </c>
      <c r="F156" s="133">
        <v>1</v>
      </c>
      <c r="G156" s="1542"/>
      <c r="H156" s="129">
        <f>+F156*G156</f>
        <v>0</v>
      </c>
      <c r="I156" s="1547"/>
    </row>
    <row r="157" spans="1:9">
      <c r="A157" s="815"/>
      <c r="B157" s="12"/>
      <c r="C157" s="12"/>
      <c r="E157" s="76"/>
      <c r="F157" s="133"/>
      <c r="G157" s="1542"/>
      <c r="I157" s="1547"/>
    </row>
    <row r="158" spans="1:9" s="3" customFormat="1" ht="22.5">
      <c r="A158" s="815" t="s">
        <v>27</v>
      </c>
      <c r="B158" s="12" t="s">
        <v>17</v>
      </c>
      <c r="C158" s="816">
        <f>C145+1</f>
        <v>10</v>
      </c>
      <c r="D158" s="158" t="s">
        <v>2238</v>
      </c>
      <c r="E158" s="1067"/>
      <c r="F158" s="47"/>
      <c r="G158" s="1543"/>
      <c r="H158" s="143"/>
      <c r="I158" s="1547"/>
    </row>
    <row r="159" spans="1:9" ht="22.5">
      <c r="A159" s="815"/>
      <c r="B159" s="12"/>
      <c r="C159" s="12"/>
      <c r="D159" s="140" t="s">
        <v>2231</v>
      </c>
      <c r="E159" s="76"/>
      <c r="F159" s="133"/>
      <c r="G159" s="1542"/>
      <c r="H159" s="143"/>
      <c r="I159" s="1547"/>
    </row>
    <row r="160" spans="1:9" ht="22.5">
      <c r="A160" s="815"/>
      <c r="B160" s="12"/>
      <c r="C160" s="12"/>
      <c r="D160" s="140" t="s">
        <v>2955</v>
      </c>
      <c r="E160" s="76"/>
      <c r="F160" s="133"/>
      <c r="G160" s="1542"/>
      <c r="H160" s="143"/>
      <c r="I160" s="1547"/>
    </row>
    <row r="161" spans="1:9" ht="22.5">
      <c r="A161" s="815"/>
      <c r="B161" s="12"/>
      <c r="C161" s="12"/>
      <c r="D161" s="140" t="s">
        <v>140</v>
      </c>
      <c r="E161" s="76"/>
      <c r="F161" s="133"/>
      <c r="G161" s="1542"/>
      <c r="H161" s="143"/>
      <c r="I161" s="1547"/>
    </row>
    <row r="162" spans="1:9" ht="56.25">
      <c r="A162" s="815"/>
      <c r="B162" s="12"/>
      <c r="C162" s="12"/>
      <c r="D162" s="140" t="s">
        <v>2204</v>
      </c>
      <c r="E162" s="76"/>
      <c r="F162" s="133"/>
      <c r="G162" s="1542"/>
      <c r="H162" s="143"/>
      <c r="I162" s="1547"/>
    </row>
    <row r="163" spans="1:9" ht="22.5">
      <c r="A163" s="815"/>
      <c r="B163" s="12"/>
      <c r="C163" s="12"/>
      <c r="D163" s="140" t="s">
        <v>2949</v>
      </c>
      <c r="E163" s="76"/>
      <c r="F163" s="133"/>
      <c r="G163" s="1542"/>
      <c r="H163" s="143"/>
      <c r="I163" s="1547"/>
    </row>
    <row r="164" spans="1:9">
      <c r="A164" s="815"/>
      <c r="B164" s="12"/>
      <c r="C164" s="12"/>
      <c r="D164" s="158" t="s">
        <v>135</v>
      </c>
      <c r="E164" s="76"/>
      <c r="F164" s="133"/>
      <c r="G164" s="1542"/>
      <c r="H164" s="143"/>
      <c r="I164" s="1547"/>
    </row>
    <row r="165" spans="1:9">
      <c r="A165" s="815"/>
      <c r="B165" s="12"/>
      <c r="C165" s="12"/>
      <c r="D165" s="158" t="s">
        <v>2206</v>
      </c>
      <c r="E165" s="76"/>
      <c r="F165" s="133"/>
      <c r="G165" s="1542"/>
      <c r="H165" s="143"/>
      <c r="I165" s="1547"/>
    </row>
    <row r="166" spans="1:9" ht="22.5">
      <c r="A166" s="815"/>
      <c r="B166" s="12"/>
      <c r="C166" s="12"/>
      <c r="D166" s="158" t="s">
        <v>2946</v>
      </c>
      <c r="E166" s="76"/>
      <c r="F166" s="133"/>
      <c r="G166" s="1542"/>
      <c r="H166" s="143"/>
      <c r="I166" s="1547"/>
    </row>
    <row r="167" spans="1:9">
      <c r="A167" s="815"/>
      <c r="B167" s="12"/>
      <c r="C167" s="12"/>
      <c r="D167" s="140" t="s">
        <v>136</v>
      </c>
      <c r="E167" s="76"/>
      <c r="F167" s="133"/>
      <c r="G167" s="1542"/>
      <c r="H167" s="143"/>
      <c r="I167" s="1547"/>
    </row>
    <row r="168" spans="1:9" s="3" customFormat="1" ht="22.5">
      <c r="A168" s="12"/>
      <c r="B168" s="12"/>
      <c r="C168" s="12"/>
      <c r="D168" s="804" t="s">
        <v>11</v>
      </c>
      <c r="E168" s="46"/>
      <c r="F168" s="133"/>
      <c r="G168" s="1524"/>
      <c r="H168" s="129"/>
      <c r="I168" s="1550"/>
    </row>
    <row r="169" spans="1:9" s="3" customFormat="1" ht="45">
      <c r="A169" s="12"/>
      <c r="B169" s="12"/>
      <c r="C169" s="12"/>
      <c r="D169" s="140" t="s">
        <v>2201</v>
      </c>
      <c r="E169" s="46"/>
      <c r="F169" s="133"/>
      <c r="G169" s="1524"/>
      <c r="H169" s="129"/>
      <c r="I169" s="1550"/>
    </row>
    <row r="170" spans="1:9" s="3" customFormat="1">
      <c r="A170" s="12"/>
      <c r="B170" s="12"/>
      <c r="C170" s="12"/>
      <c r="D170" s="804" t="s">
        <v>2940</v>
      </c>
      <c r="E170" s="46"/>
      <c r="F170" s="133"/>
      <c r="G170" s="1524"/>
      <c r="H170" s="129"/>
      <c r="I170" s="1550"/>
    </row>
    <row r="171" spans="1:9" s="3" customFormat="1">
      <c r="A171" s="12"/>
      <c r="B171" s="12"/>
      <c r="C171" s="12"/>
      <c r="D171" s="804" t="s">
        <v>8</v>
      </c>
      <c r="E171" s="46"/>
      <c r="F171" s="133"/>
      <c r="G171" s="1524"/>
      <c r="H171" s="129"/>
      <c r="I171" s="1550"/>
    </row>
    <row r="172" spans="1:9">
      <c r="A172" s="815"/>
      <c r="B172" s="12"/>
      <c r="C172" s="12"/>
      <c r="E172" s="76" t="s">
        <v>23</v>
      </c>
      <c r="F172" s="133">
        <v>1</v>
      </c>
      <c r="G172" s="1542"/>
      <c r="H172" s="129">
        <f>+F172*G172</f>
        <v>0</v>
      </c>
      <c r="I172" s="1547"/>
    </row>
    <row r="173" spans="1:9">
      <c r="A173" s="815"/>
      <c r="B173" s="12"/>
      <c r="C173" s="12"/>
      <c r="E173" s="76"/>
      <c r="F173" s="133"/>
      <c r="G173" s="1542"/>
      <c r="I173" s="1547"/>
    </row>
    <row r="174" spans="1:9" ht="22.5">
      <c r="A174" s="815" t="s">
        <v>27</v>
      </c>
      <c r="B174" s="12" t="s">
        <v>17</v>
      </c>
      <c r="C174" s="816">
        <f>C158+1</f>
        <v>11</v>
      </c>
      <c r="D174" s="140" t="s">
        <v>2848</v>
      </c>
      <c r="E174" s="76"/>
      <c r="F174" s="133"/>
      <c r="G174" s="1542"/>
      <c r="H174" s="143"/>
      <c r="I174" s="1547"/>
    </row>
    <row r="175" spans="1:9" ht="22.5">
      <c r="A175" s="815"/>
      <c r="B175" s="12"/>
      <c r="C175" s="12"/>
      <c r="D175" s="140" t="s">
        <v>2957</v>
      </c>
      <c r="E175" s="76"/>
      <c r="F175" s="133"/>
      <c r="G175" s="1542"/>
      <c r="H175" s="143"/>
      <c r="I175" s="1547"/>
    </row>
    <row r="176" spans="1:9" ht="33.75">
      <c r="A176" s="815"/>
      <c r="B176" s="12"/>
      <c r="C176" s="12"/>
      <c r="D176" s="140" t="s">
        <v>2945</v>
      </c>
      <c r="E176" s="76"/>
      <c r="F176" s="133"/>
      <c r="G176" s="1542"/>
      <c r="H176" s="143"/>
      <c r="I176" s="1547"/>
    </row>
    <row r="177" spans="1:9" ht="22.5">
      <c r="A177" s="815"/>
      <c r="B177" s="12"/>
      <c r="C177" s="12"/>
      <c r="D177" s="140" t="s">
        <v>2951</v>
      </c>
      <c r="E177" s="76"/>
      <c r="F177" s="133"/>
      <c r="G177" s="1542"/>
      <c r="H177" s="143"/>
      <c r="I177" s="1547"/>
    </row>
    <row r="178" spans="1:9" ht="22.5">
      <c r="A178" s="815"/>
      <c r="B178" s="12"/>
      <c r="C178" s="12"/>
      <c r="D178" s="140" t="s">
        <v>2947</v>
      </c>
      <c r="E178" s="76"/>
      <c r="F178" s="133"/>
      <c r="G178" s="1542"/>
      <c r="H178" s="143"/>
      <c r="I178" s="1547"/>
    </row>
    <row r="179" spans="1:9">
      <c r="A179" s="815"/>
      <c r="B179" s="12"/>
      <c r="C179" s="12"/>
      <c r="D179" s="140" t="s">
        <v>2292</v>
      </c>
      <c r="E179" s="76"/>
      <c r="F179" s="133"/>
      <c r="G179" s="1542"/>
      <c r="H179" s="143"/>
      <c r="I179" s="1547"/>
    </row>
    <row r="180" spans="1:9" ht="56.25">
      <c r="A180" s="815"/>
      <c r="B180" s="12"/>
      <c r="C180" s="12"/>
      <c r="D180" s="140" t="s">
        <v>2204</v>
      </c>
      <c r="E180" s="76"/>
      <c r="F180" s="133"/>
      <c r="G180" s="1542"/>
      <c r="H180" s="143"/>
      <c r="I180" s="1547"/>
    </row>
    <row r="181" spans="1:9">
      <c r="A181" s="815"/>
      <c r="B181" s="12"/>
      <c r="C181" s="12"/>
      <c r="D181" s="158" t="s">
        <v>135</v>
      </c>
      <c r="E181" s="76"/>
      <c r="F181" s="133"/>
      <c r="G181" s="1542"/>
      <c r="H181" s="143"/>
      <c r="I181" s="1547"/>
    </row>
    <row r="182" spans="1:9">
      <c r="A182" s="815"/>
      <c r="B182" s="12"/>
      <c r="C182" s="12"/>
      <c r="D182" s="158" t="s">
        <v>2206</v>
      </c>
      <c r="E182" s="76"/>
      <c r="F182" s="133"/>
      <c r="G182" s="1542"/>
      <c r="H182" s="143"/>
      <c r="I182" s="1547"/>
    </row>
    <row r="183" spans="1:9" ht="22.5">
      <c r="A183" s="815"/>
      <c r="B183" s="12"/>
      <c r="C183" s="12"/>
      <c r="D183" s="158" t="s">
        <v>2946</v>
      </c>
      <c r="E183" s="76"/>
      <c r="F183" s="133"/>
      <c r="G183" s="1542"/>
      <c r="H183" s="143"/>
      <c r="I183" s="1547"/>
    </row>
    <row r="184" spans="1:9">
      <c r="A184" s="815"/>
      <c r="B184" s="12"/>
      <c r="C184" s="12"/>
      <c r="D184" s="140" t="s">
        <v>136</v>
      </c>
      <c r="E184" s="76"/>
      <c r="F184" s="133"/>
      <c r="G184" s="1542"/>
      <c r="H184" s="143"/>
      <c r="I184" s="1547"/>
    </row>
    <row r="185" spans="1:9" s="3" customFormat="1" ht="22.5">
      <c r="A185" s="12"/>
      <c r="B185" s="12"/>
      <c r="C185" s="12"/>
      <c r="D185" s="804" t="s">
        <v>11</v>
      </c>
      <c r="E185" s="46"/>
      <c r="F185" s="133"/>
      <c r="G185" s="1524"/>
      <c r="H185" s="129"/>
      <c r="I185" s="1550"/>
    </row>
    <row r="186" spans="1:9" s="3" customFormat="1" ht="45">
      <c r="A186" s="12"/>
      <c r="B186" s="12"/>
      <c r="C186" s="12"/>
      <c r="D186" s="140" t="s">
        <v>2201</v>
      </c>
      <c r="E186" s="46"/>
      <c r="F186" s="133"/>
      <c r="G186" s="1524"/>
      <c r="H186" s="129"/>
      <c r="I186" s="1550"/>
    </row>
    <row r="187" spans="1:9" s="3" customFormat="1">
      <c r="A187" s="12"/>
      <c r="B187" s="12"/>
      <c r="C187" s="12"/>
      <c r="D187" s="804" t="s">
        <v>2941</v>
      </c>
      <c r="E187" s="46"/>
      <c r="F187" s="133"/>
      <c r="G187" s="1524"/>
      <c r="H187" s="129"/>
      <c r="I187" s="1550"/>
    </row>
    <row r="188" spans="1:9" s="3" customFormat="1">
      <c r="A188" s="12"/>
      <c r="B188" s="12"/>
      <c r="C188" s="12"/>
      <c r="D188" s="804" t="s">
        <v>8</v>
      </c>
      <c r="E188" s="46"/>
      <c r="F188" s="133"/>
      <c r="G188" s="1524"/>
      <c r="H188" s="129"/>
      <c r="I188" s="1550"/>
    </row>
    <row r="189" spans="1:9">
      <c r="A189" s="815"/>
      <c r="B189" s="12"/>
      <c r="C189" s="12"/>
      <c r="E189" s="76" t="s">
        <v>23</v>
      </c>
      <c r="F189" s="133">
        <v>1</v>
      </c>
      <c r="G189" s="1542"/>
      <c r="H189" s="129">
        <f>+F189*G189</f>
        <v>0</v>
      </c>
      <c r="I189" s="1547"/>
    </row>
    <row r="190" spans="1:9" ht="184.5" customHeight="1">
      <c r="A190" s="815"/>
      <c r="B190" s="12"/>
      <c r="C190" s="12"/>
      <c r="E190" s="76"/>
      <c r="F190" s="133"/>
      <c r="G190" s="1542"/>
      <c r="I190" s="1547"/>
    </row>
    <row r="191" spans="1:9">
      <c r="A191" s="815"/>
      <c r="B191" s="12"/>
      <c r="C191" s="12"/>
      <c r="E191" s="76"/>
      <c r="F191" s="133"/>
      <c r="G191" s="1542"/>
      <c r="I191" s="1547"/>
    </row>
    <row r="192" spans="1:9" ht="22.5">
      <c r="A192" s="815" t="s">
        <v>27</v>
      </c>
      <c r="B192" s="12" t="s">
        <v>17</v>
      </c>
      <c r="C192" s="816">
        <f>C174+1</f>
        <v>12</v>
      </c>
      <c r="D192" s="140" t="s">
        <v>2238</v>
      </c>
      <c r="E192" s="76"/>
      <c r="F192" s="133"/>
      <c r="G192" s="1542"/>
      <c r="H192" s="143"/>
      <c r="I192" s="1547"/>
    </row>
    <row r="193" spans="1:9" ht="22.5">
      <c r="A193" s="815"/>
      <c r="B193" s="12"/>
      <c r="C193" s="12"/>
      <c r="D193" s="140" t="s">
        <v>2231</v>
      </c>
      <c r="E193" s="76"/>
      <c r="F193" s="133"/>
      <c r="G193" s="1542"/>
      <c r="H193" s="143"/>
      <c r="I193" s="1547"/>
    </row>
    <row r="194" spans="1:9" ht="33.75">
      <c r="A194" s="815"/>
      <c r="B194" s="12"/>
      <c r="C194" s="12"/>
      <c r="D194" s="140" t="s">
        <v>2945</v>
      </c>
      <c r="E194" s="76"/>
      <c r="F194" s="133"/>
      <c r="G194" s="1542"/>
      <c r="H194" s="143"/>
      <c r="I194" s="1547"/>
    </row>
    <row r="195" spans="1:9" ht="22.5">
      <c r="A195" s="815"/>
      <c r="B195" s="12"/>
      <c r="C195" s="12"/>
      <c r="D195" s="140" t="s">
        <v>2951</v>
      </c>
      <c r="E195" s="76"/>
      <c r="F195" s="133"/>
      <c r="G195" s="1542"/>
      <c r="H195" s="143"/>
      <c r="I195" s="1547"/>
    </row>
    <row r="196" spans="1:9" ht="22.5">
      <c r="A196" s="815"/>
      <c r="B196" s="12"/>
      <c r="C196" s="12"/>
      <c r="D196" s="140" t="s">
        <v>2947</v>
      </c>
      <c r="E196" s="76"/>
      <c r="F196" s="133"/>
      <c r="G196" s="1542"/>
      <c r="H196" s="143"/>
      <c r="I196" s="1547"/>
    </row>
    <row r="197" spans="1:9">
      <c r="A197" s="815"/>
      <c r="B197" s="12"/>
      <c r="C197" s="12"/>
      <c r="D197" s="140" t="s">
        <v>2290</v>
      </c>
      <c r="E197" s="76"/>
      <c r="F197" s="133"/>
      <c r="G197" s="1542"/>
      <c r="H197" s="143"/>
      <c r="I197" s="1547"/>
    </row>
    <row r="198" spans="1:9" ht="56.25">
      <c r="A198" s="815"/>
      <c r="B198" s="12"/>
      <c r="C198" s="12"/>
      <c r="D198" s="140" t="s">
        <v>2204</v>
      </c>
      <c r="E198" s="76"/>
      <c r="F198" s="133"/>
      <c r="G198" s="1542"/>
      <c r="H198" s="143"/>
      <c r="I198" s="1547"/>
    </row>
    <row r="199" spans="1:9">
      <c r="A199" s="815"/>
      <c r="B199" s="12"/>
      <c r="C199" s="12"/>
      <c r="D199" s="158" t="s">
        <v>135</v>
      </c>
      <c r="E199" s="76"/>
      <c r="F199" s="133"/>
      <c r="G199" s="1542"/>
      <c r="H199" s="143"/>
      <c r="I199" s="1547"/>
    </row>
    <row r="200" spans="1:9">
      <c r="A200" s="815"/>
      <c r="B200" s="12"/>
      <c r="C200" s="12"/>
      <c r="D200" s="158" t="s">
        <v>2206</v>
      </c>
      <c r="E200" s="76"/>
      <c r="F200" s="133"/>
      <c r="G200" s="1542"/>
      <c r="H200" s="143"/>
      <c r="I200" s="1547"/>
    </row>
    <row r="201" spans="1:9" ht="22.5">
      <c r="A201" s="815"/>
      <c r="B201" s="12"/>
      <c r="C201" s="12"/>
      <c r="D201" s="158" t="s">
        <v>2946</v>
      </c>
      <c r="E201" s="76"/>
      <c r="F201" s="133"/>
      <c r="G201" s="1542"/>
      <c r="H201" s="143"/>
      <c r="I201" s="1547"/>
    </row>
    <row r="202" spans="1:9">
      <c r="A202" s="815"/>
      <c r="B202" s="12"/>
      <c r="C202" s="12"/>
      <c r="D202" s="140" t="s">
        <v>136</v>
      </c>
      <c r="E202" s="76"/>
      <c r="F202" s="133"/>
      <c r="G202" s="1542"/>
      <c r="H202" s="143"/>
      <c r="I202" s="1547"/>
    </row>
    <row r="203" spans="1:9" s="3" customFormat="1" ht="33.75">
      <c r="A203" s="12"/>
      <c r="B203" s="12"/>
      <c r="C203" s="12"/>
      <c r="D203" s="804" t="s">
        <v>2956</v>
      </c>
      <c r="E203" s="46"/>
      <c r="F203" s="133"/>
      <c r="G203" s="1524"/>
      <c r="H203" s="129"/>
      <c r="I203" s="1550"/>
    </row>
    <row r="204" spans="1:9" s="3" customFormat="1" ht="45">
      <c r="A204" s="12"/>
      <c r="B204" s="12"/>
      <c r="C204" s="12"/>
      <c r="D204" s="140" t="s">
        <v>2201</v>
      </c>
      <c r="E204" s="46"/>
      <c r="F204" s="133"/>
      <c r="G204" s="1524"/>
      <c r="H204" s="129"/>
      <c r="I204" s="1550"/>
    </row>
    <row r="205" spans="1:9" s="3" customFormat="1">
      <c r="A205" s="12"/>
      <c r="B205" s="12"/>
      <c r="C205" s="12"/>
      <c r="D205" s="804" t="s">
        <v>2942</v>
      </c>
      <c r="E205" s="46"/>
      <c r="F205" s="133"/>
      <c r="G205" s="1524"/>
      <c r="H205" s="129"/>
      <c r="I205" s="1550"/>
    </row>
    <row r="206" spans="1:9" s="3" customFormat="1">
      <c r="A206" s="12"/>
      <c r="B206" s="12"/>
      <c r="C206" s="12"/>
      <c r="D206" s="804" t="s">
        <v>8</v>
      </c>
      <c r="E206" s="46"/>
      <c r="F206" s="133"/>
      <c r="G206" s="1524"/>
      <c r="H206" s="129"/>
      <c r="I206" s="1550"/>
    </row>
    <row r="207" spans="1:9">
      <c r="A207" s="815"/>
      <c r="B207" s="12"/>
      <c r="C207" s="12"/>
      <c r="E207" s="76" t="s">
        <v>23</v>
      </c>
      <c r="F207" s="133">
        <v>3</v>
      </c>
      <c r="G207" s="1542"/>
      <c r="H207" s="129">
        <f>+F207*G207</f>
        <v>0</v>
      </c>
      <c r="I207" s="1547"/>
    </row>
    <row r="208" spans="1:9" ht="192.75" customHeight="1">
      <c r="A208" s="815"/>
      <c r="B208" s="12"/>
      <c r="C208" s="12"/>
      <c r="E208" s="76"/>
      <c r="F208" s="133"/>
      <c r="G208" s="1542"/>
      <c r="I208" s="1547"/>
    </row>
    <row r="209" spans="1:9">
      <c r="A209" s="815"/>
      <c r="B209" s="12"/>
      <c r="C209" s="12"/>
      <c r="E209" s="76"/>
      <c r="F209" s="133"/>
      <c r="G209" s="1542"/>
      <c r="I209" s="1547"/>
    </row>
    <row r="210" spans="1:9" ht="22.5">
      <c r="A210" s="815" t="s">
        <v>27</v>
      </c>
      <c r="B210" s="12" t="s">
        <v>17</v>
      </c>
      <c r="C210" s="816">
        <f>C192+1</f>
        <v>13</v>
      </c>
      <c r="D210" s="140" t="s">
        <v>2848</v>
      </c>
      <c r="E210" s="76"/>
      <c r="F210" s="133"/>
      <c r="G210" s="1542"/>
      <c r="H210" s="143"/>
      <c r="I210" s="1547"/>
    </row>
    <row r="211" spans="1:9" ht="22.5">
      <c r="A211" s="815"/>
      <c r="B211" s="12"/>
      <c r="C211" s="12"/>
      <c r="D211" s="140" t="s">
        <v>2231</v>
      </c>
      <c r="E211" s="76"/>
      <c r="F211" s="133"/>
      <c r="G211" s="1542"/>
      <c r="H211" s="143"/>
      <c r="I211" s="1547"/>
    </row>
    <row r="212" spans="1:9" ht="22.5">
      <c r="A212" s="815"/>
      <c r="B212" s="12"/>
      <c r="C212" s="12"/>
      <c r="D212" s="140" t="s">
        <v>2955</v>
      </c>
      <c r="E212" s="76"/>
      <c r="F212" s="133"/>
      <c r="G212" s="1542"/>
      <c r="H212" s="143"/>
      <c r="I212" s="1547"/>
    </row>
    <row r="213" spans="1:9" ht="22.5">
      <c r="A213" s="815"/>
      <c r="B213" s="12"/>
      <c r="C213" s="12"/>
      <c r="D213" s="140" t="s">
        <v>140</v>
      </c>
      <c r="E213" s="76"/>
      <c r="F213" s="133"/>
      <c r="G213" s="1542"/>
      <c r="H213" s="143"/>
      <c r="I213" s="1547"/>
    </row>
    <row r="214" spans="1:9" ht="56.25">
      <c r="A214" s="815"/>
      <c r="B214" s="12"/>
      <c r="C214" s="12"/>
      <c r="D214" s="140" t="s">
        <v>2204</v>
      </c>
      <c r="E214" s="76"/>
      <c r="F214" s="133"/>
      <c r="G214" s="1542"/>
      <c r="H214" s="143"/>
      <c r="I214" s="1547"/>
    </row>
    <row r="215" spans="1:9" ht="22.5">
      <c r="A215" s="815"/>
      <c r="B215" s="12"/>
      <c r="C215" s="12"/>
      <c r="D215" s="140" t="s">
        <v>2845</v>
      </c>
      <c r="E215" s="76"/>
      <c r="F215" s="133"/>
      <c r="G215" s="1542"/>
      <c r="H215" s="143"/>
      <c r="I215" s="1547"/>
    </row>
    <row r="216" spans="1:9">
      <c r="A216" s="815"/>
      <c r="B216" s="12"/>
      <c r="C216" s="12"/>
      <c r="D216" s="158" t="s">
        <v>135</v>
      </c>
      <c r="E216" s="76"/>
      <c r="F216" s="133"/>
      <c r="G216" s="1542"/>
      <c r="H216" s="143"/>
      <c r="I216" s="1547"/>
    </row>
    <row r="217" spans="1:9">
      <c r="A217" s="815"/>
      <c r="B217" s="12"/>
      <c r="C217" s="12"/>
      <c r="D217" s="158" t="s">
        <v>2206</v>
      </c>
      <c r="E217" s="76"/>
      <c r="F217" s="133"/>
      <c r="G217" s="1542"/>
      <c r="H217" s="143"/>
      <c r="I217" s="1547"/>
    </row>
    <row r="218" spans="1:9" ht="22.5">
      <c r="A218" s="815"/>
      <c r="B218" s="12"/>
      <c r="C218" s="12"/>
      <c r="D218" s="158" t="s">
        <v>2946</v>
      </c>
      <c r="E218" s="76"/>
      <c r="F218" s="133"/>
      <c r="G218" s="1542"/>
      <c r="H218" s="143"/>
      <c r="I218" s="1547"/>
    </row>
    <row r="219" spans="1:9">
      <c r="A219" s="815"/>
      <c r="B219" s="12"/>
      <c r="C219" s="12"/>
      <c r="D219" s="140" t="s">
        <v>136</v>
      </c>
      <c r="E219" s="76"/>
      <c r="F219" s="133"/>
      <c r="G219" s="1542"/>
      <c r="H219" s="143"/>
      <c r="I219" s="1547"/>
    </row>
    <row r="220" spans="1:9" s="3" customFormat="1" ht="22.5">
      <c r="A220" s="12"/>
      <c r="B220" s="12"/>
      <c r="C220" s="12"/>
      <c r="D220" s="804" t="s">
        <v>11</v>
      </c>
      <c r="E220" s="46"/>
      <c r="F220" s="133"/>
      <c r="G220" s="1524"/>
      <c r="H220" s="129"/>
      <c r="I220" s="1550"/>
    </row>
    <row r="221" spans="1:9" s="3" customFormat="1" ht="45">
      <c r="A221" s="12"/>
      <c r="B221" s="12"/>
      <c r="C221" s="12"/>
      <c r="D221" s="140" t="s">
        <v>2201</v>
      </c>
      <c r="E221" s="46"/>
      <c r="F221" s="133"/>
      <c r="G221" s="1524"/>
      <c r="H221" s="129"/>
      <c r="I221" s="1550"/>
    </row>
    <row r="222" spans="1:9" s="3" customFormat="1">
      <c r="A222" s="12"/>
      <c r="B222" s="12"/>
      <c r="C222" s="12"/>
      <c r="D222" s="804" t="s">
        <v>2943</v>
      </c>
      <c r="E222" s="46"/>
      <c r="F222" s="133"/>
      <c r="G222" s="1524"/>
      <c r="H222" s="129"/>
      <c r="I222" s="1550"/>
    </row>
    <row r="223" spans="1:9" s="3" customFormat="1">
      <c r="A223" s="12"/>
      <c r="B223" s="12"/>
      <c r="C223" s="12"/>
      <c r="D223" s="804" t="s">
        <v>8</v>
      </c>
      <c r="E223" s="46"/>
      <c r="F223" s="133"/>
      <c r="G223" s="1524"/>
      <c r="H223" s="129"/>
      <c r="I223" s="1550"/>
    </row>
    <row r="224" spans="1:9">
      <c r="A224" s="815"/>
      <c r="B224" s="12"/>
      <c r="C224" s="12"/>
      <c r="E224" s="76" t="s">
        <v>23</v>
      </c>
      <c r="F224" s="133">
        <v>5</v>
      </c>
      <c r="G224" s="1542"/>
      <c r="H224" s="129">
        <f>+F224*G224</f>
        <v>0</v>
      </c>
      <c r="I224" s="1547"/>
    </row>
    <row r="225" spans="1:9">
      <c r="A225" s="815"/>
      <c r="B225" s="12"/>
      <c r="C225" s="12"/>
      <c r="E225" s="76"/>
      <c r="F225" s="133"/>
      <c r="G225" s="1542"/>
      <c r="I225" s="1547"/>
    </row>
    <row r="226" spans="1:9" ht="22.5">
      <c r="A226" s="815" t="s">
        <v>27</v>
      </c>
      <c r="B226" s="12" t="s">
        <v>17</v>
      </c>
      <c r="C226" s="816">
        <f>C210+1</f>
        <v>14</v>
      </c>
      <c r="D226" s="140" t="s">
        <v>2238</v>
      </c>
      <c r="E226" s="76"/>
      <c r="F226" s="133"/>
      <c r="G226" s="1542"/>
      <c r="H226" s="143"/>
      <c r="I226" s="1547"/>
    </row>
    <row r="227" spans="1:9" ht="22.5">
      <c r="A227" s="815"/>
      <c r="B227" s="12"/>
      <c r="C227" s="12"/>
      <c r="D227" s="140" t="s">
        <v>2232</v>
      </c>
      <c r="E227" s="76"/>
      <c r="F227" s="133"/>
      <c r="G227" s="1542"/>
      <c r="H227" s="143"/>
      <c r="I227" s="1547"/>
    </row>
    <row r="228" spans="1:9" ht="22.5">
      <c r="A228" s="815"/>
      <c r="B228" s="12"/>
      <c r="C228" s="12"/>
      <c r="D228" s="140" t="s">
        <v>2955</v>
      </c>
      <c r="E228" s="76"/>
      <c r="F228" s="133"/>
      <c r="G228" s="1542"/>
      <c r="H228" s="143"/>
      <c r="I228" s="1547"/>
    </row>
    <row r="229" spans="1:9" ht="22.5">
      <c r="A229" s="815"/>
      <c r="B229" s="12"/>
      <c r="C229" s="12"/>
      <c r="D229" s="140" t="s">
        <v>140</v>
      </c>
      <c r="E229" s="76"/>
      <c r="F229" s="133"/>
      <c r="G229" s="1542"/>
      <c r="H229" s="143"/>
      <c r="I229" s="1547"/>
    </row>
    <row r="230" spans="1:9" ht="22.5">
      <c r="A230" s="815"/>
      <c r="B230" s="12"/>
      <c r="C230" s="12"/>
      <c r="D230" s="140" t="s">
        <v>2960</v>
      </c>
      <c r="E230" s="76"/>
      <c r="F230" s="133"/>
      <c r="G230" s="1542"/>
      <c r="H230" s="143"/>
      <c r="I230" s="1547"/>
    </row>
    <row r="231" spans="1:9">
      <c r="A231" s="815"/>
      <c r="B231" s="12"/>
      <c r="C231" s="12"/>
      <c r="D231" s="140" t="s">
        <v>2291</v>
      </c>
      <c r="E231" s="76"/>
      <c r="F231" s="133"/>
      <c r="G231" s="1542"/>
      <c r="H231" s="143"/>
      <c r="I231" s="1547"/>
    </row>
    <row r="232" spans="1:9" ht="56.25">
      <c r="A232" s="815"/>
      <c r="B232" s="12"/>
      <c r="C232" s="12"/>
      <c r="D232" s="140" t="s">
        <v>2204</v>
      </c>
      <c r="E232" s="76"/>
      <c r="F232" s="133"/>
      <c r="G232" s="1542"/>
      <c r="H232" s="143"/>
      <c r="I232" s="1547"/>
    </row>
    <row r="233" spans="1:9">
      <c r="A233" s="815"/>
      <c r="B233" s="12"/>
      <c r="C233" s="12"/>
      <c r="D233" s="158" t="s">
        <v>135</v>
      </c>
      <c r="E233" s="76"/>
      <c r="F233" s="133"/>
      <c r="G233" s="1542"/>
      <c r="H233" s="143"/>
      <c r="I233" s="1547"/>
    </row>
    <row r="234" spans="1:9">
      <c r="A234" s="815"/>
      <c r="B234" s="12"/>
      <c r="C234" s="12"/>
      <c r="D234" s="158" t="s">
        <v>2206</v>
      </c>
      <c r="E234" s="76"/>
      <c r="F234" s="133"/>
      <c r="G234" s="1542"/>
      <c r="H234" s="143"/>
      <c r="I234" s="1547"/>
    </row>
    <row r="235" spans="1:9" ht="22.5">
      <c r="A235" s="815"/>
      <c r="B235" s="12"/>
      <c r="C235" s="12"/>
      <c r="D235" s="158" t="s">
        <v>2946</v>
      </c>
      <c r="E235" s="76"/>
      <c r="F235" s="133"/>
      <c r="G235" s="1542"/>
      <c r="H235" s="143"/>
      <c r="I235" s="1547"/>
    </row>
    <row r="236" spans="1:9">
      <c r="A236" s="815"/>
      <c r="B236" s="12"/>
      <c r="C236" s="12"/>
      <c r="D236" s="140" t="s">
        <v>136</v>
      </c>
      <c r="E236" s="76"/>
      <c r="F236" s="133"/>
      <c r="G236" s="1542"/>
      <c r="H236" s="143"/>
      <c r="I236" s="1547"/>
    </row>
    <row r="237" spans="1:9" s="3" customFormat="1" ht="22.5">
      <c r="A237" s="12"/>
      <c r="B237" s="12"/>
      <c r="C237" s="12"/>
      <c r="D237" s="804" t="s">
        <v>11</v>
      </c>
      <c r="E237" s="46"/>
      <c r="F237" s="133"/>
      <c r="G237" s="1524"/>
      <c r="H237" s="129"/>
      <c r="I237" s="1550"/>
    </row>
    <row r="238" spans="1:9" s="3" customFormat="1" ht="45">
      <c r="A238" s="12"/>
      <c r="B238" s="12"/>
      <c r="C238" s="12"/>
      <c r="D238" s="140" t="s">
        <v>2201</v>
      </c>
      <c r="E238" s="46"/>
      <c r="F238" s="133"/>
      <c r="G238" s="1524"/>
      <c r="H238" s="129"/>
      <c r="I238" s="1550"/>
    </row>
    <row r="239" spans="1:9" s="3" customFormat="1">
      <c r="A239" s="12"/>
      <c r="B239" s="12"/>
      <c r="C239" s="12"/>
      <c r="D239" s="804" t="s">
        <v>2944</v>
      </c>
      <c r="E239" s="46"/>
      <c r="F239" s="133"/>
      <c r="G239" s="1524"/>
      <c r="H239" s="129"/>
      <c r="I239" s="1550"/>
    </row>
    <row r="240" spans="1:9" s="3" customFormat="1">
      <c r="A240" s="12"/>
      <c r="B240" s="12"/>
      <c r="C240" s="12"/>
      <c r="D240" s="804" t="s">
        <v>8</v>
      </c>
      <c r="E240" s="46"/>
      <c r="F240" s="133"/>
      <c r="G240" s="1524"/>
      <c r="H240" s="129"/>
      <c r="I240" s="1550"/>
    </row>
    <row r="241" spans="1:9">
      <c r="A241" s="815"/>
      <c r="B241" s="12"/>
      <c r="C241" s="12"/>
      <c r="E241" s="76" t="s">
        <v>23</v>
      </c>
      <c r="F241" s="133">
        <v>2</v>
      </c>
      <c r="G241" s="1542"/>
      <c r="H241" s="129">
        <f>+F241*G241</f>
        <v>0</v>
      </c>
      <c r="I241" s="1547"/>
    </row>
    <row r="242" spans="1:9" s="3" customFormat="1">
      <c r="A242" s="815"/>
      <c r="B242" s="12"/>
      <c r="C242" s="12"/>
      <c r="D242" s="1068"/>
      <c r="E242" s="1067"/>
      <c r="F242" s="47"/>
      <c r="G242" s="1543"/>
      <c r="H242" s="129"/>
      <c r="I242" s="1547"/>
    </row>
    <row r="243" spans="1:9" s="3" customFormat="1">
      <c r="A243" s="815" t="s">
        <v>27</v>
      </c>
      <c r="B243" s="12" t="s">
        <v>17</v>
      </c>
      <c r="C243" s="816">
        <f>C226+1</f>
        <v>15</v>
      </c>
      <c r="D243" s="158" t="s">
        <v>2958</v>
      </c>
      <c r="E243" s="1067"/>
      <c r="F243" s="47"/>
      <c r="G243" s="1543"/>
      <c r="H243" s="143"/>
      <c r="I243" s="1547"/>
    </row>
    <row r="244" spans="1:9" s="3" customFormat="1" ht="22.5">
      <c r="A244" s="815"/>
      <c r="B244" s="12"/>
      <c r="C244" s="12"/>
      <c r="D244" s="158" t="s">
        <v>2231</v>
      </c>
      <c r="E244" s="1067"/>
      <c r="F244" s="47"/>
      <c r="G244" s="1543"/>
      <c r="H244" s="143"/>
      <c r="I244" s="1547"/>
    </row>
    <row r="245" spans="1:9" s="3" customFormat="1" ht="33.75">
      <c r="A245" s="815"/>
      <c r="B245" s="12"/>
      <c r="C245" s="12"/>
      <c r="D245" s="158" t="s">
        <v>2959</v>
      </c>
      <c r="E245" s="1067"/>
      <c r="F245" s="47"/>
      <c r="G245" s="1543"/>
      <c r="H245" s="143"/>
      <c r="I245" s="1547"/>
    </row>
    <row r="246" spans="1:9" s="3" customFormat="1">
      <c r="A246" s="815"/>
      <c r="B246" s="12"/>
      <c r="C246" s="12"/>
      <c r="D246" s="158" t="s">
        <v>2850</v>
      </c>
      <c r="E246" s="1067"/>
      <c r="F246" s="47"/>
      <c r="G246" s="1543"/>
      <c r="H246" s="143"/>
      <c r="I246" s="1547"/>
    </row>
    <row r="247" spans="1:9" s="3" customFormat="1" ht="56.25">
      <c r="A247" s="815"/>
      <c r="B247" s="12"/>
      <c r="C247" s="12"/>
      <c r="D247" s="158" t="s">
        <v>2849</v>
      </c>
      <c r="E247" s="1067"/>
      <c r="F247" s="47"/>
      <c r="G247" s="1543"/>
      <c r="H247" s="143"/>
      <c r="I247" s="1547"/>
    </row>
    <row r="248" spans="1:9" s="3" customFormat="1" ht="22.5">
      <c r="A248" s="12"/>
      <c r="B248" s="12"/>
      <c r="C248" s="12"/>
      <c r="D248" s="804" t="s">
        <v>11</v>
      </c>
      <c r="E248" s="46"/>
      <c r="F248" s="47"/>
      <c r="G248" s="1537"/>
      <c r="H248" s="129"/>
      <c r="I248" s="1550"/>
    </row>
    <row r="249" spans="1:9" s="3" customFormat="1" ht="45">
      <c r="A249" s="12"/>
      <c r="B249" s="12"/>
      <c r="C249" s="12"/>
      <c r="D249" s="158" t="s">
        <v>2201</v>
      </c>
      <c r="E249" s="46"/>
      <c r="F249" s="47"/>
      <c r="G249" s="1537"/>
      <c r="H249" s="129"/>
      <c r="I249" s="1550"/>
    </row>
    <row r="250" spans="1:9" s="3" customFormat="1">
      <c r="A250" s="12"/>
      <c r="B250" s="12"/>
      <c r="C250" s="12"/>
      <c r="D250" s="804" t="s">
        <v>8</v>
      </c>
      <c r="E250" s="46"/>
      <c r="F250" s="47"/>
      <c r="G250" s="1537"/>
      <c r="H250" s="129"/>
      <c r="I250" s="1550"/>
    </row>
    <row r="251" spans="1:9" s="3" customFormat="1">
      <c r="A251" s="815"/>
      <c r="B251" s="12"/>
      <c r="C251" s="12"/>
      <c r="D251" s="1068"/>
      <c r="E251" s="1067" t="s">
        <v>23</v>
      </c>
      <c r="F251" s="47">
        <v>1</v>
      </c>
      <c r="G251" s="1543"/>
      <c r="H251" s="129">
        <f>+F251*G251</f>
        <v>0</v>
      </c>
      <c r="I251" s="1547"/>
    </row>
    <row r="252" spans="1:9" s="3" customFormat="1">
      <c r="A252" s="815"/>
      <c r="B252" s="12"/>
      <c r="C252" s="12"/>
      <c r="D252" s="1068"/>
      <c r="E252" s="1067"/>
      <c r="F252" s="47"/>
      <c r="G252" s="1543"/>
      <c r="H252" s="129"/>
      <c r="I252" s="1547"/>
    </row>
    <row r="253" spans="1:9" ht="22.5">
      <c r="A253" s="815" t="s">
        <v>27</v>
      </c>
      <c r="B253" s="12" t="s">
        <v>17</v>
      </c>
      <c r="C253" s="816">
        <f>C243+1</f>
        <v>16</v>
      </c>
      <c r="D253" s="158" t="s">
        <v>2961</v>
      </c>
      <c r="E253" s="76"/>
      <c r="F253" s="133"/>
      <c r="G253" s="1542"/>
      <c r="I253" s="1547"/>
    </row>
    <row r="254" spans="1:9" s="3" customFormat="1" ht="56.25">
      <c r="A254" s="815"/>
      <c r="B254" s="12"/>
      <c r="C254" s="12"/>
      <c r="D254" s="158" t="s">
        <v>2849</v>
      </c>
      <c r="E254" s="1067"/>
      <c r="F254" s="47"/>
      <c r="G254" s="1543"/>
      <c r="H254" s="143"/>
      <c r="I254" s="1547"/>
    </row>
    <row r="255" spans="1:9" ht="22.5">
      <c r="A255" s="815"/>
      <c r="B255" s="12"/>
      <c r="C255" s="12"/>
      <c r="D255" s="158" t="s">
        <v>170</v>
      </c>
      <c r="E255" s="76"/>
      <c r="F255" s="133"/>
      <c r="G255" s="1542"/>
      <c r="I255" s="1547"/>
    </row>
    <row r="256" spans="1:9" ht="22.5">
      <c r="A256" s="815"/>
      <c r="B256" s="12"/>
      <c r="C256" s="12"/>
      <c r="D256" s="158" t="s">
        <v>174</v>
      </c>
      <c r="E256" s="76"/>
      <c r="F256" s="133"/>
      <c r="G256" s="1542"/>
      <c r="I256" s="1547"/>
    </row>
    <row r="257" spans="1:9" ht="45">
      <c r="A257" s="815"/>
      <c r="B257" s="12"/>
      <c r="C257" s="12"/>
      <c r="D257" s="158" t="s">
        <v>2244</v>
      </c>
      <c r="E257" s="76"/>
      <c r="F257" s="133"/>
      <c r="G257" s="1542"/>
      <c r="I257" s="1547"/>
    </row>
    <row r="258" spans="1:9">
      <c r="A258" s="815"/>
      <c r="B258" s="12"/>
      <c r="C258" s="12"/>
      <c r="D258" s="111" t="s">
        <v>132</v>
      </c>
      <c r="E258" s="76"/>
      <c r="F258" s="133"/>
      <c r="G258" s="1542"/>
      <c r="I258" s="1547"/>
    </row>
    <row r="259" spans="1:9">
      <c r="A259" s="815"/>
      <c r="B259" s="12"/>
      <c r="C259" s="12" t="s">
        <v>35</v>
      </c>
      <c r="D259" s="111" t="s">
        <v>2240</v>
      </c>
      <c r="E259" s="76" t="s">
        <v>12</v>
      </c>
      <c r="F259" s="151">
        <v>21.04</v>
      </c>
      <c r="G259" s="1542"/>
      <c r="H259" s="129">
        <f>+F259*G259</f>
        <v>0</v>
      </c>
      <c r="I259" s="1551"/>
    </row>
    <row r="260" spans="1:9">
      <c r="A260" s="815"/>
      <c r="B260" s="12"/>
      <c r="C260" s="12" t="s">
        <v>36</v>
      </c>
      <c r="D260" s="111" t="s">
        <v>2241</v>
      </c>
      <c r="E260" s="76" t="s">
        <v>12</v>
      </c>
      <c r="F260" s="151">
        <v>18.100000000000001</v>
      </c>
      <c r="G260" s="1542"/>
      <c r="H260" s="129">
        <f>+F260*G260</f>
        <v>0</v>
      </c>
      <c r="I260" s="1547"/>
    </row>
    <row r="261" spans="1:9">
      <c r="A261" s="815"/>
      <c r="B261" s="12"/>
      <c r="C261" s="12" t="s">
        <v>37</v>
      </c>
      <c r="D261" s="111" t="s">
        <v>2962</v>
      </c>
      <c r="E261" s="76" t="s">
        <v>3</v>
      </c>
      <c r="F261" s="133">
        <v>3.3</v>
      </c>
      <c r="G261" s="1542"/>
      <c r="H261" s="129">
        <f>+F261*G261</f>
        <v>0</v>
      </c>
      <c r="I261" s="1547"/>
    </row>
    <row r="262" spans="1:9">
      <c r="A262" s="815"/>
      <c r="B262" s="12"/>
      <c r="C262" s="12"/>
      <c r="E262" s="76"/>
      <c r="F262" s="133"/>
      <c r="G262" s="1542"/>
      <c r="I262" s="1547"/>
    </row>
    <row r="263" spans="1:9">
      <c r="A263" s="815"/>
      <c r="B263" s="12"/>
      <c r="C263" s="12"/>
      <c r="D263" s="328" t="s">
        <v>147</v>
      </c>
      <c r="E263" s="76"/>
      <c r="F263" s="133"/>
      <c r="G263" s="1542"/>
      <c r="I263" s="1547"/>
    </row>
    <row r="264" spans="1:9">
      <c r="A264" s="815"/>
      <c r="B264" s="12"/>
      <c r="C264" s="12"/>
      <c r="E264" s="76"/>
      <c r="F264" s="133"/>
      <c r="G264" s="1542"/>
      <c r="I264" s="1547"/>
    </row>
    <row r="265" spans="1:9" ht="33.75">
      <c r="A265" s="815" t="s">
        <v>27</v>
      </c>
      <c r="B265" s="12" t="s">
        <v>17</v>
      </c>
      <c r="C265" s="816">
        <f>C253+1</f>
        <v>17</v>
      </c>
      <c r="D265" s="140" t="s">
        <v>3134</v>
      </c>
      <c r="E265" s="76"/>
      <c r="F265" s="133"/>
      <c r="G265" s="1542"/>
      <c r="H265" s="143"/>
      <c r="I265" s="1549" t="s">
        <v>73</v>
      </c>
    </row>
    <row r="266" spans="1:9">
      <c r="A266" s="815"/>
      <c r="B266" s="12"/>
      <c r="C266" s="12"/>
      <c r="D266" s="140" t="s">
        <v>2293</v>
      </c>
      <c r="E266" s="76"/>
      <c r="F266" s="133"/>
      <c r="G266" s="1542"/>
      <c r="H266" s="143"/>
      <c r="I266" s="1547"/>
    </row>
    <row r="267" spans="1:9" ht="45">
      <c r="A267" s="815"/>
      <c r="B267" s="12"/>
      <c r="C267" s="12"/>
      <c r="D267" s="140" t="s">
        <v>2852</v>
      </c>
      <c r="E267" s="76"/>
      <c r="F267" s="133"/>
      <c r="G267" s="1542"/>
      <c r="H267" s="143"/>
      <c r="I267" s="1547"/>
    </row>
    <row r="268" spans="1:9" ht="22.5">
      <c r="A268" s="815"/>
      <c r="B268" s="12"/>
      <c r="C268" s="12"/>
      <c r="D268" s="140" t="s">
        <v>141</v>
      </c>
      <c r="E268" s="76"/>
      <c r="F268" s="133"/>
      <c r="G268" s="1542"/>
      <c r="H268" s="143"/>
      <c r="I268" s="1547"/>
    </row>
    <row r="269" spans="1:9">
      <c r="A269" s="815"/>
      <c r="B269" s="12"/>
      <c r="C269" s="12"/>
      <c r="D269" s="158" t="s">
        <v>142</v>
      </c>
      <c r="E269" s="76"/>
      <c r="F269" s="133"/>
      <c r="G269" s="1542"/>
      <c r="H269" s="143"/>
      <c r="I269" s="1547"/>
    </row>
    <row r="270" spans="1:9">
      <c r="A270" s="815"/>
      <c r="B270" s="12"/>
      <c r="C270" s="12"/>
      <c r="D270" s="158" t="s">
        <v>1837</v>
      </c>
      <c r="E270" s="76"/>
      <c r="F270" s="133"/>
      <c r="G270" s="1542"/>
      <c r="H270" s="143"/>
      <c r="I270" s="1547"/>
    </row>
    <row r="271" spans="1:9">
      <c r="A271" s="815"/>
      <c r="B271" s="12"/>
      <c r="C271" s="12"/>
      <c r="D271" s="158" t="s">
        <v>1838</v>
      </c>
      <c r="E271" s="76"/>
      <c r="F271" s="133"/>
      <c r="G271" s="1542"/>
      <c r="H271" s="143"/>
      <c r="I271" s="1547"/>
    </row>
    <row r="272" spans="1:9">
      <c r="A272" s="815"/>
      <c r="B272" s="12"/>
      <c r="C272" s="12"/>
      <c r="D272" s="158" t="s">
        <v>2294</v>
      </c>
      <c r="E272" s="76"/>
      <c r="F272" s="133"/>
      <c r="G272" s="1542"/>
      <c r="H272" s="143"/>
      <c r="I272" s="1547"/>
    </row>
    <row r="273" spans="1:9" ht="22.5">
      <c r="A273" s="815"/>
      <c r="B273" s="12"/>
      <c r="C273" s="12"/>
      <c r="D273" s="158" t="s">
        <v>144</v>
      </c>
      <c r="E273" s="76"/>
      <c r="F273" s="133"/>
      <c r="G273" s="1542"/>
      <c r="H273" s="143"/>
      <c r="I273" s="1547"/>
    </row>
    <row r="274" spans="1:9" ht="22.5">
      <c r="A274" s="815"/>
      <c r="B274" s="12"/>
      <c r="C274" s="12"/>
      <c r="D274" s="158" t="s">
        <v>145</v>
      </c>
      <c r="E274" s="76"/>
      <c r="F274" s="133"/>
      <c r="G274" s="1542"/>
      <c r="H274" s="143"/>
      <c r="I274" s="1547"/>
    </row>
    <row r="275" spans="1:9" ht="45">
      <c r="A275" s="815"/>
      <c r="B275" s="12"/>
      <c r="C275" s="12"/>
      <c r="D275" s="158" t="s">
        <v>143</v>
      </c>
      <c r="E275" s="76"/>
      <c r="F275" s="133"/>
      <c r="G275" s="1542"/>
      <c r="H275" s="143"/>
      <c r="I275" s="1547"/>
    </row>
    <row r="276" spans="1:9" s="3" customFormat="1" ht="45">
      <c r="A276" s="12"/>
      <c r="B276" s="12"/>
      <c r="C276" s="12"/>
      <c r="D276" s="140" t="s">
        <v>2201</v>
      </c>
      <c r="E276" s="46"/>
      <c r="F276" s="133"/>
      <c r="G276" s="1524"/>
      <c r="H276" s="129"/>
      <c r="I276" s="1550"/>
    </row>
    <row r="277" spans="1:9" s="3" customFormat="1">
      <c r="A277" s="12"/>
      <c r="B277" s="12"/>
      <c r="C277" s="12"/>
      <c r="D277" s="804" t="s">
        <v>2963</v>
      </c>
      <c r="E277" s="46"/>
      <c r="F277" s="133"/>
      <c r="G277" s="1524"/>
      <c r="H277" s="129"/>
      <c r="I277" s="1550"/>
    </row>
    <row r="278" spans="1:9" s="3" customFormat="1">
      <c r="A278" s="12"/>
      <c r="B278" s="12"/>
      <c r="C278" s="12"/>
      <c r="D278" s="804" t="s">
        <v>8</v>
      </c>
      <c r="E278" s="46"/>
      <c r="F278" s="133"/>
      <c r="G278" s="1524"/>
      <c r="H278" s="129"/>
      <c r="I278" s="1550"/>
    </row>
    <row r="279" spans="1:9">
      <c r="A279" s="815"/>
      <c r="B279" s="12"/>
      <c r="C279" s="12"/>
      <c r="E279" s="76" t="s">
        <v>23</v>
      </c>
      <c r="F279" s="133">
        <v>1</v>
      </c>
      <c r="G279" s="1542"/>
      <c r="H279" s="129">
        <f>+F279*G279</f>
        <v>0</v>
      </c>
      <c r="I279" s="1547"/>
    </row>
    <row r="280" spans="1:9">
      <c r="F280" s="133"/>
      <c r="G280" s="1524"/>
      <c r="H280" s="113"/>
      <c r="I280" s="1552"/>
    </row>
    <row r="281" spans="1:9" ht="33.75">
      <c r="A281" s="1069" t="s">
        <v>27</v>
      </c>
      <c r="B281" s="75" t="s">
        <v>17</v>
      </c>
      <c r="C281" s="377">
        <f>C265+1</f>
        <v>18</v>
      </c>
      <c r="D281" s="140" t="s">
        <v>3135</v>
      </c>
      <c r="E281" s="76"/>
      <c r="F281" s="133"/>
      <c r="G281" s="1542"/>
      <c r="H281" s="1070"/>
      <c r="I281" s="1553" t="s">
        <v>73</v>
      </c>
    </row>
    <row r="282" spans="1:9" ht="22.5">
      <c r="A282" s="1069"/>
      <c r="D282" s="140" t="s">
        <v>2308</v>
      </c>
      <c r="E282" s="76"/>
      <c r="F282" s="133"/>
      <c r="G282" s="1542"/>
      <c r="H282" s="1070"/>
      <c r="I282" s="1554"/>
    </row>
    <row r="283" spans="1:9" ht="22.5">
      <c r="A283" s="1069"/>
      <c r="D283" s="140" t="s">
        <v>2851</v>
      </c>
      <c r="E283" s="76"/>
      <c r="F283" s="133"/>
      <c r="G283" s="1542"/>
      <c r="H283" s="1070"/>
      <c r="I283" s="1554"/>
    </row>
    <row r="284" spans="1:9" ht="22.5">
      <c r="A284" s="1069"/>
      <c r="D284" s="140" t="s">
        <v>141</v>
      </c>
      <c r="E284" s="76"/>
      <c r="F284" s="133"/>
      <c r="G284" s="1542"/>
      <c r="H284" s="1070"/>
      <c r="I284" s="1554"/>
    </row>
    <row r="285" spans="1:9" ht="45">
      <c r="A285" s="1069"/>
      <c r="D285" s="140" t="s">
        <v>143</v>
      </c>
      <c r="E285" s="76"/>
      <c r="F285" s="133"/>
      <c r="G285" s="1542"/>
      <c r="H285" s="1070"/>
      <c r="I285" s="1554"/>
    </row>
    <row r="286" spans="1:9">
      <c r="D286" s="806" t="s">
        <v>2853</v>
      </c>
      <c r="F286" s="133"/>
      <c r="G286" s="1524"/>
      <c r="H286" s="113"/>
      <c r="I286" s="1555"/>
    </row>
    <row r="287" spans="1:9" ht="22.5">
      <c r="D287" s="140" t="s">
        <v>137</v>
      </c>
      <c r="F287" s="133"/>
      <c r="G287" s="1524"/>
      <c r="H287" s="113"/>
      <c r="I287" s="1555"/>
    </row>
    <row r="288" spans="1:9">
      <c r="D288" s="806" t="s">
        <v>8</v>
      </c>
      <c r="F288" s="133"/>
      <c r="G288" s="1524"/>
      <c r="H288" s="113"/>
      <c r="I288" s="1555"/>
    </row>
    <row r="289" spans="1:9">
      <c r="A289" s="1069"/>
      <c r="E289" s="76" t="s">
        <v>23</v>
      </c>
      <c r="F289" s="133">
        <v>1</v>
      </c>
      <c r="G289" s="1542"/>
      <c r="H289" s="113">
        <f>+F289*G289</f>
        <v>0</v>
      </c>
      <c r="I289" s="1554"/>
    </row>
    <row r="290" spans="1:9">
      <c r="F290" s="133"/>
      <c r="G290" s="1524"/>
      <c r="H290" s="113"/>
      <c r="I290" s="1552"/>
    </row>
    <row r="291" spans="1:9">
      <c r="A291" s="146" t="s">
        <v>27</v>
      </c>
      <c r="B291" s="147" t="s">
        <v>17</v>
      </c>
      <c r="C291" s="147"/>
      <c r="D291" s="148" t="s">
        <v>45</v>
      </c>
      <c r="E291" s="149"/>
      <c r="F291" s="10"/>
      <c r="G291" s="1538"/>
      <c r="H291" s="8">
        <f>SUM(H11:H290)</f>
        <v>0</v>
      </c>
      <c r="I291" s="1534"/>
    </row>
    <row r="292" spans="1:9">
      <c r="I292" s="1544"/>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362"/>
  <sheetViews>
    <sheetView view="pageBreakPreview" topLeftCell="A61" zoomScaleNormal="75" zoomScaleSheetLayoutView="100" workbookViewId="0">
      <selection activeCell="A199" sqref="A1:XFD1048576"/>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6">
      <c r="A1" s="426"/>
      <c r="B1" s="427" t="s">
        <v>383</v>
      </c>
      <c r="C1" s="426"/>
    </row>
    <row r="2" spans="1:6">
      <c r="A2" s="429"/>
      <c r="B2" s="430"/>
      <c r="C2" s="429"/>
    </row>
    <row r="3" spans="1:6">
      <c r="A3" s="429"/>
      <c r="B3" s="486" t="s">
        <v>31</v>
      </c>
      <c r="C3" s="429"/>
    </row>
    <row r="4" spans="1:6">
      <c r="A4" s="429"/>
      <c r="B4" s="430"/>
      <c r="C4" s="429"/>
    </row>
    <row r="5" spans="1:6" s="435" customFormat="1">
      <c r="A5" s="431"/>
      <c r="B5" s="571" t="s">
        <v>1200</v>
      </c>
      <c r="C5" s="431"/>
      <c r="D5" s="433"/>
      <c r="E5" s="434"/>
      <c r="F5" s="434"/>
    </row>
    <row r="6" spans="1:6" s="435" customFormat="1">
      <c r="A6" s="431"/>
      <c r="B6" s="572"/>
      <c r="C6" s="431"/>
      <c r="D6" s="433"/>
      <c r="E6" s="434"/>
      <c r="F6" s="434"/>
    </row>
    <row r="7" spans="1:6" s="431" customFormat="1" ht="22.5">
      <c r="B7" s="565" t="s">
        <v>1201</v>
      </c>
      <c r="D7" s="437"/>
    </row>
    <row r="8" spans="1:6" s="431" customFormat="1">
      <c r="B8" s="565"/>
      <c r="D8" s="437"/>
    </row>
    <row r="9" spans="1:6" s="431" customFormat="1">
      <c r="B9" s="436" t="s">
        <v>1202</v>
      </c>
      <c r="D9" s="437"/>
    </row>
    <row r="10" spans="1:6" s="431" customFormat="1">
      <c r="B10" s="436" t="s">
        <v>1203</v>
      </c>
      <c r="D10" s="437"/>
    </row>
    <row r="11" spans="1:6" s="431" customFormat="1">
      <c r="B11" s="436" t="s">
        <v>1204</v>
      </c>
      <c r="D11" s="437"/>
    </row>
    <row r="12" spans="1:6" s="431" customFormat="1">
      <c r="B12" s="436" t="s">
        <v>1205</v>
      </c>
      <c r="D12" s="437"/>
    </row>
    <row r="13" spans="1:6" s="431" customFormat="1">
      <c r="B13" s="436"/>
      <c r="D13" s="437"/>
    </row>
    <row r="14" spans="1:6" s="435" customFormat="1">
      <c r="A14" s="431"/>
      <c r="B14" s="572" t="s">
        <v>1206</v>
      </c>
      <c r="C14" s="431"/>
      <c r="D14" s="433"/>
      <c r="E14" s="434"/>
      <c r="F14" s="434"/>
    </row>
    <row r="15" spans="1:6" s="435" customFormat="1">
      <c r="A15" s="431"/>
      <c r="B15" s="572"/>
      <c r="C15" s="431"/>
      <c r="D15" s="433"/>
      <c r="E15" s="434"/>
      <c r="F15" s="434"/>
    </row>
    <row r="16" spans="1:6" s="435" customFormat="1" ht="22.5">
      <c r="A16" s="431"/>
      <c r="B16" s="572" t="s">
        <v>1207</v>
      </c>
      <c r="C16" s="431"/>
      <c r="D16" s="433"/>
      <c r="E16" s="434"/>
      <c r="F16" s="434"/>
    </row>
    <row r="17" spans="1:6" s="435" customFormat="1">
      <c r="A17" s="431"/>
      <c r="B17" s="572"/>
      <c r="C17" s="431"/>
      <c r="D17" s="433"/>
      <c r="E17" s="434"/>
      <c r="F17" s="434"/>
    </row>
    <row r="18" spans="1:6" s="435" customFormat="1">
      <c r="A18" s="431"/>
      <c r="B18" s="572" t="s">
        <v>1208</v>
      </c>
      <c r="C18" s="431"/>
      <c r="D18" s="433"/>
      <c r="E18" s="434"/>
      <c r="F18" s="434"/>
    </row>
    <row r="19" spans="1:6" s="435" customFormat="1">
      <c r="A19" s="431"/>
      <c r="B19" s="572" t="s">
        <v>1209</v>
      </c>
      <c r="C19" s="431"/>
      <c r="D19" s="433"/>
      <c r="E19" s="434"/>
      <c r="F19" s="434"/>
    </row>
    <row r="20" spans="1:6" s="435" customFormat="1">
      <c r="A20" s="431"/>
      <c r="B20" s="572" t="s">
        <v>1210</v>
      </c>
      <c r="C20" s="431"/>
      <c r="D20" s="433"/>
      <c r="E20" s="434"/>
      <c r="F20" s="434"/>
    </row>
    <row r="21" spans="1:6" s="435" customFormat="1">
      <c r="A21" s="431"/>
      <c r="B21" s="572" t="s">
        <v>1211</v>
      </c>
      <c r="C21" s="431"/>
      <c r="D21" s="433"/>
      <c r="E21" s="434"/>
      <c r="F21" s="434"/>
    </row>
    <row r="22" spans="1:6" s="435" customFormat="1">
      <c r="A22" s="431"/>
      <c r="B22" s="572"/>
      <c r="C22" s="431"/>
      <c r="D22" s="433"/>
      <c r="E22" s="434"/>
      <c r="F22" s="434"/>
    </row>
    <row r="23" spans="1:6" s="435" customFormat="1">
      <c r="A23" s="431"/>
      <c r="B23" s="572" t="s">
        <v>1212</v>
      </c>
      <c r="C23" s="431"/>
      <c r="D23" s="433"/>
      <c r="E23" s="434"/>
      <c r="F23" s="434"/>
    </row>
    <row r="24" spans="1:6" s="435" customFormat="1">
      <c r="A24" s="431"/>
      <c r="B24" s="572" t="s">
        <v>1213</v>
      </c>
      <c r="C24" s="431"/>
      <c r="D24" s="433"/>
      <c r="E24" s="434"/>
      <c r="F24" s="434"/>
    </row>
    <row r="25" spans="1:6" s="435" customFormat="1">
      <c r="A25" s="431"/>
      <c r="B25" s="572" t="s">
        <v>1214</v>
      </c>
      <c r="C25" s="431"/>
      <c r="D25" s="433"/>
      <c r="E25" s="434"/>
      <c r="F25" s="434"/>
    </row>
    <row r="26" spans="1:6" s="435" customFormat="1">
      <c r="A26" s="431"/>
      <c r="B26" s="572" t="s">
        <v>1215</v>
      </c>
      <c r="C26" s="431"/>
      <c r="D26" s="433"/>
      <c r="E26" s="434"/>
      <c r="F26" s="434"/>
    </row>
    <row r="27" spans="1:6" s="435" customFormat="1">
      <c r="A27" s="431"/>
      <c r="B27" s="572" t="s">
        <v>1216</v>
      </c>
      <c r="C27" s="431"/>
      <c r="D27" s="433"/>
      <c r="E27" s="434"/>
      <c r="F27" s="434"/>
    </row>
    <row r="28" spans="1:6" s="435" customFormat="1">
      <c r="A28" s="431"/>
      <c r="B28" s="572" t="s">
        <v>1217</v>
      </c>
      <c r="C28" s="431"/>
      <c r="D28" s="433"/>
      <c r="E28" s="434"/>
      <c r="F28" s="434"/>
    </row>
    <row r="29" spans="1:6" s="435" customFormat="1">
      <c r="A29" s="431"/>
      <c r="B29" s="572" t="s">
        <v>1218</v>
      </c>
      <c r="C29" s="431"/>
      <c r="D29" s="433"/>
      <c r="E29" s="434"/>
      <c r="F29" s="434"/>
    </row>
    <row r="30" spans="1:6" s="435" customFormat="1">
      <c r="A30" s="431"/>
      <c r="B30" s="572"/>
      <c r="C30" s="431"/>
      <c r="D30" s="433"/>
      <c r="E30" s="434"/>
      <c r="F30" s="434"/>
    </row>
    <row r="31" spans="1:6" s="435" customFormat="1">
      <c r="A31" s="431"/>
      <c r="B31" s="572" t="s">
        <v>1219</v>
      </c>
      <c r="C31" s="431"/>
      <c r="D31" s="433"/>
      <c r="E31" s="434"/>
      <c r="F31" s="434"/>
    </row>
    <row r="32" spans="1:6" s="435" customFormat="1">
      <c r="A32" s="431"/>
      <c r="B32" s="572" t="s">
        <v>1220</v>
      </c>
      <c r="C32" s="431"/>
      <c r="D32" s="433"/>
      <c r="E32" s="434"/>
      <c r="F32" s="434"/>
    </row>
    <row r="33" spans="1:6" s="435" customFormat="1">
      <c r="A33" s="431"/>
      <c r="B33" s="572" t="s">
        <v>1221</v>
      </c>
      <c r="C33" s="431"/>
      <c r="D33" s="433"/>
      <c r="E33" s="434"/>
      <c r="F33" s="434"/>
    </row>
    <row r="34" spans="1:6" s="435" customFormat="1">
      <c r="A34" s="431"/>
      <c r="B34" s="572"/>
      <c r="C34" s="431"/>
      <c r="D34" s="433"/>
      <c r="E34" s="434"/>
      <c r="F34" s="434"/>
    </row>
    <row r="35" spans="1:6" s="435" customFormat="1" ht="56.25">
      <c r="A35" s="431"/>
      <c r="B35" s="124" t="s">
        <v>1222</v>
      </c>
      <c r="C35" s="431"/>
      <c r="D35" s="433"/>
      <c r="E35" s="434"/>
      <c r="F35" s="434"/>
    </row>
    <row r="36" spans="1:6" s="435" customFormat="1">
      <c r="A36" s="431"/>
      <c r="B36" s="124"/>
      <c r="C36" s="431"/>
      <c r="D36" s="433"/>
      <c r="E36" s="434"/>
      <c r="F36" s="434"/>
    </row>
    <row r="37" spans="1:6" s="435" customFormat="1">
      <c r="A37" s="431"/>
      <c r="B37" s="572" t="s">
        <v>1223</v>
      </c>
      <c r="C37" s="431"/>
      <c r="D37" s="433"/>
      <c r="E37" s="434"/>
      <c r="F37" s="434"/>
    </row>
    <row r="38" spans="1:6" s="435" customFormat="1" ht="45">
      <c r="A38" s="431"/>
      <c r="B38" s="572" t="s">
        <v>1224</v>
      </c>
      <c r="C38" s="431"/>
      <c r="D38" s="433"/>
      <c r="E38" s="434"/>
      <c r="F38" s="434"/>
    </row>
    <row r="39" spans="1:6" s="435" customFormat="1" ht="22.5">
      <c r="A39" s="431"/>
      <c r="B39" s="572" t="s">
        <v>1225</v>
      </c>
      <c r="C39" s="431"/>
      <c r="D39" s="433"/>
      <c r="E39" s="434"/>
      <c r="F39" s="434"/>
    </row>
    <row r="40" spans="1:6" s="435" customFormat="1" ht="33.75">
      <c r="A40" s="431"/>
      <c r="B40" s="572" t="s">
        <v>1226</v>
      </c>
      <c r="C40" s="431"/>
      <c r="D40" s="433"/>
      <c r="E40" s="434"/>
      <c r="F40" s="434"/>
    </row>
    <row r="41" spans="1:6" s="435" customFormat="1">
      <c r="A41" s="431"/>
      <c r="B41" s="572"/>
      <c r="C41" s="431"/>
      <c r="D41" s="433"/>
      <c r="E41" s="434"/>
      <c r="F41" s="434"/>
    </row>
    <row r="42" spans="1:6" s="435" customFormat="1">
      <c r="A42" s="431"/>
      <c r="B42" s="572" t="s">
        <v>1227</v>
      </c>
      <c r="C42" s="431"/>
      <c r="D42" s="433"/>
      <c r="E42" s="434"/>
      <c r="F42" s="434"/>
    </row>
    <row r="43" spans="1:6" s="435" customFormat="1" ht="45">
      <c r="A43" s="431"/>
      <c r="B43" s="572" t="s">
        <v>1228</v>
      </c>
      <c r="C43" s="431"/>
      <c r="D43" s="433"/>
      <c r="E43" s="434"/>
      <c r="F43" s="434"/>
    </row>
    <row r="44" spans="1:6" s="435" customFormat="1">
      <c r="A44" s="431"/>
      <c r="B44" s="572"/>
      <c r="C44" s="431"/>
      <c r="D44" s="433"/>
      <c r="E44" s="434"/>
      <c r="F44" s="434"/>
    </row>
    <row r="45" spans="1:6" s="435" customFormat="1">
      <c r="A45" s="431"/>
      <c r="B45" s="571" t="s">
        <v>1229</v>
      </c>
      <c r="C45" s="431"/>
      <c r="D45" s="433"/>
      <c r="E45" s="434"/>
      <c r="F45" s="434"/>
    </row>
    <row r="46" spans="1:6" s="435" customFormat="1" ht="56.25">
      <c r="A46" s="431"/>
      <c r="B46" s="572" t="s">
        <v>1230</v>
      </c>
      <c r="C46" s="431"/>
      <c r="D46" s="433"/>
      <c r="E46" s="434"/>
      <c r="F46" s="434"/>
    </row>
    <row r="47" spans="1:6" s="435" customFormat="1">
      <c r="A47" s="431"/>
      <c r="B47" s="572"/>
      <c r="C47" s="431"/>
      <c r="D47" s="433"/>
      <c r="E47" s="434"/>
      <c r="F47" s="434"/>
    </row>
    <row r="48" spans="1:6" s="435" customFormat="1">
      <c r="A48" s="431"/>
      <c r="B48" s="572" t="s">
        <v>1231</v>
      </c>
      <c r="C48" s="431"/>
      <c r="D48" s="433"/>
      <c r="E48" s="434"/>
      <c r="F48" s="434"/>
    </row>
    <row r="49" spans="1:6" s="435" customFormat="1">
      <c r="A49" s="431"/>
      <c r="B49" s="572" t="s">
        <v>1232</v>
      </c>
      <c r="C49" s="431"/>
      <c r="D49" s="433"/>
      <c r="E49" s="434"/>
      <c r="F49" s="434"/>
    </row>
    <row r="50" spans="1:6" s="435" customFormat="1" ht="22.5">
      <c r="A50" s="431"/>
      <c r="B50" s="572" t="s">
        <v>1233</v>
      </c>
      <c r="C50" s="431"/>
      <c r="D50" s="433"/>
      <c r="E50" s="434"/>
      <c r="F50" s="434"/>
    </row>
    <row r="51" spans="1:6" s="435" customFormat="1">
      <c r="A51" s="431"/>
      <c r="B51" s="572" t="s">
        <v>1234</v>
      </c>
      <c r="C51" s="431"/>
      <c r="D51" s="433"/>
      <c r="E51" s="434"/>
      <c r="F51" s="434"/>
    </row>
    <row r="52" spans="1:6" s="435" customFormat="1" ht="56.25">
      <c r="A52" s="431"/>
      <c r="B52" s="572" t="s">
        <v>1235</v>
      </c>
      <c r="C52" s="431"/>
      <c r="D52" s="433"/>
      <c r="E52" s="434"/>
      <c r="F52" s="434"/>
    </row>
    <row r="53" spans="1:6" s="435" customFormat="1">
      <c r="A53" s="431"/>
      <c r="B53" s="572" t="s">
        <v>1236</v>
      </c>
      <c r="C53" s="431"/>
      <c r="D53" s="433"/>
      <c r="E53" s="434"/>
      <c r="F53" s="434"/>
    </row>
    <row r="54" spans="1:6" s="435" customFormat="1">
      <c r="A54" s="431"/>
      <c r="B54" s="572"/>
      <c r="C54" s="431"/>
      <c r="D54" s="433"/>
      <c r="E54" s="434"/>
      <c r="F54" s="434"/>
    </row>
    <row r="55" spans="1:6" s="435" customFormat="1">
      <c r="A55" s="431"/>
      <c r="B55" s="571" t="s">
        <v>1237</v>
      </c>
      <c r="C55" s="431"/>
      <c r="D55" s="433"/>
      <c r="E55" s="434"/>
      <c r="F55" s="434"/>
    </row>
    <row r="56" spans="1:6" s="435" customFormat="1" ht="22.5">
      <c r="A56" s="431"/>
      <c r="B56" s="572" t="s">
        <v>1238</v>
      </c>
      <c r="C56" s="431"/>
      <c r="D56" s="433"/>
      <c r="E56" s="434"/>
      <c r="F56" s="434"/>
    </row>
    <row r="57" spans="1:6" s="435" customFormat="1">
      <c r="A57" s="431"/>
      <c r="B57" s="572" t="s">
        <v>1239</v>
      </c>
      <c r="C57" s="431"/>
      <c r="D57" s="433"/>
      <c r="E57" s="434"/>
      <c r="F57" s="434"/>
    </row>
    <row r="58" spans="1:6" s="435" customFormat="1">
      <c r="A58" s="431"/>
      <c r="B58" s="572" t="s">
        <v>1240</v>
      </c>
      <c r="C58" s="431"/>
      <c r="D58" s="433"/>
      <c r="E58" s="434"/>
      <c r="F58" s="434"/>
    </row>
    <row r="59" spans="1:6" s="435" customFormat="1">
      <c r="A59" s="431"/>
      <c r="B59" s="572" t="s">
        <v>1241</v>
      </c>
      <c r="C59" s="431"/>
      <c r="D59" s="433"/>
      <c r="E59" s="434"/>
      <c r="F59" s="434"/>
    </row>
    <row r="60" spans="1:6" s="435" customFormat="1">
      <c r="A60" s="431"/>
      <c r="B60" s="572" t="s">
        <v>1242</v>
      </c>
      <c r="C60" s="431"/>
      <c r="D60" s="433"/>
      <c r="E60" s="434"/>
      <c r="F60" s="434"/>
    </row>
    <row r="61" spans="1:6" s="435" customFormat="1">
      <c r="A61" s="431"/>
      <c r="B61" s="572"/>
      <c r="C61" s="431"/>
      <c r="D61" s="433"/>
      <c r="E61" s="434"/>
      <c r="F61" s="434"/>
    </row>
    <row r="62" spans="1:6" s="435" customFormat="1">
      <c r="A62" s="431"/>
      <c r="B62" s="572" t="s">
        <v>1243</v>
      </c>
      <c r="C62" s="431"/>
      <c r="D62" s="433"/>
      <c r="E62" s="434"/>
      <c r="F62" s="434"/>
    </row>
    <row r="63" spans="1:6" s="435" customFormat="1">
      <c r="A63" s="431"/>
      <c r="B63" s="606" t="s">
        <v>1244</v>
      </c>
      <c r="C63" s="431"/>
      <c r="D63" s="433"/>
      <c r="E63" s="434"/>
      <c r="F63" s="434"/>
    </row>
    <row r="64" spans="1:6" s="435" customFormat="1" ht="22.5">
      <c r="A64" s="431"/>
      <c r="B64" s="572" t="s">
        <v>1245</v>
      </c>
      <c r="C64" s="431"/>
      <c r="D64" s="433"/>
      <c r="E64" s="434"/>
      <c r="F64" s="434"/>
    </row>
    <row r="65" spans="1:6" s="435" customFormat="1">
      <c r="A65" s="431"/>
      <c r="B65" s="606" t="s">
        <v>1246</v>
      </c>
      <c r="C65" s="431"/>
      <c r="D65" s="433"/>
      <c r="E65" s="434"/>
      <c r="F65" s="434"/>
    </row>
    <row r="66" spans="1:6" s="435" customFormat="1" ht="22.5">
      <c r="A66" s="431"/>
      <c r="B66" s="572" t="s">
        <v>1247</v>
      </c>
      <c r="C66" s="431"/>
      <c r="D66" s="433"/>
      <c r="E66" s="434"/>
      <c r="F66" s="434"/>
    </row>
    <row r="67" spans="1:6" s="435" customFormat="1">
      <c r="A67" s="431"/>
      <c r="B67" s="606" t="s">
        <v>1248</v>
      </c>
      <c r="C67" s="431"/>
      <c r="D67" s="433"/>
      <c r="E67" s="434"/>
      <c r="F67" s="434"/>
    </row>
    <row r="68" spans="1:6" s="435" customFormat="1">
      <c r="A68" s="431"/>
      <c r="B68" s="572" t="s">
        <v>1249</v>
      </c>
      <c r="C68" s="431"/>
      <c r="D68" s="433"/>
      <c r="E68" s="434"/>
      <c r="F68" s="434"/>
    </row>
    <row r="69" spans="1:6" s="435" customFormat="1">
      <c r="A69" s="431"/>
      <c r="B69" s="606" t="s">
        <v>1227</v>
      </c>
      <c r="C69" s="431"/>
      <c r="D69" s="433"/>
      <c r="E69" s="434"/>
      <c r="F69" s="434"/>
    </row>
    <row r="70" spans="1:6" s="435" customFormat="1">
      <c r="A70" s="431"/>
      <c r="B70" s="572" t="s">
        <v>1250</v>
      </c>
      <c r="C70" s="431"/>
      <c r="D70" s="433"/>
      <c r="E70" s="434"/>
      <c r="F70" s="434"/>
    </row>
    <row r="71" spans="1:6" s="435" customFormat="1">
      <c r="A71" s="431"/>
      <c r="B71" s="572" t="s">
        <v>1251</v>
      </c>
      <c r="C71" s="431"/>
      <c r="D71" s="433"/>
      <c r="E71" s="434"/>
      <c r="F71" s="434"/>
    </row>
    <row r="72" spans="1:6" s="435" customFormat="1">
      <c r="A72" s="431"/>
      <c r="B72" s="606" t="s">
        <v>1252</v>
      </c>
      <c r="C72" s="431"/>
      <c r="D72" s="433"/>
      <c r="E72" s="434"/>
      <c r="F72" s="434"/>
    </row>
    <row r="73" spans="1:6" s="435" customFormat="1" ht="22.5">
      <c r="A73" s="431"/>
      <c r="B73" s="572" t="s">
        <v>1253</v>
      </c>
      <c r="C73" s="431"/>
      <c r="D73" s="433"/>
      <c r="E73" s="434"/>
      <c r="F73" s="434"/>
    </row>
    <row r="74" spans="1:6" s="435" customFormat="1">
      <c r="A74" s="431"/>
      <c r="B74" s="606" t="s">
        <v>1254</v>
      </c>
      <c r="C74" s="431"/>
      <c r="D74" s="433"/>
      <c r="E74" s="434"/>
      <c r="F74" s="434"/>
    </row>
    <row r="75" spans="1:6" s="435" customFormat="1" ht="33.75">
      <c r="A75" s="431"/>
      <c r="B75" s="572" t="s">
        <v>1255</v>
      </c>
      <c r="C75" s="431"/>
      <c r="D75" s="433"/>
      <c r="E75" s="434"/>
      <c r="F75" s="434"/>
    </row>
    <row r="76" spans="1:6" s="435" customFormat="1">
      <c r="A76" s="431"/>
      <c r="B76" s="572"/>
      <c r="C76" s="431"/>
      <c r="D76" s="433"/>
      <c r="E76" s="434"/>
      <c r="F76" s="434"/>
    </row>
    <row r="77" spans="1:6" s="435" customFormat="1">
      <c r="A77" s="431"/>
      <c r="B77" s="571" t="s">
        <v>1256</v>
      </c>
      <c r="C77" s="431"/>
      <c r="D77" s="433"/>
      <c r="E77" s="434"/>
      <c r="F77" s="434"/>
    </row>
    <row r="78" spans="1:6" s="435" customFormat="1" ht="67.5">
      <c r="A78" s="431"/>
      <c r="B78" s="572" t="s">
        <v>1257</v>
      </c>
      <c r="C78" s="431"/>
      <c r="D78" s="433"/>
      <c r="E78" s="434"/>
      <c r="F78" s="434"/>
    </row>
    <row r="79" spans="1:6" s="435" customFormat="1" ht="33.75">
      <c r="A79" s="431"/>
      <c r="B79" s="572" t="s">
        <v>1258</v>
      </c>
      <c r="C79" s="431"/>
      <c r="D79" s="433"/>
      <c r="E79" s="434"/>
      <c r="F79" s="434"/>
    </row>
    <row r="80" spans="1:6" s="435" customFormat="1">
      <c r="A80" s="431"/>
      <c r="B80" s="572"/>
      <c r="C80" s="431"/>
      <c r="D80" s="433"/>
      <c r="E80" s="434"/>
      <c r="F80" s="434"/>
    </row>
    <row r="81" spans="1:9" s="435" customFormat="1">
      <c r="A81" s="431"/>
      <c r="B81" s="572" t="s">
        <v>1259</v>
      </c>
      <c r="C81" s="431"/>
      <c r="D81" s="433"/>
      <c r="E81" s="434"/>
      <c r="F81" s="434"/>
    </row>
    <row r="82" spans="1:9" s="435" customFormat="1" ht="33.75">
      <c r="A82" s="431"/>
      <c r="B82" s="572" t="s">
        <v>1260</v>
      </c>
      <c r="C82" s="431"/>
      <c r="D82" s="433"/>
      <c r="E82" s="434"/>
      <c r="F82" s="434"/>
    </row>
    <row r="83" spans="1:9" s="435" customFormat="1" ht="22.5">
      <c r="A83" s="431"/>
      <c r="B83" s="572" t="s">
        <v>1261</v>
      </c>
      <c r="C83" s="431"/>
      <c r="D83" s="433"/>
      <c r="E83" s="434"/>
      <c r="F83" s="434"/>
    </row>
    <row r="84" spans="1:9" s="435" customFormat="1">
      <c r="A84" s="431"/>
      <c r="B84" s="572"/>
      <c r="C84" s="431"/>
      <c r="D84" s="433"/>
      <c r="E84" s="434"/>
      <c r="F84" s="434"/>
    </row>
    <row r="85" spans="1:9" s="435" customFormat="1">
      <c r="A85" s="431"/>
      <c r="B85" s="572" t="s">
        <v>1262</v>
      </c>
      <c r="C85" s="431"/>
      <c r="D85" s="433"/>
      <c r="E85" s="434"/>
      <c r="F85" s="434"/>
    </row>
    <row r="86" spans="1:9" s="435" customFormat="1">
      <c r="A86" s="431"/>
      <c r="B86" s="572" t="s">
        <v>1263</v>
      </c>
      <c r="C86" s="431"/>
      <c r="D86" s="433"/>
      <c r="E86" s="434"/>
      <c r="F86" s="434"/>
    </row>
    <row r="87" spans="1:9" s="435" customFormat="1">
      <c r="A87" s="431"/>
      <c r="B87" s="572" t="s">
        <v>1264</v>
      </c>
      <c r="C87" s="431"/>
      <c r="D87" s="433"/>
      <c r="E87" s="434"/>
      <c r="F87" s="434"/>
    </row>
    <row r="88" spans="1:9" s="435" customFormat="1">
      <c r="A88" s="431"/>
      <c r="B88" s="572" t="s">
        <v>1265</v>
      </c>
      <c r="C88" s="431"/>
      <c r="D88" s="433"/>
      <c r="E88" s="434"/>
      <c r="F88" s="434"/>
    </row>
    <row r="89" spans="1:9" s="435" customFormat="1">
      <c r="A89" s="431"/>
      <c r="B89" s="572" t="s">
        <v>1266</v>
      </c>
      <c r="C89" s="431"/>
      <c r="D89" s="433"/>
      <c r="E89" s="434"/>
      <c r="F89" s="434"/>
    </row>
    <row r="90" spans="1:9" s="435" customFormat="1">
      <c r="A90" s="431"/>
      <c r="B90" s="572" t="s">
        <v>1267</v>
      </c>
      <c r="C90" s="431"/>
      <c r="D90" s="433"/>
      <c r="E90" s="434"/>
      <c r="F90" s="434"/>
    </row>
    <row r="91" spans="1:9" s="435" customFormat="1">
      <c r="A91" s="431"/>
      <c r="B91" s="572" t="s">
        <v>1268</v>
      </c>
      <c r="C91" s="431"/>
      <c r="D91" s="433"/>
      <c r="E91" s="434"/>
      <c r="F91" s="434"/>
    </row>
    <row r="92" spans="1:9" s="435" customFormat="1">
      <c r="A92" s="431"/>
      <c r="B92" s="572" t="s">
        <v>1269</v>
      </c>
      <c r="C92" s="431"/>
      <c r="D92" s="433"/>
      <c r="E92" s="434"/>
      <c r="F92" s="434"/>
    </row>
    <row r="93" spans="1:9" s="435" customFormat="1">
      <c r="A93" s="431"/>
      <c r="B93" s="572" t="s">
        <v>1270</v>
      </c>
      <c r="C93" s="431"/>
      <c r="D93" s="433"/>
      <c r="E93" s="434"/>
      <c r="F93" s="434"/>
    </row>
    <row r="94" spans="1:9" s="435" customFormat="1">
      <c r="A94" s="431"/>
      <c r="B94" s="572" t="s">
        <v>1271</v>
      </c>
      <c r="C94" s="431"/>
      <c r="D94" s="433"/>
      <c r="E94" s="434"/>
      <c r="F94" s="434"/>
    </row>
    <row r="95" spans="1:9" s="435" customFormat="1">
      <c r="A95" s="431"/>
      <c r="B95" s="572" t="s">
        <v>1272</v>
      </c>
      <c r="C95" s="431"/>
      <c r="D95" s="433"/>
      <c r="E95" s="434"/>
      <c r="F95" s="434"/>
    </row>
    <row r="96" spans="1:9" s="544" customFormat="1">
      <c r="A96" s="496"/>
      <c r="B96" s="605"/>
      <c r="C96" s="535"/>
      <c r="D96" s="537"/>
      <c r="E96" s="538"/>
      <c r="F96" s="538"/>
      <c r="G96" s="538"/>
      <c r="H96" s="538"/>
      <c r="I96" s="538"/>
    </row>
    <row r="97" spans="1:6" s="435" customFormat="1">
      <c r="A97" s="431"/>
      <c r="B97" s="450"/>
      <c r="C97" s="431"/>
      <c r="D97" s="437"/>
    </row>
    <row r="98" spans="1:6" s="435" customFormat="1">
      <c r="A98" s="431"/>
      <c r="B98" s="571" t="s">
        <v>1273</v>
      </c>
      <c r="C98" s="431"/>
      <c r="D98" s="433"/>
      <c r="E98" s="434"/>
      <c r="F98" s="434"/>
    </row>
    <row r="99" spans="1:6" s="448" customFormat="1" ht="22.5">
      <c r="A99" s="454"/>
      <c r="B99" s="451" t="s">
        <v>1274</v>
      </c>
      <c r="C99" s="446"/>
      <c r="D99" s="447"/>
    </row>
    <row r="100" spans="1:6" s="544" customFormat="1">
      <c r="A100" s="546"/>
      <c r="B100" s="547" t="s">
        <v>1275</v>
      </c>
      <c r="C100" s="496"/>
      <c r="D100" s="537"/>
    </row>
    <row r="101" spans="1:6" s="544" customFormat="1">
      <c r="A101" s="546"/>
      <c r="B101" s="547" t="s">
        <v>1276</v>
      </c>
      <c r="C101" s="496"/>
      <c r="D101" s="537"/>
    </row>
    <row r="102" spans="1:6" s="544" customFormat="1">
      <c r="A102" s="546"/>
      <c r="B102" s="547" t="s">
        <v>1277</v>
      </c>
      <c r="C102" s="496"/>
      <c r="D102" s="537"/>
    </row>
    <row r="103" spans="1:6" s="544" customFormat="1">
      <c r="A103" s="455"/>
      <c r="B103" s="547" t="s">
        <v>1278</v>
      </c>
      <c r="C103" s="496"/>
      <c r="D103" s="537"/>
    </row>
    <row r="104" spans="1:6" s="544" customFormat="1">
      <c r="A104" s="455"/>
      <c r="B104" s="547" t="s">
        <v>1279</v>
      </c>
      <c r="C104" s="496"/>
      <c r="D104" s="537"/>
    </row>
    <row r="105" spans="1:6" s="448" customFormat="1">
      <c r="A105" s="548"/>
      <c r="B105" s="548"/>
      <c r="C105" s="446"/>
      <c r="D105" s="447"/>
    </row>
    <row r="106" spans="1:6" s="448" customFormat="1" ht="22.5">
      <c r="A106" s="454"/>
      <c r="B106" s="607" t="s">
        <v>1280</v>
      </c>
      <c r="C106" s="446"/>
      <c r="D106" s="447"/>
    </row>
    <row r="107" spans="1:6" s="443" customFormat="1" ht="33.75">
      <c r="A107" s="608"/>
      <c r="B107" s="441" t="s">
        <v>1281</v>
      </c>
      <c r="C107" s="441"/>
      <c r="D107" s="442"/>
    </row>
    <row r="108" spans="1:6" s="544" customFormat="1" ht="22.5">
      <c r="A108" s="454"/>
      <c r="B108" s="607" t="s">
        <v>1282</v>
      </c>
      <c r="C108" s="607"/>
      <c r="D108" s="537"/>
    </row>
    <row r="109" spans="1:6" s="431" customFormat="1">
      <c r="B109" s="436" t="s">
        <v>1144</v>
      </c>
      <c r="D109" s="437"/>
    </row>
    <row r="110" spans="1:6" s="431" customFormat="1">
      <c r="B110" s="436" t="s">
        <v>1145</v>
      </c>
      <c r="D110" s="437"/>
    </row>
    <row r="111" spans="1:6" s="435" customFormat="1">
      <c r="A111" s="431"/>
      <c r="B111" s="572"/>
      <c r="C111" s="431"/>
      <c r="D111" s="433"/>
      <c r="E111" s="434"/>
      <c r="F111" s="434"/>
    </row>
    <row r="112" spans="1:6" s="435" customFormat="1" ht="33.75">
      <c r="A112" s="431"/>
      <c r="B112" s="432" t="s">
        <v>1283</v>
      </c>
      <c r="C112" s="431"/>
      <c r="D112" s="433"/>
      <c r="E112" s="434"/>
      <c r="F112" s="434"/>
    </row>
    <row r="113" spans="1:6" s="435" customFormat="1" ht="45">
      <c r="A113" s="431"/>
      <c r="B113" s="432" t="s">
        <v>1284</v>
      </c>
      <c r="C113" s="431"/>
      <c r="D113" s="433"/>
      <c r="E113" s="434"/>
      <c r="F113" s="434"/>
    </row>
    <row r="114" spans="1:6" s="435" customFormat="1">
      <c r="A114" s="431"/>
      <c r="B114" s="432" t="s">
        <v>1285</v>
      </c>
      <c r="C114" s="431"/>
      <c r="D114" s="433"/>
      <c r="E114" s="434"/>
      <c r="F114" s="434"/>
    </row>
    <row r="115" spans="1:6" s="435" customFormat="1">
      <c r="A115" s="431"/>
      <c r="B115" s="432" t="s">
        <v>1286</v>
      </c>
      <c r="C115" s="431"/>
      <c r="D115" s="433"/>
      <c r="E115" s="434"/>
      <c r="F115" s="434"/>
    </row>
    <row r="116" spans="1:6" s="435" customFormat="1">
      <c r="A116" s="431"/>
      <c r="B116" s="432" t="s">
        <v>1287</v>
      </c>
      <c r="C116" s="431"/>
      <c r="D116" s="433"/>
      <c r="E116" s="434"/>
      <c r="F116" s="434"/>
    </row>
    <row r="117" spans="1:6" s="435" customFormat="1">
      <c r="A117" s="431"/>
      <c r="B117" s="432" t="s">
        <v>1288</v>
      </c>
      <c r="C117" s="431"/>
      <c r="D117" s="433"/>
      <c r="E117" s="434"/>
      <c r="F117" s="434"/>
    </row>
    <row r="118" spans="1:6" s="435" customFormat="1">
      <c r="A118" s="431"/>
      <c r="B118" s="431"/>
      <c r="C118" s="431"/>
      <c r="D118" s="437"/>
    </row>
    <row r="119" spans="1:6" s="435" customFormat="1">
      <c r="A119" s="431"/>
      <c r="B119" s="603" t="s">
        <v>1289</v>
      </c>
      <c r="C119" s="431"/>
      <c r="D119" s="437"/>
    </row>
    <row r="120" spans="1:6" s="435" customFormat="1">
      <c r="A120" s="431"/>
      <c r="B120" s="436" t="s">
        <v>1290</v>
      </c>
      <c r="C120" s="431"/>
      <c r="D120" s="437"/>
    </row>
    <row r="121" spans="1:6" s="435" customFormat="1">
      <c r="A121" s="431"/>
      <c r="B121" s="449"/>
      <c r="C121" s="431"/>
      <c r="D121" s="437"/>
    </row>
    <row r="122" spans="1:6" s="435" customFormat="1" ht="56.25">
      <c r="A122" s="431"/>
      <c r="B122" s="436" t="s">
        <v>1291</v>
      </c>
      <c r="C122" s="431"/>
      <c r="D122" s="437"/>
    </row>
    <row r="123" spans="1:6" s="435" customFormat="1" ht="56.25">
      <c r="A123" s="431"/>
      <c r="B123" s="436" t="s">
        <v>1292</v>
      </c>
      <c r="C123" s="431"/>
      <c r="D123" s="437"/>
    </row>
    <row r="124" spans="1:6" s="435" customFormat="1" ht="33.75">
      <c r="A124" s="431"/>
      <c r="B124" s="436" t="s">
        <v>1293</v>
      </c>
      <c r="C124" s="431"/>
      <c r="D124" s="437"/>
    </row>
    <row r="125" spans="1:6" s="435" customFormat="1">
      <c r="A125" s="431"/>
      <c r="B125" s="436"/>
      <c r="C125" s="431"/>
      <c r="D125" s="437"/>
    </row>
    <row r="126" spans="1:6" s="435" customFormat="1" ht="22.5">
      <c r="A126" s="431"/>
      <c r="B126" s="436" t="s">
        <v>1294</v>
      </c>
      <c r="C126" s="431"/>
      <c r="D126" s="437"/>
    </row>
    <row r="127" spans="1:6" s="435" customFormat="1">
      <c r="A127" s="431"/>
      <c r="B127" s="436" t="s">
        <v>1295</v>
      </c>
      <c r="C127" s="431"/>
      <c r="D127" s="437"/>
    </row>
    <row r="128" spans="1:6" s="435" customFormat="1">
      <c r="A128" s="431"/>
      <c r="B128" s="436" t="s">
        <v>1296</v>
      </c>
      <c r="C128" s="431"/>
      <c r="D128" s="437"/>
    </row>
    <row r="129" spans="1:4" s="435" customFormat="1">
      <c r="A129" s="431"/>
      <c r="B129" s="436" t="s">
        <v>1297</v>
      </c>
      <c r="C129" s="431"/>
      <c r="D129" s="437"/>
    </row>
    <row r="130" spans="1:4" s="435" customFormat="1">
      <c r="A130" s="431"/>
      <c r="B130" s="449"/>
      <c r="C130" s="431"/>
      <c r="D130" s="437"/>
    </row>
    <row r="131" spans="1:4" s="435" customFormat="1">
      <c r="A131" s="431"/>
      <c r="B131" s="436" t="s">
        <v>1298</v>
      </c>
      <c r="C131" s="431"/>
      <c r="D131" s="437"/>
    </row>
    <row r="132" spans="1:4" s="435" customFormat="1">
      <c r="A132" s="431"/>
      <c r="B132" s="436" t="s">
        <v>1299</v>
      </c>
      <c r="C132" s="431"/>
      <c r="D132" s="437"/>
    </row>
    <row r="133" spans="1:4" s="435" customFormat="1">
      <c r="A133" s="431"/>
      <c r="B133" s="562" t="s">
        <v>1300</v>
      </c>
      <c r="C133" s="431"/>
      <c r="D133" s="437"/>
    </row>
    <row r="134" spans="1:4" s="435" customFormat="1">
      <c r="A134" s="431"/>
      <c r="B134" s="449"/>
      <c r="C134" s="431"/>
      <c r="D134" s="437"/>
    </row>
    <row r="135" spans="1:4" s="435" customFormat="1" ht="56.25">
      <c r="A135" s="431"/>
      <c r="B135" s="520" t="s">
        <v>1301</v>
      </c>
      <c r="C135" s="431"/>
      <c r="D135" s="437"/>
    </row>
    <row r="136" spans="1:4" s="435" customFormat="1" ht="22.5">
      <c r="A136" s="431"/>
      <c r="B136" s="520" t="s">
        <v>1302</v>
      </c>
      <c r="C136" s="431"/>
      <c r="D136" s="437"/>
    </row>
    <row r="137" spans="1:4" s="435" customFormat="1">
      <c r="A137" s="431"/>
      <c r="B137" s="562"/>
      <c r="C137" s="431"/>
      <c r="D137" s="437"/>
    </row>
    <row r="138" spans="1:4" s="435" customFormat="1" ht="33.75">
      <c r="A138" s="431"/>
      <c r="B138" s="520" t="s">
        <v>1303</v>
      </c>
      <c r="C138" s="431"/>
      <c r="D138" s="437"/>
    </row>
    <row r="139" spans="1:4" s="435" customFormat="1">
      <c r="A139" s="431"/>
      <c r="B139" s="520"/>
      <c r="C139" s="431"/>
      <c r="D139" s="437"/>
    </row>
    <row r="140" spans="1:4" s="585" customFormat="1">
      <c r="A140" s="444"/>
      <c r="B140" s="609" t="s">
        <v>1304</v>
      </c>
      <c r="C140" s="609"/>
      <c r="D140" s="584"/>
    </row>
    <row r="141" spans="1:4" s="544" customFormat="1">
      <c r="A141" s="454"/>
      <c r="B141" s="607" t="s">
        <v>1305</v>
      </c>
      <c r="C141" s="607"/>
      <c r="D141" s="537"/>
    </row>
    <row r="142" spans="1:4" s="443" customFormat="1">
      <c r="A142" s="439"/>
      <c r="B142" s="560" t="s">
        <v>1306</v>
      </c>
      <c r="C142" s="441"/>
      <c r="D142" s="442"/>
    </row>
    <row r="143" spans="1:4" s="443" customFormat="1">
      <c r="A143" s="439"/>
      <c r="B143" s="560" t="s">
        <v>1307</v>
      </c>
      <c r="C143" s="441"/>
      <c r="D143" s="442"/>
    </row>
    <row r="144" spans="1:4" s="443" customFormat="1">
      <c r="A144" s="439"/>
      <c r="B144" s="597" t="s">
        <v>1308</v>
      </c>
      <c r="C144" s="441"/>
      <c r="D144" s="442"/>
    </row>
    <row r="145" spans="1:4" s="443" customFormat="1">
      <c r="A145" s="439"/>
      <c r="B145" s="560" t="s">
        <v>1309</v>
      </c>
      <c r="C145" s="441"/>
      <c r="D145" s="442"/>
    </row>
    <row r="146" spans="1:4" s="544" customFormat="1">
      <c r="A146" s="455"/>
      <c r="B146" s="597" t="s">
        <v>1310</v>
      </c>
      <c r="C146" s="496"/>
      <c r="D146" s="610"/>
    </row>
    <row r="147" spans="1:4" s="544" customFormat="1">
      <c r="A147" s="455"/>
      <c r="B147" s="597" t="s">
        <v>1311</v>
      </c>
      <c r="C147" s="607"/>
      <c r="D147" s="537"/>
    </row>
    <row r="148" spans="1:4" s="544" customFormat="1">
      <c r="A148" s="455"/>
      <c r="B148" s="597" t="s">
        <v>1312</v>
      </c>
      <c r="C148" s="607"/>
      <c r="D148" s="537"/>
    </row>
    <row r="149" spans="1:4" s="443" customFormat="1">
      <c r="A149" s="439"/>
      <c r="B149" s="560" t="s">
        <v>1313</v>
      </c>
      <c r="C149" s="441"/>
      <c r="D149" s="442"/>
    </row>
    <row r="150" spans="1:4" s="544" customFormat="1">
      <c r="A150" s="455"/>
      <c r="B150" s="597" t="s">
        <v>1314</v>
      </c>
      <c r="C150" s="607"/>
      <c r="D150" s="537"/>
    </row>
    <row r="151" spans="1:4" s="544" customFormat="1" ht="22.5">
      <c r="A151" s="455"/>
      <c r="B151" s="597" t="s">
        <v>1315</v>
      </c>
      <c r="C151" s="607"/>
      <c r="D151" s="537"/>
    </row>
    <row r="152" spans="1:4" s="544" customFormat="1">
      <c r="A152" s="455"/>
      <c r="B152" s="597" t="s">
        <v>1316</v>
      </c>
      <c r="C152" s="607"/>
      <c r="D152" s="537"/>
    </row>
    <row r="153" spans="1:4" s="443" customFormat="1">
      <c r="A153" s="439"/>
      <c r="B153" s="560" t="s">
        <v>1317</v>
      </c>
      <c r="C153" s="611"/>
      <c r="D153" s="442"/>
    </row>
    <row r="154" spans="1:4" s="443" customFormat="1">
      <c r="A154" s="439"/>
      <c r="B154" s="560" t="s">
        <v>1318</v>
      </c>
      <c r="C154" s="611"/>
      <c r="D154" s="442"/>
    </row>
    <row r="155" spans="1:4" s="443" customFormat="1">
      <c r="A155" s="439"/>
      <c r="B155" s="560" t="s">
        <v>1319</v>
      </c>
      <c r="C155" s="611"/>
      <c r="D155" s="442"/>
    </row>
    <row r="156" spans="1:4" s="443" customFormat="1">
      <c r="A156" s="439"/>
      <c r="B156" s="560" t="s">
        <v>1320</v>
      </c>
      <c r="C156" s="611"/>
      <c r="D156" s="442"/>
    </row>
    <row r="157" spans="1:4" s="544" customFormat="1">
      <c r="A157" s="455"/>
      <c r="B157" s="597" t="s">
        <v>1321</v>
      </c>
      <c r="C157" s="607"/>
      <c r="D157" s="537"/>
    </row>
    <row r="158" spans="1:4" s="544" customFormat="1">
      <c r="A158" s="455"/>
      <c r="B158" s="597" t="s">
        <v>1322</v>
      </c>
      <c r="C158" s="607"/>
      <c r="D158" s="537"/>
    </row>
    <row r="159" spans="1:4" s="544" customFormat="1">
      <c r="A159" s="455"/>
      <c r="B159" s="597" t="s">
        <v>1323</v>
      </c>
      <c r="C159" s="607"/>
      <c r="D159" s="537"/>
    </row>
    <row r="160" spans="1:4" s="544" customFormat="1">
      <c r="A160" s="455"/>
      <c r="B160" s="597" t="s">
        <v>1324</v>
      </c>
      <c r="C160" s="607"/>
      <c r="D160" s="537"/>
    </row>
    <row r="161" spans="1:4" s="544" customFormat="1">
      <c r="A161" s="455"/>
      <c r="B161" s="597" t="s">
        <v>1325</v>
      </c>
      <c r="C161" s="607"/>
      <c r="D161" s="537"/>
    </row>
    <row r="162" spans="1:4" s="448" customFormat="1">
      <c r="A162" s="444"/>
      <c r="B162" s="548"/>
      <c r="C162" s="446"/>
      <c r="D162" s="447"/>
    </row>
    <row r="163" spans="1:4" s="443" customFormat="1" ht="22.5">
      <c r="A163" s="608"/>
      <c r="B163" s="441" t="s">
        <v>1326</v>
      </c>
      <c r="C163" s="611"/>
      <c r="D163" s="442"/>
    </row>
    <row r="164" spans="1:4" s="443" customFormat="1">
      <c r="A164" s="608"/>
      <c r="B164" s="441" t="s">
        <v>1327</v>
      </c>
      <c r="C164" s="611"/>
      <c r="D164" s="442"/>
    </row>
    <row r="165" spans="1:4" s="443" customFormat="1">
      <c r="A165" s="439"/>
      <c r="B165" s="441"/>
      <c r="C165" s="611"/>
      <c r="D165" s="442"/>
    </row>
    <row r="166" spans="1:4" s="443" customFormat="1" ht="33.75">
      <c r="A166" s="608"/>
      <c r="B166" s="441" t="s">
        <v>1328</v>
      </c>
      <c r="C166" s="611"/>
      <c r="D166" s="442"/>
    </row>
    <row r="167" spans="1:4" s="443" customFormat="1" ht="22.5">
      <c r="A167" s="608"/>
      <c r="B167" s="441" t="s">
        <v>1329</v>
      </c>
      <c r="C167" s="611"/>
      <c r="D167" s="442"/>
    </row>
    <row r="168" spans="1:4" s="443" customFormat="1" ht="22.5">
      <c r="A168" s="608"/>
      <c r="B168" s="441" t="s">
        <v>1330</v>
      </c>
      <c r="C168" s="611"/>
      <c r="D168" s="442"/>
    </row>
    <row r="169" spans="1:4" s="443" customFormat="1" ht="22.5">
      <c r="A169" s="608"/>
      <c r="B169" s="441" t="s">
        <v>1331</v>
      </c>
      <c r="C169" s="611"/>
      <c r="D169" s="442"/>
    </row>
    <row r="170" spans="1:4" s="448" customFormat="1">
      <c r="A170" s="444"/>
      <c r="B170" s="548"/>
      <c r="C170" s="446"/>
      <c r="D170" s="447"/>
    </row>
    <row r="171" spans="1:4" s="443" customFormat="1" ht="22.5">
      <c r="A171" s="608"/>
      <c r="B171" s="441" t="s">
        <v>1332</v>
      </c>
      <c r="C171" s="441"/>
      <c r="D171" s="442"/>
    </row>
    <row r="172" spans="1:4" s="443" customFormat="1">
      <c r="A172" s="439"/>
      <c r="B172" s="560" t="s">
        <v>1333</v>
      </c>
      <c r="C172" s="441"/>
      <c r="D172" s="442"/>
    </row>
    <row r="173" spans="1:4" s="443" customFormat="1">
      <c r="A173" s="439"/>
      <c r="B173" s="560" t="s">
        <v>1334</v>
      </c>
      <c r="C173" s="441"/>
      <c r="D173" s="442"/>
    </row>
    <row r="174" spans="1:4" s="443" customFormat="1">
      <c r="A174" s="439"/>
      <c r="B174" s="560" t="s">
        <v>1335</v>
      </c>
      <c r="C174" s="441"/>
      <c r="D174" s="442"/>
    </row>
    <row r="175" spans="1:4" s="443" customFormat="1">
      <c r="A175" s="439"/>
      <c r="B175" s="560" t="s">
        <v>1336</v>
      </c>
      <c r="C175" s="441"/>
      <c r="D175" s="442"/>
    </row>
    <row r="176" spans="1:4" s="448" customFormat="1">
      <c r="A176" s="444"/>
      <c r="B176" s="548"/>
      <c r="C176" s="446"/>
      <c r="D176" s="447"/>
    </row>
    <row r="177" spans="1:4" s="448" customFormat="1">
      <c r="A177" s="444"/>
      <c r="B177" s="612" t="s">
        <v>875</v>
      </c>
      <c r="C177" s="446"/>
      <c r="D177" s="447"/>
    </row>
    <row r="178" spans="1:4" s="578" customFormat="1">
      <c r="A178" s="444"/>
      <c r="B178" s="587" t="s">
        <v>1337</v>
      </c>
      <c r="C178" s="613"/>
      <c r="D178" s="614"/>
    </row>
    <row r="179" spans="1:4" s="443" customFormat="1">
      <c r="A179" s="439"/>
      <c r="B179" s="555" t="s">
        <v>1338</v>
      </c>
      <c r="C179" s="441"/>
      <c r="D179" s="442"/>
    </row>
    <row r="180" spans="1:4" s="443" customFormat="1">
      <c r="A180" s="439"/>
      <c r="B180" s="555" t="s">
        <v>1339</v>
      </c>
      <c r="C180" s="441"/>
      <c r="D180" s="442"/>
    </row>
    <row r="181" spans="1:4" s="443" customFormat="1">
      <c r="A181" s="439"/>
      <c r="B181" s="555" t="s">
        <v>1340</v>
      </c>
      <c r="C181" s="441"/>
      <c r="D181" s="442"/>
    </row>
    <row r="182" spans="1:4" s="443" customFormat="1">
      <c r="A182" s="439"/>
      <c r="B182" s="555" t="s">
        <v>1341</v>
      </c>
      <c r="C182" s="441"/>
      <c r="D182" s="442"/>
    </row>
    <row r="183" spans="1:4" s="443" customFormat="1">
      <c r="A183" s="439"/>
      <c r="B183" s="555" t="s">
        <v>1342</v>
      </c>
      <c r="C183" s="441"/>
      <c r="D183" s="442"/>
    </row>
    <row r="184" spans="1:4" s="443" customFormat="1">
      <c r="A184" s="439"/>
      <c r="B184" s="555" t="s">
        <v>1343</v>
      </c>
      <c r="C184" s="441"/>
      <c r="D184" s="442"/>
    </row>
    <row r="185" spans="1:4" s="443" customFormat="1">
      <c r="A185" s="439"/>
      <c r="B185" s="555" t="s">
        <v>1344</v>
      </c>
      <c r="C185" s="441"/>
      <c r="D185" s="442"/>
    </row>
    <row r="186" spans="1:4" s="443" customFormat="1">
      <c r="A186" s="439"/>
      <c r="B186" s="555" t="s">
        <v>1345</v>
      </c>
      <c r="C186" s="441"/>
      <c r="D186" s="442"/>
    </row>
    <row r="187" spans="1:4" s="443" customFormat="1">
      <c r="A187" s="439"/>
      <c r="B187" s="555" t="s">
        <v>1346</v>
      </c>
      <c r="C187" s="441"/>
      <c r="D187" s="442"/>
    </row>
    <row r="188" spans="1:4" s="443" customFormat="1">
      <c r="A188" s="439"/>
      <c r="B188" s="555" t="s">
        <v>1347</v>
      </c>
      <c r="C188" s="441"/>
      <c r="D188" s="442"/>
    </row>
    <row r="189" spans="1:4" s="443" customFormat="1">
      <c r="A189" s="439"/>
      <c r="B189" s="555" t="s">
        <v>1348</v>
      </c>
      <c r="C189" s="441"/>
      <c r="D189" s="442"/>
    </row>
    <row r="190" spans="1:4" s="443" customFormat="1">
      <c r="A190" s="439"/>
      <c r="B190" s="555" t="s">
        <v>1349</v>
      </c>
      <c r="C190" s="441"/>
      <c r="D190" s="442"/>
    </row>
    <row r="191" spans="1:4" s="443" customFormat="1">
      <c r="A191" s="439"/>
      <c r="B191" s="555" t="s">
        <v>1350</v>
      </c>
      <c r="C191" s="441"/>
      <c r="D191" s="442"/>
    </row>
    <row r="192" spans="1:4" s="443" customFormat="1">
      <c r="A192" s="439"/>
      <c r="B192" s="555" t="s">
        <v>1351</v>
      </c>
      <c r="C192" s="441"/>
      <c r="D192" s="442"/>
    </row>
    <row r="193" spans="1:4" s="443" customFormat="1">
      <c r="A193" s="439"/>
      <c r="B193" s="555" t="s">
        <v>1352</v>
      </c>
      <c r="C193" s="441"/>
      <c r="D193" s="442"/>
    </row>
    <row r="194" spans="1:4" s="443" customFormat="1">
      <c r="A194" s="439"/>
      <c r="B194" s="555" t="s">
        <v>1353</v>
      </c>
      <c r="C194" s="441"/>
      <c r="D194" s="442"/>
    </row>
    <row r="195" spans="1:4" s="443" customFormat="1">
      <c r="A195" s="439"/>
      <c r="B195" s="555" t="s">
        <v>1354</v>
      </c>
      <c r="C195" s="441"/>
      <c r="D195" s="442"/>
    </row>
    <row r="196" spans="1:4" s="443" customFormat="1">
      <c r="A196" s="439"/>
      <c r="B196" s="555" t="s">
        <v>1355</v>
      </c>
      <c r="C196" s="441"/>
      <c r="D196" s="442"/>
    </row>
    <row r="197" spans="1:4" s="443" customFormat="1">
      <c r="A197" s="439"/>
      <c r="B197" s="441"/>
      <c r="C197" s="441"/>
      <c r="D197" s="442"/>
    </row>
    <row r="198" spans="1:4" s="448" customFormat="1">
      <c r="A198" s="444"/>
      <c r="B198" s="612" t="s">
        <v>1356</v>
      </c>
      <c r="C198" s="446"/>
      <c r="D198" s="447"/>
    </row>
    <row r="199" spans="1:4" s="443" customFormat="1">
      <c r="A199" s="454"/>
      <c r="B199" s="451" t="s">
        <v>1357</v>
      </c>
      <c r="C199" s="441"/>
      <c r="D199" s="442"/>
    </row>
    <row r="200" spans="1:4" s="544" customFormat="1">
      <c r="A200" s="546"/>
      <c r="B200" s="547" t="s">
        <v>1358</v>
      </c>
      <c r="C200" s="496"/>
      <c r="D200" s="537"/>
    </row>
    <row r="201" spans="1:4" s="443" customFormat="1">
      <c r="A201" s="454"/>
      <c r="B201" s="451" t="s">
        <v>1359</v>
      </c>
      <c r="C201" s="441"/>
      <c r="D201" s="442"/>
    </row>
    <row r="202" spans="1:4" s="443" customFormat="1" ht="22.5">
      <c r="A202" s="454"/>
      <c r="B202" s="451" t="s">
        <v>1360</v>
      </c>
      <c r="C202" s="441"/>
      <c r="D202" s="442"/>
    </row>
    <row r="203" spans="1:4" s="448" customFormat="1">
      <c r="A203" s="444"/>
      <c r="B203" s="548"/>
      <c r="C203" s="446"/>
      <c r="D203" s="447"/>
    </row>
    <row r="204" spans="1:4" s="448" customFormat="1">
      <c r="A204" s="444"/>
      <c r="B204" s="612" t="s">
        <v>931</v>
      </c>
      <c r="C204" s="446"/>
      <c r="D204" s="447"/>
    </row>
    <row r="205" spans="1:4" s="443" customFormat="1" ht="22.5">
      <c r="A205" s="608"/>
      <c r="B205" s="441" t="s">
        <v>1361</v>
      </c>
      <c r="C205" s="441"/>
      <c r="D205" s="442"/>
    </row>
    <row r="206" spans="1:4" s="443" customFormat="1">
      <c r="A206" s="608"/>
      <c r="B206" s="441" t="s">
        <v>1362</v>
      </c>
      <c r="C206" s="441"/>
      <c r="D206" s="442"/>
    </row>
    <row r="207" spans="1:4" s="443" customFormat="1" ht="33.75">
      <c r="A207" s="608"/>
      <c r="B207" s="441" t="s">
        <v>1363</v>
      </c>
      <c r="C207" s="441"/>
      <c r="D207" s="442"/>
    </row>
    <row r="208" spans="1:4" s="443" customFormat="1">
      <c r="A208" s="608"/>
      <c r="B208" s="441" t="s">
        <v>1364</v>
      </c>
      <c r="C208" s="441"/>
      <c r="D208" s="442"/>
    </row>
    <row r="209" spans="1:4" s="443" customFormat="1">
      <c r="A209" s="608"/>
      <c r="B209" s="441" t="s">
        <v>1365</v>
      </c>
      <c r="C209" s="441"/>
      <c r="D209" s="442"/>
    </row>
    <row r="210" spans="1:4" s="443" customFormat="1">
      <c r="A210" s="608"/>
      <c r="B210" s="441" t="s">
        <v>1366</v>
      </c>
      <c r="C210" s="441"/>
      <c r="D210" s="442"/>
    </row>
    <row r="211" spans="1:4" s="443" customFormat="1" ht="22.5">
      <c r="A211" s="608"/>
      <c r="B211" s="441" t="s">
        <v>1367</v>
      </c>
      <c r="C211" s="441"/>
      <c r="D211" s="442"/>
    </row>
    <row r="212" spans="1:4" s="448" customFormat="1">
      <c r="A212" s="444"/>
      <c r="B212" s="548"/>
      <c r="C212" s="446"/>
      <c r="D212" s="447"/>
    </row>
    <row r="213" spans="1:4" s="448" customFormat="1">
      <c r="A213" s="444"/>
      <c r="B213" s="612" t="s">
        <v>1368</v>
      </c>
      <c r="C213" s="446"/>
      <c r="D213" s="447"/>
    </row>
    <row r="214" spans="1:4" s="443" customFormat="1" ht="22.5">
      <c r="A214" s="608"/>
      <c r="B214" s="441" t="s">
        <v>1369</v>
      </c>
      <c r="C214" s="441"/>
      <c r="D214" s="442"/>
    </row>
    <row r="215" spans="1:4" s="443" customFormat="1">
      <c r="A215" s="608"/>
      <c r="B215" s="441"/>
      <c r="C215" s="441"/>
      <c r="D215" s="442"/>
    </row>
    <row r="216" spans="1:4" s="617" customFormat="1">
      <c r="A216" s="444"/>
      <c r="B216" s="587" t="s">
        <v>1370</v>
      </c>
      <c r="C216" s="615"/>
      <c r="D216" s="616"/>
    </row>
    <row r="217" spans="1:4" s="443" customFormat="1">
      <c r="A217" s="439"/>
      <c r="B217" s="555" t="s">
        <v>1371</v>
      </c>
      <c r="C217" s="441"/>
      <c r="D217" s="442"/>
    </row>
    <row r="218" spans="1:4" s="443" customFormat="1">
      <c r="A218" s="439"/>
      <c r="B218" s="555" t="s">
        <v>1372</v>
      </c>
      <c r="C218" s="441"/>
      <c r="D218" s="442"/>
    </row>
    <row r="219" spans="1:4" s="443" customFormat="1">
      <c r="A219" s="439"/>
      <c r="B219" s="555" t="s">
        <v>1373</v>
      </c>
      <c r="C219" s="441"/>
      <c r="D219" s="442"/>
    </row>
    <row r="220" spans="1:4" s="443" customFormat="1">
      <c r="A220" s="439"/>
      <c r="B220" s="555" t="s">
        <v>1374</v>
      </c>
      <c r="C220" s="441"/>
      <c r="D220" s="442"/>
    </row>
    <row r="221" spans="1:4" s="448" customFormat="1">
      <c r="A221" s="444"/>
      <c r="B221" s="548"/>
      <c r="C221" s="446"/>
      <c r="D221" s="447"/>
    </row>
    <row r="222" spans="1:4" s="448" customFormat="1">
      <c r="A222" s="444"/>
      <c r="B222" s="612" t="s">
        <v>1375</v>
      </c>
      <c r="C222" s="446"/>
      <c r="D222" s="447"/>
    </row>
    <row r="223" spans="1:4" s="443" customFormat="1" ht="45">
      <c r="A223" s="608"/>
      <c r="B223" s="441" t="s">
        <v>1376</v>
      </c>
      <c r="C223" s="441"/>
      <c r="D223" s="618"/>
    </row>
    <row r="224" spans="1:4" s="448" customFormat="1">
      <c r="A224" s="444"/>
      <c r="B224" s="548"/>
      <c r="C224" s="446"/>
      <c r="D224" s="447"/>
    </row>
    <row r="225" spans="1:4" s="448" customFormat="1">
      <c r="A225" s="444"/>
      <c r="B225" s="612" t="s">
        <v>1377</v>
      </c>
      <c r="C225" s="446"/>
      <c r="D225" s="447"/>
    </row>
    <row r="226" spans="1:4" s="443" customFormat="1" ht="22.5">
      <c r="A226" s="608"/>
      <c r="B226" s="441" t="s">
        <v>1378</v>
      </c>
      <c r="C226" s="441"/>
      <c r="D226" s="442"/>
    </row>
    <row r="227" spans="1:4" s="448" customFormat="1">
      <c r="A227" s="444"/>
      <c r="B227" s="548"/>
      <c r="C227" s="446"/>
      <c r="D227" s="447"/>
    </row>
    <row r="228" spans="1:4" s="448" customFormat="1">
      <c r="A228" s="444"/>
      <c r="B228" s="612" t="s">
        <v>1379</v>
      </c>
      <c r="C228" s="446"/>
      <c r="D228" s="447"/>
    </row>
    <row r="229" spans="1:4" s="443" customFormat="1" ht="22.5">
      <c r="A229" s="608"/>
      <c r="B229" s="451" t="s">
        <v>1380</v>
      </c>
      <c r="C229" s="441"/>
      <c r="D229" s="442"/>
    </row>
    <row r="230" spans="1:4" s="443" customFormat="1">
      <c r="A230" s="546"/>
      <c r="B230" s="545"/>
      <c r="C230" s="441"/>
      <c r="D230" s="442"/>
    </row>
    <row r="231" spans="1:4" s="617" customFormat="1">
      <c r="A231" s="619"/>
      <c r="B231" s="615" t="s">
        <v>1381</v>
      </c>
      <c r="C231" s="615"/>
      <c r="D231" s="616"/>
    </row>
    <row r="232" spans="1:4" s="443" customFormat="1" ht="22.5">
      <c r="A232" s="439"/>
      <c r="B232" s="560" t="s">
        <v>1382</v>
      </c>
      <c r="C232" s="441"/>
      <c r="D232" s="442"/>
    </row>
    <row r="233" spans="1:4" s="443" customFormat="1">
      <c r="A233" s="439"/>
      <c r="B233" s="560" t="s">
        <v>1383</v>
      </c>
      <c r="C233" s="441"/>
      <c r="D233" s="442"/>
    </row>
    <row r="234" spans="1:4" s="443" customFormat="1">
      <c r="A234" s="439"/>
      <c r="B234" s="560" t="s">
        <v>1384</v>
      </c>
      <c r="C234" s="441"/>
      <c r="D234" s="442"/>
    </row>
    <row r="235" spans="1:4" s="443" customFormat="1">
      <c r="A235" s="439"/>
      <c r="B235" s="560" t="s">
        <v>1385</v>
      </c>
      <c r="C235" s="441"/>
      <c r="D235" s="442"/>
    </row>
    <row r="236" spans="1:4" s="443" customFormat="1">
      <c r="A236" s="439"/>
      <c r="B236" s="560" t="s">
        <v>1386</v>
      </c>
      <c r="C236" s="441"/>
      <c r="D236" s="442"/>
    </row>
    <row r="237" spans="1:4" s="443" customFormat="1" ht="22.5">
      <c r="A237" s="439"/>
      <c r="B237" s="560" t="s">
        <v>1387</v>
      </c>
      <c r="C237" s="441"/>
      <c r="D237" s="442"/>
    </row>
    <row r="238" spans="1:4" s="443" customFormat="1">
      <c r="A238" s="439"/>
      <c r="B238" s="560" t="s">
        <v>1388</v>
      </c>
      <c r="C238" s="441"/>
      <c r="D238" s="442"/>
    </row>
    <row r="239" spans="1:4" s="443" customFormat="1">
      <c r="A239" s="439"/>
      <c r="B239" s="560" t="s">
        <v>1389</v>
      </c>
      <c r="C239" s="441"/>
      <c r="D239" s="442"/>
    </row>
    <row r="240" spans="1:4" s="443" customFormat="1">
      <c r="A240" s="439"/>
      <c r="B240" s="560" t="s">
        <v>1390</v>
      </c>
      <c r="C240" s="441"/>
      <c r="D240" s="442"/>
    </row>
    <row r="241" spans="1:4" s="443" customFormat="1">
      <c r="A241" s="439"/>
      <c r="B241" s="560" t="s">
        <v>1391</v>
      </c>
      <c r="C241" s="441"/>
      <c r="D241" s="442"/>
    </row>
    <row r="242" spans="1:4" s="443" customFormat="1">
      <c r="A242" s="439"/>
      <c r="B242" s="560" t="s">
        <v>1392</v>
      </c>
      <c r="C242" s="441"/>
      <c r="D242" s="442"/>
    </row>
    <row r="243" spans="1:4" s="443" customFormat="1">
      <c r="A243" s="439"/>
      <c r="B243" s="560" t="s">
        <v>1323</v>
      </c>
      <c r="C243" s="441"/>
      <c r="D243" s="442"/>
    </row>
    <row r="244" spans="1:4" s="443" customFormat="1">
      <c r="A244" s="439"/>
      <c r="B244" s="560" t="s">
        <v>1324</v>
      </c>
      <c r="C244" s="441"/>
      <c r="D244" s="442"/>
    </row>
    <row r="245" spans="1:4" s="443" customFormat="1">
      <c r="A245" s="608"/>
      <c r="B245" s="441" t="s">
        <v>1393</v>
      </c>
      <c r="C245" s="611"/>
      <c r="D245" s="442"/>
    </row>
    <row r="246" spans="1:4" s="443" customFormat="1">
      <c r="A246" s="439"/>
      <c r="B246" s="441"/>
      <c r="C246" s="611"/>
      <c r="D246" s="442"/>
    </row>
    <row r="247" spans="1:4" s="448" customFormat="1">
      <c r="A247" s="620"/>
      <c r="B247" s="621" t="s">
        <v>1394</v>
      </c>
      <c r="C247" s="446"/>
      <c r="D247" s="447"/>
    </row>
    <row r="248" spans="1:4" s="448" customFormat="1">
      <c r="A248" s="454"/>
      <c r="B248" s="451" t="s">
        <v>1395</v>
      </c>
      <c r="C248" s="446"/>
      <c r="D248" s="447"/>
    </row>
    <row r="249" spans="1:4" s="448" customFormat="1">
      <c r="A249" s="620"/>
      <c r="B249" s="621" t="s">
        <v>1396</v>
      </c>
      <c r="C249" s="446"/>
      <c r="D249" s="447"/>
    </row>
    <row r="250" spans="1:4" s="448" customFormat="1" ht="22.5">
      <c r="A250" s="454"/>
      <c r="B250" s="622" t="s">
        <v>1397</v>
      </c>
      <c r="C250" s="446"/>
      <c r="D250" s="447"/>
    </row>
    <row r="251" spans="1:4" s="443" customFormat="1">
      <c r="A251" s="439"/>
      <c r="B251" s="440"/>
      <c r="C251" s="441"/>
      <c r="D251" s="442"/>
    </row>
    <row r="252" spans="1:4" s="435" customFormat="1">
      <c r="A252" s="431"/>
      <c r="B252" s="451"/>
      <c r="C252" s="431"/>
      <c r="D252" s="437"/>
    </row>
    <row r="253" spans="1:4" s="435" customFormat="1">
      <c r="A253" s="431"/>
      <c r="B253" s="603" t="s">
        <v>1394</v>
      </c>
      <c r="C253" s="431"/>
      <c r="D253" s="437"/>
    </row>
    <row r="254" spans="1:4" s="435" customFormat="1">
      <c r="A254" s="431"/>
      <c r="B254" s="603"/>
      <c r="C254" s="431"/>
      <c r="D254" s="437"/>
    </row>
    <row r="255" spans="1:4" s="435" customFormat="1" ht="22.5">
      <c r="A255" s="431"/>
      <c r="B255" s="436" t="s">
        <v>1398</v>
      </c>
      <c r="C255" s="431"/>
      <c r="D255" s="437"/>
    </row>
    <row r="256" spans="1:4" s="435" customFormat="1" ht="22.5">
      <c r="A256" s="431"/>
      <c r="B256" s="436" t="s">
        <v>1399</v>
      </c>
      <c r="C256" s="431"/>
      <c r="D256" s="437"/>
    </row>
    <row r="257" spans="1:9" s="435" customFormat="1" ht="101.25">
      <c r="A257" s="431"/>
      <c r="B257" s="436" t="s">
        <v>1400</v>
      </c>
      <c r="C257" s="431"/>
      <c r="D257" s="437"/>
    </row>
    <row r="258" spans="1:9" s="435" customFormat="1">
      <c r="A258" s="431"/>
      <c r="B258" s="436" t="s">
        <v>1401</v>
      </c>
      <c r="C258" s="431"/>
      <c r="D258" s="437"/>
    </row>
    <row r="259" spans="1:9" s="435" customFormat="1" ht="67.5">
      <c r="A259" s="431"/>
      <c r="B259" s="436" t="s">
        <v>1402</v>
      </c>
      <c r="C259" s="431"/>
      <c r="D259" s="437"/>
    </row>
    <row r="260" spans="1:9" s="435" customFormat="1">
      <c r="A260" s="431"/>
      <c r="B260" s="436"/>
      <c r="C260" s="431"/>
      <c r="D260" s="437"/>
    </row>
    <row r="261" spans="1:9" s="435" customFormat="1" ht="90">
      <c r="A261" s="431"/>
      <c r="B261" s="436" t="s">
        <v>1403</v>
      </c>
      <c r="C261" s="431"/>
      <c r="D261" s="437"/>
    </row>
    <row r="262" spans="1:9" s="435" customFormat="1">
      <c r="A262" s="431"/>
      <c r="B262" s="436"/>
      <c r="C262" s="431"/>
      <c r="D262" s="437"/>
    </row>
    <row r="263" spans="1:9" s="435" customFormat="1" ht="45">
      <c r="A263" s="431"/>
      <c r="B263" s="436" t="s">
        <v>1404</v>
      </c>
      <c r="C263" s="431"/>
      <c r="D263" s="437"/>
    </row>
    <row r="264" spans="1:9" s="435" customFormat="1" ht="101.25">
      <c r="A264" s="431"/>
      <c r="B264" s="436" t="s">
        <v>1405</v>
      </c>
      <c r="C264" s="431"/>
      <c r="D264" s="437"/>
    </row>
    <row r="265" spans="1:9" s="435" customFormat="1" ht="45">
      <c r="A265" s="431"/>
      <c r="B265" s="436" t="s">
        <v>1406</v>
      </c>
      <c r="C265" s="431"/>
      <c r="D265" s="437"/>
    </row>
    <row r="266" spans="1:9" s="544" customFormat="1">
      <c r="A266" s="496"/>
      <c r="B266" s="605"/>
      <c r="C266" s="535"/>
      <c r="D266" s="537"/>
      <c r="E266" s="538"/>
      <c r="F266" s="538"/>
      <c r="G266" s="538"/>
      <c r="H266" s="538"/>
      <c r="I266" s="538"/>
    </row>
    <row r="267" spans="1:9" s="544" customFormat="1">
      <c r="A267" s="496"/>
      <c r="B267" s="535"/>
      <c r="C267" s="559"/>
      <c r="D267" s="537"/>
      <c r="E267" s="538"/>
      <c r="F267" s="538"/>
      <c r="G267" s="538"/>
      <c r="H267" s="538"/>
      <c r="I267" s="538"/>
    </row>
    <row r="268" spans="1:9" s="544" customFormat="1" ht="21">
      <c r="A268" s="496"/>
      <c r="B268" s="445" t="s">
        <v>266</v>
      </c>
      <c r="C268" s="559"/>
      <c r="D268" s="537"/>
      <c r="E268" s="538"/>
      <c r="F268" s="538"/>
      <c r="G268" s="538"/>
      <c r="H268" s="538"/>
      <c r="I268" s="538"/>
    </row>
    <row r="269" spans="1:9" s="435" customFormat="1">
      <c r="A269" s="431"/>
      <c r="B269" s="449"/>
      <c r="C269" s="431"/>
      <c r="D269" s="437"/>
    </row>
    <row r="270" spans="1:9" s="435" customFormat="1">
      <c r="A270" s="431"/>
      <c r="B270" s="450"/>
      <c r="C270" s="431"/>
      <c r="D270" s="437"/>
    </row>
    <row r="271" spans="1:9" s="435" customFormat="1">
      <c r="A271" s="431"/>
      <c r="B271" s="451"/>
      <c r="C271" s="431"/>
      <c r="D271" s="437"/>
    </row>
    <row r="272" spans="1:9" s="435" customFormat="1">
      <c r="A272" s="431"/>
      <c r="B272" s="432"/>
      <c r="C272" s="431"/>
      <c r="D272" s="437"/>
    </row>
    <row r="273" spans="1:4" s="435" customFormat="1">
      <c r="A273" s="431"/>
      <c r="B273" s="432"/>
      <c r="C273" s="431"/>
      <c r="D273" s="437"/>
    </row>
    <row r="274" spans="1:4" s="435" customFormat="1">
      <c r="A274" s="431"/>
      <c r="B274" s="452"/>
      <c r="C274" s="431"/>
      <c r="D274" s="437"/>
    </row>
    <row r="275" spans="1:4" s="435" customFormat="1">
      <c r="A275" s="431"/>
      <c r="B275" s="451"/>
      <c r="C275" s="431"/>
      <c r="D275" s="437"/>
    </row>
    <row r="276" spans="1:4" s="435" customFormat="1">
      <c r="A276" s="431"/>
      <c r="B276" s="432"/>
      <c r="C276" s="431"/>
      <c r="D276" s="437"/>
    </row>
    <row r="277" spans="1:4" s="435" customFormat="1">
      <c r="A277" s="431"/>
      <c r="B277" s="432"/>
      <c r="C277" s="431"/>
      <c r="D277" s="437"/>
    </row>
    <row r="278" spans="1:4" s="435" customFormat="1">
      <c r="A278" s="431"/>
      <c r="B278" s="432"/>
      <c r="C278" s="431"/>
      <c r="D278" s="437"/>
    </row>
    <row r="279" spans="1:4" s="435" customFormat="1">
      <c r="A279" s="431"/>
      <c r="B279" s="432"/>
      <c r="C279" s="431"/>
      <c r="D279" s="437"/>
    </row>
    <row r="280" spans="1:4" s="435" customFormat="1">
      <c r="A280" s="449"/>
      <c r="B280" s="432"/>
      <c r="C280" s="431"/>
      <c r="D280" s="437"/>
    </row>
    <row r="281" spans="1:4" s="435" customFormat="1">
      <c r="A281" s="431"/>
      <c r="B281" s="436"/>
      <c r="C281" s="431"/>
      <c r="D281" s="437"/>
    </row>
    <row r="282" spans="1:4" s="435" customFormat="1">
      <c r="A282" s="431"/>
      <c r="B282" s="436"/>
      <c r="C282" s="431"/>
      <c r="D282" s="437"/>
    </row>
    <row r="283" spans="1:4" s="435" customFormat="1">
      <c r="A283" s="431"/>
      <c r="B283" s="436"/>
      <c r="C283" s="431"/>
      <c r="D283" s="437"/>
    </row>
    <row r="284" spans="1:4" s="435" customFormat="1">
      <c r="A284" s="431"/>
      <c r="B284" s="436"/>
      <c r="C284" s="431"/>
      <c r="D284" s="437"/>
    </row>
    <row r="285" spans="1:4">
      <c r="A285" s="429"/>
      <c r="B285" s="453"/>
      <c r="C285" s="429"/>
    </row>
    <row r="286" spans="1:4">
      <c r="A286" s="429"/>
      <c r="B286" s="453"/>
      <c r="C286" s="429"/>
    </row>
    <row r="287" spans="1:4" s="448" customFormat="1">
      <c r="A287" s="454"/>
      <c r="B287" s="455"/>
      <c r="C287" s="446"/>
      <c r="D287" s="447"/>
    </row>
    <row r="288" spans="1:4" s="448" customFormat="1">
      <c r="A288" s="454"/>
      <c r="B288" s="455"/>
      <c r="C288" s="446"/>
      <c r="D288" s="447"/>
    </row>
    <row r="289" spans="1:5" s="448" customFormat="1">
      <c r="A289" s="454"/>
      <c r="B289" s="455"/>
      <c r="C289" s="446"/>
      <c r="D289" s="447"/>
    </row>
    <row r="290" spans="1:5" s="435" customFormat="1">
      <c r="A290" s="431"/>
      <c r="B290" s="436"/>
      <c r="C290" s="431"/>
      <c r="D290" s="437"/>
    </row>
    <row r="291" spans="1:5">
      <c r="A291" s="429"/>
      <c r="B291" s="430"/>
      <c r="C291" s="429"/>
    </row>
    <row r="292" spans="1:5">
      <c r="A292" s="429"/>
      <c r="B292" s="430"/>
      <c r="C292" s="429"/>
    </row>
    <row r="293" spans="1:5">
      <c r="A293" s="429"/>
      <c r="B293" s="456"/>
      <c r="C293" s="429"/>
    </row>
    <row r="294" spans="1:5" s="461" customFormat="1">
      <c r="A294" s="457"/>
      <c r="B294" s="458"/>
      <c r="C294" s="459"/>
      <c r="D294" s="460"/>
      <c r="E294" s="460"/>
    </row>
    <row r="295" spans="1:5">
      <c r="A295" s="429"/>
      <c r="B295" s="462"/>
      <c r="C295" s="429"/>
    </row>
    <row r="299" spans="1:5">
      <c r="A299" s="429"/>
      <c r="B299" s="456"/>
      <c r="C299" s="429"/>
      <c r="D299" s="429"/>
      <c r="E299" s="429"/>
    </row>
    <row r="300" spans="1:5">
      <c r="A300" s="429"/>
      <c r="B300" s="456"/>
      <c r="C300" s="429"/>
      <c r="D300" s="429"/>
      <c r="E300" s="429"/>
    </row>
    <row r="301" spans="1:5">
      <c r="A301" s="429"/>
      <c r="B301" s="456"/>
      <c r="C301" s="429"/>
      <c r="D301" s="429"/>
      <c r="E301" s="429"/>
    </row>
    <row r="302" spans="1:5">
      <c r="A302" s="429"/>
      <c r="B302" s="456"/>
      <c r="C302" s="429"/>
      <c r="D302" s="429"/>
      <c r="E302" s="429"/>
    </row>
    <row r="303" spans="1:5">
      <c r="A303" s="429"/>
      <c r="B303" s="456"/>
      <c r="C303" s="429"/>
      <c r="D303" s="429"/>
      <c r="E303" s="429"/>
    </row>
    <row r="304" spans="1:5">
      <c r="A304" s="429"/>
      <c r="B304" s="456"/>
      <c r="C304" s="429"/>
      <c r="D304" s="429"/>
      <c r="E304" s="429"/>
    </row>
    <row r="305" spans="1:5">
      <c r="A305" s="429"/>
      <c r="B305" s="456"/>
      <c r="C305" s="429"/>
      <c r="D305" s="429"/>
      <c r="E305" s="429"/>
    </row>
    <row r="306" spans="1:5">
      <c r="A306" s="429"/>
      <c r="B306" s="456"/>
      <c r="C306" s="429"/>
      <c r="D306" s="429"/>
      <c r="E306" s="429"/>
    </row>
    <row r="307" spans="1:5">
      <c r="A307" s="429"/>
      <c r="B307" s="456"/>
      <c r="C307" s="429"/>
      <c r="D307" s="429"/>
      <c r="E307" s="429"/>
    </row>
    <row r="308" spans="1:5">
      <c r="A308" s="429"/>
      <c r="B308" s="456"/>
      <c r="C308" s="429"/>
      <c r="D308" s="429"/>
      <c r="E308" s="429"/>
    </row>
    <row r="309" spans="1:5">
      <c r="A309" s="429"/>
      <c r="B309" s="456"/>
      <c r="C309" s="429"/>
      <c r="D309" s="429"/>
      <c r="E309" s="429"/>
    </row>
    <row r="310" spans="1:5">
      <c r="A310" s="429"/>
      <c r="B310" s="456"/>
      <c r="C310" s="429"/>
      <c r="D310" s="429"/>
      <c r="E310" s="429"/>
    </row>
    <row r="311" spans="1:5">
      <c r="A311" s="429"/>
      <c r="B311" s="456"/>
      <c r="C311" s="429"/>
      <c r="D311" s="429"/>
      <c r="E311" s="429"/>
    </row>
    <row r="312" spans="1:5">
      <c r="A312" s="429"/>
      <c r="B312" s="456"/>
      <c r="C312" s="429"/>
      <c r="D312" s="429"/>
      <c r="E312" s="429"/>
    </row>
    <row r="313" spans="1:5">
      <c r="A313" s="429"/>
      <c r="B313" s="456"/>
      <c r="C313" s="429"/>
      <c r="D313" s="429"/>
      <c r="E313" s="429"/>
    </row>
    <row r="314" spans="1:5">
      <c r="A314" s="429"/>
      <c r="B314" s="456"/>
      <c r="C314" s="429"/>
      <c r="D314" s="429"/>
      <c r="E314" s="429"/>
    </row>
    <row r="315" spans="1:5">
      <c r="A315" s="429"/>
      <c r="B315" s="456"/>
      <c r="C315" s="429"/>
      <c r="D315" s="429"/>
      <c r="E315" s="429"/>
    </row>
    <row r="316" spans="1:5">
      <c r="A316" s="429"/>
      <c r="B316" s="456"/>
      <c r="C316" s="429"/>
      <c r="D316" s="429"/>
      <c r="E316" s="429"/>
    </row>
    <row r="317" spans="1:5">
      <c r="A317" s="429"/>
      <c r="B317" s="456"/>
      <c r="C317" s="429"/>
      <c r="D317" s="429"/>
      <c r="E317" s="429"/>
    </row>
    <row r="318" spans="1:5">
      <c r="A318" s="429"/>
      <c r="B318" s="456"/>
      <c r="C318" s="429"/>
      <c r="D318" s="429"/>
      <c r="E318" s="429"/>
    </row>
    <row r="319" spans="1:5">
      <c r="A319" s="429"/>
      <c r="B319" s="456"/>
      <c r="C319" s="429"/>
      <c r="D319" s="429"/>
      <c r="E319" s="429"/>
    </row>
    <row r="320" spans="1:5">
      <c r="A320" s="429"/>
      <c r="B320" s="456"/>
      <c r="C320" s="429"/>
      <c r="D320" s="429"/>
      <c r="E320" s="429"/>
    </row>
    <row r="321" spans="1:5">
      <c r="A321" s="429"/>
      <c r="B321" s="456"/>
      <c r="C321" s="429"/>
      <c r="D321" s="429"/>
      <c r="E321" s="429"/>
    </row>
    <row r="322" spans="1:5">
      <c r="A322" s="429"/>
      <c r="B322" s="456"/>
      <c r="C322" s="429"/>
      <c r="D322" s="429"/>
      <c r="E322" s="429"/>
    </row>
    <row r="323" spans="1:5">
      <c r="A323" s="429"/>
      <c r="B323" s="456"/>
      <c r="C323" s="429"/>
      <c r="D323" s="429"/>
      <c r="E323" s="429"/>
    </row>
    <row r="324" spans="1:5">
      <c r="A324" s="429"/>
      <c r="B324" s="456"/>
      <c r="C324" s="429"/>
      <c r="D324" s="429"/>
      <c r="E324" s="429"/>
    </row>
    <row r="325" spans="1:5">
      <c r="A325" s="429"/>
      <c r="B325" s="456"/>
      <c r="C325" s="429"/>
      <c r="D325" s="429"/>
      <c r="E325" s="429"/>
    </row>
    <row r="326" spans="1:5">
      <c r="A326" s="429"/>
      <c r="B326" s="456"/>
      <c r="C326" s="429"/>
      <c r="D326" s="429"/>
      <c r="E326" s="429"/>
    </row>
    <row r="327" spans="1:5">
      <c r="A327" s="429"/>
      <c r="B327" s="456"/>
      <c r="C327" s="429"/>
      <c r="D327" s="429"/>
      <c r="E327" s="429"/>
    </row>
    <row r="328" spans="1:5">
      <c r="A328" s="429"/>
      <c r="B328" s="456"/>
      <c r="C328" s="429"/>
      <c r="D328" s="429"/>
      <c r="E328" s="429"/>
    </row>
    <row r="329" spans="1:5">
      <c r="A329" s="429"/>
      <c r="B329" s="456"/>
      <c r="C329" s="429"/>
      <c r="D329" s="429"/>
      <c r="E329" s="429"/>
    </row>
    <row r="330" spans="1:5">
      <c r="A330" s="429"/>
      <c r="B330" s="456"/>
      <c r="C330" s="429"/>
      <c r="D330" s="429"/>
      <c r="E330" s="429"/>
    </row>
    <row r="331" spans="1:5">
      <c r="A331" s="429"/>
      <c r="B331" s="456"/>
      <c r="C331" s="429"/>
      <c r="D331" s="429"/>
      <c r="E331" s="429"/>
    </row>
    <row r="332" spans="1:5">
      <c r="A332" s="429"/>
      <c r="B332" s="456"/>
      <c r="C332" s="429"/>
      <c r="D332" s="429"/>
      <c r="E332" s="429"/>
    </row>
    <row r="333" spans="1:5">
      <c r="A333" s="429"/>
      <c r="B333" s="456"/>
      <c r="C333" s="429"/>
      <c r="D333" s="429"/>
      <c r="E333" s="429"/>
    </row>
    <row r="334" spans="1:5">
      <c r="A334" s="429"/>
      <c r="B334" s="456"/>
      <c r="C334" s="429"/>
      <c r="D334" s="429"/>
      <c r="E334" s="429"/>
    </row>
    <row r="335" spans="1:5">
      <c r="A335" s="429"/>
      <c r="B335" s="456"/>
      <c r="C335" s="429"/>
      <c r="D335" s="429"/>
      <c r="E335" s="429"/>
    </row>
    <row r="336" spans="1:5">
      <c r="A336" s="429"/>
      <c r="B336" s="456"/>
      <c r="C336" s="429"/>
      <c r="D336" s="429"/>
      <c r="E336" s="429"/>
    </row>
    <row r="337" spans="1:5">
      <c r="A337" s="429"/>
      <c r="B337" s="456"/>
      <c r="C337" s="429"/>
      <c r="D337" s="429"/>
      <c r="E337" s="429"/>
    </row>
    <row r="338" spans="1:5">
      <c r="A338" s="429"/>
      <c r="B338" s="456"/>
      <c r="C338" s="429"/>
      <c r="D338" s="429"/>
      <c r="E338" s="429"/>
    </row>
    <row r="339" spans="1:5">
      <c r="A339" s="429"/>
      <c r="B339" s="456"/>
      <c r="C339" s="429"/>
      <c r="D339" s="429"/>
      <c r="E339" s="429"/>
    </row>
    <row r="340" spans="1:5">
      <c r="A340" s="429"/>
      <c r="B340" s="456"/>
      <c r="C340" s="429"/>
      <c r="D340" s="429"/>
      <c r="E340" s="429"/>
    </row>
    <row r="341" spans="1:5">
      <c r="A341" s="429"/>
      <c r="B341" s="456"/>
      <c r="C341" s="429"/>
      <c r="D341" s="429"/>
      <c r="E341" s="429"/>
    </row>
    <row r="342" spans="1:5">
      <c r="A342" s="429"/>
      <c r="B342" s="456"/>
      <c r="C342" s="429"/>
      <c r="D342" s="429"/>
      <c r="E342" s="429"/>
    </row>
    <row r="343" spans="1:5">
      <c r="A343" s="429"/>
      <c r="B343" s="456"/>
      <c r="C343" s="429"/>
      <c r="D343" s="429"/>
      <c r="E343" s="429"/>
    </row>
    <row r="344" spans="1:5">
      <c r="A344" s="429"/>
      <c r="B344" s="456"/>
      <c r="C344" s="429"/>
      <c r="D344" s="429"/>
      <c r="E344" s="429"/>
    </row>
    <row r="345" spans="1:5">
      <c r="A345" s="429"/>
      <c r="B345" s="456"/>
      <c r="C345" s="429"/>
      <c r="D345" s="429"/>
      <c r="E345" s="429"/>
    </row>
    <row r="346" spans="1:5">
      <c r="A346" s="429"/>
      <c r="B346" s="456"/>
      <c r="C346" s="429"/>
      <c r="D346" s="429"/>
      <c r="E346" s="429"/>
    </row>
    <row r="347" spans="1:5">
      <c r="A347" s="429"/>
      <c r="B347" s="456"/>
      <c r="C347" s="429"/>
      <c r="D347" s="429"/>
      <c r="E347" s="429"/>
    </row>
    <row r="348" spans="1:5">
      <c r="A348" s="429"/>
      <c r="B348" s="456"/>
      <c r="C348" s="429"/>
      <c r="D348" s="429"/>
      <c r="E348" s="429"/>
    </row>
    <row r="349" spans="1:5">
      <c r="A349" s="429"/>
      <c r="B349" s="456"/>
      <c r="C349" s="429"/>
      <c r="D349" s="429"/>
      <c r="E349" s="429"/>
    </row>
    <row r="350" spans="1:5">
      <c r="A350" s="429"/>
      <c r="B350" s="456"/>
      <c r="C350" s="429"/>
      <c r="D350" s="429"/>
      <c r="E350" s="429"/>
    </row>
    <row r="351" spans="1:5">
      <c r="A351" s="429"/>
      <c r="B351" s="456"/>
      <c r="C351" s="429"/>
      <c r="D351" s="429"/>
      <c r="E351" s="429"/>
    </row>
    <row r="352" spans="1:5">
      <c r="A352" s="429"/>
      <c r="B352" s="456"/>
      <c r="C352" s="429"/>
      <c r="D352" s="429"/>
      <c r="E352" s="429"/>
    </row>
    <row r="353" spans="1:5">
      <c r="A353" s="429"/>
      <c r="B353" s="456"/>
      <c r="C353" s="429"/>
      <c r="D353" s="429"/>
      <c r="E353" s="429"/>
    </row>
    <row r="354" spans="1:5">
      <c r="A354" s="429"/>
      <c r="B354" s="456"/>
      <c r="C354" s="429"/>
      <c r="D354" s="429"/>
      <c r="E354" s="429"/>
    </row>
    <row r="355" spans="1:5">
      <c r="A355" s="429"/>
      <c r="B355" s="456"/>
      <c r="C355" s="429"/>
      <c r="D355" s="429"/>
      <c r="E355" s="429"/>
    </row>
    <row r="356" spans="1:5">
      <c r="A356" s="429"/>
      <c r="B356" s="456"/>
      <c r="C356" s="429"/>
      <c r="D356" s="429"/>
      <c r="E356" s="429"/>
    </row>
    <row r="357" spans="1:5">
      <c r="A357" s="429"/>
      <c r="B357" s="456"/>
      <c r="C357" s="429"/>
      <c r="D357" s="429"/>
      <c r="E357" s="429"/>
    </row>
    <row r="358" spans="1:5">
      <c r="A358" s="429"/>
      <c r="B358" s="456"/>
      <c r="C358" s="429"/>
      <c r="D358" s="429"/>
      <c r="E358" s="429"/>
    </row>
    <row r="359" spans="1:5">
      <c r="A359" s="429"/>
      <c r="B359" s="456"/>
      <c r="C359" s="429"/>
      <c r="D359" s="429"/>
      <c r="E359" s="429"/>
    </row>
    <row r="360" spans="1:5">
      <c r="A360" s="429"/>
      <c r="B360" s="456"/>
      <c r="C360" s="429"/>
      <c r="D360" s="429"/>
      <c r="E360" s="429"/>
    </row>
    <row r="361" spans="1:5">
      <c r="A361" s="429"/>
      <c r="B361" s="456"/>
      <c r="C361" s="429"/>
      <c r="D361" s="429"/>
      <c r="E361" s="429"/>
    </row>
    <row r="362" spans="1:5">
      <c r="A362" s="429"/>
      <c r="B362" s="456"/>
      <c r="C362" s="429"/>
      <c r="D362" s="429"/>
      <c r="E362"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differentFirst="1" alignWithMargins="0">
    <oddFooter>&amp;C&amp;8....................................................................................................................................................................................................................&amp;4&amp;8stranica &amp;P. od &amp;N.</oddFooter>
  </headerFooter>
  <rowBreaks count="3" manualBreakCount="3">
    <brk id="97" max="2" man="1"/>
    <brk id="197" max="2" man="1"/>
    <brk id="252"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8798"/>
  <sheetViews>
    <sheetView view="pageBreakPreview" zoomScaleNormal="75" zoomScaleSheetLayoutView="100" workbookViewId="0">
      <selection activeCell="E1" sqref="E1:G2"/>
    </sheetView>
  </sheetViews>
  <sheetFormatPr defaultRowHeight="12.75"/>
  <cols>
    <col min="1" max="2" width="2.28515625" style="50" customWidth="1"/>
    <col min="3" max="3" width="3.85546875" style="50" customWidth="1"/>
    <col min="4" max="4" width="35.7109375" style="44" customWidth="1"/>
    <col min="5" max="5" width="3.7109375" style="26" customWidth="1"/>
    <col min="6" max="6" width="9.7109375" style="53" customWidth="1"/>
    <col min="7" max="7" width="9.7109375" style="54" customWidth="1"/>
    <col min="8" max="8" width="12.7109375" style="62" customWidth="1"/>
    <col min="9" max="9" width="14.7109375" style="280" customWidth="1"/>
    <col min="10" max="16384" width="9.140625" style="13"/>
  </cols>
  <sheetData>
    <row r="1" spans="1:9" s="17" customFormat="1" ht="9">
      <c r="A1" s="191"/>
      <c r="B1" s="191"/>
      <c r="C1" s="192"/>
      <c r="D1" s="193"/>
      <c r="E1" s="194"/>
      <c r="F1" s="195"/>
      <c r="G1" s="195"/>
      <c r="H1" s="197" t="s">
        <v>98</v>
      </c>
      <c r="I1" s="198"/>
    </row>
    <row r="2" spans="1:9" s="22" customFormat="1" ht="11.25">
      <c r="A2" s="199"/>
      <c r="B2" s="68"/>
      <c r="C2" s="93"/>
      <c r="D2" s="69" t="s">
        <v>1</v>
      </c>
      <c r="E2" s="85"/>
      <c r="F2" s="82"/>
      <c r="G2" s="236"/>
      <c r="H2" s="1213" t="s">
        <v>2908</v>
      </c>
      <c r="I2" s="200"/>
    </row>
    <row r="3" spans="1:9" s="22" customFormat="1" ht="11.25">
      <c r="A3" s="72"/>
      <c r="B3" s="72"/>
      <c r="C3" s="73"/>
      <c r="D3" s="74" t="s">
        <v>1594</v>
      </c>
      <c r="E3" s="91"/>
      <c r="F3" s="83"/>
      <c r="G3" s="717"/>
      <c r="H3" s="1214" t="s">
        <v>2907</v>
      </c>
      <c r="I3" s="201"/>
    </row>
    <row r="4" spans="1:9" s="22" customFormat="1" ht="11.25">
      <c r="A4" s="18"/>
      <c r="B4" s="18"/>
      <c r="C4" s="28"/>
      <c r="D4" s="29"/>
      <c r="E4" s="49"/>
      <c r="F4" s="18"/>
      <c r="G4" s="718"/>
      <c r="H4" s="19"/>
      <c r="I4" s="719"/>
    </row>
    <row r="5" spans="1:9" s="22" customFormat="1" ht="11.25">
      <c r="A5" s="18"/>
      <c r="B5" s="18"/>
      <c r="C5" s="28"/>
      <c r="D5" s="29"/>
      <c r="E5" s="49"/>
      <c r="F5" s="18"/>
      <c r="G5" s="718"/>
      <c r="H5" s="19"/>
      <c r="I5" s="719"/>
    </row>
    <row r="6" spans="1:9" s="22" customFormat="1" ht="11.25">
      <c r="A6" s="18"/>
      <c r="B6" s="18"/>
      <c r="C6" s="28"/>
      <c r="D6" s="359" t="s">
        <v>187</v>
      </c>
      <c r="E6" s="49"/>
      <c r="F6" s="18"/>
      <c r="G6" s="718"/>
      <c r="H6" s="19"/>
      <c r="I6" s="719"/>
    </row>
    <row r="7" spans="1:9" s="22" customFormat="1" ht="11.25">
      <c r="A7" s="18"/>
      <c r="B7" s="18"/>
      <c r="C7" s="28"/>
      <c r="D7" s="359"/>
      <c r="E7" s="49"/>
      <c r="F7" s="18"/>
      <c r="G7" s="718"/>
      <c r="H7" s="19"/>
      <c r="I7" s="719"/>
    </row>
    <row r="8" spans="1:9" s="22" customFormat="1" ht="11.25">
      <c r="A8" s="18"/>
      <c r="B8" s="18"/>
      <c r="C8" s="28"/>
      <c r="D8" s="29"/>
      <c r="E8" s="49"/>
      <c r="F8" s="18"/>
      <c r="G8" s="718"/>
      <c r="H8" s="19"/>
      <c r="I8" s="719"/>
    </row>
    <row r="9" spans="1:9" s="22" customFormat="1" ht="11.25">
      <c r="A9" s="18"/>
      <c r="B9" s="18"/>
      <c r="C9" s="28"/>
      <c r="D9" s="360" t="s">
        <v>188</v>
      </c>
      <c r="E9" s="49"/>
      <c r="F9" s="18"/>
      <c r="G9" s="120"/>
      <c r="H9" s="19"/>
      <c r="I9" s="720">
        <f>'rekapitulacija GO'!I49</f>
        <v>0</v>
      </c>
    </row>
    <row r="10" spans="1:9" s="22" customFormat="1" ht="11.25">
      <c r="A10" s="18"/>
      <c r="B10" s="18"/>
      <c r="C10" s="28"/>
      <c r="D10" s="360"/>
      <c r="E10" s="49"/>
      <c r="F10" s="18"/>
      <c r="G10" s="718"/>
      <c r="H10" s="19"/>
      <c r="I10" s="719"/>
    </row>
    <row r="11" spans="1:9" s="22" customFormat="1" ht="11.25">
      <c r="A11" s="18"/>
      <c r="B11" s="18"/>
      <c r="C11" s="28"/>
      <c r="D11" s="360" t="s">
        <v>190</v>
      </c>
      <c r="E11" s="49"/>
      <c r="F11" s="18"/>
      <c r="G11" s="120"/>
      <c r="H11" s="19"/>
      <c r="I11" s="720">
        <f>VIK!H222</f>
        <v>0</v>
      </c>
    </row>
    <row r="12" spans="1:9" s="22" customFormat="1" ht="11.25">
      <c r="A12" s="18"/>
      <c r="B12" s="18"/>
      <c r="C12" s="28"/>
      <c r="D12" s="360"/>
      <c r="E12" s="49"/>
      <c r="F12" s="18"/>
      <c r="G12" s="718"/>
      <c r="H12" s="19"/>
      <c r="I12" s="720"/>
    </row>
    <row r="13" spans="1:9" s="22" customFormat="1" ht="11.25">
      <c r="A13" s="18"/>
      <c r="B13" s="18"/>
      <c r="C13" s="28"/>
      <c r="D13" s="360" t="s">
        <v>186</v>
      </c>
      <c r="E13" s="49"/>
      <c r="F13" s="18"/>
      <c r="G13" s="718"/>
      <c r="H13" s="19"/>
      <c r="I13" s="720">
        <f>ELEKTROINTALACIJE!H442</f>
        <v>0</v>
      </c>
    </row>
    <row r="14" spans="1:9" s="22" customFormat="1" ht="11.25">
      <c r="A14" s="18"/>
      <c r="B14" s="18"/>
      <c r="C14" s="28"/>
      <c r="D14" s="360"/>
      <c r="E14" s="49"/>
      <c r="F14" s="18"/>
      <c r="G14" s="718"/>
      <c r="H14" s="19"/>
      <c r="I14" s="720"/>
    </row>
    <row r="15" spans="1:9" s="22" customFormat="1" ht="11.25">
      <c r="A15" s="18"/>
      <c r="B15" s="18"/>
      <c r="C15" s="28"/>
      <c r="D15" s="360" t="s">
        <v>185</v>
      </c>
      <c r="E15" s="49"/>
      <c r="F15" s="18"/>
      <c r="G15" s="718"/>
      <c r="H15" s="19"/>
      <c r="I15" s="720">
        <f>VATRODOJAVA!$H$98</f>
        <v>0</v>
      </c>
    </row>
    <row r="16" spans="1:9" s="22" customFormat="1" ht="11.25">
      <c r="A16" s="18"/>
      <c r="B16" s="18"/>
      <c r="C16" s="28"/>
      <c r="D16" s="360"/>
      <c r="E16" s="49"/>
      <c r="F16" s="18"/>
      <c r="G16" s="718"/>
      <c r="H16" s="19"/>
      <c r="I16" s="720"/>
    </row>
    <row r="17" spans="1:9" s="22" customFormat="1" ht="11.25">
      <c r="A17" s="18"/>
      <c r="B17" s="18"/>
      <c r="C17" s="28"/>
      <c r="D17" s="360" t="s">
        <v>191</v>
      </c>
      <c r="E17" s="49"/>
      <c r="F17" s="18"/>
      <c r="G17" s="718"/>
      <c r="H17" s="19"/>
      <c r="I17" s="720">
        <f>STROJARSTVO!H410</f>
        <v>0</v>
      </c>
    </row>
    <row r="18" spans="1:9" s="27" customFormat="1">
      <c r="A18" s="308"/>
      <c r="B18" s="308"/>
      <c r="C18" s="308"/>
      <c r="D18" s="309"/>
      <c r="E18" s="292"/>
      <c r="F18" s="310"/>
      <c r="G18" s="311"/>
      <c r="I18" s="312"/>
    </row>
    <row r="19" spans="1:9" s="27" customFormat="1">
      <c r="A19" s="321"/>
      <c r="B19" s="313"/>
      <c r="C19" s="313"/>
      <c r="D19" s="314" t="s">
        <v>189</v>
      </c>
      <c r="E19" s="315"/>
      <c r="F19" s="316"/>
      <c r="G19" s="294" t="s">
        <v>66</v>
      </c>
      <c r="H19" s="318"/>
      <c r="I19" s="322">
        <f>SUM(I8:I18)</f>
        <v>0</v>
      </c>
    </row>
    <row r="20" spans="1:9" s="27" customFormat="1">
      <c r="A20" s="248"/>
      <c r="B20" s="248"/>
      <c r="C20" s="248"/>
      <c r="D20" s="261"/>
      <c r="E20" s="82"/>
      <c r="F20" s="307"/>
      <c r="G20" s="259"/>
      <c r="I20" s="259"/>
    </row>
    <row r="21" spans="1:9" s="27" customFormat="1">
      <c r="A21" s="321"/>
      <c r="B21" s="313"/>
      <c r="C21" s="313"/>
      <c r="D21" s="314" t="s">
        <v>71</v>
      </c>
      <c r="E21" s="315"/>
      <c r="F21" s="316"/>
      <c r="G21" s="294"/>
      <c r="H21" s="318"/>
      <c r="I21" s="322">
        <f>0.25*I19</f>
        <v>0</v>
      </c>
    </row>
    <row r="22" spans="1:9" s="27" customFormat="1">
      <c r="A22" s="308"/>
      <c r="B22" s="308"/>
      <c r="C22" s="308"/>
      <c r="D22" s="309"/>
      <c r="E22" s="292"/>
      <c r="F22" s="310"/>
      <c r="G22" s="311"/>
      <c r="I22" s="312"/>
    </row>
    <row r="23" spans="1:9" s="27" customFormat="1">
      <c r="A23" s="321"/>
      <c r="B23" s="313"/>
      <c r="C23" s="313"/>
      <c r="D23" s="314" t="s">
        <v>72</v>
      </c>
      <c r="E23" s="315"/>
      <c r="F23" s="316"/>
      <c r="G23" s="294" t="s">
        <v>66</v>
      </c>
      <c r="H23" s="318"/>
      <c r="I23" s="322">
        <f>I19+I21</f>
        <v>0</v>
      </c>
    </row>
    <row r="24" spans="1:9" s="27" customFormat="1">
      <c r="A24" s="248"/>
      <c r="B24" s="248"/>
      <c r="C24" s="248"/>
      <c r="D24" s="261"/>
      <c r="E24" s="82"/>
      <c r="F24" s="307"/>
      <c r="G24" s="236"/>
      <c r="I24" s="259"/>
    </row>
    <row r="25" spans="1:9" s="27" customFormat="1">
      <c r="A25" s="721"/>
      <c r="B25" s="214"/>
      <c r="C25" s="214"/>
      <c r="D25" s="323"/>
      <c r="E25" s="82"/>
      <c r="F25" s="307"/>
      <c r="G25" s="236"/>
      <c r="I25" s="247"/>
    </row>
    <row r="26" spans="1:9" s="27" customFormat="1">
      <c r="A26" s="722"/>
      <c r="B26" s="33"/>
      <c r="C26" s="33"/>
      <c r="D26" s="723"/>
      <c r="E26" s="34"/>
      <c r="F26" s="57"/>
      <c r="G26" s="58"/>
      <c r="H26" s="59"/>
    </row>
    <row r="27" spans="1:9" s="27" customFormat="1">
      <c r="A27" s="33"/>
      <c r="B27" s="33"/>
      <c r="C27" s="33"/>
      <c r="D27" s="35"/>
      <c r="E27" s="34"/>
      <c r="F27" s="57"/>
      <c r="G27" s="58"/>
      <c r="H27" s="59"/>
      <c r="I27" s="1073"/>
    </row>
    <row r="28" spans="1:9" s="27" customFormat="1">
      <c r="A28" s="33"/>
      <c r="B28" s="33"/>
      <c r="C28" s="33"/>
      <c r="D28" s="35"/>
      <c r="E28" s="34"/>
      <c r="F28" s="57"/>
      <c r="G28" s="60"/>
      <c r="H28" s="59"/>
    </row>
    <row r="29" spans="1:9" s="27" customFormat="1">
      <c r="A29" s="33"/>
      <c r="B29" s="33"/>
      <c r="C29" s="33"/>
      <c r="D29" s="36"/>
      <c r="E29" s="34"/>
      <c r="F29" s="42"/>
      <c r="G29" s="37"/>
      <c r="H29" s="38"/>
    </row>
    <row r="30" spans="1:9" s="27" customFormat="1">
      <c r="A30" s="33"/>
      <c r="B30" s="33"/>
      <c r="C30" s="33"/>
      <c r="D30" s="36"/>
      <c r="E30" s="34"/>
      <c r="F30" s="42"/>
      <c r="G30" s="37"/>
      <c r="H30" s="38"/>
    </row>
    <row r="31" spans="1:9" s="27" customFormat="1">
      <c r="A31" s="33"/>
      <c r="B31" s="33"/>
      <c r="C31" s="33"/>
      <c r="D31" s="36"/>
      <c r="E31" s="34"/>
      <c r="F31" s="42"/>
      <c r="G31" s="37"/>
      <c r="H31" s="38"/>
    </row>
    <row r="32" spans="1:9" s="27" customFormat="1">
      <c r="A32" s="33"/>
      <c r="B32" s="33"/>
      <c r="C32" s="33"/>
      <c r="D32" s="36"/>
      <c r="E32" s="34"/>
      <c r="F32" s="42"/>
      <c r="G32" s="37"/>
      <c r="H32" s="38"/>
    </row>
    <row r="33" spans="1:8" s="27" customFormat="1">
      <c r="A33" s="33"/>
      <c r="B33" s="33"/>
      <c r="C33" s="33"/>
      <c r="D33" s="36"/>
      <c r="E33" s="34"/>
      <c r="F33" s="42"/>
      <c r="G33" s="37"/>
      <c r="H33" s="38"/>
    </row>
    <row r="34" spans="1:8" s="27" customFormat="1">
      <c r="A34" s="33"/>
      <c r="B34" s="33"/>
      <c r="C34" s="33"/>
      <c r="D34" s="36"/>
      <c r="E34" s="34"/>
      <c r="F34" s="42"/>
      <c r="G34" s="37"/>
      <c r="H34" s="38"/>
    </row>
    <row r="35" spans="1:8" s="27" customFormat="1">
      <c r="A35" s="33"/>
      <c r="B35" s="33"/>
      <c r="C35" s="33"/>
      <c r="D35" s="36"/>
      <c r="E35" s="34"/>
      <c r="F35" s="42"/>
      <c r="G35" s="37"/>
      <c r="H35" s="38"/>
    </row>
    <row r="36" spans="1:8" s="27" customFormat="1">
      <c r="A36" s="33"/>
      <c r="B36" s="33"/>
      <c r="C36" s="33"/>
      <c r="D36" s="36"/>
      <c r="E36" s="34"/>
      <c r="F36" s="42"/>
      <c r="G36" s="37"/>
      <c r="H36" s="38"/>
    </row>
    <row r="37" spans="1:8" s="27" customFormat="1">
      <c r="A37" s="33"/>
      <c r="B37" s="33"/>
      <c r="C37" s="33"/>
      <c r="D37" s="36"/>
      <c r="E37" s="34"/>
      <c r="F37" s="42"/>
      <c r="G37" s="37"/>
      <c r="H37" s="38"/>
    </row>
    <row r="38" spans="1:8" s="27" customFormat="1">
      <c r="A38" s="33"/>
      <c r="B38" s="33"/>
      <c r="C38" s="33"/>
      <c r="D38" s="36"/>
      <c r="E38" s="34"/>
      <c r="F38" s="42"/>
      <c r="G38" s="37"/>
      <c r="H38" s="38"/>
    </row>
    <row r="39" spans="1:8" s="27" customFormat="1">
      <c r="A39" s="33"/>
      <c r="B39" s="33"/>
      <c r="C39" s="33"/>
      <c r="D39" s="36"/>
      <c r="E39" s="34"/>
      <c r="F39" s="42"/>
      <c r="G39" s="37"/>
      <c r="H39" s="38"/>
    </row>
    <row r="40" spans="1:8" s="27" customFormat="1">
      <c r="A40" s="33"/>
      <c r="B40" s="33"/>
      <c r="C40" s="33"/>
      <c r="D40" s="36"/>
      <c r="E40" s="34"/>
      <c r="F40" s="42"/>
      <c r="G40" s="37"/>
      <c r="H40" s="38"/>
    </row>
    <row r="41" spans="1:8" s="27" customFormat="1">
      <c r="A41" s="33"/>
      <c r="B41" s="33"/>
      <c r="C41" s="33"/>
      <c r="D41" s="36"/>
      <c r="E41" s="34"/>
      <c r="F41" s="42"/>
      <c r="G41" s="37"/>
      <c r="H41" s="38"/>
    </row>
    <row r="42" spans="1:8" s="27" customFormat="1">
      <c r="A42" s="33"/>
      <c r="B42" s="33"/>
      <c r="C42" s="33"/>
      <c r="D42" s="36"/>
      <c r="E42" s="34"/>
      <c r="F42" s="42"/>
      <c r="G42" s="37"/>
      <c r="H42" s="38"/>
    </row>
    <row r="43" spans="1:8" s="27" customFormat="1">
      <c r="A43" s="33"/>
      <c r="B43" s="33"/>
      <c r="C43" s="33"/>
      <c r="D43" s="36"/>
      <c r="E43" s="34"/>
      <c r="F43" s="42"/>
      <c r="G43" s="37"/>
      <c r="H43" s="38"/>
    </row>
    <row r="44" spans="1:8" s="27" customFormat="1">
      <c r="A44" s="33"/>
      <c r="B44" s="33"/>
      <c r="C44" s="33"/>
      <c r="D44" s="36"/>
      <c r="E44" s="34"/>
      <c r="F44" s="42"/>
      <c r="G44" s="37"/>
      <c r="H44" s="38"/>
    </row>
    <row r="45" spans="1:8" s="27" customFormat="1">
      <c r="A45" s="33"/>
      <c r="B45" s="33"/>
      <c r="C45" s="33"/>
      <c r="D45" s="36"/>
      <c r="E45" s="34"/>
      <c r="F45" s="42"/>
      <c r="G45" s="37"/>
      <c r="H45" s="38"/>
    </row>
    <row r="46" spans="1:8" s="27" customFormat="1">
      <c r="A46" s="33"/>
      <c r="B46" s="33"/>
      <c r="C46" s="33"/>
      <c r="D46" s="36"/>
      <c r="E46" s="34"/>
      <c r="F46" s="42"/>
      <c r="G46" s="37"/>
      <c r="H46" s="38"/>
    </row>
    <row r="47" spans="1:8" s="27" customFormat="1">
      <c r="A47" s="33"/>
      <c r="B47" s="33"/>
      <c r="C47" s="33"/>
      <c r="D47" s="36"/>
      <c r="E47" s="34"/>
      <c r="F47" s="42"/>
      <c r="G47" s="37"/>
      <c r="H47" s="38"/>
    </row>
    <row r="48" spans="1:8" s="27" customFormat="1">
      <c r="A48" s="33"/>
      <c r="B48" s="33"/>
      <c r="C48" s="33"/>
      <c r="D48" s="36"/>
      <c r="E48" s="34"/>
      <c r="F48" s="42"/>
      <c r="G48" s="37"/>
      <c r="H48" s="38"/>
    </row>
    <row r="49" spans="1:8" s="27" customFormat="1">
      <c r="A49" s="33"/>
      <c r="B49" s="33"/>
      <c r="C49" s="33"/>
      <c r="D49" s="36"/>
      <c r="E49" s="34"/>
      <c r="F49" s="42"/>
      <c r="G49" s="37"/>
      <c r="H49" s="38"/>
    </row>
    <row r="50" spans="1:8" s="27" customFormat="1">
      <c r="A50" s="33"/>
      <c r="B50" s="33"/>
      <c r="C50" s="33"/>
      <c r="D50" s="36"/>
      <c r="E50" s="34"/>
      <c r="F50" s="42"/>
      <c r="G50" s="37"/>
      <c r="H50" s="38"/>
    </row>
    <row r="51" spans="1:8" s="27" customFormat="1">
      <c r="A51" s="33"/>
      <c r="B51" s="33"/>
      <c r="C51" s="33"/>
      <c r="D51" s="36"/>
      <c r="E51" s="34"/>
      <c r="F51" s="42"/>
      <c r="G51" s="37"/>
      <c r="H51" s="38"/>
    </row>
    <row r="52" spans="1:8" s="27" customFormat="1">
      <c r="A52" s="33"/>
      <c r="B52" s="33"/>
      <c r="C52" s="33"/>
      <c r="D52" s="36"/>
      <c r="E52" s="34"/>
      <c r="F52" s="42"/>
      <c r="G52" s="37"/>
      <c r="H52" s="38"/>
    </row>
    <row r="53" spans="1:8" s="27" customFormat="1">
      <c r="A53" s="33"/>
      <c r="B53" s="33"/>
      <c r="C53" s="33"/>
      <c r="D53" s="36"/>
      <c r="E53" s="34"/>
      <c r="F53" s="42"/>
      <c r="G53" s="37"/>
      <c r="H53" s="38"/>
    </row>
    <row r="54" spans="1:8" s="27" customFormat="1">
      <c r="A54" s="33"/>
      <c r="B54" s="33"/>
      <c r="C54" s="33"/>
      <c r="D54" s="36"/>
      <c r="E54" s="34"/>
      <c r="F54" s="42"/>
      <c r="G54" s="37"/>
      <c r="H54" s="38"/>
    </row>
    <row r="55" spans="1:8" s="27" customFormat="1">
      <c r="A55" s="33"/>
      <c r="B55" s="33"/>
      <c r="C55" s="33"/>
      <c r="D55" s="36"/>
      <c r="E55" s="34"/>
      <c r="F55" s="42"/>
      <c r="G55" s="37"/>
      <c r="H55" s="38"/>
    </row>
    <row r="56" spans="1:8" s="27" customFormat="1">
      <c r="A56" s="33"/>
      <c r="B56" s="33"/>
      <c r="C56" s="33"/>
      <c r="D56" s="36"/>
      <c r="E56" s="34"/>
      <c r="F56" s="42"/>
      <c r="G56" s="37"/>
      <c r="H56" s="38"/>
    </row>
    <row r="57" spans="1:8" s="27" customFormat="1">
      <c r="A57" s="33"/>
      <c r="B57" s="33"/>
      <c r="C57" s="33"/>
      <c r="D57" s="36"/>
      <c r="E57" s="34"/>
      <c r="F57" s="42"/>
      <c r="G57" s="37"/>
      <c r="H57" s="38"/>
    </row>
    <row r="58" spans="1:8" s="27" customFormat="1">
      <c r="A58" s="33"/>
      <c r="B58" s="33"/>
      <c r="C58" s="33"/>
      <c r="D58" s="36"/>
      <c r="E58" s="34"/>
      <c r="F58" s="42"/>
      <c r="G58" s="37"/>
      <c r="H58" s="38"/>
    </row>
    <row r="59" spans="1:8" s="27" customFormat="1">
      <c r="A59" s="33"/>
      <c r="B59" s="33"/>
      <c r="C59" s="33"/>
      <c r="D59" s="36"/>
      <c r="E59" s="34"/>
      <c r="F59" s="42"/>
      <c r="G59" s="37"/>
      <c r="H59" s="38"/>
    </row>
    <row r="60" spans="1:8" s="27" customFormat="1">
      <c r="A60" s="33"/>
      <c r="B60" s="33"/>
      <c r="C60" s="33"/>
      <c r="D60" s="36"/>
      <c r="E60" s="34"/>
      <c r="F60" s="42"/>
      <c r="G60" s="37"/>
      <c r="H60" s="38"/>
    </row>
    <row r="61" spans="1:8" s="27" customFormat="1">
      <c r="A61" s="33"/>
      <c r="B61" s="33"/>
      <c r="C61" s="33"/>
      <c r="D61" s="36"/>
      <c r="E61" s="34"/>
      <c r="F61" s="42"/>
      <c r="G61" s="37"/>
      <c r="H61" s="38"/>
    </row>
    <row r="62" spans="1:8" s="27" customFormat="1">
      <c r="A62" s="33"/>
      <c r="B62" s="33"/>
      <c r="C62" s="33"/>
      <c r="D62" s="36"/>
      <c r="E62" s="34"/>
      <c r="F62" s="42"/>
      <c r="G62" s="37"/>
      <c r="H62" s="38"/>
    </row>
    <row r="63" spans="1:8" s="27" customFormat="1">
      <c r="A63" s="33"/>
      <c r="B63" s="33"/>
      <c r="C63" s="33"/>
      <c r="D63" s="36"/>
      <c r="E63" s="34"/>
      <c r="F63" s="42"/>
      <c r="G63" s="37"/>
      <c r="H63" s="38"/>
    </row>
    <row r="64" spans="1:8" s="27" customFormat="1">
      <c r="A64" s="33"/>
      <c r="B64" s="33"/>
      <c r="C64" s="33"/>
      <c r="D64" s="36"/>
      <c r="E64" s="34"/>
      <c r="F64" s="42"/>
      <c r="G64" s="37"/>
      <c r="H64" s="38"/>
    </row>
    <row r="65" spans="1:9" s="27" customFormat="1">
      <c r="A65" s="33"/>
      <c r="B65" s="33"/>
      <c r="C65" s="33"/>
      <c r="D65" s="36"/>
      <c r="E65" s="34"/>
      <c r="F65" s="42"/>
      <c r="G65" s="37"/>
      <c r="H65" s="38"/>
    </row>
    <row r="66" spans="1:9" s="27" customFormat="1">
      <c r="A66" s="33"/>
      <c r="B66" s="33"/>
      <c r="C66" s="33"/>
      <c r="D66" s="36"/>
      <c r="E66" s="34"/>
      <c r="F66" s="42"/>
      <c r="G66" s="37"/>
      <c r="H66" s="38"/>
    </row>
    <row r="67" spans="1:9" s="27" customFormat="1">
      <c r="A67" s="33"/>
      <c r="B67" s="33"/>
      <c r="C67" s="33"/>
      <c r="D67" s="36"/>
      <c r="E67" s="34"/>
      <c r="F67" s="42"/>
      <c r="G67" s="37"/>
      <c r="H67" s="38"/>
    </row>
    <row r="68" spans="1:9" s="27" customFormat="1">
      <c r="A68" s="33"/>
      <c r="B68" s="33"/>
      <c r="C68" s="33"/>
      <c r="D68" s="36"/>
      <c r="E68" s="34"/>
      <c r="F68" s="42"/>
      <c r="G68" s="37"/>
      <c r="H68" s="38"/>
    </row>
    <row r="69" spans="1:9" s="27" customFormat="1">
      <c r="A69" s="33"/>
      <c r="B69" s="33"/>
      <c r="C69" s="33"/>
      <c r="D69" s="36"/>
      <c r="E69" s="34"/>
      <c r="F69" s="42"/>
      <c r="G69" s="37"/>
      <c r="H69" s="38"/>
    </row>
    <row r="70" spans="1:9" s="27" customFormat="1">
      <c r="A70" s="33"/>
      <c r="B70" s="33"/>
      <c r="C70" s="33"/>
      <c r="D70" s="36"/>
      <c r="E70" s="34"/>
      <c r="F70" s="42"/>
      <c r="G70" s="37"/>
      <c r="H70" s="38"/>
    </row>
    <row r="71" spans="1:9" s="27" customFormat="1">
      <c r="A71" s="33"/>
      <c r="B71" s="33"/>
      <c r="C71" s="33"/>
      <c r="D71" s="36"/>
      <c r="E71" s="34"/>
      <c r="F71" s="42"/>
      <c r="G71" s="37"/>
      <c r="H71" s="38"/>
    </row>
    <row r="72" spans="1:9" s="27" customFormat="1">
      <c r="A72" s="33"/>
      <c r="B72" s="33"/>
      <c r="C72" s="33"/>
      <c r="D72" s="36"/>
      <c r="E72" s="34"/>
      <c r="F72" s="42"/>
      <c r="G72" s="37"/>
      <c r="H72" s="38"/>
      <c r="I72" s="281"/>
    </row>
    <row r="73" spans="1:9" s="27" customFormat="1">
      <c r="A73" s="33"/>
      <c r="B73" s="33"/>
      <c r="C73" s="33"/>
      <c r="D73" s="36"/>
      <c r="E73" s="34"/>
      <c r="F73" s="42"/>
      <c r="G73" s="37"/>
      <c r="H73" s="38"/>
      <c r="I73" s="281"/>
    </row>
    <row r="74" spans="1:9" s="27" customFormat="1">
      <c r="A74" s="33"/>
      <c r="B74" s="33"/>
      <c r="C74" s="33"/>
      <c r="D74" s="36"/>
      <c r="E74" s="34"/>
      <c r="F74" s="42"/>
      <c r="G74" s="37"/>
      <c r="H74" s="38"/>
      <c r="I74" s="281"/>
    </row>
    <row r="75" spans="1:9" s="27" customFormat="1">
      <c r="A75" s="33"/>
      <c r="B75" s="33"/>
      <c r="C75" s="33"/>
      <c r="D75" s="36"/>
      <c r="E75" s="34"/>
      <c r="F75" s="42"/>
      <c r="G75" s="37"/>
      <c r="H75" s="38"/>
      <c r="I75" s="281"/>
    </row>
    <row r="76" spans="1:9" s="27" customFormat="1">
      <c r="A76" s="33"/>
      <c r="B76" s="33"/>
      <c r="C76" s="33"/>
      <c r="D76" s="36"/>
      <c r="E76" s="34"/>
      <c r="F76" s="42"/>
      <c r="G76" s="37"/>
      <c r="H76" s="38"/>
      <c r="I76" s="281"/>
    </row>
    <row r="77" spans="1:9" s="27" customFormat="1">
      <c r="A77" s="33"/>
      <c r="B77" s="33"/>
      <c r="C77" s="33"/>
      <c r="D77" s="36"/>
      <c r="E77" s="34"/>
      <c r="F77" s="42"/>
      <c r="G77" s="37"/>
      <c r="H77" s="38"/>
      <c r="I77" s="281"/>
    </row>
    <row r="78" spans="1:9" s="27" customFormat="1">
      <c r="A78" s="33"/>
      <c r="B78" s="33"/>
      <c r="C78" s="33"/>
      <c r="D78" s="36"/>
      <c r="E78" s="34"/>
      <c r="F78" s="42"/>
      <c r="G78" s="37"/>
      <c r="H78" s="38"/>
      <c r="I78" s="281"/>
    </row>
    <row r="79" spans="1:9" s="27" customFormat="1">
      <c r="A79" s="33"/>
      <c r="B79" s="33"/>
      <c r="C79" s="33"/>
      <c r="D79" s="36"/>
      <c r="E79" s="34"/>
      <c r="F79" s="42"/>
      <c r="G79" s="37"/>
      <c r="H79" s="38"/>
      <c r="I79" s="281"/>
    </row>
    <row r="80" spans="1:9" s="27" customFormat="1">
      <c r="A80" s="33"/>
      <c r="B80" s="33"/>
      <c r="C80" s="33"/>
      <c r="D80" s="36"/>
      <c r="E80" s="34"/>
      <c r="F80" s="42"/>
      <c r="G80" s="37"/>
      <c r="H80" s="38"/>
      <c r="I80" s="281"/>
    </row>
    <row r="81" spans="1:9" s="27" customFormat="1">
      <c r="A81" s="33"/>
      <c r="B81" s="33"/>
      <c r="C81" s="33"/>
      <c r="D81" s="36"/>
      <c r="E81" s="34"/>
      <c r="F81" s="42"/>
      <c r="G81" s="37"/>
      <c r="H81" s="38"/>
      <c r="I81" s="281"/>
    </row>
    <row r="82" spans="1:9" s="27" customFormat="1">
      <c r="A82" s="33"/>
      <c r="B82" s="33"/>
      <c r="C82" s="33"/>
      <c r="D82" s="36"/>
      <c r="E82" s="34"/>
      <c r="F82" s="42"/>
      <c r="G82" s="37"/>
      <c r="H82" s="38"/>
      <c r="I82" s="281"/>
    </row>
    <row r="83" spans="1:9" s="27" customFormat="1">
      <c r="A83" s="33"/>
      <c r="B83" s="33"/>
      <c r="C83" s="33"/>
      <c r="D83" s="36"/>
      <c r="E83" s="34"/>
      <c r="F83" s="42"/>
      <c r="G83" s="37"/>
      <c r="H83" s="38"/>
      <c r="I83" s="281"/>
    </row>
    <row r="84" spans="1:9" s="27" customFormat="1">
      <c r="A84" s="33"/>
      <c r="B84" s="33"/>
      <c r="C84" s="33"/>
      <c r="D84" s="36"/>
      <c r="E84" s="34"/>
      <c r="F84" s="42"/>
      <c r="G84" s="37"/>
      <c r="H84" s="38"/>
      <c r="I84" s="281"/>
    </row>
    <row r="85" spans="1:9" s="27" customFormat="1">
      <c r="A85" s="33"/>
      <c r="B85" s="33"/>
      <c r="C85" s="33"/>
      <c r="D85" s="36"/>
      <c r="E85" s="34"/>
      <c r="F85" s="42"/>
      <c r="G85" s="37"/>
      <c r="H85" s="38"/>
      <c r="I85" s="281"/>
    </row>
    <row r="86" spans="1:9" s="27" customFormat="1">
      <c r="A86" s="33"/>
      <c r="B86" s="33"/>
      <c r="C86" s="33"/>
      <c r="D86" s="36"/>
      <c r="E86" s="34"/>
      <c r="F86" s="42"/>
      <c r="G86" s="37"/>
      <c r="H86" s="38"/>
      <c r="I86" s="281"/>
    </row>
    <row r="87" spans="1:9" s="27" customFormat="1">
      <c r="A87" s="33"/>
      <c r="B87" s="33"/>
      <c r="C87" s="33"/>
      <c r="D87" s="36"/>
      <c r="E87" s="34"/>
      <c r="F87" s="42"/>
      <c r="G87" s="37"/>
      <c r="H87" s="38"/>
      <c r="I87" s="281"/>
    </row>
    <row r="88" spans="1:9" s="27" customFormat="1">
      <c r="A88" s="33"/>
      <c r="B88" s="33"/>
      <c r="C88" s="33"/>
      <c r="D88" s="36"/>
      <c r="E88" s="34"/>
      <c r="F88" s="42"/>
      <c r="G88" s="37"/>
      <c r="H88" s="38"/>
      <c r="I88" s="281"/>
    </row>
    <row r="89" spans="1:9" s="27" customFormat="1">
      <c r="A89" s="33"/>
      <c r="B89" s="33"/>
      <c r="C89" s="33"/>
      <c r="D89" s="36"/>
      <c r="E89" s="34"/>
      <c r="F89" s="42"/>
      <c r="G89" s="37"/>
      <c r="H89" s="38"/>
      <c r="I89" s="281"/>
    </row>
    <row r="90" spans="1:9" s="27" customFormat="1">
      <c r="A90" s="33"/>
      <c r="B90" s="33"/>
      <c r="C90" s="33"/>
      <c r="D90" s="36"/>
      <c r="E90" s="34"/>
      <c r="F90" s="42"/>
      <c r="G90" s="37"/>
      <c r="H90" s="38"/>
      <c r="I90" s="281"/>
    </row>
    <row r="91" spans="1:9" s="27" customFormat="1">
      <c r="A91" s="33"/>
      <c r="B91" s="33"/>
      <c r="C91" s="33"/>
      <c r="D91" s="36"/>
      <c r="E91" s="34"/>
      <c r="F91" s="42"/>
      <c r="G91" s="37"/>
      <c r="H91" s="38"/>
      <c r="I91" s="281"/>
    </row>
    <row r="92" spans="1:9" s="27" customFormat="1">
      <c r="A92" s="33"/>
      <c r="B92" s="33"/>
      <c r="C92" s="33"/>
      <c r="D92" s="36"/>
      <c r="E92" s="34"/>
      <c r="F92" s="42"/>
      <c r="G92" s="37"/>
      <c r="H92" s="38"/>
      <c r="I92" s="281"/>
    </row>
    <row r="93" spans="1:9" s="27" customFormat="1">
      <c r="A93" s="33"/>
      <c r="B93" s="33"/>
      <c r="C93" s="33"/>
      <c r="D93" s="36"/>
      <c r="E93" s="34"/>
      <c r="F93" s="42"/>
      <c r="G93" s="37"/>
      <c r="H93" s="38"/>
      <c r="I93" s="281"/>
    </row>
    <row r="94" spans="1:9" s="27" customFormat="1">
      <c r="A94" s="33"/>
      <c r="B94" s="33"/>
      <c r="C94" s="33"/>
      <c r="D94" s="36"/>
      <c r="E94" s="34"/>
      <c r="F94" s="42"/>
      <c r="G94" s="37"/>
      <c r="H94" s="38"/>
      <c r="I94" s="281"/>
    </row>
    <row r="95" spans="1:9" s="27" customFormat="1">
      <c r="A95" s="33"/>
      <c r="B95" s="33"/>
      <c r="C95" s="33"/>
      <c r="D95" s="36"/>
      <c r="E95" s="34"/>
      <c r="F95" s="42"/>
      <c r="G95" s="37"/>
      <c r="H95" s="38"/>
      <c r="I95" s="281"/>
    </row>
    <row r="96" spans="1:9" s="27" customFormat="1">
      <c r="A96" s="33"/>
      <c r="B96" s="33"/>
      <c r="C96" s="33"/>
      <c r="D96" s="36"/>
      <c r="E96" s="34"/>
      <c r="F96" s="42"/>
      <c r="G96" s="37"/>
      <c r="H96" s="38"/>
      <c r="I96" s="281"/>
    </row>
    <row r="97" spans="1:9" s="27" customFormat="1">
      <c r="A97" s="33"/>
      <c r="B97" s="33"/>
      <c r="C97" s="33"/>
      <c r="D97" s="36"/>
      <c r="E97" s="34"/>
      <c r="F97" s="42"/>
      <c r="G97" s="37"/>
      <c r="H97" s="38"/>
      <c r="I97" s="281"/>
    </row>
    <row r="98" spans="1:9" s="27" customFormat="1">
      <c r="A98" s="33"/>
      <c r="B98" s="33"/>
      <c r="C98" s="33"/>
      <c r="D98" s="36"/>
      <c r="E98" s="34"/>
      <c r="F98" s="42"/>
      <c r="G98" s="37"/>
      <c r="H98" s="38"/>
      <c r="I98" s="281"/>
    </row>
    <row r="99" spans="1:9" s="27" customFormat="1">
      <c r="A99" s="33"/>
      <c r="B99" s="33"/>
      <c r="C99" s="33"/>
      <c r="D99" s="36"/>
      <c r="E99" s="34"/>
      <c r="F99" s="42"/>
      <c r="G99" s="37"/>
      <c r="H99" s="38"/>
      <c r="I99" s="281"/>
    </row>
    <row r="100" spans="1:9" s="27" customFormat="1">
      <c r="A100" s="33"/>
      <c r="B100" s="33"/>
      <c r="C100" s="33"/>
      <c r="D100" s="36"/>
      <c r="E100" s="34"/>
      <c r="F100" s="42"/>
      <c r="G100" s="37"/>
      <c r="H100" s="38"/>
      <c r="I100" s="281"/>
    </row>
    <row r="101" spans="1:9" s="27" customFormat="1">
      <c r="A101" s="33"/>
      <c r="B101" s="33"/>
      <c r="C101" s="33"/>
      <c r="D101" s="36"/>
      <c r="E101" s="34"/>
      <c r="F101" s="42"/>
      <c r="G101" s="37"/>
      <c r="H101" s="38"/>
      <c r="I101" s="281"/>
    </row>
    <row r="102" spans="1:9" s="27" customFormat="1">
      <c r="A102" s="33"/>
      <c r="B102" s="33"/>
      <c r="C102" s="33"/>
      <c r="D102" s="36"/>
      <c r="E102" s="34"/>
      <c r="F102" s="42"/>
      <c r="G102" s="37"/>
      <c r="H102" s="38"/>
      <c r="I102" s="281"/>
    </row>
    <row r="103" spans="1:9" s="27" customFormat="1">
      <c r="A103" s="33"/>
      <c r="B103" s="33"/>
      <c r="C103" s="33"/>
      <c r="D103" s="36"/>
      <c r="E103" s="34"/>
      <c r="F103" s="42"/>
      <c r="G103" s="37"/>
      <c r="H103" s="38"/>
      <c r="I103" s="281"/>
    </row>
    <row r="104" spans="1:9" s="27" customFormat="1">
      <c r="A104" s="33"/>
      <c r="B104" s="33"/>
      <c r="C104" s="33"/>
      <c r="D104" s="36"/>
      <c r="E104" s="34"/>
      <c r="F104" s="42"/>
      <c r="G104" s="37"/>
      <c r="H104" s="38"/>
      <c r="I104" s="281"/>
    </row>
    <row r="105" spans="1:9" s="27" customFormat="1">
      <c r="A105" s="33"/>
      <c r="B105" s="33"/>
      <c r="C105" s="33"/>
      <c r="D105" s="36"/>
      <c r="E105" s="34"/>
      <c r="F105" s="42"/>
      <c r="G105" s="37"/>
      <c r="H105" s="38"/>
      <c r="I105" s="281"/>
    </row>
    <row r="106" spans="1:9" s="27" customFormat="1">
      <c r="A106" s="33"/>
      <c r="B106" s="33"/>
      <c r="C106" s="33"/>
      <c r="D106" s="36"/>
      <c r="E106" s="34"/>
      <c r="F106" s="42"/>
      <c r="G106" s="37"/>
      <c r="H106" s="38"/>
      <c r="I106" s="281"/>
    </row>
    <row r="107" spans="1:9" s="27" customFormat="1">
      <c r="A107" s="33"/>
      <c r="B107" s="33"/>
      <c r="C107" s="33"/>
      <c r="D107" s="36"/>
      <c r="E107" s="34"/>
      <c r="F107" s="42"/>
      <c r="G107" s="37"/>
      <c r="H107" s="38"/>
      <c r="I107" s="281"/>
    </row>
    <row r="108" spans="1:9" s="27" customFormat="1">
      <c r="A108" s="33"/>
      <c r="B108" s="33"/>
      <c r="C108" s="33"/>
      <c r="D108" s="36"/>
      <c r="E108" s="34"/>
      <c r="F108" s="42"/>
      <c r="G108" s="37"/>
      <c r="H108" s="38"/>
      <c r="I108" s="281"/>
    </row>
    <row r="109" spans="1:9" s="27" customFormat="1">
      <c r="A109" s="33"/>
      <c r="B109" s="33"/>
      <c r="C109" s="33"/>
      <c r="D109" s="36"/>
      <c r="E109" s="34"/>
      <c r="F109" s="42"/>
      <c r="G109" s="37"/>
      <c r="H109" s="38"/>
      <c r="I109" s="281"/>
    </row>
    <row r="110" spans="1:9" s="27" customFormat="1">
      <c r="A110" s="33"/>
      <c r="B110" s="33"/>
      <c r="C110" s="33"/>
      <c r="D110" s="36"/>
      <c r="E110" s="34"/>
      <c r="F110" s="42"/>
      <c r="G110" s="37"/>
      <c r="H110" s="38"/>
      <c r="I110" s="281"/>
    </row>
    <row r="111" spans="1:9" s="27" customFormat="1">
      <c r="A111" s="33"/>
      <c r="B111" s="33"/>
      <c r="C111" s="33"/>
      <c r="D111" s="36"/>
      <c r="E111" s="34"/>
      <c r="F111" s="42"/>
      <c r="G111" s="37"/>
      <c r="H111" s="38"/>
      <c r="I111" s="281"/>
    </row>
    <row r="112" spans="1:9" s="27" customFormat="1">
      <c r="A112" s="33"/>
      <c r="B112" s="33"/>
      <c r="C112" s="33"/>
      <c r="D112" s="36"/>
      <c r="E112" s="34"/>
      <c r="F112" s="42"/>
      <c r="G112" s="37"/>
      <c r="H112" s="38"/>
      <c r="I112" s="281"/>
    </row>
    <row r="113" spans="1:9" s="27" customFormat="1">
      <c r="A113" s="33"/>
      <c r="B113" s="33"/>
      <c r="C113" s="33"/>
      <c r="D113" s="36"/>
      <c r="E113" s="34"/>
      <c r="F113" s="42"/>
      <c r="G113" s="37"/>
      <c r="H113" s="38"/>
      <c r="I113" s="281"/>
    </row>
    <row r="114" spans="1:9" s="27" customFormat="1">
      <c r="A114" s="33"/>
      <c r="B114" s="33"/>
      <c r="C114" s="33"/>
      <c r="D114" s="36"/>
      <c r="E114" s="34"/>
      <c r="F114" s="42"/>
      <c r="G114" s="37"/>
      <c r="H114" s="38"/>
      <c r="I114" s="281"/>
    </row>
    <row r="115" spans="1:9" s="27" customFormat="1">
      <c r="A115" s="33"/>
      <c r="B115" s="33"/>
      <c r="C115" s="33"/>
      <c r="D115" s="36"/>
      <c r="E115" s="34"/>
      <c r="F115" s="42"/>
      <c r="G115" s="37"/>
      <c r="H115" s="38"/>
      <c r="I115" s="281"/>
    </row>
    <row r="116" spans="1:9" s="27" customFormat="1">
      <c r="A116" s="33"/>
      <c r="B116" s="33"/>
      <c r="C116" s="33"/>
      <c r="D116" s="36"/>
      <c r="E116" s="34"/>
      <c r="F116" s="42"/>
      <c r="G116" s="37"/>
      <c r="H116" s="38"/>
      <c r="I116" s="281"/>
    </row>
    <row r="117" spans="1:9" s="27" customFormat="1">
      <c r="A117" s="33"/>
      <c r="B117" s="33"/>
      <c r="C117" s="33"/>
      <c r="D117" s="36"/>
      <c r="E117" s="34"/>
      <c r="F117" s="42"/>
      <c r="G117" s="37"/>
      <c r="H117" s="38"/>
      <c r="I117" s="281"/>
    </row>
    <row r="118" spans="1:9" s="27" customFormat="1">
      <c r="A118" s="33"/>
      <c r="B118" s="33"/>
      <c r="C118" s="33"/>
      <c r="D118" s="36"/>
      <c r="E118" s="34"/>
      <c r="F118" s="42"/>
      <c r="G118" s="37"/>
      <c r="H118" s="38"/>
      <c r="I118" s="281"/>
    </row>
    <row r="119" spans="1:9" s="27" customFormat="1">
      <c r="A119" s="33"/>
      <c r="B119" s="33"/>
      <c r="C119" s="33"/>
      <c r="D119" s="36"/>
      <c r="E119" s="34"/>
      <c r="F119" s="42"/>
      <c r="G119" s="37"/>
      <c r="H119" s="38"/>
      <c r="I119" s="281"/>
    </row>
    <row r="120" spans="1:9" s="27" customFormat="1">
      <c r="A120" s="33"/>
      <c r="B120" s="33"/>
      <c r="C120" s="33"/>
      <c r="D120" s="36"/>
      <c r="E120" s="34"/>
      <c r="F120" s="42"/>
      <c r="G120" s="37"/>
      <c r="H120" s="38"/>
      <c r="I120" s="281"/>
    </row>
    <row r="121" spans="1:9" s="27" customFormat="1">
      <c r="A121" s="33"/>
      <c r="B121" s="33"/>
      <c r="C121" s="33"/>
      <c r="D121" s="36"/>
      <c r="E121" s="34"/>
      <c r="F121" s="42"/>
      <c r="G121" s="37"/>
      <c r="H121" s="38"/>
      <c r="I121" s="281"/>
    </row>
    <row r="122" spans="1:9" s="27" customFormat="1">
      <c r="A122" s="33"/>
      <c r="B122" s="33"/>
      <c r="C122" s="33"/>
      <c r="D122" s="36"/>
      <c r="E122" s="34"/>
      <c r="F122" s="42"/>
      <c r="G122" s="37"/>
      <c r="H122" s="38"/>
      <c r="I122" s="281"/>
    </row>
    <row r="123" spans="1:9" s="27" customFormat="1">
      <c r="A123" s="33"/>
      <c r="B123" s="33"/>
      <c r="C123" s="33"/>
      <c r="D123" s="36"/>
      <c r="E123" s="34"/>
      <c r="F123" s="42"/>
      <c r="G123" s="37"/>
      <c r="H123" s="38"/>
      <c r="I123" s="281"/>
    </row>
    <row r="124" spans="1:9" s="27" customFormat="1">
      <c r="A124" s="33"/>
      <c r="B124" s="33"/>
      <c r="C124" s="33"/>
      <c r="D124" s="36"/>
      <c r="E124" s="34"/>
      <c r="F124" s="42"/>
      <c r="G124" s="37"/>
      <c r="H124" s="38"/>
      <c r="I124" s="281"/>
    </row>
    <row r="125" spans="1:9" s="27" customFormat="1">
      <c r="A125" s="33"/>
      <c r="B125" s="33"/>
      <c r="C125" s="33"/>
      <c r="D125" s="36"/>
      <c r="E125" s="34"/>
      <c r="F125" s="42"/>
      <c r="G125" s="37"/>
      <c r="H125" s="38"/>
      <c r="I125" s="281"/>
    </row>
    <row r="126" spans="1:9" s="27" customFormat="1">
      <c r="A126" s="33"/>
      <c r="B126" s="33"/>
      <c r="C126" s="33"/>
      <c r="D126" s="36"/>
      <c r="E126" s="34"/>
      <c r="F126" s="42"/>
      <c r="G126" s="37"/>
      <c r="H126" s="38"/>
      <c r="I126" s="281"/>
    </row>
    <row r="127" spans="1:9" s="27" customFormat="1">
      <c r="A127" s="33"/>
      <c r="B127" s="33"/>
      <c r="C127" s="33"/>
      <c r="D127" s="36"/>
      <c r="E127" s="34"/>
      <c r="F127" s="42"/>
      <c r="G127" s="37"/>
      <c r="H127" s="38"/>
      <c r="I127" s="281"/>
    </row>
    <row r="128" spans="1:9" s="27" customFormat="1">
      <c r="A128" s="33"/>
      <c r="B128" s="33"/>
      <c r="C128" s="33"/>
      <c r="D128" s="36"/>
      <c r="E128" s="34"/>
      <c r="F128" s="42"/>
      <c r="G128" s="37"/>
      <c r="H128" s="38"/>
      <c r="I128" s="281"/>
    </row>
    <row r="129" spans="1:9" s="27" customFormat="1">
      <c r="A129" s="33"/>
      <c r="B129" s="33"/>
      <c r="C129" s="33"/>
      <c r="D129" s="36"/>
      <c r="E129" s="34"/>
      <c r="F129" s="42"/>
      <c r="G129" s="37"/>
      <c r="H129" s="38"/>
      <c r="I129" s="281"/>
    </row>
    <row r="130" spans="1:9" s="27" customFormat="1">
      <c r="A130" s="33"/>
      <c r="B130" s="33"/>
      <c r="C130" s="33"/>
      <c r="D130" s="36"/>
      <c r="E130" s="34"/>
      <c r="F130" s="42"/>
      <c r="G130" s="37"/>
      <c r="H130" s="38"/>
      <c r="I130" s="281"/>
    </row>
    <row r="131" spans="1:9" s="27" customFormat="1">
      <c r="A131" s="33"/>
      <c r="B131" s="33"/>
      <c r="C131" s="33"/>
      <c r="D131" s="36"/>
      <c r="E131" s="34"/>
      <c r="F131" s="42"/>
      <c r="G131" s="37"/>
      <c r="H131" s="38"/>
      <c r="I131" s="281"/>
    </row>
    <row r="132" spans="1:9" s="27" customFormat="1">
      <c r="A132" s="33"/>
      <c r="B132" s="33"/>
      <c r="C132" s="33"/>
      <c r="D132" s="36"/>
      <c r="E132" s="34"/>
      <c r="F132" s="42"/>
      <c r="G132" s="37"/>
      <c r="H132" s="38"/>
      <c r="I132" s="281"/>
    </row>
    <row r="133" spans="1:9" s="27" customFormat="1">
      <c r="A133" s="33"/>
      <c r="B133" s="33"/>
      <c r="C133" s="33"/>
      <c r="D133" s="36"/>
      <c r="E133" s="34"/>
      <c r="F133" s="42"/>
      <c r="G133" s="37"/>
      <c r="H133" s="38"/>
      <c r="I133" s="281"/>
    </row>
    <row r="134" spans="1:9" s="27" customFormat="1">
      <c r="A134" s="33"/>
      <c r="B134" s="33"/>
      <c r="C134" s="33"/>
      <c r="D134" s="36"/>
      <c r="E134" s="34"/>
      <c r="F134" s="42"/>
      <c r="G134" s="37"/>
      <c r="H134" s="38"/>
      <c r="I134" s="281"/>
    </row>
    <row r="135" spans="1:9" s="27" customFormat="1">
      <c r="A135" s="33"/>
      <c r="B135" s="33"/>
      <c r="C135" s="33"/>
      <c r="D135" s="36"/>
      <c r="E135" s="34"/>
      <c r="F135" s="42"/>
      <c r="G135" s="37"/>
      <c r="H135" s="38"/>
      <c r="I135" s="281"/>
    </row>
    <row r="136" spans="1:9" s="27" customFormat="1">
      <c r="A136" s="33"/>
      <c r="B136" s="33"/>
      <c r="C136" s="33"/>
      <c r="D136" s="36"/>
      <c r="E136" s="34"/>
      <c r="F136" s="42"/>
      <c r="G136" s="37"/>
      <c r="H136" s="38"/>
      <c r="I136" s="281"/>
    </row>
    <row r="137" spans="1:9" s="27" customFormat="1">
      <c r="A137" s="33"/>
      <c r="B137" s="33"/>
      <c r="C137" s="33"/>
      <c r="D137" s="36"/>
      <c r="E137" s="34"/>
      <c r="F137" s="42"/>
      <c r="G137" s="37"/>
      <c r="H137" s="38"/>
      <c r="I137" s="281"/>
    </row>
    <row r="138" spans="1:9" s="27" customFormat="1">
      <c r="A138" s="33"/>
      <c r="B138" s="33"/>
      <c r="C138" s="33"/>
      <c r="D138" s="36"/>
      <c r="E138" s="34"/>
      <c r="F138" s="42"/>
      <c r="G138" s="37"/>
      <c r="H138" s="38"/>
      <c r="I138" s="281"/>
    </row>
    <row r="139" spans="1:9" s="27" customFormat="1">
      <c r="A139" s="33"/>
      <c r="B139" s="33"/>
      <c r="C139" s="33"/>
      <c r="D139" s="36"/>
      <c r="E139" s="34"/>
      <c r="F139" s="42"/>
      <c r="G139" s="37"/>
      <c r="H139" s="38"/>
      <c r="I139" s="281"/>
    </row>
    <row r="140" spans="1:9" s="27" customFormat="1">
      <c r="A140" s="33"/>
      <c r="B140" s="33"/>
      <c r="C140" s="33"/>
      <c r="D140" s="36"/>
      <c r="E140" s="34"/>
      <c r="F140" s="42"/>
      <c r="G140" s="37"/>
      <c r="H140" s="38"/>
      <c r="I140" s="281"/>
    </row>
    <row r="141" spans="1:9" s="27" customFormat="1">
      <c r="A141" s="33"/>
      <c r="B141" s="33"/>
      <c r="C141" s="33"/>
      <c r="D141" s="36"/>
      <c r="E141" s="34"/>
      <c r="F141" s="42"/>
      <c r="G141" s="37"/>
      <c r="H141" s="38"/>
      <c r="I141" s="281"/>
    </row>
    <row r="142" spans="1:9" s="27" customFormat="1">
      <c r="A142" s="33"/>
      <c r="B142" s="33"/>
      <c r="C142" s="33"/>
      <c r="D142" s="36"/>
      <c r="E142" s="34"/>
      <c r="F142" s="42"/>
      <c r="G142" s="37"/>
      <c r="H142" s="38"/>
      <c r="I142" s="281"/>
    </row>
    <row r="143" spans="1:9" s="27" customFormat="1">
      <c r="A143" s="33"/>
      <c r="B143" s="33"/>
      <c r="C143" s="33"/>
      <c r="D143" s="36"/>
      <c r="E143" s="34"/>
      <c r="F143" s="42"/>
      <c r="G143" s="37"/>
      <c r="H143" s="38"/>
      <c r="I143" s="281"/>
    </row>
    <row r="144" spans="1:9" s="27" customFormat="1">
      <c r="A144" s="33"/>
      <c r="B144" s="33"/>
      <c r="C144" s="33"/>
      <c r="D144" s="36"/>
      <c r="E144" s="34"/>
      <c r="F144" s="42"/>
      <c r="G144" s="37"/>
      <c r="H144" s="38"/>
      <c r="I144" s="281"/>
    </row>
    <row r="145" spans="1:9" s="27" customFormat="1">
      <c r="A145" s="33"/>
      <c r="B145" s="33"/>
      <c r="C145" s="33"/>
      <c r="D145" s="36"/>
      <c r="E145" s="34"/>
      <c r="F145" s="42"/>
      <c r="G145" s="37"/>
      <c r="H145" s="38"/>
      <c r="I145" s="281"/>
    </row>
    <row r="146" spans="1:9" s="27" customFormat="1">
      <c r="A146" s="33"/>
      <c r="B146" s="33"/>
      <c r="C146" s="33"/>
      <c r="D146" s="36"/>
      <c r="E146" s="34"/>
      <c r="F146" s="42"/>
      <c r="G146" s="37"/>
      <c r="H146" s="38"/>
      <c r="I146" s="281"/>
    </row>
    <row r="147" spans="1:9" s="27" customFormat="1">
      <c r="A147" s="33"/>
      <c r="B147" s="33"/>
      <c r="C147" s="33"/>
      <c r="D147" s="36"/>
      <c r="E147" s="34"/>
      <c r="F147" s="42"/>
      <c r="G147" s="37"/>
      <c r="H147" s="38"/>
      <c r="I147" s="281"/>
    </row>
    <row r="148" spans="1:9" s="27" customFormat="1">
      <c r="A148" s="33"/>
      <c r="B148" s="33"/>
      <c r="C148" s="33"/>
      <c r="D148" s="36"/>
      <c r="E148" s="34"/>
      <c r="F148" s="42"/>
      <c r="G148" s="37"/>
      <c r="H148" s="38"/>
      <c r="I148" s="281"/>
    </row>
    <row r="149" spans="1:9" s="27" customFormat="1">
      <c r="A149" s="33"/>
      <c r="B149" s="33"/>
      <c r="C149" s="33"/>
      <c r="D149" s="36"/>
      <c r="E149" s="34"/>
      <c r="F149" s="42"/>
      <c r="G149" s="37"/>
      <c r="H149" s="38"/>
      <c r="I149" s="281"/>
    </row>
    <row r="150" spans="1:9" s="27" customFormat="1">
      <c r="A150" s="33"/>
      <c r="B150" s="33"/>
      <c r="C150" s="33"/>
      <c r="D150" s="36"/>
      <c r="E150" s="34"/>
      <c r="F150" s="42"/>
      <c r="G150" s="37"/>
      <c r="H150" s="38"/>
      <c r="I150" s="281"/>
    </row>
    <row r="151" spans="1:9" s="27" customFormat="1">
      <c r="A151" s="33"/>
      <c r="B151" s="33"/>
      <c r="C151" s="33"/>
      <c r="D151" s="36"/>
      <c r="E151" s="34"/>
      <c r="F151" s="42"/>
      <c r="G151" s="37"/>
      <c r="H151" s="38"/>
      <c r="I151" s="281"/>
    </row>
    <row r="152" spans="1:9" s="27" customFormat="1">
      <c r="A152" s="33"/>
      <c r="B152" s="33"/>
      <c r="C152" s="33"/>
      <c r="D152" s="36"/>
      <c r="E152" s="34"/>
      <c r="F152" s="42"/>
      <c r="G152" s="37"/>
      <c r="H152" s="38"/>
      <c r="I152" s="281"/>
    </row>
    <row r="153" spans="1:9" s="27" customFormat="1">
      <c r="A153" s="33"/>
      <c r="B153" s="33"/>
      <c r="C153" s="33"/>
      <c r="D153" s="36"/>
      <c r="E153" s="34"/>
      <c r="F153" s="42"/>
      <c r="G153" s="37"/>
      <c r="H153" s="38"/>
      <c r="I153" s="281"/>
    </row>
    <row r="154" spans="1:9" s="27" customFormat="1">
      <c r="A154" s="33"/>
      <c r="B154" s="33"/>
      <c r="C154" s="33"/>
      <c r="D154" s="36"/>
      <c r="E154" s="34"/>
      <c r="F154" s="42"/>
      <c r="G154" s="37"/>
      <c r="H154" s="38"/>
      <c r="I154" s="281"/>
    </row>
    <row r="155" spans="1:9" s="27" customFormat="1">
      <c r="A155" s="33"/>
      <c r="B155" s="33"/>
      <c r="C155" s="33"/>
      <c r="D155" s="36"/>
      <c r="E155" s="34"/>
      <c r="F155" s="42"/>
      <c r="G155" s="37"/>
      <c r="H155" s="38"/>
      <c r="I155" s="281"/>
    </row>
    <row r="156" spans="1:9" s="27" customFormat="1">
      <c r="A156" s="33"/>
      <c r="B156" s="33"/>
      <c r="C156" s="33"/>
      <c r="D156" s="36"/>
      <c r="E156" s="34"/>
      <c r="F156" s="42"/>
      <c r="G156" s="37"/>
      <c r="H156" s="38"/>
      <c r="I156" s="281"/>
    </row>
    <row r="157" spans="1:9" s="27" customFormat="1">
      <c r="A157" s="33"/>
      <c r="B157" s="33"/>
      <c r="C157" s="33"/>
      <c r="D157" s="36"/>
      <c r="E157" s="34"/>
      <c r="F157" s="42"/>
      <c r="G157" s="37"/>
      <c r="H157" s="38"/>
      <c r="I157" s="281"/>
    </row>
    <row r="158" spans="1:9" s="27" customFormat="1">
      <c r="A158" s="33"/>
      <c r="B158" s="33"/>
      <c r="C158" s="33"/>
      <c r="D158" s="36"/>
      <c r="E158" s="34"/>
      <c r="F158" s="42"/>
      <c r="G158" s="37"/>
      <c r="H158" s="38"/>
      <c r="I158" s="281"/>
    </row>
    <row r="159" spans="1:9" s="27" customFormat="1">
      <c r="A159" s="33"/>
      <c r="B159" s="33"/>
      <c r="C159" s="33"/>
      <c r="D159" s="36"/>
      <c r="E159" s="34"/>
      <c r="F159" s="42"/>
      <c r="G159" s="37"/>
      <c r="H159" s="38"/>
      <c r="I159" s="281"/>
    </row>
    <row r="160" spans="1:9" s="27" customFormat="1">
      <c r="A160" s="33"/>
      <c r="B160" s="33"/>
      <c r="C160" s="33"/>
      <c r="D160" s="36"/>
      <c r="E160" s="34"/>
      <c r="F160" s="42"/>
      <c r="G160" s="37"/>
      <c r="H160" s="38"/>
      <c r="I160" s="281"/>
    </row>
    <row r="161" spans="1:9" s="27" customFormat="1">
      <c r="A161" s="33"/>
      <c r="B161" s="33"/>
      <c r="C161" s="33"/>
      <c r="D161" s="36"/>
      <c r="E161" s="34"/>
      <c r="F161" s="42"/>
      <c r="G161" s="37"/>
      <c r="H161" s="38"/>
      <c r="I161" s="281"/>
    </row>
    <row r="162" spans="1:9" s="27" customFormat="1">
      <c r="A162" s="33"/>
      <c r="B162" s="33"/>
      <c r="C162" s="33"/>
      <c r="D162" s="36"/>
      <c r="E162" s="34"/>
      <c r="F162" s="42"/>
      <c r="G162" s="37"/>
      <c r="H162" s="38"/>
      <c r="I162" s="281"/>
    </row>
    <row r="163" spans="1:9" s="27" customFormat="1">
      <c r="A163" s="33"/>
      <c r="B163" s="33"/>
      <c r="C163" s="33"/>
      <c r="D163" s="36"/>
      <c r="E163" s="34"/>
      <c r="F163" s="42"/>
      <c r="G163" s="37"/>
      <c r="H163" s="38"/>
      <c r="I163" s="281"/>
    </row>
    <row r="164" spans="1:9" s="27" customFormat="1">
      <c r="A164" s="33"/>
      <c r="B164" s="33"/>
      <c r="C164" s="33"/>
      <c r="D164" s="36"/>
      <c r="E164" s="34"/>
      <c r="F164" s="42"/>
      <c r="G164" s="37"/>
      <c r="H164" s="38"/>
      <c r="I164" s="281"/>
    </row>
    <row r="165" spans="1:9" s="27" customFormat="1">
      <c r="A165" s="33"/>
      <c r="B165" s="33"/>
      <c r="C165" s="33"/>
      <c r="D165" s="36"/>
      <c r="E165" s="34"/>
      <c r="F165" s="42"/>
      <c r="G165" s="37"/>
      <c r="H165" s="38"/>
      <c r="I165" s="281"/>
    </row>
    <row r="166" spans="1:9" s="27" customFormat="1">
      <c r="A166" s="33"/>
      <c r="B166" s="33"/>
      <c r="C166" s="33"/>
      <c r="D166" s="36"/>
      <c r="E166" s="34"/>
      <c r="F166" s="42"/>
      <c r="G166" s="37"/>
      <c r="H166" s="38"/>
      <c r="I166" s="281"/>
    </row>
    <row r="167" spans="1:9" s="27" customFormat="1">
      <c r="A167" s="33"/>
      <c r="B167" s="33"/>
      <c r="C167" s="33"/>
      <c r="D167" s="36"/>
      <c r="E167" s="34"/>
      <c r="F167" s="42"/>
      <c r="G167" s="37"/>
      <c r="H167" s="38"/>
      <c r="I167" s="281"/>
    </row>
    <row r="168" spans="1:9" s="27" customFormat="1">
      <c r="A168" s="33"/>
      <c r="B168" s="33"/>
      <c r="C168" s="33"/>
      <c r="D168" s="36"/>
      <c r="E168" s="34"/>
      <c r="F168" s="42"/>
      <c r="G168" s="37"/>
      <c r="H168" s="38"/>
      <c r="I168" s="281"/>
    </row>
    <row r="169" spans="1:9" s="27" customFormat="1">
      <c r="A169" s="33"/>
      <c r="B169" s="33"/>
      <c r="C169" s="33"/>
      <c r="D169" s="36"/>
      <c r="E169" s="34"/>
      <c r="F169" s="42"/>
      <c r="G169" s="37"/>
      <c r="H169" s="38"/>
      <c r="I169" s="281"/>
    </row>
    <row r="170" spans="1:9" s="27" customFormat="1">
      <c r="A170" s="33"/>
      <c r="B170" s="33"/>
      <c r="C170" s="33"/>
      <c r="D170" s="36"/>
      <c r="E170" s="34"/>
      <c r="F170" s="42"/>
      <c r="G170" s="37"/>
      <c r="H170" s="38"/>
      <c r="I170" s="281"/>
    </row>
    <row r="171" spans="1:9" s="27" customFormat="1">
      <c r="A171" s="33"/>
      <c r="B171" s="33"/>
      <c r="C171" s="33"/>
      <c r="D171" s="36"/>
      <c r="E171" s="34"/>
      <c r="F171" s="42"/>
      <c r="G171" s="37"/>
      <c r="H171" s="38"/>
      <c r="I171" s="281"/>
    </row>
    <row r="172" spans="1:9" s="27" customFormat="1">
      <c r="A172" s="33"/>
      <c r="B172" s="33"/>
      <c r="C172" s="33"/>
      <c r="D172" s="36"/>
      <c r="E172" s="34"/>
      <c r="F172" s="42"/>
      <c r="G172" s="37"/>
      <c r="H172" s="38"/>
      <c r="I172" s="281"/>
    </row>
    <row r="173" spans="1:9" s="27" customFormat="1">
      <c r="A173" s="33"/>
      <c r="B173" s="33"/>
      <c r="C173" s="33"/>
      <c r="D173" s="36"/>
      <c r="E173" s="34"/>
      <c r="F173" s="42"/>
      <c r="G173" s="37"/>
      <c r="H173" s="38"/>
      <c r="I173" s="281"/>
    </row>
    <row r="174" spans="1:9" s="27" customFormat="1">
      <c r="A174" s="33"/>
      <c r="B174" s="33"/>
      <c r="C174" s="33"/>
      <c r="D174" s="36"/>
      <c r="E174" s="34"/>
      <c r="F174" s="42"/>
      <c r="G174" s="37"/>
      <c r="H174" s="38"/>
      <c r="I174" s="281"/>
    </row>
    <row r="175" spans="1:9" s="27" customFormat="1">
      <c r="A175" s="33"/>
      <c r="B175" s="33"/>
      <c r="C175" s="33"/>
      <c r="D175" s="36"/>
      <c r="E175" s="34"/>
      <c r="F175" s="42"/>
      <c r="G175" s="37"/>
      <c r="H175" s="38"/>
      <c r="I175" s="281"/>
    </row>
    <row r="176" spans="1:9" s="27" customFormat="1">
      <c r="A176" s="33"/>
      <c r="B176" s="33"/>
      <c r="C176" s="33"/>
      <c r="D176" s="36"/>
      <c r="E176" s="34"/>
      <c r="F176" s="42"/>
      <c r="G176" s="37"/>
      <c r="H176" s="38"/>
      <c r="I176" s="281"/>
    </row>
    <row r="177" spans="1:9" s="27" customFormat="1">
      <c r="A177" s="33"/>
      <c r="B177" s="33"/>
      <c r="C177" s="33"/>
      <c r="D177" s="36"/>
      <c r="E177" s="34"/>
      <c r="F177" s="42"/>
      <c r="G177" s="37"/>
      <c r="H177" s="38"/>
      <c r="I177" s="281"/>
    </row>
    <row r="178" spans="1:9" s="27" customFormat="1">
      <c r="A178" s="33"/>
      <c r="B178" s="33"/>
      <c r="C178" s="33"/>
      <c r="D178" s="36"/>
      <c r="E178" s="34"/>
      <c r="F178" s="42"/>
      <c r="G178" s="37"/>
      <c r="H178" s="38"/>
      <c r="I178" s="281"/>
    </row>
    <row r="179" spans="1:9" s="27" customFormat="1">
      <c r="A179" s="33"/>
      <c r="B179" s="33"/>
      <c r="C179" s="33"/>
      <c r="D179" s="36"/>
      <c r="E179" s="34"/>
      <c r="F179" s="42"/>
      <c r="G179" s="37"/>
      <c r="H179" s="38"/>
      <c r="I179" s="281"/>
    </row>
    <row r="180" spans="1:9" s="27" customFormat="1">
      <c r="A180" s="33"/>
      <c r="B180" s="33"/>
      <c r="C180" s="33"/>
      <c r="D180" s="36"/>
      <c r="E180" s="34"/>
      <c r="F180" s="42"/>
      <c r="G180" s="37"/>
      <c r="H180" s="38"/>
      <c r="I180" s="281"/>
    </row>
    <row r="181" spans="1:9" s="27" customFormat="1">
      <c r="A181" s="33"/>
      <c r="B181" s="33"/>
      <c r="C181" s="33"/>
      <c r="D181" s="36"/>
      <c r="E181" s="34"/>
      <c r="F181" s="42"/>
      <c r="G181" s="37"/>
      <c r="H181" s="38"/>
      <c r="I181" s="281"/>
    </row>
    <row r="182" spans="1:9" s="27" customFormat="1">
      <c r="A182" s="33"/>
      <c r="B182" s="33"/>
      <c r="C182" s="33"/>
      <c r="D182" s="36"/>
      <c r="E182" s="34"/>
      <c r="F182" s="42"/>
      <c r="G182" s="37"/>
      <c r="H182" s="38"/>
      <c r="I182" s="281"/>
    </row>
    <row r="183" spans="1:9" s="27" customFormat="1">
      <c r="A183" s="33"/>
      <c r="B183" s="33"/>
      <c r="C183" s="33"/>
      <c r="D183" s="36"/>
      <c r="E183" s="34"/>
      <c r="F183" s="42"/>
      <c r="G183" s="37"/>
      <c r="H183" s="38"/>
      <c r="I183" s="281"/>
    </row>
    <row r="184" spans="1:9" s="27" customFormat="1">
      <c r="A184" s="33"/>
      <c r="B184" s="33"/>
      <c r="C184" s="33"/>
      <c r="D184" s="36"/>
      <c r="E184" s="34"/>
      <c r="F184" s="42"/>
      <c r="G184" s="37"/>
      <c r="H184" s="38"/>
      <c r="I184" s="281"/>
    </row>
    <row r="185" spans="1:9" s="27" customFormat="1">
      <c r="A185" s="33"/>
      <c r="B185" s="33"/>
      <c r="C185" s="33"/>
      <c r="D185" s="36"/>
      <c r="E185" s="34"/>
      <c r="F185" s="42"/>
      <c r="G185" s="37"/>
      <c r="H185" s="38"/>
      <c r="I185" s="281"/>
    </row>
    <row r="186" spans="1:9" s="27" customFormat="1">
      <c r="A186" s="33"/>
      <c r="B186" s="33"/>
      <c r="C186" s="33"/>
      <c r="D186" s="36"/>
      <c r="E186" s="34"/>
      <c r="F186" s="42"/>
      <c r="G186" s="37"/>
      <c r="H186" s="38"/>
      <c r="I186" s="281"/>
    </row>
    <row r="187" spans="1:9" s="27" customFormat="1">
      <c r="A187" s="33"/>
      <c r="B187" s="33"/>
      <c r="C187" s="33"/>
      <c r="D187" s="36"/>
      <c r="E187" s="34"/>
      <c r="F187" s="42"/>
      <c r="G187" s="37"/>
      <c r="H187" s="38"/>
      <c r="I187" s="281"/>
    </row>
    <row r="188" spans="1:9" s="27" customFormat="1">
      <c r="A188" s="33"/>
      <c r="B188" s="33"/>
      <c r="C188" s="33"/>
      <c r="D188" s="36"/>
      <c r="E188" s="34"/>
      <c r="F188" s="42"/>
      <c r="G188" s="37"/>
      <c r="H188" s="38"/>
      <c r="I188" s="281"/>
    </row>
    <row r="189" spans="1:9" s="27" customFormat="1">
      <c r="A189" s="33"/>
      <c r="B189" s="33"/>
      <c r="C189" s="33"/>
      <c r="D189" s="36"/>
      <c r="E189" s="34"/>
      <c r="F189" s="42"/>
      <c r="G189" s="37"/>
      <c r="H189" s="38"/>
      <c r="I189" s="281"/>
    </row>
    <row r="190" spans="1:9" s="27" customFormat="1">
      <c r="A190" s="33"/>
      <c r="B190" s="33"/>
      <c r="C190" s="33"/>
      <c r="D190" s="36"/>
      <c r="E190" s="34"/>
      <c r="F190" s="42"/>
      <c r="G190" s="37"/>
      <c r="H190" s="38"/>
      <c r="I190" s="281"/>
    </row>
    <row r="191" spans="1:9" s="27" customFormat="1">
      <c r="A191" s="33"/>
      <c r="B191" s="33"/>
      <c r="C191" s="33"/>
      <c r="D191" s="36"/>
      <c r="E191" s="34"/>
      <c r="F191" s="42"/>
      <c r="G191" s="37"/>
      <c r="H191" s="38"/>
      <c r="I191" s="281"/>
    </row>
    <row r="192" spans="1:9" s="27" customFormat="1">
      <c r="A192" s="33"/>
      <c r="B192" s="33"/>
      <c r="C192" s="33"/>
      <c r="D192" s="36"/>
      <c r="E192" s="34"/>
      <c r="F192" s="42"/>
      <c r="G192" s="37"/>
      <c r="H192" s="38"/>
      <c r="I192" s="281"/>
    </row>
    <row r="193" spans="1:9" s="27" customFormat="1">
      <c r="A193" s="33"/>
      <c r="B193" s="33"/>
      <c r="C193" s="33"/>
      <c r="D193" s="36"/>
      <c r="E193" s="34"/>
      <c r="F193" s="42"/>
      <c r="G193" s="37"/>
      <c r="H193" s="38"/>
      <c r="I193" s="281"/>
    </row>
    <row r="194" spans="1:9" s="27" customFormat="1">
      <c r="A194" s="33"/>
      <c r="B194" s="33"/>
      <c r="C194" s="33"/>
      <c r="D194" s="36"/>
      <c r="E194" s="34"/>
      <c r="F194" s="42"/>
      <c r="G194" s="37"/>
      <c r="H194" s="38"/>
      <c r="I194" s="281"/>
    </row>
    <row r="195" spans="1:9" s="27" customFormat="1">
      <c r="A195" s="33"/>
      <c r="B195" s="33"/>
      <c r="C195" s="33"/>
      <c r="D195" s="36"/>
      <c r="E195" s="34"/>
      <c r="F195" s="42"/>
      <c r="G195" s="37"/>
      <c r="H195" s="38"/>
      <c r="I195" s="281"/>
    </row>
    <row r="196" spans="1:9" s="27" customFormat="1">
      <c r="A196" s="33"/>
      <c r="B196" s="33"/>
      <c r="C196" s="33"/>
      <c r="D196" s="36"/>
      <c r="E196" s="34"/>
      <c r="F196" s="42"/>
      <c r="G196" s="37"/>
      <c r="H196" s="38"/>
      <c r="I196" s="281"/>
    </row>
    <row r="197" spans="1:9" s="27" customFormat="1">
      <c r="A197" s="33"/>
      <c r="B197" s="33"/>
      <c r="C197" s="33"/>
      <c r="D197" s="36"/>
      <c r="E197" s="34"/>
      <c r="F197" s="42"/>
      <c r="G197" s="37"/>
      <c r="H197" s="38"/>
      <c r="I197" s="281"/>
    </row>
    <row r="198" spans="1:9" s="27" customFormat="1">
      <c r="A198" s="33"/>
      <c r="B198" s="33"/>
      <c r="C198" s="33"/>
      <c r="D198" s="36"/>
      <c r="E198" s="34"/>
      <c r="F198" s="42"/>
      <c r="G198" s="37"/>
      <c r="H198" s="38"/>
      <c r="I198" s="281"/>
    </row>
    <row r="199" spans="1:9" s="27" customFormat="1">
      <c r="A199" s="33"/>
      <c r="B199" s="33"/>
      <c r="C199" s="33"/>
      <c r="D199" s="36"/>
      <c r="E199" s="34"/>
      <c r="F199" s="42"/>
      <c r="G199" s="37"/>
      <c r="H199" s="38"/>
      <c r="I199" s="281"/>
    </row>
    <row r="200" spans="1:9" s="27" customFormat="1">
      <c r="A200" s="33"/>
      <c r="B200" s="33"/>
      <c r="C200" s="33"/>
      <c r="D200" s="36"/>
      <c r="E200" s="34"/>
      <c r="F200" s="42"/>
      <c r="G200" s="37"/>
      <c r="H200" s="38"/>
      <c r="I200" s="281"/>
    </row>
    <row r="201" spans="1:9" s="27" customFormat="1">
      <c r="A201" s="33"/>
      <c r="B201" s="33"/>
      <c r="C201" s="33"/>
      <c r="D201" s="36"/>
      <c r="E201" s="34"/>
      <c r="F201" s="42"/>
      <c r="G201" s="37"/>
      <c r="H201" s="38"/>
      <c r="I201" s="281"/>
    </row>
    <row r="202" spans="1:9" s="27" customFormat="1">
      <c r="A202" s="33"/>
      <c r="B202" s="33"/>
      <c r="C202" s="33"/>
      <c r="D202" s="36"/>
      <c r="E202" s="34"/>
      <c r="F202" s="42"/>
      <c r="G202" s="37"/>
      <c r="H202" s="38"/>
      <c r="I202" s="281"/>
    </row>
    <row r="203" spans="1:9" s="27" customFormat="1">
      <c r="A203" s="33"/>
      <c r="B203" s="33"/>
      <c r="C203" s="33"/>
      <c r="D203" s="36"/>
      <c r="E203" s="34"/>
      <c r="F203" s="42"/>
      <c r="G203" s="37"/>
      <c r="H203" s="38"/>
      <c r="I203" s="281"/>
    </row>
    <row r="204" spans="1:9" s="27" customFormat="1">
      <c r="A204" s="33"/>
      <c r="B204" s="33"/>
      <c r="C204" s="33"/>
      <c r="D204" s="36"/>
      <c r="E204" s="34"/>
      <c r="F204" s="42"/>
      <c r="G204" s="37"/>
      <c r="H204" s="38"/>
      <c r="I204" s="281"/>
    </row>
    <row r="205" spans="1:9" s="27" customFormat="1">
      <c r="A205" s="33"/>
      <c r="B205" s="33"/>
      <c r="C205" s="33"/>
      <c r="D205" s="36"/>
      <c r="E205" s="34"/>
      <c r="F205" s="42"/>
      <c r="G205" s="37"/>
      <c r="H205" s="38"/>
      <c r="I205" s="281"/>
    </row>
    <row r="206" spans="1:9" s="27" customFormat="1">
      <c r="A206" s="33"/>
      <c r="B206" s="33"/>
      <c r="C206" s="33"/>
      <c r="D206" s="36"/>
      <c r="E206" s="34"/>
      <c r="F206" s="42"/>
      <c r="G206" s="37"/>
      <c r="H206" s="38"/>
      <c r="I206" s="281"/>
    </row>
    <row r="207" spans="1:9" s="27" customFormat="1">
      <c r="A207" s="33"/>
      <c r="B207" s="33"/>
      <c r="C207" s="33"/>
      <c r="D207" s="36"/>
      <c r="E207" s="34"/>
      <c r="F207" s="42"/>
      <c r="G207" s="37"/>
      <c r="H207" s="38"/>
      <c r="I207" s="281"/>
    </row>
    <row r="208" spans="1:9" s="27" customFormat="1">
      <c r="A208" s="33"/>
      <c r="B208" s="33"/>
      <c r="C208" s="33"/>
      <c r="D208" s="36"/>
      <c r="E208" s="34"/>
      <c r="F208" s="42"/>
      <c r="G208" s="37"/>
      <c r="H208" s="38"/>
      <c r="I208" s="281"/>
    </row>
    <row r="209" spans="1:9" s="27" customFormat="1">
      <c r="A209" s="33"/>
      <c r="B209" s="33"/>
      <c r="C209" s="33"/>
      <c r="D209" s="36"/>
      <c r="E209" s="34"/>
      <c r="F209" s="42"/>
      <c r="G209" s="37"/>
      <c r="H209" s="38"/>
      <c r="I209" s="281"/>
    </row>
    <row r="210" spans="1:9" s="27" customFormat="1">
      <c r="A210" s="33"/>
      <c r="B210" s="33"/>
      <c r="C210" s="33"/>
      <c r="D210" s="36"/>
      <c r="E210" s="34"/>
      <c r="F210" s="42"/>
      <c r="G210" s="37"/>
      <c r="H210" s="38"/>
      <c r="I210" s="281"/>
    </row>
    <row r="211" spans="1:9" s="27" customFormat="1">
      <c r="A211" s="33"/>
      <c r="B211" s="33"/>
      <c r="C211" s="33"/>
      <c r="D211" s="36"/>
      <c r="E211" s="34"/>
      <c r="F211" s="42"/>
      <c r="G211" s="37"/>
      <c r="H211" s="38"/>
      <c r="I211" s="281"/>
    </row>
    <row r="212" spans="1:9" s="27" customFormat="1">
      <c r="A212" s="33"/>
      <c r="B212" s="33"/>
      <c r="C212" s="33"/>
      <c r="D212" s="36"/>
      <c r="E212" s="34"/>
      <c r="F212" s="42"/>
      <c r="G212" s="37"/>
      <c r="H212" s="38"/>
      <c r="I212" s="281"/>
    </row>
    <row r="213" spans="1:9" s="27" customFormat="1">
      <c r="A213" s="33"/>
      <c r="B213" s="33"/>
      <c r="C213" s="33"/>
      <c r="D213" s="36"/>
      <c r="E213" s="34"/>
      <c r="F213" s="42"/>
      <c r="G213" s="37"/>
      <c r="H213" s="38"/>
      <c r="I213" s="281"/>
    </row>
    <row r="214" spans="1:9" s="27" customFormat="1">
      <c r="A214" s="33"/>
      <c r="B214" s="33"/>
      <c r="C214" s="33"/>
      <c r="D214" s="36"/>
      <c r="E214" s="34"/>
      <c r="F214" s="42"/>
      <c r="G214" s="37"/>
      <c r="H214" s="38"/>
      <c r="I214" s="281"/>
    </row>
    <row r="215" spans="1:9" s="27" customFormat="1">
      <c r="A215" s="33"/>
      <c r="B215" s="33"/>
      <c r="C215" s="33"/>
      <c r="D215" s="36"/>
      <c r="E215" s="34"/>
      <c r="F215" s="42"/>
      <c r="G215" s="37"/>
      <c r="H215" s="38"/>
      <c r="I215" s="281"/>
    </row>
    <row r="216" spans="1:9" s="27" customFormat="1">
      <c r="A216" s="33"/>
      <c r="B216" s="33"/>
      <c r="C216" s="33"/>
      <c r="D216" s="36"/>
      <c r="E216" s="34"/>
      <c r="F216" s="42"/>
      <c r="G216" s="37"/>
      <c r="H216" s="38"/>
      <c r="I216" s="281"/>
    </row>
    <row r="217" spans="1:9" s="27" customFormat="1">
      <c r="A217" s="33"/>
      <c r="B217" s="33"/>
      <c r="C217" s="33"/>
      <c r="D217" s="36"/>
      <c r="E217" s="34"/>
      <c r="F217" s="42"/>
      <c r="G217" s="37"/>
      <c r="H217" s="38"/>
      <c r="I217" s="281"/>
    </row>
    <row r="218" spans="1:9" s="27" customFormat="1">
      <c r="A218" s="33"/>
      <c r="B218" s="33"/>
      <c r="C218" s="33"/>
      <c r="D218" s="36"/>
      <c r="E218" s="34"/>
      <c r="F218" s="42"/>
      <c r="G218" s="37"/>
      <c r="H218" s="38"/>
      <c r="I218" s="281"/>
    </row>
    <row r="219" spans="1:9" s="27" customFormat="1">
      <c r="A219" s="33"/>
      <c r="B219" s="33"/>
      <c r="C219" s="33"/>
      <c r="D219" s="36"/>
      <c r="E219" s="34"/>
      <c r="F219" s="42"/>
      <c r="G219" s="37"/>
      <c r="H219" s="38"/>
      <c r="I219" s="281"/>
    </row>
    <row r="220" spans="1:9" s="27" customFormat="1">
      <c r="A220" s="33"/>
      <c r="B220" s="33"/>
      <c r="C220" s="33"/>
      <c r="D220" s="36"/>
      <c r="E220" s="34"/>
      <c r="F220" s="42"/>
      <c r="G220" s="37"/>
      <c r="H220" s="38"/>
      <c r="I220" s="281"/>
    </row>
    <row r="221" spans="1:9" s="27" customFormat="1">
      <c r="A221" s="33"/>
      <c r="B221" s="33"/>
      <c r="C221" s="33"/>
      <c r="D221" s="36"/>
      <c r="E221" s="34"/>
      <c r="F221" s="42"/>
      <c r="G221" s="37"/>
      <c r="H221" s="38"/>
      <c r="I221" s="281"/>
    </row>
    <row r="222" spans="1:9" s="27" customFormat="1">
      <c r="A222" s="33"/>
      <c r="B222" s="33"/>
      <c r="C222" s="33"/>
      <c r="D222" s="36"/>
      <c r="E222" s="34"/>
      <c r="F222" s="42"/>
      <c r="G222" s="37"/>
      <c r="H222" s="38"/>
      <c r="I222" s="281"/>
    </row>
    <row r="223" spans="1:9" s="27" customFormat="1">
      <c r="A223" s="33"/>
      <c r="B223" s="33"/>
      <c r="C223" s="33"/>
      <c r="D223" s="36"/>
      <c r="E223" s="34"/>
      <c r="F223" s="42"/>
      <c r="G223" s="37"/>
      <c r="H223" s="38"/>
      <c r="I223" s="281"/>
    </row>
    <row r="224" spans="1:9" s="27" customFormat="1">
      <c r="A224" s="33"/>
      <c r="B224" s="33"/>
      <c r="C224" s="33"/>
      <c r="D224" s="36"/>
      <c r="E224" s="34"/>
      <c r="F224" s="42"/>
      <c r="G224" s="37"/>
      <c r="H224" s="38"/>
      <c r="I224" s="281"/>
    </row>
    <row r="225" spans="1:9" s="27" customFormat="1">
      <c r="A225" s="33"/>
      <c r="B225" s="33"/>
      <c r="C225" s="33"/>
      <c r="D225" s="36"/>
      <c r="E225" s="34"/>
      <c r="F225" s="42"/>
      <c r="G225" s="37"/>
      <c r="H225" s="38"/>
      <c r="I225" s="281"/>
    </row>
    <row r="226" spans="1:9" s="27" customFormat="1">
      <c r="A226" s="33"/>
      <c r="B226" s="33"/>
      <c r="C226" s="33"/>
      <c r="D226" s="36"/>
      <c r="E226" s="34"/>
      <c r="F226" s="42"/>
      <c r="G226" s="37"/>
      <c r="H226" s="38"/>
      <c r="I226" s="281"/>
    </row>
    <row r="227" spans="1:9" s="27" customFormat="1">
      <c r="A227" s="33"/>
      <c r="B227" s="33"/>
      <c r="C227" s="33"/>
      <c r="D227" s="36"/>
      <c r="E227" s="34"/>
      <c r="F227" s="42"/>
      <c r="G227" s="37"/>
      <c r="H227" s="38"/>
      <c r="I227" s="281"/>
    </row>
    <row r="228" spans="1:9" s="27" customFormat="1">
      <c r="A228" s="33"/>
      <c r="B228" s="33"/>
      <c r="C228" s="33"/>
      <c r="D228" s="36"/>
      <c r="E228" s="34"/>
      <c r="F228" s="42"/>
      <c r="G228" s="37"/>
      <c r="H228" s="38"/>
      <c r="I228" s="281"/>
    </row>
    <row r="229" spans="1:9" s="27" customFormat="1">
      <c r="A229" s="33"/>
      <c r="B229" s="33"/>
      <c r="C229" s="33"/>
      <c r="D229" s="36"/>
      <c r="E229" s="34"/>
      <c r="F229" s="42"/>
      <c r="G229" s="37"/>
      <c r="H229" s="38"/>
      <c r="I229" s="281"/>
    </row>
    <row r="230" spans="1:9" s="27" customFormat="1">
      <c r="A230" s="33"/>
      <c r="B230" s="33"/>
      <c r="C230" s="33"/>
      <c r="D230" s="36"/>
      <c r="E230" s="34"/>
      <c r="F230" s="42"/>
      <c r="G230" s="37"/>
      <c r="H230" s="38"/>
      <c r="I230" s="281"/>
    </row>
    <row r="231" spans="1:9" s="27" customFormat="1">
      <c r="A231" s="33"/>
      <c r="B231" s="33"/>
      <c r="C231" s="33"/>
      <c r="D231" s="36"/>
      <c r="E231" s="34"/>
      <c r="F231" s="42"/>
      <c r="G231" s="37"/>
      <c r="H231" s="38"/>
      <c r="I231" s="281"/>
    </row>
    <row r="232" spans="1:9" s="27" customFormat="1">
      <c r="A232" s="33"/>
      <c r="B232" s="33"/>
      <c r="C232" s="33"/>
      <c r="D232" s="36"/>
      <c r="E232" s="34"/>
      <c r="F232" s="42"/>
      <c r="G232" s="37"/>
      <c r="H232" s="38"/>
      <c r="I232" s="281"/>
    </row>
    <row r="233" spans="1:9" s="27" customFormat="1">
      <c r="A233" s="33"/>
      <c r="B233" s="33"/>
      <c r="C233" s="33"/>
      <c r="D233" s="36"/>
      <c r="E233" s="34"/>
      <c r="F233" s="42"/>
      <c r="G233" s="37"/>
      <c r="H233" s="38"/>
      <c r="I233" s="281"/>
    </row>
    <row r="234" spans="1:9" s="27" customFormat="1">
      <c r="A234" s="33"/>
      <c r="B234" s="33"/>
      <c r="C234" s="33"/>
      <c r="D234" s="36"/>
      <c r="E234" s="34"/>
      <c r="F234" s="42"/>
      <c r="G234" s="37"/>
      <c r="H234" s="38"/>
      <c r="I234" s="281"/>
    </row>
    <row r="235" spans="1:9" s="27" customFormat="1">
      <c r="A235" s="33"/>
      <c r="B235" s="33"/>
      <c r="C235" s="33"/>
      <c r="D235" s="36"/>
      <c r="E235" s="34"/>
      <c r="F235" s="42"/>
      <c r="G235" s="37"/>
      <c r="H235" s="38"/>
      <c r="I235" s="281"/>
    </row>
    <row r="236" spans="1:9" s="27" customFormat="1">
      <c r="A236" s="33"/>
      <c r="B236" s="33"/>
      <c r="C236" s="33"/>
      <c r="D236" s="36"/>
      <c r="E236" s="34"/>
      <c r="F236" s="42"/>
      <c r="G236" s="37"/>
      <c r="H236" s="38"/>
      <c r="I236" s="281"/>
    </row>
    <row r="237" spans="1:9" s="27" customFormat="1">
      <c r="A237" s="33"/>
      <c r="B237" s="33"/>
      <c r="C237" s="33"/>
      <c r="D237" s="36"/>
      <c r="E237" s="34"/>
      <c r="F237" s="42"/>
      <c r="G237" s="37"/>
      <c r="H237" s="38"/>
      <c r="I237" s="281"/>
    </row>
    <row r="238" spans="1:9" s="27" customFormat="1">
      <c r="A238" s="33"/>
      <c r="B238" s="33"/>
      <c r="C238" s="33"/>
      <c r="D238" s="36"/>
      <c r="E238" s="34"/>
      <c r="F238" s="42"/>
      <c r="G238" s="37"/>
      <c r="H238" s="38"/>
      <c r="I238" s="281"/>
    </row>
    <row r="239" spans="1:9" s="27" customFormat="1">
      <c r="A239" s="33"/>
      <c r="B239" s="33"/>
      <c r="C239" s="33"/>
      <c r="D239" s="36"/>
      <c r="E239" s="34"/>
      <c r="F239" s="42"/>
      <c r="G239" s="37"/>
      <c r="H239" s="38"/>
      <c r="I239" s="281"/>
    </row>
    <row r="240" spans="1:9" s="27" customFormat="1">
      <c r="A240" s="33"/>
      <c r="B240" s="33"/>
      <c r="C240" s="33"/>
      <c r="D240" s="36"/>
      <c r="E240" s="34"/>
      <c r="F240" s="42"/>
      <c r="G240" s="37"/>
      <c r="H240" s="38"/>
      <c r="I240" s="281"/>
    </row>
    <row r="241" spans="1:9" s="27" customFormat="1">
      <c r="A241" s="33"/>
      <c r="B241" s="33"/>
      <c r="C241" s="33"/>
      <c r="D241" s="36"/>
      <c r="E241" s="34"/>
      <c r="F241" s="42"/>
      <c r="G241" s="37"/>
      <c r="H241" s="38"/>
      <c r="I241" s="281"/>
    </row>
    <row r="242" spans="1:9" s="27" customFormat="1">
      <c r="A242" s="33"/>
      <c r="B242" s="33"/>
      <c r="C242" s="33"/>
      <c r="D242" s="36"/>
      <c r="E242" s="34"/>
      <c r="F242" s="42"/>
      <c r="G242" s="37"/>
      <c r="H242" s="38"/>
      <c r="I242" s="281"/>
    </row>
    <row r="243" spans="1:9" s="27" customFormat="1">
      <c r="A243" s="33"/>
      <c r="B243" s="33"/>
      <c r="C243" s="33"/>
      <c r="D243" s="36"/>
      <c r="E243" s="34"/>
      <c r="F243" s="42"/>
      <c r="G243" s="37"/>
      <c r="H243" s="38"/>
      <c r="I243" s="281"/>
    </row>
    <row r="244" spans="1:9" s="27" customFormat="1">
      <c r="A244" s="33"/>
      <c r="B244" s="33"/>
      <c r="C244" s="33"/>
      <c r="D244" s="36"/>
      <c r="E244" s="34"/>
      <c r="F244" s="42"/>
      <c r="G244" s="37"/>
      <c r="H244" s="38"/>
      <c r="I244" s="281"/>
    </row>
    <row r="245" spans="1:9" s="27" customFormat="1">
      <c r="A245" s="33"/>
      <c r="B245" s="33"/>
      <c r="C245" s="33"/>
      <c r="D245" s="36"/>
      <c r="E245" s="34"/>
      <c r="F245" s="42"/>
      <c r="G245" s="37"/>
      <c r="H245" s="38"/>
      <c r="I245" s="281"/>
    </row>
    <row r="246" spans="1:9" s="27" customFormat="1">
      <c r="A246" s="33"/>
      <c r="B246" s="33"/>
      <c r="C246" s="33"/>
      <c r="D246" s="36"/>
      <c r="E246" s="34"/>
      <c r="F246" s="42"/>
      <c r="G246" s="37"/>
      <c r="H246" s="38"/>
      <c r="I246" s="281"/>
    </row>
    <row r="247" spans="1:9" s="27" customFormat="1">
      <c r="A247" s="33"/>
      <c r="B247" s="33"/>
      <c r="C247" s="33"/>
      <c r="D247" s="36"/>
      <c r="E247" s="34"/>
      <c r="F247" s="42"/>
      <c r="G247" s="37"/>
      <c r="H247" s="38"/>
      <c r="I247" s="281"/>
    </row>
    <row r="248" spans="1:9" s="27" customFormat="1">
      <c r="A248" s="33"/>
      <c r="B248" s="33"/>
      <c r="C248" s="33"/>
      <c r="D248" s="36"/>
      <c r="E248" s="34"/>
      <c r="F248" s="42"/>
      <c r="G248" s="37"/>
      <c r="H248" s="38"/>
      <c r="I248" s="281"/>
    </row>
    <row r="249" spans="1:9" s="27" customFormat="1">
      <c r="A249" s="33"/>
      <c r="B249" s="33"/>
      <c r="C249" s="33"/>
      <c r="D249" s="36"/>
      <c r="E249" s="34"/>
      <c r="F249" s="42"/>
      <c r="G249" s="37"/>
      <c r="H249" s="38"/>
      <c r="I249" s="281"/>
    </row>
    <row r="250" spans="1:9" s="27" customFormat="1">
      <c r="A250" s="33"/>
      <c r="B250" s="33"/>
      <c r="C250" s="33"/>
      <c r="D250" s="36"/>
      <c r="E250" s="34"/>
      <c r="F250" s="42"/>
      <c r="G250" s="37"/>
      <c r="H250" s="38"/>
      <c r="I250" s="281"/>
    </row>
    <row r="251" spans="1:9" s="27" customFormat="1">
      <c r="A251" s="33"/>
      <c r="B251" s="33"/>
      <c r="C251" s="33"/>
      <c r="D251" s="36"/>
      <c r="E251" s="34"/>
      <c r="F251" s="42"/>
      <c r="G251" s="37"/>
      <c r="H251" s="38"/>
      <c r="I251" s="281"/>
    </row>
    <row r="252" spans="1:9" s="27" customFormat="1">
      <c r="A252" s="33"/>
      <c r="B252" s="33"/>
      <c r="C252" s="33"/>
      <c r="D252" s="36"/>
      <c r="E252" s="34"/>
      <c r="F252" s="42"/>
      <c r="G252" s="37"/>
      <c r="H252" s="38"/>
      <c r="I252" s="281"/>
    </row>
    <row r="253" spans="1:9" s="27" customFormat="1">
      <c r="A253" s="33"/>
      <c r="B253" s="33"/>
      <c r="C253" s="33"/>
      <c r="D253" s="36"/>
      <c r="E253" s="34"/>
      <c r="F253" s="42"/>
      <c r="G253" s="37"/>
      <c r="H253" s="38"/>
      <c r="I253" s="281"/>
    </row>
    <row r="254" spans="1:9" s="27" customFormat="1">
      <c r="A254" s="33"/>
      <c r="B254" s="33"/>
      <c r="C254" s="33"/>
      <c r="D254" s="36"/>
      <c r="E254" s="34"/>
      <c r="F254" s="42"/>
      <c r="G254" s="37"/>
      <c r="H254" s="38"/>
      <c r="I254" s="281"/>
    </row>
    <row r="255" spans="1:9" s="27" customFormat="1">
      <c r="A255" s="33"/>
      <c r="B255" s="33"/>
      <c r="C255" s="33"/>
      <c r="D255" s="36"/>
      <c r="E255" s="34"/>
      <c r="F255" s="42"/>
      <c r="G255" s="37"/>
      <c r="H255" s="38"/>
      <c r="I255" s="281"/>
    </row>
    <row r="256" spans="1:9" s="27" customFormat="1">
      <c r="A256" s="33"/>
      <c r="B256" s="33"/>
      <c r="C256" s="33"/>
      <c r="D256" s="36"/>
      <c r="E256" s="34"/>
      <c r="F256" s="42"/>
      <c r="G256" s="37"/>
      <c r="H256" s="38"/>
      <c r="I256" s="281"/>
    </row>
    <row r="257" spans="1:9" s="27" customFormat="1">
      <c r="A257" s="33"/>
      <c r="B257" s="33"/>
      <c r="C257" s="33"/>
      <c r="D257" s="36"/>
      <c r="E257" s="34"/>
      <c r="F257" s="42"/>
      <c r="G257" s="37"/>
      <c r="H257" s="38"/>
      <c r="I257" s="281"/>
    </row>
    <row r="258" spans="1:9" s="27" customFormat="1">
      <c r="A258" s="33"/>
      <c r="B258" s="33"/>
      <c r="C258" s="33"/>
      <c r="D258" s="36"/>
      <c r="E258" s="34"/>
      <c r="F258" s="42"/>
      <c r="G258" s="37"/>
      <c r="H258" s="38"/>
      <c r="I258" s="281"/>
    </row>
    <row r="259" spans="1:9" s="27" customFormat="1">
      <c r="A259" s="33"/>
      <c r="B259" s="33"/>
      <c r="C259" s="33"/>
      <c r="D259" s="36"/>
      <c r="E259" s="34"/>
      <c r="F259" s="42"/>
      <c r="G259" s="37"/>
      <c r="H259" s="38"/>
      <c r="I259" s="281"/>
    </row>
    <row r="260" spans="1:9" s="27" customFormat="1">
      <c r="A260" s="33"/>
      <c r="B260" s="33"/>
      <c r="C260" s="33"/>
      <c r="D260" s="36"/>
      <c r="E260" s="34"/>
      <c r="F260" s="42"/>
      <c r="G260" s="37"/>
      <c r="H260" s="38"/>
      <c r="I260" s="281"/>
    </row>
    <row r="261" spans="1:9" s="27" customFormat="1">
      <c r="A261" s="33"/>
      <c r="B261" s="33"/>
      <c r="C261" s="33"/>
      <c r="D261" s="36"/>
      <c r="E261" s="34"/>
      <c r="F261" s="42"/>
      <c r="G261" s="37"/>
      <c r="H261" s="38"/>
      <c r="I261" s="281"/>
    </row>
    <row r="262" spans="1:9" s="27" customFormat="1">
      <c r="A262" s="33"/>
      <c r="B262" s="33"/>
      <c r="C262" s="33"/>
      <c r="D262" s="36"/>
      <c r="E262" s="34"/>
      <c r="F262" s="42"/>
      <c r="G262" s="37"/>
      <c r="H262" s="38"/>
      <c r="I262" s="281"/>
    </row>
    <row r="263" spans="1:9" s="27" customFormat="1">
      <c r="A263" s="33"/>
      <c r="B263" s="33"/>
      <c r="C263" s="33"/>
      <c r="D263" s="36"/>
      <c r="E263" s="34"/>
      <c r="F263" s="42"/>
      <c r="G263" s="37"/>
      <c r="H263" s="38"/>
      <c r="I263" s="281"/>
    </row>
    <row r="264" spans="1:9" s="27" customFormat="1">
      <c r="A264" s="33"/>
      <c r="B264" s="33"/>
      <c r="C264" s="33"/>
      <c r="D264" s="36"/>
      <c r="E264" s="34"/>
      <c r="F264" s="42"/>
      <c r="G264" s="37"/>
      <c r="H264" s="38"/>
      <c r="I264" s="281"/>
    </row>
    <row r="265" spans="1:9" s="27" customFormat="1">
      <c r="A265" s="33"/>
      <c r="B265" s="33"/>
      <c r="C265" s="33"/>
      <c r="D265" s="36"/>
      <c r="E265" s="34"/>
      <c r="F265" s="42"/>
      <c r="G265" s="37"/>
      <c r="H265" s="38"/>
      <c r="I265" s="281"/>
    </row>
    <row r="266" spans="1:9" s="27" customFormat="1">
      <c r="A266" s="33"/>
      <c r="B266" s="33"/>
      <c r="C266" s="33"/>
      <c r="D266" s="36"/>
      <c r="E266" s="34"/>
      <c r="F266" s="42"/>
      <c r="G266" s="37"/>
      <c r="H266" s="38"/>
      <c r="I266" s="281"/>
    </row>
    <row r="267" spans="1:9" s="27" customFormat="1">
      <c r="A267" s="33"/>
      <c r="B267" s="33"/>
      <c r="C267" s="33"/>
      <c r="D267" s="36"/>
      <c r="E267" s="34"/>
      <c r="F267" s="42"/>
      <c r="G267" s="37"/>
      <c r="H267" s="38"/>
      <c r="I267" s="281"/>
    </row>
    <row r="268" spans="1:9" s="27" customFormat="1">
      <c r="A268" s="33"/>
      <c r="B268" s="33"/>
      <c r="C268" s="33"/>
      <c r="D268" s="36"/>
      <c r="E268" s="34"/>
      <c r="F268" s="42"/>
      <c r="G268" s="37"/>
      <c r="H268" s="38"/>
      <c r="I268" s="281"/>
    </row>
    <row r="269" spans="1:9" s="27" customFormat="1">
      <c r="A269" s="33"/>
      <c r="B269" s="33"/>
      <c r="C269" s="33"/>
      <c r="D269" s="36"/>
      <c r="E269" s="34"/>
      <c r="F269" s="42"/>
      <c r="G269" s="37"/>
      <c r="H269" s="38"/>
      <c r="I269" s="281"/>
    </row>
    <row r="270" spans="1:9" s="27" customFormat="1">
      <c r="A270" s="33"/>
      <c r="B270" s="33"/>
      <c r="C270" s="33"/>
      <c r="D270" s="36"/>
      <c r="E270" s="34"/>
      <c r="F270" s="42"/>
      <c r="G270" s="37"/>
      <c r="H270" s="38"/>
      <c r="I270" s="281"/>
    </row>
    <row r="271" spans="1:9" s="27" customFormat="1">
      <c r="A271" s="33"/>
      <c r="B271" s="33"/>
      <c r="C271" s="33"/>
      <c r="D271" s="36"/>
      <c r="E271" s="34"/>
      <c r="F271" s="42"/>
      <c r="G271" s="37"/>
      <c r="H271" s="38"/>
      <c r="I271" s="281"/>
    </row>
    <row r="272" spans="1:9" s="27" customFormat="1">
      <c r="A272" s="33"/>
      <c r="B272" s="33"/>
      <c r="C272" s="33"/>
      <c r="D272" s="36"/>
      <c r="E272" s="34"/>
      <c r="F272" s="42"/>
      <c r="G272" s="37"/>
      <c r="H272" s="38"/>
      <c r="I272" s="281"/>
    </row>
    <row r="273" spans="1:9" s="27" customFormat="1">
      <c r="A273" s="33"/>
      <c r="B273" s="33"/>
      <c r="C273" s="33"/>
      <c r="D273" s="36"/>
      <c r="E273" s="34"/>
      <c r="F273" s="42"/>
      <c r="G273" s="37"/>
      <c r="H273" s="38"/>
      <c r="I273" s="281"/>
    </row>
    <row r="274" spans="1:9" s="27" customFormat="1">
      <c r="A274" s="33"/>
      <c r="B274" s="33"/>
      <c r="C274" s="33"/>
      <c r="D274" s="36"/>
      <c r="E274" s="34"/>
      <c r="F274" s="42"/>
      <c r="G274" s="37"/>
      <c r="H274" s="38"/>
      <c r="I274" s="281"/>
    </row>
    <row r="275" spans="1:9" s="27" customFormat="1">
      <c r="A275" s="33"/>
      <c r="B275" s="33"/>
      <c r="C275" s="33"/>
      <c r="D275" s="36"/>
      <c r="E275" s="34"/>
      <c r="F275" s="42"/>
      <c r="G275" s="37"/>
      <c r="H275" s="38"/>
      <c r="I275" s="281"/>
    </row>
    <row r="276" spans="1:9" s="27" customFormat="1">
      <c r="A276" s="33"/>
      <c r="B276" s="33"/>
      <c r="C276" s="33"/>
      <c r="D276" s="36"/>
      <c r="E276" s="34"/>
      <c r="F276" s="42"/>
      <c r="G276" s="37"/>
      <c r="H276" s="38"/>
      <c r="I276" s="281"/>
    </row>
    <row r="277" spans="1:9" s="27" customFormat="1">
      <c r="A277" s="33"/>
      <c r="B277" s="33"/>
      <c r="C277" s="33"/>
      <c r="D277" s="36"/>
      <c r="E277" s="34"/>
      <c r="F277" s="42"/>
      <c r="G277" s="37"/>
      <c r="H277" s="38"/>
      <c r="I277" s="281"/>
    </row>
    <row r="278" spans="1:9" s="27" customFormat="1">
      <c r="A278" s="33"/>
      <c r="B278" s="33"/>
      <c r="C278" s="33"/>
      <c r="D278" s="36"/>
      <c r="E278" s="34"/>
      <c r="F278" s="42"/>
      <c r="G278" s="37"/>
      <c r="H278" s="38"/>
      <c r="I278" s="281"/>
    </row>
    <row r="279" spans="1:9" s="27" customFormat="1">
      <c r="A279" s="33"/>
      <c r="B279" s="33"/>
      <c r="C279" s="33"/>
      <c r="D279" s="36"/>
      <c r="E279" s="34"/>
      <c r="F279" s="42"/>
      <c r="G279" s="37"/>
      <c r="H279" s="38"/>
      <c r="I279" s="281"/>
    </row>
    <row r="280" spans="1:9" s="27" customFormat="1">
      <c r="A280" s="33"/>
      <c r="B280" s="33"/>
      <c r="C280" s="33"/>
      <c r="D280" s="36"/>
      <c r="E280" s="34"/>
      <c r="F280" s="42"/>
      <c r="G280" s="37"/>
      <c r="H280" s="38"/>
      <c r="I280" s="281"/>
    </row>
    <row r="281" spans="1:9" s="27" customFormat="1">
      <c r="A281" s="33"/>
      <c r="B281" s="33"/>
      <c r="C281" s="33"/>
      <c r="D281" s="36"/>
      <c r="E281" s="34"/>
      <c r="F281" s="42"/>
      <c r="G281" s="37"/>
      <c r="H281" s="38"/>
      <c r="I281" s="281"/>
    </row>
    <row r="282" spans="1:9" s="27" customFormat="1">
      <c r="A282" s="33"/>
      <c r="B282" s="33"/>
      <c r="C282" s="33"/>
      <c r="D282" s="36"/>
      <c r="E282" s="34"/>
      <c r="F282" s="42"/>
      <c r="G282" s="37"/>
      <c r="H282" s="38"/>
      <c r="I282" s="281"/>
    </row>
    <row r="283" spans="1:9" s="27" customFormat="1">
      <c r="A283" s="33"/>
      <c r="B283" s="33"/>
      <c r="C283" s="33"/>
      <c r="D283" s="36"/>
      <c r="E283" s="34"/>
      <c r="F283" s="42"/>
      <c r="G283" s="37"/>
      <c r="H283" s="38"/>
      <c r="I283" s="281"/>
    </row>
    <row r="284" spans="1:9" s="27" customFormat="1">
      <c r="A284" s="33"/>
      <c r="B284" s="33"/>
      <c r="C284" s="33"/>
      <c r="D284" s="36"/>
      <c r="E284" s="34"/>
      <c r="F284" s="42"/>
      <c r="G284" s="37"/>
      <c r="H284" s="38"/>
      <c r="I284" s="281"/>
    </row>
    <row r="285" spans="1:9" s="27" customFormat="1">
      <c r="A285" s="33"/>
      <c r="B285" s="33"/>
      <c r="C285" s="33"/>
      <c r="D285" s="36"/>
      <c r="E285" s="34"/>
      <c r="F285" s="42"/>
      <c r="G285" s="37"/>
      <c r="H285" s="38"/>
      <c r="I285" s="281"/>
    </row>
    <row r="286" spans="1:9" s="27" customFormat="1">
      <c r="A286" s="33"/>
      <c r="B286" s="33"/>
      <c r="C286" s="33"/>
      <c r="D286" s="36"/>
      <c r="E286" s="34"/>
      <c r="F286" s="42"/>
      <c r="G286" s="37"/>
      <c r="H286" s="38"/>
      <c r="I286" s="281"/>
    </row>
    <row r="287" spans="1:9" s="27" customFormat="1">
      <c r="A287" s="33"/>
      <c r="B287" s="33"/>
      <c r="C287" s="33"/>
      <c r="D287" s="36"/>
      <c r="E287" s="34"/>
      <c r="F287" s="42"/>
      <c r="G287" s="37"/>
      <c r="H287" s="38"/>
      <c r="I287" s="281"/>
    </row>
    <row r="288" spans="1:9" s="27" customFormat="1">
      <c r="A288" s="33"/>
      <c r="B288" s="33"/>
      <c r="C288" s="33"/>
      <c r="D288" s="36"/>
      <c r="E288" s="34"/>
      <c r="F288" s="42"/>
      <c r="G288" s="37"/>
      <c r="H288" s="38"/>
      <c r="I288" s="281"/>
    </row>
    <row r="289" spans="1:9" s="27" customFormat="1">
      <c r="A289" s="33"/>
      <c r="B289" s="33"/>
      <c r="C289" s="33"/>
      <c r="D289" s="36"/>
      <c r="E289" s="34"/>
      <c r="F289" s="42"/>
      <c r="G289" s="37"/>
      <c r="H289" s="38"/>
      <c r="I289" s="281"/>
    </row>
    <row r="290" spans="1:9" s="27" customFormat="1">
      <c r="A290" s="33"/>
      <c r="B290" s="33"/>
      <c r="C290" s="33"/>
      <c r="D290" s="36"/>
      <c r="E290" s="34"/>
      <c r="F290" s="42"/>
      <c r="G290" s="37"/>
      <c r="H290" s="38"/>
      <c r="I290" s="281"/>
    </row>
    <row r="291" spans="1:9" s="27" customFormat="1">
      <c r="A291" s="33"/>
      <c r="B291" s="33"/>
      <c r="C291" s="33"/>
      <c r="D291" s="36"/>
      <c r="E291" s="34"/>
      <c r="F291" s="42"/>
      <c r="G291" s="37"/>
      <c r="H291" s="38"/>
      <c r="I291" s="281"/>
    </row>
    <row r="292" spans="1:9" s="27" customFormat="1">
      <c r="A292" s="33"/>
      <c r="B292" s="33"/>
      <c r="C292" s="33"/>
      <c r="D292" s="36"/>
      <c r="E292" s="34"/>
      <c r="F292" s="42"/>
      <c r="G292" s="37"/>
      <c r="H292" s="38"/>
      <c r="I292" s="281"/>
    </row>
    <row r="293" spans="1:9" s="27" customFormat="1">
      <c r="A293" s="33"/>
      <c r="B293" s="33"/>
      <c r="C293" s="33"/>
      <c r="D293" s="36"/>
      <c r="E293" s="34"/>
      <c r="F293" s="42"/>
      <c r="G293" s="37"/>
      <c r="H293" s="38"/>
      <c r="I293" s="281"/>
    </row>
    <row r="294" spans="1:9" s="27" customFormat="1">
      <c r="A294" s="33"/>
      <c r="B294" s="33"/>
      <c r="C294" s="33"/>
      <c r="D294" s="36"/>
      <c r="E294" s="34"/>
      <c r="F294" s="42"/>
      <c r="G294" s="37"/>
      <c r="H294" s="38"/>
      <c r="I294" s="281"/>
    </row>
    <row r="295" spans="1:9" s="27" customFormat="1">
      <c r="A295" s="33"/>
      <c r="B295" s="33"/>
      <c r="C295" s="33"/>
      <c r="D295" s="36"/>
      <c r="E295" s="34"/>
      <c r="F295" s="42"/>
      <c r="G295" s="37"/>
      <c r="H295" s="38"/>
      <c r="I295" s="281"/>
    </row>
    <row r="296" spans="1:9" s="27" customFormat="1">
      <c r="A296" s="33"/>
      <c r="B296" s="33"/>
      <c r="C296" s="33"/>
      <c r="D296" s="36"/>
      <c r="E296" s="34"/>
      <c r="F296" s="42"/>
      <c r="G296" s="37"/>
      <c r="H296" s="38"/>
      <c r="I296" s="281"/>
    </row>
    <row r="297" spans="1:9" s="27" customFormat="1">
      <c r="A297" s="33"/>
      <c r="B297" s="33"/>
      <c r="C297" s="33"/>
      <c r="D297" s="36"/>
      <c r="E297" s="34"/>
      <c r="F297" s="42"/>
      <c r="G297" s="37"/>
      <c r="H297" s="38"/>
      <c r="I297" s="281"/>
    </row>
    <row r="298" spans="1:9" s="27" customFormat="1">
      <c r="A298" s="33"/>
      <c r="B298" s="33"/>
      <c r="C298" s="33"/>
      <c r="D298" s="36"/>
      <c r="E298" s="34"/>
      <c r="F298" s="42"/>
      <c r="G298" s="37"/>
      <c r="H298" s="38"/>
      <c r="I298" s="281"/>
    </row>
    <row r="299" spans="1:9" s="27" customFormat="1">
      <c r="A299" s="33"/>
      <c r="B299" s="33"/>
      <c r="C299" s="33"/>
      <c r="D299" s="36"/>
      <c r="E299" s="34"/>
      <c r="F299" s="42"/>
      <c r="G299" s="37"/>
      <c r="H299" s="38"/>
      <c r="I299" s="281"/>
    </row>
    <row r="300" spans="1:9" s="27" customFormat="1">
      <c r="A300" s="33"/>
      <c r="B300" s="33"/>
      <c r="C300" s="33"/>
      <c r="D300" s="36"/>
      <c r="E300" s="34"/>
      <c r="F300" s="42"/>
      <c r="G300" s="37"/>
      <c r="H300" s="38"/>
      <c r="I300" s="281"/>
    </row>
    <row r="301" spans="1:9" s="27" customFormat="1">
      <c r="A301" s="33"/>
      <c r="B301" s="33"/>
      <c r="C301" s="33"/>
      <c r="D301" s="36"/>
      <c r="E301" s="34"/>
      <c r="F301" s="42"/>
      <c r="G301" s="37"/>
      <c r="H301" s="38"/>
      <c r="I301" s="281"/>
    </row>
    <row r="302" spans="1:9" s="27" customFormat="1">
      <c r="A302" s="33"/>
      <c r="B302" s="33"/>
      <c r="C302" s="33"/>
      <c r="D302" s="36"/>
      <c r="E302" s="34"/>
      <c r="F302" s="42"/>
      <c r="G302" s="37"/>
      <c r="H302" s="38"/>
      <c r="I302" s="281"/>
    </row>
    <row r="303" spans="1:9" s="27" customFormat="1">
      <c r="A303" s="33"/>
      <c r="B303" s="33"/>
      <c r="C303" s="33"/>
      <c r="D303" s="36"/>
      <c r="E303" s="34"/>
      <c r="F303" s="42"/>
      <c r="G303" s="37"/>
      <c r="H303" s="38"/>
      <c r="I303" s="281"/>
    </row>
    <row r="304" spans="1:9" s="27" customFormat="1">
      <c r="A304" s="33"/>
      <c r="B304" s="33"/>
      <c r="C304" s="33"/>
      <c r="D304" s="36"/>
      <c r="E304" s="34"/>
      <c r="F304" s="42"/>
      <c r="G304" s="37"/>
      <c r="H304" s="38"/>
      <c r="I304" s="281"/>
    </row>
    <row r="305" spans="1:9" s="27" customFormat="1">
      <c r="A305" s="33"/>
      <c r="B305" s="33"/>
      <c r="C305" s="33"/>
      <c r="D305" s="36"/>
      <c r="E305" s="34"/>
      <c r="F305" s="42"/>
      <c r="G305" s="37"/>
      <c r="H305" s="38"/>
      <c r="I305" s="281"/>
    </row>
    <row r="306" spans="1:9" s="27" customFormat="1">
      <c r="A306" s="33"/>
      <c r="B306" s="33"/>
      <c r="C306" s="33"/>
      <c r="D306" s="36"/>
      <c r="E306" s="34"/>
      <c r="F306" s="42"/>
      <c r="G306" s="37"/>
      <c r="H306" s="38"/>
      <c r="I306" s="281"/>
    </row>
    <row r="307" spans="1:9" s="27" customFormat="1">
      <c r="A307" s="33"/>
      <c r="B307" s="33"/>
      <c r="C307" s="33"/>
      <c r="D307" s="36"/>
      <c r="E307" s="34"/>
      <c r="F307" s="42"/>
      <c r="G307" s="37"/>
      <c r="H307" s="38"/>
      <c r="I307" s="281"/>
    </row>
    <row r="308" spans="1:9" s="27" customFormat="1">
      <c r="A308" s="33"/>
      <c r="B308" s="33"/>
      <c r="C308" s="33"/>
      <c r="D308" s="36"/>
      <c r="E308" s="34"/>
      <c r="F308" s="42"/>
      <c r="G308" s="37"/>
      <c r="H308" s="38"/>
      <c r="I308" s="281"/>
    </row>
    <row r="309" spans="1:9" s="27" customFormat="1">
      <c r="A309" s="33"/>
      <c r="B309" s="33"/>
      <c r="C309" s="33"/>
      <c r="D309" s="36"/>
      <c r="E309" s="34"/>
      <c r="F309" s="42"/>
      <c r="G309" s="37"/>
      <c r="H309" s="38"/>
      <c r="I309" s="281"/>
    </row>
    <row r="310" spans="1:9" s="27" customFormat="1">
      <c r="A310" s="33"/>
      <c r="B310" s="33"/>
      <c r="C310" s="33"/>
      <c r="D310" s="36"/>
      <c r="E310" s="34"/>
      <c r="F310" s="42"/>
      <c r="G310" s="37"/>
      <c r="H310" s="38"/>
      <c r="I310" s="281"/>
    </row>
    <row r="311" spans="1:9" s="27" customFormat="1">
      <c r="A311" s="33"/>
      <c r="B311" s="33"/>
      <c r="C311" s="33"/>
      <c r="D311" s="36"/>
      <c r="E311" s="34"/>
      <c r="F311" s="42"/>
      <c r="G311" s="37"/>
      <c r="H311" s="38"/>
      <c r="I311" s="281"/>
    </row>
    <row r="312" spans="1:9" s="27" customFormat="1">
      <c r="A312" s="33"/>
      <c r="B312" s="33"/>
      <c r="C312" s="33"/>
      <c r="D312" s="36"/>
      <c r="E312" s="34"/>
      <c r="F312" s="42"/>
      <c r="G312" s="37"/>
      <c r="H312" s="38"/>
      <c r="I312" s="281"/>
    </row>
    <row r="313" spans="1:9" s="27" customFormat="1">
      <c r="A313" s="33"/>
      <c r="B313" s="33"/>
      <c r="C313" s="33"/>
      <c r="D313" s="36"/>
      <c r="E313" s="34"/>
      <c r="F313" s="42"/>
      <c r="G313" s="37"/>
      <c r="H313" s="38"/>
      <c r="I313" s="281"/>
    </row>
    <row r="314" spans="1:9" s="27" customFormat="1">
      <c r="A314" s="33"/>
      <c r="B314" s="33"/>
      <c r="C314" s="33"/>
      <c r="D314" s="36"/>
      <c r="E314" s="34"/>
      <c r="F314" s="42"/>
      <c r="G314" s="37"/>
      <c r="H314" s="38"/>
      <c r="I314" s="281"/>
    </row>
    <row r="315" spans="1:9" s="27" customFormat="1">
      <c r="A315" s="33"/>
      <c r="B315" s="33"/>
      <c r="C315" s="33"/>
      <c r="D315" s="36"/>
      <c r="E315" s="34"/>
      <c r="F315" s="42"/>
      <c r="G315" s="37"/>
      <c r="H315" s="38"/>
      <c r="I315" s="281"/>
    </row>
    <row r="316" spans="1:9" s="27" customFormat="1">
      <c r="A316" s="33"/>
      <c r="B316" s="33"/>
      <c r="C316" s="33"/>
      <c r="D316" s="36"/>
      <c r="E316" s="34"/>
      <c r="F316" s="42"/>
      <c r="G316" s="37"/>
      <c r="H316" s="38"/>
      <c r="I316" s="281"/>
    </row>
    <row r="317" spans="1:9" s="27" customFormat="1">
      <c r="A317" s="33"/>
      <c r="B317" s="33"/>
      <c r="C317" s="33"/>
      <c r="D317" s="36"/>
      <c r="E317" s="34"/>
      <c r="F317" s="42"/>
      <c r="G317" s="37"/>
      <c r="H317" s="38"/>
      <c r="I317" s="281"/>
    </row>
    <row r="318" spans="1:9" s="27" customFormat="1">
      <c r="A318" s="33"/>
      <c r="B318" s="33"/>
      <c r="C318" s="33"/>
      <c r="D318" s="36"/>
      <c r="E318" s="34"/>
      <c r="F318" s="42"/>
      <c r="G318" s="37"/>
      <c r="H318" s="38"/>
      <c r="I318" s="281"/>
    </row>
    <row r="319" spans="1:9" s="27" customFormat="1">
      <c r="A319" s="33"/>
      <c r="B319" s="33"/>
      <c r="C319" s="33"/>
      <c r="D319" s="36"/>
      <c r="E319" s="34"/>
      <c r="F319" s="42"/>
      <c r="G319" s="37"/>
      <c r="H319" s="38"/>
      <c r="I319" s="281"/>
    </row>
    <row r="320" spans="1:9" s="27" customFormat="1">
      <c r="A320" s="33"/>
      <c r="B320" s="33"/>
      <c r="C320" s="33"/>
      <c r="D320" s="36"/>
      <c r="E320" s="34"/>
      <c r="F320" s="42"/>
      <c r="G320" s="37"/>
      <c r="H320" s="38"/>
      <c r="I320" s="281"/>
    </row>
    <row r="321" spans="1:9" s="27" customFormat="1">
      <c r="A321" s="33"/>
      <c r="B321" s="33"/>
      <c r="C321" s="33"/>
      <c r="D321" s="36"/>
      <c r="E321" s="34"/>
      <c r="F321" s="42"/>
      <c r="G321" s="37"/>
      <c r="H321" s="38"/>
      <c r="I321" s="281"/>
    </row>
    <row r="322" spans="1:9" s="27" customFormat="1">
      <c r="A322" s="33"/>
      <c r="B322" s="33"/>
      <c r="C322" s="33"/>
      <c r="D322" s="36"/>
      <c r="E322" s="34"/>
      <c r="F322" s="42"/>
      <c r="G322" s="37"/>
      <c r="H322" s="38"/>
      <c r="I322" s="281"/>
    </row>
    <row r="323" spans="1:9" s="27" customFormat="1">
      <c r="A323" s="33"/>
      <c r="B323" s="33"/>
      <c r="C323" s="33"/>
      <c r="D323" s="36"/>
      <c r="E323" s="34"/>
      <c r="F323" s="42"/>
      <c r="G323" s="37"/>
      <c r="H323" s="38"/>
      <c r="I323" s="281"/>
    </row>
    <row r="324" spans="1:9" s="27" customFormat="1">
      <c r="A324" s="33"/>
      <c r="B324" s="33"/>
      <c r="C324" s="33"/>
      <c r="D324" s="36"/>
      <c r="E324" s="34"/>
      <c r="F324" s="42"/>
      <c r="G324" s="37"/>
      <c r="H324" s="38"/>
      <c r="I324" s="281"/>
    </row>
    <row r="325" spans="1:9" s="27" customFormat="1">
      <c r="A325" s="33"/>
      <c r="B325" s="33"/>
      <c r="C325" s="33"/>
      <c r="D325" s="36"/>
      <c r="E325" s="34"/>
      <c r="F325" s="42"/>
      <c r="G325" s="37"/>
      <c r="H325" s="38"/>
      <c r="I325" s="281"/>
    </row>
    <row r="326" spans="1:9" s="27" customFormat="1">
      <c r="A326" s="33"/>
      <c r="B326" s="33"/>
      <c r="C326" s="33"/>
      <c r="D326" s="36"/>
      <c r="E326" s="34"/>
      <c r="F326" s="42"/>
      <c r="G326" s="37"/>
      <c r="H326" s="38"/>
      <c r="I326" s="281"/>
    </row>
    <row r="327" spans="1:9" s="27" customFormat="1">
      <c r="A327" s="33"/>
      <c r="B327" s="33"/>
      <c r="C327" s="33"/>
      <c r="D327" s="36"/>
      <c r="E327" s="34"/>
      <c r="F327" s="42"/>
      <c r="G327" s="37"/>
      <c r="H327" s="38"/>
      <c r="I327" s="281"/>
    </row>
    <row r="328" spans="1:9" s="27" customFormat="1">
      <c r="A328" s="33"/>
      <c r="B328" s="33"/>
      <c r="C328" s="33"/>
      <c r="D328" s="36"/>
      <c r="E328" s="34"/>
      <c r="F328" s="42"/>
      <c r="G328" s="37"/>
      <c r="H328" s="38"/>
      <c r="I328" s="281"/>
    </row>
    <row r="329" spans="1:9" s="27" customFormat="1">
      <c r="A329" s="33"/>
      <c r="B329" s="33"/>
      <c r="C329" s="33"/>
      <c r="D329" s="36"/>
      <c r="E329" s="34"/>
      <c r="F329" s="42"/>
      <c r="G329" s="37"/>
      <c r="H329" s="38"/>
      <c r="I329" s="281"/>
    </row>
    <row r="330" spans="1:9" s="27" customFormat="1">
      <c r="A330" s="33"/>
      <c r="B330" s="33"/>
      <c r="C330" s="33"/>
      <c r="D330" s="36"/>
      <c r="E330" s="34"/>
      <c r="F330" s="42"/>
      <c r="G330" s="37"/>
      <c r="H330" s="38"/>
      <c r="I330" s="281"/>
    </row>
    <row r="331" spans="1:9" s="27" customFormat="1">
      <c r="A331" s="33"/>
      <c r="B331" s="33"/>
      <c r="C331" s="33"/>
      <c r="D331" s="36"/>
      <c r="E331" s="34"/>
      <c r="F331" s="42"/>
      <c r="G331" s="37"/>
      <c r="H331" s="38"/>
      <c r="I331" s="281"/>
    </row>
    <row r="332" spans="1:9" s="27" customFormat="1">
      <c r="A332" s="33"/>
      <c r="B332" s="33"/>
      <c r="C332" s="33"/>
      <c r="D332" s="36"/>
      <c r="E332" s="34"/>
      <c r="F332" s="42"/>
      <c r="G332" s="37"/>
      <c r="H332" s="38"/>
      <c r="I332" s="281"/>
    </row>
    <row r="333" spans="1:9" s="27" customFormat="1">
      <c r="A333" s="33"/>
      <c r="B333" s="33"/>
      <c r="C333" s="33"/>
      <c r="D333" s="36"/>
      <c r="E333" s="34"/>
      <c r="F333" s="42"/>
      <c r="G333" s="37"/>
      <c r="H333" s="38"/>
      <c r="I333" s="281"/>
    </row>
    <row r="334" spans="1:9" s="27" customFormat="1">
      <c r="A334" s="33"/>
      <c r="B334" s="33"/>
      <c r="C334" s="33"/>
      <c r="D334" s="36"/>
      <c r="E334" s="34"/>
      <c r="F334" s="42"/>
      <c r="G334" s="37"/>
      <c r="H334" s="38"/>
      <c r="I334" s="281"/>
    </row>
    <row r="335" spans="1:9" s="27" customFormat="1">
      <c r="A335" s="33"/>
      <c r="B335" s="33"/>
      <c r="C335" s="33"/>
      <c r="D335" s="36"/>
      <c r="E335" s="34"/>
      <c r="F335" s="42"/>
      <c r="G335" s="37"/>
      <c r="H335" s="38"/>
      <c r="I335" s="281"/>
    </row>
    <row r="336" spans="1:9" s="27" customFormat="1">
      <c r="A336" s="33"/>
      <c r="B336" s="33"/>
      <c r="C336" s="33"/>
      <c r="D336" s="36"/>
      <c r="E336" s="34"/>
      <c r="F336" s="42"/>
      <c r="G336" s="37"/>
      <c r="H336" s="38"/>
      <c r="I336" s="281"/>
    </row>
    <row r="337" spans="1:9" s="27" customFormat="1">
      <c r="A337" s="33"/>
      <c r="B337" s="33"/>
      <c r="C337" s="33"/>
      <c r="D337" s="36"/>
      <c r="E337" s="34"/>
      <c r="F337" s="42"/>
      <c r="G337" s="37"/>
      <c r="H337" s="38"/>
      <c r="I337" s="281"/>
    </row>
    <row r="338" spans="1:9" s="27" customFormat="1">
      <c r="A338" s="33"/>
      <c r="B338" s="33"/>
      <c r="C338" s="33"/>
      <c r="D338" s="36"/>
      <c r="E338" s="34"/>
      <c r="F338" s="42"/>
      <c r="G338" s="37"/>
      <c r="H338" s="38"/>
      <c r="I338" s="281"/>
    </row>
    <row r="339" spans="1:9" s="27" customFormat="1">
      <c r="A339" s="33"/>
      <c r="B339" s="33"/>
      <c r="C339" s="33"/>
      <c r="D339" s="36"/>
      <c r="E339" s="34"/>
      <c r="F339" s="42"/>
      <c r="G339" s="37"/>
      <c r="H339" s="38"/>
      <c r="I339" s="281"/>
    </row>
    <row r="340" spans="1:9" s="27" customFormat="1">
      <c r="A340" s="33"/>
      <c r="B340" s="33"/>
      <c r="C340" s="33"/>
      <c r="D340" s="36"/>
      <c r="E340" s="34"/>
      <c r="F340" s="42"/>
      <c r="G340" s="37"/>
      <c r="H340" s="38"/>
      <c r="I340" s="281"/>
    </row>
    <row r="341" spans="1:9" s="27" customFormat="1">
      <c r="A341" s="33"/>
      <c r="B341" s="33"/>
      <c r="C341" s="33"/>
      <c r="D341" s="36"/>
      <c r="E341" s="34"/>
      <c r="F341" s="42"/>
      <c r="G341" s="37"/>
      <c r="H341" s="38"/>
      <c r="I341" s="281"/>
    </row>
    <row r="342" spans="1:9" s="27" customFormat="1">
      <c r="A342" s="33"/>
      <c r="B342" s="33"/>
      <c r="C342" s="33"/>
      <c r="D342" s="36"/>
      <c r="E342" s="34"/>
      <c r="F342" s="42"/>
      <c r="G342" s="37"/>
      <c r="H342" s="38"/>
      <c r="I342" s="281"/>
    </row>
    <row r="343" spans="1:9" s="27" customFormat="1">
      <c r="A343" s="33"/>
      <c r="B343" s="33"/>
      <c r="C343" s="33"/>
      <c r="D343" s="36"/>
      <c r="E343" s="34"/>
      <c r="F343" s="42"/>
      <c r="G343" s="37"/>
      <c r="H343" s="38"/>
      <c r="I343" s="281"/>
    </row>
    <row r="344" spans="1:9" s="27" customFormat="1">
      <c r="A344" s="33"/>
      <c r="B344" s="33"/>
      <c r="C344" s="33"/>
      <c r="D344" s="36"/>
      <c r="E344" s="34"/>
      <c r="F344" s="42"/>
      <c r="G344" s="37"/>
      <c r="H344" s="38"/>
      <c r="I344" s="281"/>
    </row>
    <row r="345" spans="1:9" s="27" customFormat="1">
      <c r="A345" s="33"/>
      <c r="B345" s="33"/>
      <c r="C345" s="33"/>
      <c r="D345" s="36"/>
      <c r="E345" s="34"/>
      <c r="F345" s="42"/>
      <c r="G345" s="37"/>
      <c r="H345" s="38"/>
      <c r="I345" s="281"/>
    </row>
    <row r="346" spans="1:9" s="27" customFormat="1">
      <c r="A346" s="33"/>
      <c r="B346" s="33"/>
      <c r="C346" s="33"/>
      <c r="D346" s="36"/>
      <c r="E346" s="34"/>
      <c r="F346" s="42"/>
      <c r="G346" s="37"/>
      <c r="H346" s="38"/>
      <c r="I346" s="281"/>
    </row>
    <row r="347" spans="1:9" s="27" customFormat="1">
      <c r="A347" s="33"/>
      <c r="B347" s="33"/>
      <c r="C347" s="33"/>
      <c r="D347" s="36"/>
      <c r="E347" s="34"/>
      <c r="F347" s="42"/>
      <c r="G347" s="37"/>
      <c r="H347" s="38"/>
      <c r="I347" s="281"/>
    </row>
    <row r="348" spans="1:9" s="27" customFormat="1">
      <c r="A348" s="33"/>
      <c r="B348" s="33"/>
      <c r="C348" s="33"/>
      <c r="D348" s="36"/>
      <c r="E348" s="34"/>
      <c r="F348" s="42"/>
      <c r="G348" s="37"/>
      <c r="H348" s="38"/>
      <c r="I348" s="281"/>
    </row>
    <row r="349" spans="1:9" s="27" customFormat="1">
      <c r="A349" s="33"/>
      <c r="B349" s="33"/>
      <c r="C349" s="33"/>
      <c r="D349" s="36"/>
      <c r="E349" s="34"/>
      <c r="F349" s="42"/>
      <c r="G349" s="37"/>
      <c r="H349" s="38"/>
      <c r="I349" s="281"/>
    </row>
    <row r="350" spans="1:9" s="27" customFormat="1">
      <c r="A350" s="33"/>
      <c r="B350" s="33"/>
      <c r="C350" s="33"/>
      <c r="D350" s="36"/>
      <c r="E350" s="34"/>
      <c r="F350" s="42"/>
      <c r="G350" s="37"/>
      <c r="H350" s="38"/>
      <c r="I350" s="281"/>
    </row>
    <row r="351" spans="1:9" s="27" customFormat="1">
      <c r="A351" s="33"/>
      <c r="B351" s="33"/>
      <c r="C351" s="33"/>
      <c r="D351" s="36"/>
      <c r="E351" s="34"/>
      <c r="F351" s="42"/>
      <c r="G351" s="37"/>
      <c r="H351" s="38"/>
      <c r="I351" s="281"/>
    </row>
    <row r="352" spans="1:9" s="27" customFormat="1">
      <c r="A352" s="33"/>
      <c r="B352" s="33"/>
      <c r="C352" s="33"/>
      <c r="D352" s="36"/>
      <c r="E352" s="34"/>
      <c r="F352" s="42"/>
      <c r="G352" s="37"/>
      <c r="H352" s="38"/>
      <c r="I352" s="281"/>
    </row>
    <row r="353" spans="1:9" s="27" customFormat="1">
      <c r="A353" s="33"/>
      <c r="B353" s="33"/>
      <c r="C353" s="33"/>
      <c r="D353" s="36"/>
      <c r="E353" s="34"/>
      <c r="F353" s="42"/>
      <c r="G353" s="37"/>
      <c r="H353" s="38"/>
      <c r="I353" s="281"/>
    </row>
    <row r="354" spans="1:9" s="27" customFormat="1">
      <c r="A354" s="33"/>
      <c r="B354" s="33"/>
      <c r="C354" s="33"/>
      <c r="D354" s="36"/>
      <c r="E354" s="34"/>
      <c r="F354" s="42"/>
      <c r="G354" s="37"/>
      <c r="H354" s="38"/>
      <c r="I354" s="281"/>
    </row>
    <row r="355" spans="1:9" s="27" customFormat="1">
      <c r="A355" s="33"/>
      <c r="B355" s="33"/>
      <c r="C355" s="33"/>
      <c r="D355" s="36"/>
      <c r="E355" s="34"/>
      <c r="F355" s="42"/>
      <c r="G355" s="37"/>
      <c r="H355" s="38"/>
      <c r="I355" s="281"/>
    </row>
    <row r="356" spans="1:9" s="27" customFormat="1">
      <c r="A356" s="33"/>
      <c r="B356" s="33"/>
      <c r="C356" s="33"/>
      <c r="D356" s="36"/>
      <c r="E356" s="34"/>
      <c r="F356" s="42"/>
      <c r="G356" s="37"/>
      <c r="H356" s="38"/>
      <c r="I356" s="281"/>
    </row>
    <row r="357" spans="1:9" s="27" customFormat="1">
      <c r="A357" s="33"/>
      <c r="B357" s="33"/>
      <c r="C357" s="33"/>
      <c r="D357" s="36"/>
      <c r="E357" s="34"/>
      <c r="F357" s="42"/>
      <c r="G357" s="37"/>
      <c r="H357" s="38"/>
      <c r="I357" s="281"/>
    </row>
    <row r="358" spans="1:9" s="27" customFormat="1">
      <c r="A358" s="33"/>
      <c r="B358" s="33"/>
      <c r="C358" s="33"/>
      <c r="D358" s="36"/>
      <c r="E358" s="34"/>
      <c r="F358" s="42"/>
      <c r="G358" s="37"/>
      <c r="H358" s="38"/>
      <c r="I358" s="281"/>
    </row>
    <row r="359" spans="1:9" s="27" customFormat="1">
      <c r="A359" s="33"/>
      <c r="B359" s="33"/>
      <c r="C359" s="33"/>
      <c r="D359" s="36"/>
      <c r="E359" s="34"/>
      <c r="F359" s="42"/>
      <c r="G359" s="37"/>
      <c r="H359" s="38"/>
      <c r="I359" s="281"/>
    </row>
    <row r="360" spans="1:9" s="27" customFormat="1">
      <c r="A360" s="33"/>
      <c r="B360" s="33"/>
      <c r="C360" s="33"/>
      <c r="D360" s="36"/>
      <c r="E360" s="34"/>
      <c r="F360" s="42"/>
      <c r="G360" s="37"/>
      <c r="H360" s="38"/>
      <c r="I360" s="281"/>
    </row>
    <row r="361" spans="1:9" s="27" customFormat="1">
      <c r="A361" s="33"/>
      <c r="B361" s="33"/>
      <c r="C361" s="33"/>
      <c r="D361" s="36"/>
      <c r="E361" s="34"/>
      <c r="F361" s="42"/>
      <c r="G361" s="37"/>
      <c r="H361" s="38"/>
      <c r="I361" s="281"/>
    </row>
    <row r="362" spans="1:9" s="27" customFormat="1">
      <c r="A362" s="33"/>
      <c r="B362" s="33"/>
      <c r="C362" s="33"/>
      <c r="D362" s="36"/>
      <c r="E362" s="34"/>
      <c r="F362" s="42"/>
      <c r="G362" s="37"/>
      <c r="H362" s="38"/>
      <c r="I362" s="281"/>
    </row>
    <row r="363" spans="1:9" s="27" customFormat="1">
      <c r="A363" s="33"/>
      <c r="B363" s="33"/>
      <c r="C363" s="33"/>
      <c r="D363" s="36"/>
      <c r="E363" s="34"/>
      <c r="F363" s="42"/>
      <c r="G363" s="37"/>
      <c r="H363" s="38"/>
      <c r="I363" s="281"/>
    </row>
    <row r="364" spans="1:9" s="27" customFormat="1">
      <c r="A364" s="33"/>
      <c r="B364" s="33"/>
      <c r="C364" s="33"/>
      <c r="D364" s="36"/>
      <c r="E364" s="34"/>
      <c r="F364" s="42"/>
      <c r="G364" s="37"/>
      <c r="H364" s="38"/>
      <c r="I364" s="281"/>
    </row>
    <row r="365" spans="1:9" s="27" customFormat="1">
      <c r="A365" s="33"/>
      <c r="B365" s="33"/>
      <c r="C365" s="33"/>
      <c r="D365" s="36"/>
      <c r="E365" s="34"/>
      <c r="F365" s="42"/>
      <c r="G365" s="37"/>
      <c r="H365" s="38"/>
      <c r="I365" s="281"/>
    </row>
    <row r="366" spans="1:9" s="27" customFormat="1">
      <c r="A366" s="33"/>
      <c r="B366" s="33"/>
      <c r="C366" s="33"/>
      <c r="D366" s="36"/>
      <c r="E366" s="34"/>
      <c r="F366" s="42"/>
      <c r="G366" s="37"/>
      <c r="H366" s="38"/>
      <c r="I366" s="281"/>
    </row>
    <row r="367" spans="1:9" s="27" customFormat="1">
      <c r="A367" s="33"/>
      <c r="B367" s="33"/>
      <c r="C367" s="33"/>
      <c r="D367" s="36"/>
      <c r="E367" s="34"/>
      <c r="F367" s="42"/>
      <c r="G367" s="37"/>
      <c r="H367" s="38"/>
      <c r="I367" s="281"/>
    </row>
    <row r="368" spans="1:9" s="27" customFormat="1">
      <c r="A368" s="33"/>
      <c r="B368" s="33"/>
      <c r="C368" s="33"/>
      <c r="D368" s="36"/>
      <c r="E368" s="34"/>
      <c r="F368" s="42"/>
      <c r="G368" s="37"/>
      <c r="H368" s="38"/>
      <c r="I368" s="281"/>
    </row>
    <row r="369" spans="1:9" s="27" customFormat="1">
      <c r="A369" s="33"/>
      <c r="B369" s="33"/>
      <c r="C369" s="33"/>
      <c r="D369" s="36"/>
      <c r="E369" s="34"/>
      <c r="F369" s="42"/>
      <c r="G369" s="37"/>
      <c r="H369" s="38"/>
      <c r="I369" s="281"/>
    </row>
    <row r="370" spans="1:9" s="27" customFormat="1">
      <c r="A370" s="33"/>
      <c r="B370" s="33"/>
      <c r="C370" s="33"/>
      <c r="D370" s="36"/>
      <c r="E370" s="34"/>
      <c r="F370" s="42"/>
      <c r="G370" s="37"/>
      <c r="H370" s="38"/>
      <c r="I370" s="281"/>
    </row>
    <row r="371" spans="1:9" s="27" customFormat="1">
      <c r="A371" s="33"/>
      <c r="B371" s="33"/>
      <c r="C371" s="33"/>
      <c r="D371" s="36"/>
      <c r="E371" s="34"/>
      <c r="F371" s="42"/>
      <c r="G371" s="37"/>
      <c r="H371" s="38"/>
      <c r="I371" s="281"/>
    </row>
    <row r="372" spans="1:9" s="27" customFormat="1">
      <c r="A372" s="33"/>
      <c r="B372" s="33"/>
      <c r="C372" s="33"/>
      <c r="D372" s="36"/>
      <c r="E372" s="34"/>
      <c r="F372" s="42"/>
      <c r="G372" s="37"/>
      <c r="H372" s="38"/>
      <c r="I372" s="281"/>
    </row>
    <row r="373" spans="1:9" s="27" customFormat="1">
      <c r="A373" s="33"/>
      <c r="B373" s="33"/>
      <c r="C373" s="33"/>
      <c r="D373" s="36"/>
      <c r="E373" s="34"/>
      <c r="F373" s="42"/>
      <c r="G373" s="37"/>
      <c r="H373" s="38"/>
      <c r="I373" s="281"/>
    </row>
    <row r="374" spans="1:9" s="27" customFormat="1">
      <c r="A374" s="33"/>
      <c r="B374" s="33"/>
      <c r="C374" s="33"/>
      <c r="D374" s="36"/>
      <c r="E374" s="34"/>
      <c r="F374" s="42"/>
      <c r="G374" s="37"/>
      <c r="H374" s="38"/>
      <c r="I374" s="281"/>
    </row>
    <row r="375" spans="1:9" s="27" customFormat="1">
      <c r="A375" s="33"/>
      <c r="B375" s="33"/>
      <c r="C375" s="33"/>
      <c r="D375" s="36"/>
      <c r="E375" s="34"/>
      <c r="F375" s="42"/>
      <c r="G375" s="37"/>
      <c r="H375" s="38"/>
      <c r="I375" s="281"/>
    </row>
    <row r="376" spans="1:9" s="27" customFormat="1">
      <c r="A376" s="33"/>
      <c r="B376" s="33"/>
      <c r="C376" s="33"/>
      <c r="D376" s="36"/>
      <c r="E376" s="34"/>
      <c r="F376" s="42"/>
      <c r="G376" s="37"/>
      <c r="H376" s="38"/>
      <c r="I376" s="281"/>
    </row>
    <row r="377" spans="1:9" s="27" customFormat="1">
      <c r="A377" s="33"/>
      <c r="B377" s="33"/>
      <c r="C377" s="33"/>
      <c r="D377" s="36"/>
      <c r="E377" s="34"/>
      <c r="F377" s="42"/>
      <c r="G377" s="37"/>
      <c r="H377" s="38"/>
      <c r="I377" s="281"/>
    </row>
    <row r="378" spans="1:9" s="27" customFormat="1">
      <c r="A378" s="33"/>
      <c r="B378" s="33"/>
      <c r="C378" s="33"/>
      <c r="D378" s="36"/>
      <c r="E378" s="34"/>
      <c r="F378" s="42"/>
      <c r="G378" s="37"/>
      <c r="H378" s="38"/>
      <c r="I378" s="281"/>
    </row>
    <row r="379" spans="1:9" s="27" customFormat="1">
      <c r="A379" s="33"/>
      <c r="B379" s="33"/>
      <c r="C379" s="33"/>
      <c r="D379" s="36"/>
      <c r="E379" s="34"/>
      <c r="F379" s="42"/>
      <c r="G379" s="37"/>
      <c r="H379" s="38"/>
      <c r="I379" s="281"/>
    </row>
    <row r="380" spans="1:9" s="27" customFormat="1">
      <c r="A380" s="33"/>
      <c r="B380" s="33"/>
      <c r="C380" s="33"/>
      <c r="D380" s="36"/>
      <c r="E380" s="34"/>
      <c r="F380" s="42"/>
      <c r="G380" s="37"/>
      <c r="H380" s="38"/>
      <c r="I380" s="281"/>
    </row>
    <row r="381" spans="1:9" s="27" customFormat="1">
      <c r="A381" s="33"/>
      <c r="B381" s="33"/>
      <c r="C381" s="33"/>
      <c r="D381" s="36"/>
      <c r="E381" s="34"/>
      <c r="F381" s="42"/>
      <c r="G381" s="37"/>
      <c r="H381" s="38"/>
      <c r="I381" s="281"/>
    </row>
    <row r="382" spans="1:9" s="27" customFormat="1">
      <c r="A382" s="33"/>
      <c r="B382" s="33"/>
      <c r="C382" s="33"/>
      <c r="D382" s="36"/>
      <c r="E382" s="34"/>
      <c r="F382" s="42"/>
      <c r="G382" s="37"/>
      <c r="H382" s="38"/>
      <c r="I382" s="281"/>
    </row>
    <row r="383" spans="1:9" s="27" customFormat="1">
      <c r="A383" s="33"/>
      <c r="B383" s="33"/>
      <c r="C383" s="33"/>
      <c r="D383" s="36"/>
      <c r="E383" s="34"/>
      <c r="F383" s="42"/>
      <c r="G383" s="37"/>
      <c r="H383" s="38"/>
      <c r="I383" s="281"/>
    </row>
    <row r="384" spans="1:9" s="27" customFormat="1">
      <c r="A384" s="33"/>
      <c r="B384" s="33"/>
      <c r="C384" s="33"/>
      <c r="D384" s="36"/>
      <c r="E384" s="34"/>
      <c r="F384" s="42"/>
      <c r="G384" s="37"/>
      <c r="H384" s="38"/>
      <c r="I384" s="281"/>
    </row>
    <row r="385" spans="1:9" s="27" customFormat="1">
      <c r="A385" s="33"/>
      <c r="B385" s="33"/>
      <c r="C385" s="33"/>
      <c r="D385" s="36"/>
      <c r="E385" s="34"/>
      <c r="F385" s="42"/>
      <c r="G385" s="37"/>
      <c r="H385" s="38"/>
      <c r="I385" s="281"/>
    </row>
    <row r="386" spans="1:9" s="27" customFormat="1">
      <c r="A386" s="33"/>
      <c r="B386" s="33"/>
      <c r="C386" s="33"/>
      <c r="D386" s="36"/>
      <c r="E386" s="34"/>
      <c r="F386" s="42"/>
      <c r="G386" s="37"/>
      <c r="H386" s="38"/>
      <c r="I386" s="281"/>
    </row>
    <row r="387" spans="1:9" s="27" customFormat="1">
      <c r="A387" s="33"/>
      <c r="B387" s="33"/>
      <c r="C387" s="33"/>
      <c r="D387" s="36"/>
      <c r="E387" s="34"/>
      <c r="F387" s="42"/>
      <c r="G387" s="37"/>
      <c r="H387" s="38"/>
      <c r="I387" s="281"/>
    </row>
    <row r="388" spans="1:9" s="27" customFormat="1">
      <c r="A388" s="33"/>
      <c r="B388" s="33"/>
      <c r="C388" s="33"/>
      <c r="D388" s="36"/>
      <c r="E388" s="34"/>
      <c r="F388" s="42"/>
      <c r="G388" s="37"/>
      <c r="H388" s="38"/>
      <c r="I388" s="281"/>
    </row>
    <row r="389" spans="1:9" s="27" customFormat="1">
      <c r="A389" s="33"/>
      <c r="B389" s="33"/>
      <c r="C389" s="33"/>
      <c r="D389" s="36"/>
      <c r="E389" s="34"/>
      <c r="F389" s="42"/>
      <c r="G389" s="37"/>
      <c r="H389" s="38"/>
      <c r="I389" s="281"/>
    </row>
    <row r="390" spans="1:9" s="27" customFormat="1">
      <c r="A390" s="33"/>
      <c r="B390" s="33"/>
      <c r="C390" s="33"/>
      <c r="D390" s="36"/>
      <c r="E390" s="34"/>
      <c r="F390" s="42"/>
      <c r="G390" s="37"/>
      <c r="H390" s="38"/>
      <c r="I390" s="281"/>
    </row>
    <row r="391" spans="1:9" s="27" customFormat="1">
      <c r="A391" s="33"/>
      <c r="B391" s="33"/>
      <c r="C391" s="33"/>
      <c r="D391" s="36"/>
      <c r="E391" s="34"/>
      <c r="F391" s="42"/>
      <c r="G391" s="37"/>
      <c r="H391" s="38"/>
      <c r="I391" s="281"/>
    </row>
    <row r="392" spans="1:9" s="27" customFormat="1">
      <c r="A392" s="33"/>
      <c r="B392" s="33"/>
      <c r="C392" s="33"/>
      <c r="D392" s="36"/>
      <c r="E392" s="34"/>
      <c r="F392" s="42"/>
      <c r="G392" s="37"/>
      <c r="H392" s="38"/>
      <c r="I392" s="281"/>
    </row>
    <row r="393" spans="1:9" s="27" customFormat="1">
      <c r="A393" s="33"/>
      <c r="B393" s="33"/>
      <c r="C393" s="33"/>
      <c r="D393" s="36"/>
      <c r="E393" s="34"/>
      <c r="F393" s="42"/>
      <c r="G393" s="37"/>
      <c r="H393" s="38"/>
      <c r="I393" s="281"/>
    </row>
    <row r="394" spans="1:9" s="27" customFormat="1">
      <c r="A394" s="33"/>
      <c r="B394" s="33"/>
      <c r="C394" s="33"/>
      <c r="D394" s="36"/>
      <c r="E394" s="34"/>
      <c r="F394" s="42"/>
      <c r="G394" s="37"/>
      <c r="H394" s="38"/>
      <c r="I394" s="281"/>
    </row>
    <row r="395" spans="1:9" s="27" customFormat="1">
      <c r="A395" s="33"/>
      <c r="B395" s="33"/>
      <c r="C395" s="33"/>
      <c r="D395" s="36"/>
      <c r="E395" s="34"/>
      <c r="F395" s="42"/>
      <c r="G395" s="37"/>
      <c r="H395" s="38"/>
      <c r="I395" s="281"/>
    </row>
    <row r="396" spans="1:9" s="27" customFormat="1">
      <c r="A396" s="33"/>
      <c r="B396" s="33"/>
      <c r="C396" s="33"/>
      <c r="D396" s="36"/>
      <c r="E396" s="34"/>
      <c r="F396" s="42"/>
      <c r="G396" s="37"/>
      <c r="H396" s="38"/>
      <c r="I396" s="281"/>
    </row>
    <row r="397" spans="1:9" s="27" customFormat="1">
      <c r="A397" s="33"/>
      <c r="B397" s="33"/>
      <c r="C397" s="33"/>
      <c r="D397" s="36"/>
      <c r="E397" s="34"/>
      <c r="F397" s="42"/>
      <c r="G397" s="37"/>
      <c r="H397" s="38"/>
      <c r="I397" s="281"/>
    </row>
    <row r="398" spans="1:9" s="27" customFormat="1">
      <c r="A398" s="33"/>
      <c r="B398" s="33"/>
      <c r="C398" s="33"/>
      <c r="D398" s="36"/>
      <c r="E398" s="34"/>
      <c r="F398" s="42"/>
      <c r="G398" s="37"/>
      <c r="H398" s="38"/>
      <c r="I398" s="281"/>
    </row>
    <row r="399" spans="1:9" s="27" customFormat="1">
      <c r="A399" s="33"/>
      <c r="B399" s="33"/>
      <c r="C399" s="33"/>
      <c r="D399" s="36"/>
      <c r="E399" s="34"/>
      <c r="F399" s="42"/>
      <c r="G399" s="37"/>
      <c r="H399" s="38"/>
      <c r="I399" s="281"/>
    </row>
    <row r="400" spans="1:9" s="27" customFormat="1">
      <c r="A400" s="33"/>
      <c r="B400" s="33"/>
      <c r="C400" s="33"/>
      <c r="D400" s="36"/>
      <c r="E400" s="34"/>
      <c r="F400" s="42"/>
      <c r="G400" s="37"/>
      <c r="H400" s="38"/>
      <c r="I400" s="281"/>
    </row>
    <row r="401" spans="1:9" s="27" customFormat="1">
      <c r="A401" s="33"/>
      <c r="B401" s="33"/>
      <c r="C401" s="33"/>
      <c r="D401" s="36"/>
      <c r="E401" s="34"/>
      <c r="F401" s="42"/>
      <c r="G401" s="37"/>
      <c r="H401" s="38"/>
      <c r="I401" s="281"/>
    </row>
    <row r="402" spans="1:9" s="27" customFormat="1">
      <c r="A402" s="33"/>
      <c r="B402" s="33"/>
      <c r="C402" s="33"/>
      <c r="D402" s="36"/>
      <c r="E402" s="34"/>
      <c r="F402" s="42"/>
      <c r="G402" s="37"/>
      <c r="H402" s="38"/>
      <c r="I402" s="281"/>
    </row>
    <row r="403" spans="1:9" s="27" customFormat="1">
      <c r="A403" s="33"/>
      <c r="B403" s="33"/>
      <c r="C403" s="33"/>
      <c r="D403" s="36"/>
      <c r="E403" s="34"/>
      <c r="F403" s="42"/>
      <c r="G403" s="37"/>
      <c r="H403" s="38"/>
      <c r="I403" s="281"/>
    </row>
    <row r="404" spans="1:9" s="27" customFormat="1">
      <c r="A404" s="33"/>
      <c r="B404" s="33"/>
      <c r="C404" s="33"/>
      <c r="D404" s="36"/>
      <c r="E404" s="34"/>
      <c r="F404" s="42"/>
      <c r="G404" s="37"/>
      <c r="H404" s="38"/>
      <c r="I404" s="281"/>
    </row>
    <row r="405" spans="1:9" s="27" customFormat="1">
      <c r="A405" s="33"/>
      <c r="B405" s="33"/>
      <c r="C405" s="33"/>
      <c r="D405" s="36"/>
      <c r="E405" s="34"/>
      <c r="F405" s="42"/>
      <c r="G405" s="37"/>
      <c r="H405" s="38"/>
      <c r="I405" s="281"/>
    </row>
    <row r="406" spans="1:9" s="27" customFormat="1">
      <c r="A406" s="33"/>
      <c r="B406" s="33"/>
      <c r="C406" s="33"/>
      <c r="D406" s="36"/>
      <c r="E406" s="34"/>
      <c r="F406" s="42"/>
      <c r="G406" s="37"/>
      <c r="H406" s="38"/>
      <c r="I406" s="281"/>
    </row>
    <row r="407" spans="1:9" s="27" customFormat="1">
      <c r="A407" s="33"/>
      <c r="B407" s="33"/>
      <c r="C407" s="33"/>
      <c r="D407" s="36"/>
      <c r="E407" s="34"/>
      <c r="F407" s="42"/>
      <c r="G407" s="37"/>
      <c r="H407" s="38"/>
      <c r="I407" s="281"/>
    </row>
    <row r="408" spans="1:9" s="27" customFormat="1">
      <c r="A408" s="33"/>
      <c r="B408" s="33"/>
      <c r="C408" s="33"/>
      <c r="D408" s="36"/>
      <c r="E408" s="34"/>
      <c r="F408" s="42"/>
      <c r="G408" s="37"/>
      <c r="H408" s="38"/>
      <c r="I408" s="281"/>
    </row>
    <row r="409" spans="1:9" s="27" customFormat="1">
      <c r="A409" s="33"/>
      <c r="B409" s="33"/>
      <c r="C409" s="33"/>
      <c r="D409" s="36"/>
      <c r="E409" s="34"/>
      <c r="F409" s="42"/>
      <c r="G409" s="37"/>
      <c r="H409" s="38"/>
      <c r="I409" s="281"/>
    </row>
    <row r="410" spans="1:9" s="27" customFormat="1">
      <c r="A410" s="33"/>
      <c r="B410" s="33"/>
      <c r="C410" s="33"/>
      <c r="D410" s="36"/>
      <c r="E410" s="34"/>
      <c r="F410" s="42"/>
      <c r="G410" s="37"/>
      <c r="H410" s="38"/>
      <c r="I410" s="281"/>
    </row>
    <row r="411" spans="1:9" s="27" customFormat="1">
      <c r="A411" s="33"/>
      <c r="B411" s="33"/>
      <c r="C411" s="33"/>
      <c r="D411" s="36"/>
      <c r="E411" s="34"/>
      <c r="F411" s="42"/>
      <c r="G411" s="37"/>
      <c r="H411" s="38"/>
      <c r="I411" s="281"/>
    </row>
    <row r="412" spans="1:9" s="27" customFormat="1">
      <c r="A412" s="33"/>
      <c r="B412" s="33"/>
      <c r="C412" s="33"/>
      <c r="D412" s="36"/>
      <c r="E412" s="34"/>
      <c r="F412" s="42"/>
      <c r="G412" s="37"/>
      <c r="H412" s="38"/>
      <c r="I412" s="281"/>
    </row>
    <row r="413" spans="1:9" s="27" customFormat="1">
      <c r="A413" s="33"/>
      <c r="B413" s="33"/>
      <c r="C413" s="33"/>
      <c r="D413" s="36"/>
      <c r="E413" s="34"/>
      <c r="F413" s="42"/>
      <c r="G413" s="37"/>
      <c r="H413" s="38"/>
      <c r="I413" s="281"/>
    </row>
    <row r="414" spans="1:9" s="27" customFormat="1">
      <c r="A414" s="33"/>
      <c r="B414" s="33"/>
      <c r="C414" s="33"/>
      <c r="D414" s="36"/>
      <c r="E414" s="34"/>
      <c r="F414" s="42"/>
      <c r="G414" s="37"/>
      <c r="H414" s="38"/>
      <c r="I414" s="281"/>
    </row>
    <row r="415" spans="1:9" s="27" customFormat="1">
      <c r="A415" s="33"/>
      <c r="B415" s="33"/>
      <c r="C415" s="33"/>
      <c r="D415" s="36"/>
      <c r="E415" s="34"/>
      <c r="F415" s="42"/>
      <c r="G415" s="37"/>
      <c r="H415" s="38"/>
      <c r="I415" s="281"/>
    </row>
    <row r="416" spans="1:9" s="27" customFormat="1">
      <c r="A416" s="33"/>
      <c r="B416" s="33"/>
      <c r="C416" s="33"/>
      <c r="D416" s="36"/>
      <c r="E416" s="34"/>
      <c r="F416" s="42"/>
      <c r="G416" s="37"/>
      <c r="H416" s="38"/>
      <c r="I416" s="281"/>
    </row>
    <row r="417" spans="1:9" s="27" customFormat="1">
      <c r="A417" s="33"/>
      <c r="B417" s="33"/>
      <c r="C417" s="33"/>
      <c r="D417" s="36"/>
      <c r="E417" s="34"/>
      <c r="F417" s="42"/>
      <c r="G417" s="37"/>
      <c r="H417" s="38"/>
      <c r="I417" s="281"/>
    </row>
    <row r="418" spans="1:9" s="27" customFormat="1">
      <c r="A418" s="33"/>
      <c r="B418" s="33"/>
      <c r="C418" s="33"/>
      <c r="D418" s="36"/>
      <c r="E418" s="34"/>
      <c r="F418" s="42"/>
      <c r="G418" s="37"/>
      <c r="H418" s="38"/>
      <c r="I418" s="281"/>
    </row>
    <row r="419" spans="1:9" s="27" customFormat="1">
      <c r="A419" s="33"/>
      <c r="B419" s="33"/>
      <c r="C419" s="33"/>
      <c r="D419" s="36"/>
      <c r="E419" s="34"/>
      <c r="F419" s="42"/>
      <c r="G419" s="37"/>
      <c r="H419" s="38"/>
      <c r="I419" s="281"/>
    </row>
    <row r="420" spans="1:9" s="27" customFormat="1">
      <c r="A420" s="33"/>
      <c r="B420" s="33"/>
      <c r="C420" s="33"/>
      <c r="D420" s="36"/>
      <c r="E420" s="34"/>
      <c r="F420" s="42"/>
      <c r="G420" s="37"/>
      <c r="H420" s="38"/>
      <c r="I420" s="281"/>
    </row>
    <row r="421" spans="1:9" s="27" customFormat="1">
      <c r="A421" s="33"/>
      <c r="B421" s="33"/>
      <c r="C421" s="33"/>
      <c r="D421" s="36"/>
      <c r="E421" s="34"/>
      <c r="F421" s="42"/>
      <c r="G421" s="37"/>
      <c r="H421" s="38"/>
      <c r="I421" s="281"/>
    </row>
    <row r="422" spans="1:9" s="27" customFormat="1">
      <c r="A422" s="33"/>
      <c r="B422" s="33"/>
      <c r="C422" s="33"/>
      <c r="D422" s="36"/>
      <c r="E422" s="34"/>
      <c r="F422" s="42"/>
      <c r="G422" s="37"/>
      <c r="H422" s="38"/>
      <c r="I422" s="281"/>
    </row>
    <row r="423" spans="1:9" s="27" customFormat="1">
      <c r="A423" s="33"/>
      <c r="B423" s="33"/>
      <c r="C423" s="33"/>
      <c r="D423" s="36"/>
      <c r="E423" s="34"/>
      <c r="F423" s="42"/>
      <c r="G423" s="37"/>
      <c r="H423" s="38"/>
      <c r="I423" s="281"/>
    </row>
    <row r="424" spans="1:9" s="27" customFormat="1">
      <c r="A424" s="33"/>
      <c r="B424" s="33"/>
      <c r="C424" s="33"/>
      <c r="D424" s="36"/>
      <c r="E424" s="34"/>
      <c r="F424" s="42"/>
      <c r="G424" s="37"/>
      <c r="H424" s="38"/>
      <c r="I424" s="281"/>
    </row>
    <row r="425" spans="1:9" s="27" customFormat="1">
      <c r="A425" s="33"/>
      <c r="B425" s="33"/>
      <c r="C425" s="33"/>
      <c r="D425" s="36"/>
      <c r="E425" s="34"/>
      <c r="F425" s="42"/>
      <c r="G425" s="37"/>
      <c r="H425" s="38"/>
      <c r="I425" s="281"/>
    </row>
    <row r="426" spans="1:9" s="27" customFormat="1">
      <c r="A426" s="33"/>
      <c r="B426" s="33"/>
      <c r="C426" s="33"/>
      <c r="D426" s="36"/>
      <c r="E426" s="34"/>
      <c r="F426" s="42"/>
      <c r="G426" s="37"/>
      <c r="H426" s="38"/>
      <c r="I426" s="281"/>
    </row>
    <row r="427" spans="1:9" s="27" customFormat="1">
      <c r="A427" s="33"/>
      <c r="B427" s="33"/>
      <c r="C427" s="33"/>
      <c r="D427" s="36"/>
      <c r="E427" s="34"/>
      <c r="F427" s="42"/>
      <c r="G427" s="37"/>
      <c r="H427" s="38"/>
      <c r="I427" s="281"/>
    </row>
    <row r="428" spans="1:9" s="27" customFormat="1">
      <c r="A428" s="33"/>
      <c r="B428" s="33"/>
      <c r="C428" s="33"/>
      <c r="D428" s="36"/>
      <c r="E428" s="34"/>
      <c r="F428" s="42"/>
      <c r="G428" s="37"/>
      <c r="H428" s="38"/>
      <c r="I428" s="281"/>
    </row>
    <row r="429" spans="1:9" s="27" customFormat="1">
      <c r="A429" s="33"/>
      <c r="B429" s="33"/>
      <c r="C429" s="33"/>
      <c r="D429" s="36"/>
      <c r="E429" s="34"/>
      <c r="F429" s="42"/>
      <c r="G429" s="37"/>
      <c r="H429" s="38"/>
      <c r="I429" s="281"/>
    </row>
    <row r="430" spans="1:9" s="27" customFormat="1">
      <c r="A430" s="33"/>
      <c r="B430" s="33"/>
      <c r="C430" s="33"/>
      <c r="D430" s="36"/>
      <c r="E430" s="34"/>
      <c r="F430" s="42"/>
      <c r="G430" s="37"/>
      <c r="H430" s="38"/>
      <c r="I430" s="281"/>
    </row>
    <row r="431" spans="1:9" s="27" customFormat="1">
      <c r="A431" s="33"/>
      <c r="B431" s="33"/>
      <c r="C431" s="33"/>
      <c r="D431" s="36"/>
      <c r="E431" s="34"/>
      <c r="F431" s="42"/>
      <c r="G431" s="37"/>
      <c r="H431" s="38"/>
      <c r="I431" s="281"/>
    </row>
    <row r="432" spans="1:9" s="27" customFormat="1">
      <c r="A432" s="33"/>
      <c r="B432" s="33"/>
      <c r="C432" s="33"/>
      <c r="D432" s="36"/>
      <c r="E432" s="34"/>
      <c r="F432" s="42"/>
      <c r="G432" s="37"/>
      <c r="H432" s="38"/>
      <c r="I432" s="281"/>
    </row>
    <row r="433" spans="1:9" s="27" customFormat="1">
      <c r="A433" s="33"/>
      <c r="B433" s="33"/>
      <c r="C433" s="33"/>
      <c r="D433" s="36"/>
      <c r="E433" s="34"/>
      <c r="F433" s="42"/>
      <c r="G433" s="37"/>
      <c r="H433" s="38"/>
      <c r="I433" s="281"/>
    </row>
    <row r="434" spans="1:9" s="27" customFormat="1">
      <c r="A434" s="33"/>
      <c r="B434" s="33"/>
      <c r="C434" s="33"/>
      <c r="D434" s="36"/>
      <c r="E434" s="34"/>
      <c r="F434" s="42"/>
      <c r="G434" s="37"/>
      <c r="H434" s="38"/>
      <c r="I434" s="281"/>
    </row>
    <row r="435" spans="1:9" s="27" customFormat="1">
      <c r="A435" s="33"/>
      <c r="B435" s="33"/>
      <c r="C435" s="33"/>
      <c r="D435" s="36"/>
      <c r="E435" s="34"/>
      <c r="F435" s="42"/>
      <c r="G435" s="37"/>
      <c r="H435" s="38"/>
      <c r="I435" s="281"/>
    </row>
    <row r="436" spans="1:9" s="27" customFormat="1">
      <c r="A436" s="33"/>
      <c r="B436" s="33"/>
      <c r="C436" s="33"/>
      <c r="D436" s="36"/>
      <c r="E436" s="34"/>
      <c r="F436" s="42"/>
      <c r="G436" s="37"/>
      <c r="H436" s="38"/>
      <c r="I436" s="281"/>
    </row>
    <row r="437" spans="1:9" s="27" customFormat="1">
      <c r="A437" s="33"/>
      <c r="B437" s="33"/>
      <c r="C437" s="33"/>
      <c r="D437" s="36"/>
      <c r="E437" s="34"/>
      <c r="F437" s="42"/>
      <c r="G437" s="37"/>
      <c r="H437" s="38"/>
      <c r="I437" s="281"/>
    </row>
    <row r="438" spans="1:9" s="27" customFormat="1">
      <c r="A438" s="33"/>
      <c r="B438" s="33"/>
      <c r="C438" s="33"/>
      <c r="D438" s="36"/>
      <c r="E438" s="34"/>
      <c r="F438" s="42"/>
      <c r="G438" s="37"/>
      <c r="H438" s="38"/>
      <c r="I438" s="281"/>
    </row>
    <row r="439" spans="1:9" s="27" customFormat="1">
      <c r="A439" s="33"/>
      <c r="B439" s="33"/>
      <c r="C439" s="33"/>
      <c r="D439" s="36"/>
      <c r="E439" s="34"/>
      <c r="F439" s="42"/>
      <c r="G439" s="37"/>
      <c r="H439" s="38"/>
      <c r="I439" s="281"/>
    </row>
    <row r="440" spans="1:9" s="27" customFormat="1">
      <c r="A440" s="33"/>
      <c r="B440" s="33"/>
      <c r="C440" s="33"/>
      <c r="D440" s="36"/>
      <c r="E440" s="34"/>
      <c r="F440" s="42"/>
      <c r="G440" s="37"/>
      <c r="H440" s="38"/>
      <c r="I440" s="281"/>
    </row>
    <row r="441" spans="1:9" s="27" customFormat="1">
      <c r="A441" s="33"/>
      <c r="B441" s="33"/>
      <c r="C441" s="33"/>
      <c r="D441" s="36"/>
      <c r="E441" s="34"/>
      <c r="F441" s="42"/>
      <c r="G441" s="37"/>
      <c r="H441" s="38"/>
      <c r="I441" s="281"/>
    </row>
    <row r="442" spans="1:9" s="27" customFormat="1">
      <c r="A442" s="33"/>
      <c r="B442" s="33"/>
      <c r="C442" s="33"/>
      <c r="D442" s="36"/>
      <c r="E442" s="34"/>
      <c r="F442" s="42"/>
      <c r="G442" s="37"/>
      <c r="H442" s="38"/>
      <c r="I442" s="281"/>
    </row>
    <row r="443" spans="1:9" s="27" customFormat="1">
      <c r="A443" s="33"/>
      <c r="B443" s="33"/>
      <c r="C443" s="33"/>
      <c r="D443" s="36"/>
      <c r="E443" s="34"/>
      <c r="F443" s="42"/>
      <c r="G443" s="37"/>
      <c r="H443" s="38"/>
      <c r="I443" s="281"/>
    </row>
    <row r="444" spans="1:9" s="27" customFormat="1">
      <c r="A444" s="33"/>
      <c r="B444" s="33"/>
      <c r="C444" s="33"/>
      <c r="D444" s="36"/>
      <c r="E444" s="34"/>
      <c r="F444" s="42"/>
      <c r="G444" s="37"/>
      <c r="H444" s="38"/>
      <c r="I444" s="281"/>
    </row>
    <row r="445" spans="1:9" s="27" customFormat="1">
      <c r="A445" s="33"/>
      <c r="B445" s="33"/>
      <c r="C445" s="33"/>
      <c r="D445" s="36"/>
      <c r="E445" s="34"/>
      <c r="F445" s="42"/>
      <c r="G445" s="37"/>
      <c r="H445" s="38"/>
      <c r="I445" s="281"/>
    </row>
    <row r="446" spans="1:9" s="27" customFormat="1">
      <c r="A446" s="33"/>
      <c r="B446" s="33"/>
      <c r="C446" s="33"/>
      <c r="D446" s="36"/>
      <c r="E446" s="34"/>
      <c r="F446" s="42"/>
      <c r="G446" s="37"/>
      <c r="H446" s="38"/>
      <c r="I446" s="281"/>
    </row>
    <row r="447" spans="1:9" s="27" customFormat="1">
      <c r="A447" s="33"/>
      <c r="B447" s="33"/>
      <c r="C447" s="33"/>
      <c r="D447" s="36"/>
      <c r="E447" s="34"/>
      <c r="F447" s="42"/>
      <c r="G447" s="37"/>
      <c r="H447" s="38"/>
      <c r="I447" s="281"/>
    </row>
    <row r="448" spans="1:9" s="27" customFormat="1">
      <c r="A448" s="33"/>
      <c r="B448" s="33"/>
      <c r="C448" s="33"/>
      <c r="D448" s="36"/>
      <c r="E448" s="34"/>
      <c r="F448" s="42"/>
      <c r="G448" s="37"/>
      <c r="H448" s="38"/>
      <c r="I448" s="281"/>
    </row>
    <row r="449" spans="1:9" s="27" customFormat="1">
      <c r="A449" s="33"/>
      <c r="B449" s="33"/>
      <c r="C449" s="33"/>
      <c r="D449" s="36"/>
      <c r="E449" s="34"/>
      <c r="F449" s="42"/>
      <c r="G449" s="37"/>
      <c r="H449" s="38"/>
      <c r="I449" s="281"/>
    </row>
    <row r="450" spans="1:9" s="27" customFormat="1">
      <c r="A450" s="33"/>
      <c r="B450" s="33"/>
      <c r="C450" s="33"/>
      <c r="D450" s="36"/>
      <c r="E450" s="34"/>
      <c r="F450" s="42"/>
      <c r="G450" s="37"/>
      <c r="H450" s="38"/>
      <c r="I450" s="281"/>
    </row>
    <row r="451" spans="1:9" s="27" customFormat="1">
      <c r="A451" s="33"/>
      <c r="B451" s="33"/>
      <c r="C451" s="33"/>
      <c r="D451" s="36"/>
      <c r="E451" s="34"/>
      <c r="F451" s="42"/>
      <c r="G451" s="37"/>
      <c r="H451" s="38"/>
      <c r="I451" s="281"/>
    </row>
    <row r="452" spans="1:9" s="27" customFormat="1">
      <c r="A452" s="33"/>
      <c r="B452" s="33"/>
      <c r="C452" s="33"/>
      <c r="D452" s="36"/>
      <c r="E452" s="34"/>
      <c r="F452" s="42"/>
      <c r="G452" s="37"/>
      <c r="H452" s="38"/>
      <c r="I452" s="281"/>
    </row>
    <row r="453" spans="1:9" s="27" customFormat="1">
      <c r="A453" s="33"/>
      <c r="B453" s="33"/>
      <c r="C453" s="33"/>
      <c r="D453" s="36"/>
      <c r="E453" s="34"/>
      <c r="F453" s="42"/>
      <c r="G453" s="37"/>
      <c r="H453" s="38"/>
      <c r="I453" s="281"/>
    </row>
    <row r="454" spans="1:9" s="27" customFormat="1">
      <c r="A454" s="33"/>
      <c r="B454" s="33"/>
      <c r="C454" s="33"/>
      <c r="D454" s="36"/>
      <c r="E454" s="34"/>
      <c r="F454" s="42"/>
      <c r="G454" s="37"/>
      <c r="H454" s="38"/>
      <c r="I454" s="281"/>
    </row>
    <row r="455" spans="1:9" s="27" customFormat="1">
      <c r="A455" s="33"/>
      <c r="B455" s="33"/>
      <c r="C455" s="33"/>
      <c r="D455" s="36"/>
      <c r="E455" s="34"/>
      <c r="F455" s="42"/>
      <c r="G455" s="37"/>
      <c r="H455" s="38"/>
      <c r="I455" s="281"/>
    </row>
    <row r="456" spans="1:9" s="27" customFormat="1">
      <c r="A456" s="33"/>
      <c r="B456" s="33"/>
      <c r="C456" s="33"/>
      <c r="D456" s="36"/>
      <c r="E456" s="34"/>
      <c r="F456" s="42"/>
      <c r="G456" s="37"/>
      <c r="H456" s="38"/>
      <c r="I456" s="281"/>
    </row>
    <row r="457" spans="1:9" s="27" customFormat="1">
      <c r="A457" s="33"/>
      <c r="B457" s="33"/>
      <c r="C457" s="33"/>
      <c r="D457" s="36"/>
      <c r="E457" s="34"/>
      <c r="F457" s="42"/>
      <c r="G457" s="37"/>
      <c r="H457" s="38"/>
      <c r="I457" s="281"/>
    </row>
    <row r="458" spans="1:9" s="27" customFormat="1">
      <c r="A458" s="33"/>
      <c r="B458" s="33"/>
      <c r="C458" s="33"/>
      <c r="D458" s="36"/>
      <c r="E458" s="34"/>
      <c r="F458" s="42"/>
      <c r="G458" s="37"/>
      <c r="H458" s="38"/>
      <c r="I458" s="281"/>
    </row>
    <row r="459" spans="1:9" s="27" customFormat="1">
      <c r="A459" s="33"/>
      <c r="B459" s="33"/>
      <c r="C459" s="33"/>
      <c r="D459" s="36"/>
      <c r="E459" s="34"/>
      <c r="F459" s="42"/>
      <c r="G459" s="37"/>
      <c r="H459" s="38"/>
      <c r="I459" s="281"/>
    </row>
    <row r="460" spans="1:9" s="27" customFormat="1">
      <c r="A460" s="33"/>
      <c r="B460" s="33"/>
      <c r="C460" s="33"/>
      <c r="D460" s="36"/>
      <c r="E460" s="34"/>
      <c r="F460" s="42"/>
      <c r="G460" s="37"/>
      <c r="H460" s="38"/>
      <c r="I460" s="281"/>
    </row>
    <row r="461" spans="1:9" s="27" customFormat="1">
      <c r="A461" s="33"/>
      <c r="B461" s="33"/>
      <c r="C461" s="33"/>
      <c r="D461" s="36"/>
      <c r="E461" s="34"/>
      <c r="F461" s="42"/>
      <c r="G461" s="37"/>
      <c r="H461" s="38"/>
      <c r="I461" s="281"/>
    </row>
    <row r="462" spans="1:9" s="27" customFormat="1">
      <c r="A462" s="33"/>
      <c r="B462" s="33"/>
      <c r="C462" s="33"/>
      <c r="D462" s="36"/>
      <c r="E462" s="34"/>
      <c r="F462" s="42"/>
      <c r="G462" s="37"/>
      <c r="H462" s="38"/>
      <c r="I462" s="281"/>
    </row>
    <row r="463" spans="1:9" s="27" customFormat="1">
      <c r="A463" s="33"/>
      <c r="B463" s="33"/>
      <c r="C463" s="33"/>
      <c r="D463" s="36"/>
      <c r="E463" s="34"/>
      <c r="F463" s="42"/>
      <c r="G463" s="37"/>
      <c r="H463" s="38"/>
      <c r="I463" s="281"/>
    </row>
    <row r="464" spans="1:9" s="27" customFormat="1">
      <c r="A464" s="33"/>
      <c r="B464" s="33"/>
      <c r="C464" s="33"/>
      <c r="D464" s="36"/>
      <c r="E464" s="34"/>
      <c r="F464" s="42"/>
      <c r="G464" s="37"/>
      <c r="H464" s="38"/>
      <c r="I464" s="281"/>
    </row>
    <row r="465" spans="1:9" s="27" customFormat="1">
      <c r="A465" s="33"/>
      <c r="B465" s="33"/>
      <c r="C465" s="33"/>
      <c r="D465" s="36"/>
      <c r="E465" s="34"/>
      <c r="F465" s="42"/>
      <c r="G465" s="37"/>
      <c r="H465" s="38"/>
      <c r="I465" s="281"/>
    </row>
    <row r="466" spans="1:9" s="27" customFormat="1">
      <c r="A466" s="33"/>
      <c r="B466" s="33"/>
      <c r="C466" s="33"/>
      <c r="D466" s="36"/>
      <c r="E466" s="34"/>
      <c r="F466" s="42"/>
      <c r="G466" s="37"/>
      <c r="H466" s="38"/>
      <c r="I466" s="281"/>
    </row>
    <row r="467" spans="1:9" s="27" customFormat="1">
      <c r="A467" s="33"/>
      <c r="B467" s="33"/>
      <c r="C467" s="33"/>
      <c r="D467" s="36"/>
      <c r="E467" s="34"/>
      <c r="F467" s="42"/>
      <c r="G467" s="37"/>
      <c r="H467" s="38"/>
      <c r="I467" s="281"/>
    </row>
    <row r="468" spans="1:9" s="27" customFormat="1">
      <c r="A468" s="33"/>
      <c r="B468" s="33"/>
      <c r="C468" s="33"/>
      <c r="D468" s="36"/>
      <c r="E468" s="34"/>
      <c r="F468" s="42"/>
      <c r="G468" s="37"/>
      <c r="H468" s="38"/>
      <c r="I468" s="281"/>
    </row>
    <row r="469" spans="1:9" s="27" customFormat="1">
      <c r="A469" s="33"/>
      <c r="B469" s="33"/>
      <c r="C469" s="33"/>
      <c r="D469" s="36"/>
      <c r="E469" s="34"/>
      <c r="F469" s="42"/>
      <c r="G469" s="37"/>
      <c r="H469" s="38"/>
      <c r="I469" s="281"/>
    </row>
    <row r="470" spans="1:9" s="27" customFormat="1">
      <c r="A470" s="33"/>
      <c r="B470" s="33"/>
      <c r="C470" s="33"/>
      <c r="D470" s="36"/>
      <c r="E470" s="34"/>
      <c r="F470" s="42"/>
      <c r="G470" s="37"/>
      <c r="H470" s="38"/>
      <c r="I470" s="281"/>
    </row>
    <row r="471" spans="1:9" s="27" customFormat="1">
      <c r="A471" s="33"/>
      <c r="B471" s="33"/>
      <c r="C471" s="33"/>
      <c r="D471" s="36"/>
      <c r="E471" s="34"/>
      <c r="F471" s="42"/>
      <c r="G471" s="37"/>
      <c r="H471" s="38"/>
      <c r="I471" s="281"/>
    </row>
    <row r="472" spans="1:9" s="27" customFormat="1">
      <c r="A472" s="33"/>
      <c r="B472" s="33"/>
      <c r="C472" s="33"/>
      <c r="D472" s="36"/>
      <c r="E472" s="34"/>
      <c r="F472" s="42"/>
      <c r="G472" s="37"/>
      <c r="H472" s="38"/>
      <c r="I472" s="281"/>
    </row>
    <row r="473" spans="1:9" s="27" customFormat="1">
      <c r="A473" s="33"/>
      <c r="B473" s="33"/>
      <c r="C473" s="33"/>
      <c r="D473" s="36"/>
      <c r="E473" s="34"/>
      <c r="F473" s="42"/>
      <c r="G473" s="37"/>
      <c r="H473" s="38"/>
      <c r="I473" s="281"/>
    </row>
    <row r="474" spans="1:9" s="27" customFormat="1">
      <c r="A474" s="33"/>
      <c r="B474" s="33"/>
      <c r="C474" s="33"/>
      <c r="D474" s="36"/>
      <c r="E474" s="34"/>
      <c r="F474" s="42"/>
      <c r="G474" s="37"/>
      <c r="H474" s="38"/>
      <c r="I474" s="281"/>
    </row>
    <row r="475" spans="1:9" s="27" customFormat="1">
      <c r="A475" s="33"/>
      <c r="B475" s="33"/>
      <c r="C475" s="33"/>
      <c r="D475" s="36"/>
      <c r="E475" s="34"/>
      <c r="F475" s="42"/>
      <c r="G475" s="37"/>
      <c r="H475" s="38"/>
      <c r="I475" s="281"/>
    </row>
    <row r="476" spans="1:9" s="27" customFormat="1">
      <c r="A476" s="33"/>
      <c r="B476" s="33"/>
      <c r="C476" s="33"/>
      <c r="D476" s="36"/>
      <c r="E476" s="34"/>
      <c r="F476" s="42"/>
      <c r="G476" s="37"/>
      <c r="H476" s="38"/>
      <c r="I476" s="281"/>
    </row>
    <row r="477" spans="1:9" s="27" customFormat="1">
      <c r="A477" s="33"/>
      <c r="B477" s="33"/>
      <c r="C477" s="33"/>
      <c r="D477" s="36"/>
      <c r="E477" s="34"/>
      <c r="F477" s="42"/>
      <c r="G477" s="37"/>
      <c r="H477" s="38"/>
      <c r="I477" s="281"/>
    </row>
    <row r="478" spans="1:9" s="27" customFormat="1">
      <c r="A478" s="33"/>
      <c r="B478" s="33"/>
      <c r="C478" s="33"/>
      <c r="D478" s="36"/>
      <c r="E478" s="34"/>
      <c r="F478" s="42"/>
      <c r="G478" s="37"/>
      <c r="H478" s="38"/>
      <c r="I478" s="281"/>
    </row>
    <row r="479" spans="1:9" s="27" customFormat="1">
      <c r="A479" s="33"/>
      <c r="B479" s="33"/>
      <c r="C479" s="33"/>
      <c r="D479" s="36"/>
      <c r="E479" s="34"/>
      <c r="F479" s="42"/>
      <c r="G479" s="37"/>
      <c r="H479" s="38"/>
      <c r="I479" s="281"/>
    </row>
    <row r="480" spans="1:9" s="27" customFormat="1">
      <c r="A480" s="33"/>
      <c r="B480" s="33"/>
      <c r="C480" s="33"/>
      <c r="D480" s="36"/>
      <c r="E480" s="34"/>
      <c r="F480" s="42"/>
      <c r="G480" s="37"/>
      <c r="H480" s="38"/>
      <c r="I480" s="281"/>
    </row>
    <row r="481" spans="1:9" s="27" customFormat="1">
      <c r="A481" s="33"/>
      <c r="B481" s="33"/>
      <c r="C481" s="33"/>
      <c r="D481" s="36"/>
      <c r="E481" s="34"/>
      <c r="F481" s="42"/>
      <c r="G481" s="37"/>
      <c r="H481" s="38"/>
      <c r="I481" s="281"/>
    </row>
    <row r="482" spans="1:9" s="27" customFormat="1">
      <c r="A482" s="33"/>
      <c r="B482" s="33"/>
      <c r="C482" s="33"/>
      <c r="D482" s="36"/>
      <c r="E482" s="34"/>
      <c r="F482" s="42"/>
      <c r="G482" s="37"/>
      <c r="H482" s="38"/>
      <c r="I482" s="281"/>
    </row>
    <row r="483" spans="1:9" s="27" customFormat="1">
      <c r="A483" s="33"/>
      <c r="B483" s="33"/>
      <c r="C483" s="33"/>
      <c r="D483" s="36"/>
      <c r="E483" s="34"/>
      <c r="F483" s="42"/>
      <c r="G483" s="37"/>
      <c r="H483" s="38"/>
      <c r="I483" s="281"/>
    </row>
    <row r="484" spans="1:9" s="27" customFormat="1">
      <c r="A484" s="33"/>
      <c r="B484" s="33"/>
      <c r="C484" s="33"/>
      <c r="D484" s="36"/>
      <c r="E484" s="34"/>
      <c r="F484" s="42"/>
      <c r="G484" s="37"/>
      <c r="H484" s="38"/>
      <c r="I484" s="281"/>
    </row>
    <row r="485" spans="1:9" s="27" customFormat="1">
      <c r="A485" s="33"/>
      <c r="B485" s="33"/>
      <c r="C485" s="33"/>
      <c r="D485" s="36"/>
      <c r="E485" s="34"/>
      <c r="F485" s="42"/>
      <c r="G485" s="37"/>
      <c r="H485" s="38"/>
      <c r="I485" s="281"/>
    </row>
    <row r="486" spans="1:9" s="27" customFormat="1">
      <c r="A486" s="33"/>
      <c r="B486" s="33"/>
      <c r="C486" s="33"/>
      <c r="D486" s="36"/>
      <c r="E486" s="34"/>
      <c r="F486" s="42"/>
      <c r="G486" s="37"/>
      <c r="H486" s="38"/>
      <c r="I486" s="281"/>
    </row>
    <row r="487" spans="1:9" s="27" customFormat="1">
      <c r="A487" s="33"/>
      <c r="B487" s="33"/>
      <c r="C487" s="33"/>
      <c r="D487" s="36"/>
      <c r="E487" s="34"/>
      <c r="F487" s="42"/>
      <c r="G487" s="37"/>
      <c r="H487" s="38"/>
      <c r="I487" s="281"/>
    </row>
    <row r="488" spans="1:9" s="27" customFormat="1">
      <c r="A488" s="33"/>
      <c r="B488" s="33"/>
      <c r="C488" s="33"/>
      <c r="D488" s="36"/>
      <c r="E488" s="34"/>
      <c r="F488" s="42"/>
      <c r="G488" s="37"/>
      <c r="H488" s="38"/>
      <c r="I488" s="281"/>
    </row>
    <row r="489" spans="1:9" s="27" customFormat="1">
      <c r="A489" s="33"/>
      <c r="B489" s="33"/>
      <c r="C489" s="33"/>
      <c r="D489" s="36"/>
      <c r="E489" s="34"/>
      <c r="F489" s="42"/>
      <c r="G489" s="37"/>
      <c r="H489" s="38"/>
      <c r="I489" s="281"/>
    </row>
    <row r="490" spans="1:9" s="27" customFormat="1">
      <c r="A490" s="33"/>
      <c r="B490" s="33"/>
      <c r="C490" s="33"/>
      <c r="D490" s="36"/>
      <c r="E490" s="34"/>
      <c r="F490" s="42"/>
      <c r="G490" s="37"/>
      <c r="H490" s="38"/>
      <c r="I490" s="281"/>
    </row>
    <row r="491" spans="1:9" s="27" customFormat="1">
      <c r="A491" s="33"/>
      <c r="B491" s="33"/>
      <c r="C491" s="33"/>
      <c r="D491" s="36"/>
      <c r="E491" s="34"/>
      <c r="F491" s="42"/>
      <c r="G491" s="37"/>
      <c r="H491" s="38"/>
      <c r="I491" s="281"/>
    </row>
    <row r="492" spans="1:9" s="27" customFormat="1">
      <c r="A492" s="33"/>
      <c r="B492" s="33"/>
      <c r="C492" s="33"/>
      <c r="D492" s="36"/>
      <c r="E492" s="34"/>
      <c r="F492" s="42"/>
      <c r="G492" s="37"/>
      <c r="H492" s="38"/>
      <c r="I492" s="281"/>
    </row>
    <row r="493" spans="1:9" s="27" customFormat="1">
      <c r="A493" s="33"/>
      <c r="B493" s="33"/>
      <c r="C493" s="33"/>
      <c r="D493" s="36"/>
      <c r="E493" s="34"/>
      <c r="F493" s="42"/>
      <c r="G493" s="37"/>
      <c r="H493" s="38"/>
      <c r="I493" s="281"/>
    </row>
    <row r="494" spans="1:9" s="27" customFormat="1">
      <c r="A494" s="33"/>
      <c r="B494" s="33"/>
      <c r="C494" s="33"/>
      <c r="D494" s="36"/>
      <c r="E494" s="34"/>
      <c r="F494" s="42"/>
      <c r="G494" s="37"/>
      <c r="H494" s="38"/>
      <c r="I494" s="281"/>
    </row>
    <row r="495" spans="1:9" s="27" customFormat="1">
      <c r="A495" s="33"/>
      <c r="B495" s="33"/>
      <c r="C495" s="33"/>
      <c r="D495" s="36"/>
      <c r="E495" s="34"/>
      <c r="F495" s="42"/>
      <c r="G495" s="37"/>
      <c r="H495" s="38"/>
      <c r="I495" s="281"/>
    </row>
    <row r="496" spans="1:9" s="27" customFormat="1">
      <c r="A496" s="33"/>
      <c r="B496" s="33"/>
      <c r="C496" s="33"/>
      <c r="D496" s="36"/>
      <c r="E496" s="34"/>
      <c r="F496" s="42"/>
      <c r="G496" s="37"/>
      <c r="H496" s="38"/>
      <c r="I496" s="281"/>
    </row>
    <row r="497" spans="1:9" s="27" customFormat="1">
      <c r="A497" s="33"/>
      <c r="B497" s="33"/>
      <c r="C497" s="33"/>
      <c r="D497" s="36"/>
      <c r="E497" s="34"/>
      <c r="F497" s="42"/>
      <c r="G497" s="37"/>
      <c r="H497" s="38"/>
      <c r="I497" s="281"/>
    </row>
    <row r="498" spans="1:9" s="27" customFormat="1">
      <c r="A498" s="33"/>
      <c r="B498" s="33"/>
      <c r="C498" s="33"/>
      <c r="D498" s="36"/>
      <c r="E498" s="34"/>
      <c r="F498" s="42"/>
      <c r="G498" s="37"/>
      <c r="H498" s="38"/>
      <c r="I498" s="281"/>
    </row>
    <row r="499" spans="1:9" s="27" customFormat="1">
      <c r="A499" s="33"/>
      <c r="B499" s="33"/>
      <c r="C499" s="33"/>
      <c r="D499" s="36"/>
      <c r="E499" s="34"/>
      <c r="F499" s="42"/>
      <c r="G499" s="37"/>
      <c r="H499" s="38"/>
      <c r="I499" s="281"/>
    </row>
    <row r="500" spans="1:9" s="27" customFormat="1">
      <c r="A500" s="33"/>
      <c r="B500" s="33"/>
      <c r="C500" s="33"/>
      <c r="D500" s="36"/>
      <c r="E500" s="34"/>
      <c r="F500" s="42"/>
      <c r="G500" s="37"/>
      <c r="H500" s="38"/>
      <c r="I500" s="281"/>
    </row>
    <row r="501" spans="1:9" s="27" customFormat="1">
      <c r="A501" s="33"/>
      <c r="B501" s="33"/>
      <c r="C501" s="33"/>
      <c r="D501" s="36"/>
      <c r="E501" s="34"/>
      <c r="F501" s="42"/>
      <c r="G501" s="37"/>
      <c r="H501" s="38"/>
      <c r="I501" s="281"/>
    </row>
    <row r="502" spans="1:9" s="27" customFormat="1">
      <c r="A502" s="33"/>
      <c r="B502" s="33"/>
      <c r="C502" s="33"/>
      <c r="D502" s="36"/>
      <c r="E502" s="34"/>
      <c r="F502" s="42"/>
      <c r="G502" s="37"/>
      <c r="H502" s="38"/>
      <c r="I502" s="281"/>
    </row>
    <row r="503" spans="1:9" s="27" customFormat="1">
      <c r="A503" s="33"/>
      <c r="B503" s="33"/>
      <c r="C503" s="33"/>
      <c r="D503" s="36"/>
      <c r="E503" s="34"/>
      <c r="F503" s="42"/>
      <c r="G503" s="37"/>
      <c r="H503" s="38"/>
      <c r="I503" s="281"/>
    </row>
    <row r="504" spans="1:9" s="27" customFormat="1">
      <c r="A504" s="33"/>
      <c r="B504" s="33"/>
      <c r="C504" s="33"/>
      <c r="D504" s="36"/>
      <c r="E504" s="34"/>
      <c r="F504" s="42"/>
      <c r="G504" s="37"/>
      <c r="H504" s="38"/>
      <c r="I504" s="281"/>
    </row>
    <row r="505" spans="1:9" s="27" customFormat="1">
      <c r="A505" s="33"/>
      <c r="B505" s="33"/>
      <c r="C505" s="33"/>
      <c r="D505" s="36"/>
      <c r="E505" s="34"/>
      <c r="F505" s="42"/>
      <c r="G505" s="37"/>
      <c r="H505" s="38"/>
      <c r="I505" s="281"/>
    </row>
    <row r="506" spans="1:9" s="27" customFormat="1">
      <c r="A506" s="33"/>
      <c r="B506" s="33"/>
      <c r="C506" s="33"/>
      <c r="D506" s="36"/>
      <c r="E506" s="34"/>
      <c r="F506" s="42"/>
      <c r="G506" s="37"/>
      <c r="H506" s="38"/>
      <c r="I506" s="281"/>
    </row>
    <row r="507" spans="1:9" s="27" customFormat="1">
      <c r="A507" s="33"/>
      <c r="B507" s="33"/>
      <c r="C507" s="33"/>
      <c r="D507" s="36"/>
      <c r="E507" s="34"/>
      <c r="F507" s="42"/>
      <c r="G507" s="37"/>
      <c r="H507" s="38"/>
      <c r="I507" s="281"/>
    </row>
    <row r="508" spans="1:9" s="27" customFormat="1">
      <c r="A508" s="33"/>
      <c r="B508" s="33"/>
      <c r="C508" s="33"/>
      <c r="D508" s="36"/>
      <c r="E508" s="34"/>
      <c r="F508" s="42"/>
      <c r="G508" s="37"/>
      <c r="H508" s="38"/>
      <c r="I508" s="281"/>
    </row>
    <row r="509" spans="1:9" s="27" customFormat="1">
      <c r="A509" s="33"/>
      <c r="B509" s="33"/>
      <c r="C509" s="33"/>
      <c r="D509" s="36"/>
      <c r="E509" s="34"/>
      <c r="F509" s="42"/>
      <c r="G509" s="37"/>
      <c r="H509" s="38"/>
      <c r="I509" s="281"/>
    </row>
    <row r="510" spans="1:9" s="27" customFormat="1">
      <c r="A510" s="33"/>
      <c r="B510" s="33"/>
      <c r="C510" s="33"/>
      <c r="D510" s="36"/>
      <c r="E510" s="34"/>
      <c r="F510" s="42"/>
      <c r="G510" s="37"/>
      <c r="H510" s="38"/>
      <c r="I510" s="281"/>
    </row>
    <row r="511" spans="1:9" s="27" customFormat="1">
      <c r="A511" s="33"/>
      <c r="B511" s="33"/>
      <c r="C511" s="33"/>
      <c r="D511" s="36"/>
      <c r="E511" s="34"/>
      <c r="F511" s="42"/>
      <c r="G511" s="37"/>
      <c r="H511" s="38"/>
      <c r="I511" s="281"/>
    </row>
    <row r="512" spans="1:9" s="27" customFormat="1">
      <c r="A512" s="33"/>
      <c r="B512" s="33"/>
      <c r="C512" s="33"/>
      <c r="D512" s="36"/>
      <c r="E512" s="34"/>
      <c r="F512" s="42"/>
      <c r="G512" s="37"/>
      <c r="H512" s="38"/>
      <c r="I512" s="281"/>
    </row>
    <row r="513" spans="1:9" s="27" customFormat="1">
      <c r="A513" s="33"/>
      <c r="B513" s="33"/>
      <c r="C513" s="33"/>
      <c r="D513" s="36"/>
      <c r="E513" s="34"/>
      <c r="F513" s="42"/>
      <c r="G513" s="37"/>
      <c r="H513" s="38"/>
      <c r="I513" s="281"/>
    </row>
    <row r="514" spans="1:9" s="27" customFormat="1">
      <c r="A514" s="33"/>
      <c r="B514" s="33"/>
      <c r="C514" s="33"/>
      <c r="D514" s="36"/>
      <c r="E514" s="34"/>
      <c r="F514" s="42"/>
      <c r="G514" s="37"/>
      <c r="H514" s="38"/>
      <c r="I514" s="281"/>
    </row>
    <row r="515" spans="1:9" s="27" customFormat="1">
      <c r="A515" s="33"/>
      <c r="B515" s="33"/>
      <c r="C515" s="33"/>
      <c r="D515" s="36"/>
      <c r="E515" s="34"/>
      <c r="F515" s="42"/>
      <c r="G515" s="37"/>
      <c r="H515" s="38"/>
      <c r="I515" s="281"/>
    </row>
    <row r="516" spans="1:9" s="27" customFormat="1">
      <c r="A516" s="33"/>
      <c r="B516" s="33"/>
      <c r="C516" s="33"/>
      <c r="D516" s="36"/>
      <c r="E516" s="34"/>
      <c r="F516" s="42"/>
      <c r="G516" s="37"/>
      <c r="H516" s="38"/>
      <c r="I516" s="281"/>
    </row>
    <row r="517" spans="1:9" s="27" customFormat="1">
      <c r="A517" s="33"/>
      <c r="B517" s="33"/>
      <c r="C517" s="33"/>
      <c r="D517" s="36"/>
      <c r="E517" s="34"/>
      <c r="F517" s="42"/>
      <c r="G517" s="37"/>
      <c r="H517" s="38"/>
      <c r="I517" s="281"/>
    </row>
    <row r="518" spans="1:9" s="27" customFormat="1">
      <c r="A518" s="33"/>
      <c r="B518" s="33"/>
      <c r="C518" s="33"/>
      <c r="D518" s="36"/>
      <c r="E518" s="34"/>
      <c r="F518" s="42"/>
      <c r="G518" s="37"/>
      <c r="H518" s="38"/>
      <c r="I518" s="281"/>
    </row>
    <row r="519" spans="1:9" s="27" customFormat="1">
      <c r="A519" s="33"/>
      <c r="B519" s="33"/>
      <c r="C519" s="33"/>
      <c r="D519" s="36"/>
      <c r="E519" s="34"/>
      <c r="F519" s="42"/>
      <c r="G519" s="37"/>
      <c r="H519" s="38"/>
      <c r="I519" s="281"/>
    </row>
    <row r="520" spans="1:9" s="27" customFormat="1">
      <c r="A520" s="33"/>
      <c r="B520" s="33"/>
      <c r="C520" s="33"/>
      <c r="D520" s="36"/>
      <c r="E520" s="34"/>
      <c r="F520" s="42"/>
      <c r="G520" s="37"/>
      <c r="H520" s="38"/>
      <c r="I520" s="281"/>
    </row>
    <row r="521" spans="1:9" s="27" customFormat="1">
      <c r="A521" s="33"/>
      <c r="B521" s="33"/>
      <c r="C521" s="33"/>
      <c r="D521" s="36"/>
      <c r="E521" s="34"/>
      <c r="F521" s="42"/>
      <c r="G521" s="37"/>
      <c r="H521" s="38"/>
      <c r="I521" s="281"/>
    </row>
    <row r="522" spans="1:9" s="27" customFormat="1">
      <c r="A522" s="33"/>
      <c r="B522" s="33"/>
      <c r="C522" s="33"/>
      <c r="D522" s="36"/>
      <c r="E522" s="34"/>
      <c r="F522" s="42"/>
      <c r="G522" s="37"/>
      <c r="H522" s="38"/>
      <c r="I522" s="281"/>
    </row>
    <row r="523" spans="1:9" s="27" customFormat="1">
      <c r="A523" s="33"/>
      <c r="B523" s="33"/>
      <c r="C523" s="33"/>
      <c r="D523" s="36"/>
      <c r="E523" s="34"/>
      <c r="F523" s="42"/>
      <c r="G523" s="37"/>
      <c r="H523" s="38"/>
      <c r="I523" s="281"/>
    </row>
    <row r="524" spans="1:9" s="27" customFormat="1">
      <c r="A524" s="33"/>
      <c r="B524" s="33"/>
      <c r="C524" s="33"/>
      <c r="D524" s="36"/>
      <c r="E524" s="34"/>
      <c r="F524" s="42"/>
      <c r="G524" s="37"/>
      <c r="H524" s="38"/>
      <c r="I524" s="281"/>
    </row>
    <row r="525" spans="1:9" s="27" customFormat="1">
      <c r="A525" s="33"/>
      <c r="B525" s="33"/>
      <c r="C525" s="33"/>
      <c r="D525" s="36"/>
      <c r="E525" s="34"/>
      <c r="F525" s="42"/>
      <c r="G525" s="37"/>
      <c r="H525" s="38"/>
      <c r="I525" s="281"/>
    </row>
    <row r="526" spans="1:9" s="27" customFormat="1">
      <c r="A526" s="33"/>
      <c r="B526" s="33"/>
      <c r="C526" s="33"/>
      <c r="D526" s="36"/>
      <c r="E526" s="34"/>
      <c r="F526" s="42"/>
      <c r="G526" s="37"/>
      <c r="H526" s="38"/>
      <c r="I526" s="281"/>
    </row>
    <row r="527" spans="1:9" s="27" customFormat="1">
      <c r="A527" s="33"/>
      <c r="B527" s="33"/>
      <c r="C527" s="33"/>
      <c r="D527" s="36"/>
      <c r="E527" s="34"/>
      <c r="F527" s="42"/>
      <c r="G527" s="37"/>
      <c r="H527" s="38"/>
      <c r="I527" s="281"/>
    </row>
    <row r="528" spans="1:9" s="27" customFormat="1">
      <c r="A528" s="33"/>
      <c r="B528" s="33"/>
      <c r="C528" s="33"/>
      <c r="D528" s="36"/>
      <c r="E528" s="34"/>
      <c r="F528" s="42"/>
      <c r="G528" s="37"/>
      <c r="H528" s="38"/>
      <c r="I528" s="281"/>
    </row>
    <row r="529" spans="1:9" s="27" customFormat="1">
      <c r="A529" s="33"/>
      <c r="B529" s="33"/>
      <c r="C529" s="33"/>
      <c r="D529" s="36"/>
      <c r="E529" s="34"/>
      <c r="F529" s="42"/>
      <c r="G529" s="37"/>
      <c r="H529" s="38"/>
      <c r="I529" s="281"/>
    </row>
    <row r="530" spans="1:9" s="27" customFormat="1">
      <c r="A530" s="33"/>
      <c r="B530" s="33"/>
      <c r="C530" s="33"/>
      <c r="D530" s="36"/>
      <c r="E530" s="34"/>
      <c r="F530" s="42"/>
      <c r="G530" s="37"/>
      <c r="H530" s="38"/>
      <c r="I530" s="281"/>
    </row>
    <row r="531" spans="1:9" s="27" customFormat="1">
      <c r="A531" s="33"/>
      <c r="B531" s="33"/>
      <c r="C531" s="33"/>
      <c r="D531" s="36"/>
      <c r="E531" s="34"/>
      <c r="F531" s="42"/>
      <c r="G531" s="37"/>
      <c r="H531" s="38"/>
      <c r="I531" s="281"/>
    </row>
    <row r="532" spans="1:9" s="27" customFormat="1">
      <c r="A532" s="33"/>
      <c r="B532" s="33"/>
      <c r="C532" s="33"/>
      <c r="D532" s="36"/>
      <c r="E532" s="34"/>
      <c r="F532" s="42"/>
      <c r="G532" s="37"/>
      <c r="H532" s="38"/>
      <c r="I532" s="281"/>
    </row>
    <row r="533" spans="1:9" s="27" customFormat="1">
      <c r="A533" s="33"/>
      <c r="B533" s="33"/>
      <c r="C533" s="33"/>
      <c r="D533" s="36"/>
      <c r="E533" s="34"/>
      <c r="F533" s="42"/>
      <c r="G533" s="37"/>
      <c r="H533" s="38"/>
      <c r="I533" s="281"/>
    </row>
    <row r="534" spans="1:9" s="27" customFormat="1">
      <c r="A534" s="33"/>
      <c r="B534" s="33"/>
      <c r="C534" s="33"/>
      <c r="D534" s="36"/>
      <c r="E534" s="34"/>
      <c r="F534" s="42"/>
      <c r="G534" s="37"/>
      <c r="H534" s="38"/>
      <c r="I534" s="281"/>
    </row>
    <row r="535" spans="1:9" s="27" customFormat="1">
      <c r="A535" s="33"/>
      <c r="B535" s="33"/>
      <c r="C535" s="33"/>
      <c r="D535" s="36"/>
      <c r="E535" s="34"/>
      <c r="F535" s="42"/>
      <c r="G535" s="37"/>
      <c r="H535" s="38"/>
      <c r="I535" s="281"/>
    </row>
    <row r="536" spans="1:9" s="27" customFormat="1">
      <c r="A536" s="33"/>
      <c r="B536" s="33"/>
      <c r="C536" s="33"/>
      <c r="D536" s="36"/>
      <c r="E536" s="34"/>
      <c r="F536" s="42"/>
      <c r="G536" s="37"/>
      <c r="H536" s="38"/>
      <c r="I536" s="281"/>
    </row>
    <row r="537" spans="1:9" s="27" customFormat="1">
      <c r="A537" s="33"/>
      <c r="B537" s="33"/>
      <c r="C537" s="33"/>
      <c r="D537" s="36"/>
      <c r="E537" s="34"/>
      <c r="F537" s="42"/>
      <c r="G537" s="37"/>
      <c r="H537" s="38"/>
      <c r="I537" s="281"/>
    </row>
    <row r="538" spans="1:9" s="27" customFormat="1">
      <c r="A538" s="33"/>
      <c r="B538" s="33"/>
      <c r="C538" s="33"/>
      <c r="D538" s="36"/>
      <c r="E538" s="34"/>
      <c r="F538" s="42"/>
      <c r="G538" s="37"/>
      <c r="H538" s="38"/>
      <c r="I538" s="281"/>
    </row>
    <row r="539" spans="1:9" s="27" customFormat="1">
      <c r="A539" s="33"/>
      <c r="B539" s="33"/>
      <c r="C539" s="33"/>
      <c r="D539" s="36"/>
      <c r="E539" s="34"/>
      <c r="F539" s="42"/>
      <c r="G539" s="37"/>
      <c r="H539" s="38"/>
      <c r="I539" s="281"/>
    </row>
    <row r="540" spans="1:9" s="27" customFormat="1">
      <c r="A540" s="33"/>
      <c r="B540" s="33"/>
      <c r="C540" s="33"/>
      <c r="D540" s="36"/>
      <c r="E540" s="34"/>
      <c r="F540" s="42"/>
      <c r="G540" s="37"/>
      <c r="H540" s="38"/>
      <c r="I540" s="281"/>
    </row>
    <row r="541" spans="1:9" s="27" customFormat="1">
      <c r="A541" s="33"/>
      <c r="B541" s="33"/>
      <c r="C541" s="33"/>
      <c r="D541" s="36"/>
      <c r="E541" s="34"/>
      <c r="F541" s="42"/>
      <c r="G541" s="37"/>
      <c r="H541" s="38"/>
      <c r="I541" s="281"/>
    </row>
    <row r="542" spans="1:9" s="27" customFormat="1">
      <c r="A542" s="33"/>
      <c r="B542" s="33"/>
      <c r="C542" s="33"/>
      <c r="D542" s="36"/>
      <c r="E542" s="34"/>
      <c r="F542" s="42"/>
      <c r="G542" s="37"/>
      <c r="H542" s="38"/>
      <c r="I542" s="281"/>
    </row>
    <row r="543" spans="1:9" s="27" customFormat="1">
      <c r="A543" s="33"/>
      <c r="B543" s="33"/>
      <c r="C543" s="33"/>
      <c r="D543" s="36"/>
      <c r="E543" s="34"/>
      <c r="F543" s="42"/>
      <c r="G543" s="37"/>
      <c r="H543" s="38"/>
      <c r="I543" s="281"/>
    </row>
    <row r="544" spans="1:9" s="27" customFormat="1">
      <c r="A544" s="33"/>
      <c r="B544" s="33"/>
      <c r="C544" s="33"/>
      <c r="D544" s="36"/>
      <c r="E544" s="34"/>
      <c r="F544" s="42"/>
      <c r="G544" s="37"/>
      <c r="H544" s="38"/>
      <c r="I544" s="281"/>
    </row>
    <row r="545" spans="1:9" s="27" customFormat="1">
      <c r="A545" s="33"/>
      <c r="B545" s="33"/>
      <c r="C545" s="33"/>
      <c r="D545" s="36"/>
      <c r="E545" s="34"/>
      <c r="F545" s="42"/>
      <c r="G545" s="37"/>
      <c r="H545" s="38"/>
      <c r="I545" s="281"/>
    </row>
    <row r="546" spans="1:9" s="27" customFormat="1">
      <c r="A546" s="33"/>
      <c r="B546" s="33"/>
      <c r="C546" s="33"/>
      <c r="D546" s="36"/>
      <c r="E546" s="34"/>
      <c r="F546" s="42"/>
      <c r="G546" s="37"/>
      <c r="H546" s="38"/>
      <c r="I546" s="281"/>
    </row>
    <row r="547" spans="1:9" s="27" customFormat="1">
      <c r="A547" s="33"/>
      <c r="B547" s="33"/>
      <c r="C547" s="33"/>
      <c r="D547" s="36"/>
      <c r="E547" s="34"/>
      <c r="F547" s="42"/>
      <c r="G547" s="37"/>
      <c r="H547" s="38"/>
      <c r="I547" s="281"/>
    </row>
    <row r="548" spans="1:9" s="27" customFormat="1">
      <c r="A548" s="33"/>
      <c r="B548" s="33"/>
      <c r="C548" s="33"/>
      <c r="D548" s="36"/>
      <c r="E548" s="34"/>
      <c r="F548" s="42"/>
      <c r="G548" s="37"/>
      <c r="H548" s="38"/>
      <c r="I548" s="281"/>
    </row>
    <row r="549" spans="1:9" s="27" customFormat="1">
      <c r="A549" s="33"/>
      <c r="B549" s="33"/>
      <c r="C549" s="33"/>
      <c r="D549" s="36"/>
      <c r="E549" s="34"/>
      <c r="F549" s="42"/>
      <c r="G549" s="37"/>
      <c r="H549" s="38"/>
      <c r="I549" s="281"/>
    </row>
    <row r="550" spans="1:9" s="27" customFormat="1">
      <c r="A550" s="33"/>
      <c r="B550" s="33"/>
      <c r="C550" s="33"/>
      <c r="D550" s="36"/>
      <c r="E550" s="34"/>
      <c r="F550" s="42"/>
      <c r="G550" s="37"/>
      <c r="H550" s="38"/>
      <c r="I550" s="281"/>
    </row>
    <row r="551" spans="1:9" s="27" customFormat="1">
      <c r="A551" s="33"/>
      <c r="B551" s="33"/>
      <c r="C551" s="33"/>
      <c r="D551" s="36"/>
      <c r="E551" s="34"/>
      <c r="F551" s="42"/>
      <c r="G551" s="37"/>
      <c r="H551" s="38"/>
      <c r="I551" s="281"/>
    </row>
    <row r="552" spans="1:9" s="27" customFormat="1">
      <c r="A552" s="33"/>
      <c r="B552" s="33"/>
      <c r="C552" s="33"/>
      <c r="D552" s="36"/>
      <c r="E552" s="34"/>
      <c r="F552" s="42"/>
      <c r="G552" s="37"/>
      <c r="H552" s="38"/>
      <c r="I552" s="281"/>
    </row>
    <row r="553" spans="1:9" s="27" customFormat="1">
      <c r="A553" s="33"/>
      <c r="B553" s="33"/>
      <c r="C553" s="33"/>
      <c r="D553" s="36"/>
      <c r="E553" s="34"/>
      <c r="F553" s="42"/>
      <c r="G553" s="37"/>
      <c r="H553" s="38"/>
      <c r="I553" s="281"/>
    </row>
    <row r="554" spans="1:9" s="27" customFormat="1">
      <c r="A554" s="33"/>
      <c r="B554" s="33"/>
      <c r="C554" s="33"/>
      <c r="D554" s="36"/>
      <c r="E554" s="34"/>
      <c r="F554" s="42"/>
      <c r="G554" s="37"/>
      <c r="H554" s="38"/>
      <c r="I554" s="281"/>
    </row>
    <row r="555" spans="1:9" s="27" customFormat="1">
      <c r="A555" s="33"/>
      <c r="B555" s="33"/>
      <c r="C555" s="33"/>
      <c r="D555" s="36"/>
      <c r="E555" s="34"/>
      <c r="F555" s="42"/>
      <c r="G555" s="37"/>
      <c r="H555" s="38"/>
      <c r="I555" s="281"/>
    </row>
    <row r="556" spans="1:9" s="27" customFormat="1">
      <c r="A556" s="33"/>
      <c r="B556" s="33"/>
      <c r="C556" s="33"/>
      <c r="D556" s="36"/>
      <c r="E556" s="34"/>
      <c r="F556" s="42"/>
      <c r="G556" s="37"/>
      <c r="H556" s="38"/>
      <c r="I556" s="281"/>
    </row>
    <row r="557" spans="1:9" s="27" customFormat="1">
      <c r="A557" s="33"/>
      <c r="B557" s="33"/>
      <c r="C557" s="33"/>
      <c r="D557" s="36"/>
      <c r="E557" s="34"/>
      <c r="F557" s="42"/>
      <c r="G557" s="37"/>
      <c r="H557" s="38"/>
      <c r="I557" s="281"/>
    </row>
    <row r="558" spans="1:9" s="27" customFormat="1">
      <c r="A558" s="33"/>
      <c r="B558" s="33"/>
      <c r="C558" s="33"/>
      <c r="D558" s="36"/>
      <c r="E558" s="34"/>
      <c r="F558" s="42"/>
      <c r="G558" s="37"/>
      <c r="H558" s="38"/>
      <c r="I558" s="281"/>
    </row>
    <row r="559" spans="1:9" s="27" customFormat="1">
      <c r="A559" s="33"/>
      <c r="B559" s="33"/>
      <c r="C559" s="33"/>
      <c r="D559" s="36"/>
      <c r="E559" s="34"/>
      <c r="F559" s="42"/>
      <c r="G559" s="37"/>
      <c r="H559" s="38"/>
      <c r="I559" s="281"/>
    </row>
    <row r="560" spans="1:9" s="27" customFormat="1">
      <c r="A560" s="33"/>
      <c r="B560" s="33"/>
      <c r="C560" s="33"/>
      <c r="D560" s="36"/>
      <c r="E560" s="34"/>
      <c r="F560" s="42"/>
      <c r="G560" s="37"/>
      <c r="H560" s="38"/>
      <c r="I560" s="281"/>
    </row>
    <row r="561" spans="1:9" s="27" customFormat="1">
      <c r="A561" s="33"/>
      <c r="B561" s="33"/>
      <c r="C561" s="33"/>
      <c r="D561" s="36"/>
      <c r="E561" s="34"/>
      <c r="F561" s="42"/>
      <c r="G561" s="37"/>
      <c r="H561" s="38"/>
      <c r="I561" s="281"/>
    </row>
    <row r="562" spans="1:9" s="27" customFormat="1">
      <c r="A562" s="33"/>
      <c r="B562" s="33"/>
      <c r="C562" s="33"/>
      <c r="D562" s="36"/>
      <c r="E562" s="34"/>
      <c r="F562" s="42"/>
      <c r="G562" s="37"/>
      <c r="H562" s="38"/>
      <c r="I562" s="281"/>
    </row>
    <row r="563" spans="1:9" s="27" customFormat="1">
      <c r="A563" s="33"/>
      <c r="B563" s="33"/>
      <c r="C563" s="33"/>
      <c r="D563" s="36"/>
      <c r="E563" s="34"/>
      <c r="F563" s="42"/>
      <c r="G563" s="37"/>
      <c r="H563" s="38"/>
      <c r="I563" s="281"/>
    </row>
    <row r="564" spans="1:9" s="27" customFormat="1">
      <c r="A564" s="33"/>
      <c r="B564" s="33"/>
      <c r="C564" s="33"/>
      <c r="D564" s="36"/>
      <c r="E564" s="34"/>
      <c r="F564" s="42"/>
      <c r="G564" s="37"/>
      <c r="H564" s="38"/>
      <c r="I564" s="281"/>
    </row>
    <row r="565" spans="1:9" s="27" customFormat="1">
      <c r="A565" s="33"/>
      <c r="B565" s="33"/>
      <c r="C565" s="33"/>
      <c r="D565" s="36"/>
      <c r="E565" s="34"/>
      <c r="F565" s="42"/>
      <c r="G565" s="37"/>
      <c r="H565" s="38"/>
      <c r="I565" s="281"/>
    </row>
    <row r="566" spans="1:9" s="27" customFormat="1">
      <c r="A566" s="33"/>
      <c r="B566" s="33"/>
      <c r="C566" s="33"/>
      <c r="D566" s="36"/>
      <c r="E566" s="34"/>
      <c r="F566" s="42"/>
      <c r="G566" s="37"/>
      <c r="H566" s="38"/>
      <c r="I566" s="281"/>
    </row>
    <row r="567" spans="1:9" s="27" customFormat="1">
      <c r="A567" s="33"/>
      <c r="B567" s="33"/>
      <c r="C567" s="33"/>
      <c r="D567" s="36"/>
      <c r="E567" s="34"/>
      <c r="F567" s="42"/>
      <c r="G567" s="37"/>
      <c r="H567" s="38"/>
      <c r="I567" s="281"/>
    </row>
    <row r="568" spans="1:9" s="27" customFormat="1">
      <c r="A568" s="33"/>
      <c r="B568" s="33"/>
      <c r="C568" s="33"/>
      <c r="D568" s="36"/>
      <c r="E568" s="34"/>
      <c r="F568" s="42"/>
      <c r="G568" s="37"/>
      <c r="H568" s="38"/>
      <c r="I568" s="281"/>
    </row>
    <row r="569" spans="1:9" s="27" customFormat="1">
      <c r="A569" s="33"/>
      <c r="B569" s="33"/>
      <c r="C569" s="33"/>
      <c r="D569" s="36"/>
      <c r="E569" s="34"/>
      <c r="F569" s="42"/>
      <c r="G569" s="37"/>
      <c r="H569" s="38"/>
      <c r="I569" s="281"/>
    </row>
    <row r="570" spans="1:9" s="27" customFormat="1">
      <c r="A570" s="33"/>
      <c r="B570" s="33"/>
      <c r="C570" s="33"/>
      <c r="D570" s="36"/>
      <c r="E570" s="34"/>
      <c r="F570" s="42"/>
      <c r="G570" s="37"/>
      <c r="H570" s="38"/>
      <c r="I570" s="281"/>
    </row>
    <row r="571" spans="1:9" s="27" customFormat="1">
      <c r="A571" s="33"/>
      <c r="B571" s="33"/>
      <c r="C571" s="33"/>
      <c r="D571" s="36"/>
      <c r="E571" s="34"/>
      <c r="F571" s="42"/>
      <c r="G571" s="37"/>
      <c r="H571" s="38"/>
      <c r="I571" s="281"/>
    </row>
    <row r="572" spans="1:9" s="27" customFormat="1">
      <c r="A572" s="33"/>
      <c r="B572" s="33"/>
      <c r="C572" s="33"/>
      <c r="D572" s="36"/>
      <c r="E572" s="34"/>
      <c r="F572" s="42"/>
      <c r="G572" s="37"/>
      <c r="H572" s="38"/>
      <c r="I572" s="281"/>
    </row>
    <row r="573" spans="1:9" s="27" customFormat="1">
      <c r="A573" s="33"/>
      <c r="B573" s="33"/>
      <c r="C573" s="33"/>
      <c r="D573" s="36"/>
      <c r="E573" s="34"/>
      <c r="F573" s="42"/>
      <c r="G573" s="37"/>
      <c r="H573" s="38"/>
      <c r="I573" s="281"/>
    </row>
    <row r="574" spans="1:9" s="27" customFormat="1">
      <c r="A574" s="33"/>
      <c r="B574" s="33"/>
      <c r="C574" s="33"/>
      <c r="D574" s="36"/>
      <c r="E574" s="34"/>
      <c r="F574" s="42"/>
      <c r="G574" s="37"/>
      <c r="H574" s="38"/>
      <c r="I574" s="281"/>
    </row>
    <row r="575" spans="1:9" s="27" customFormat="1">
      <c r="A575" s="33"/>
      <c r="B575" s="33"/>
      <c r="C575" s="33"/>
      <c r="D575" s="36"/>
      <c r="E575" s="34"/>
      <c r="F575" s="42"/>
      <c r="G575" s="37"/>
      <c r="H575" s="38"/>
      <c r="I575" s="281"/>
    </row>
    <row r="576" spans="1:9" s="27" customFormat="1">
      <c r="A576" s="33"/>
      <c r="B576" s="33"/>
      <c r="C576" s="33"/>
      <c r="D576" s="36"/>
      <c r="E576" s="34"/>
      <c r="F576" s="42"/>
      <c r="G576" s="37"/>
      <c r="H576" s="38"/>
      <c r="I576" s="281"/>
    </row>
    <row r="577" spans="1:9" s="27" customFormat="1">
      <c r="A577" s="33"/>
      <c r="B577" s="33"/>
      <c r="C577" s="33"/>
      <c r="D577" s="36"/>
      <c r="E577" s="34"/>
      <c r="F577" s="42"/>
      <c r="G577" s="37"/>
      <c r="H577" s="38"/>
      <c r="I577" s="281"/>
    </row>
    <row r="578" spans="1:9" s="27" customFormat="1">
      <c r="A578" s="33"/>
      <c r="B578" s="33"/>
      <c r="C578" s="33"/>
      <c r="D578" s="36"/>
      <c r="E578" s="34"/>
      <c r="F578" s="42"/>
      <c r="G578" s="37"/>
      <c r="H578" s="38"/>
      <c r="I578" s="281"/>
    </row>
    <row r="579" spans="1:9" s="27" customFormat="1">
      <c r="A579" s="33"/>
      <c r="B579" s="33"/>
      <c r="C579" s="33"/>
      <c r="D579" s="36"/>
      <c r="E579" s="34"/>
      <c r="F579" s="42"/>
      <c r="G579" s="37"/>
      <c r="H579" s="38"/>
      <c r="I579" s="281"/>
    </row>
    <row r="580" spans="1:9" s="27" customFormat="1">
      <c r="A580" s="33"/>
      <c r="B580" s="33"/>
      <c r="C580" s="33"/>
      <c r="D580" s="36"/>
      <c r="E580" s="34"/>
      <c r="F580" s="42"/>
      <c r="G580" s="37"/>
      <c r="H580" s="38"/>
      <c r="I580" s="281"/>
    </row>
    <row r="581" spans="1:9" s="27" customFormat="1">
      <c r="A581" s="33"/>
      <c r="B581" s="33"/>
      <c r="C581" s="33"/>
      <c r="D581" s="36"/>
      <c r="E581" s="34"/>
      <c r="F581" s="42"/>
      <c r="G581" s="37"/>
      <c r="H581" s="38"/>
      <c r="I581" s="281"/>
    </row>
    <row r="582" spans="1:9" s="27" customFormat="1">
      <c r="A582" s="33"/>
      <c r="B582" s="33"/>
      <c r="C582" s="33"/>
      <c r="D582" s="36"/>
      <c r="E582" s="34"/>
      <c r="F582" s="42"/>
      <c r="G582" s="37"/>
      <c r="H582" s="38"/>
      <c r="I582" s="281"/>
    </row>
    <row r="583" spans="1:9" s="27" customFormat="1">
      <c r="A583" s="33"/>
      <c r="B583" s="33"/>
      <c r="C583" s="33"/>
      <c r="D583" s="36"/>
      <c r="E583" s="34"/>
      <c r="F583" s="42"/>
      <c r="G583" s="37"/>
      <c r="H583" s="38"/>
      <c r="I583" s="281"/>
    </row>
    <row r="584" spans="1:9" s="27" customFormat="1">
      <c r="A584" s="33"/>
      <c r="B584" s="33"/>
      <c r="C584" s="33"/>
      <c r="D584" s="36"/>
      <c r="E584" s="34"/>
      <c r="F584" s="42"/>
      <c r="G584" s="37"/>
      <c r="H584" s="38"/>
      <c r="I584" s="281"/>
    </row>
    <row r="585" spans="1:9" s="27" customFormat="1">
      <c r="A585" s="33"/>
      <c r="B585" s="33"/>
      <c r="C585" s="33"/>
      <c r="D585" s="36"/>
      <c r="E585" s="34"/>
      <c r="F585" s="42"/>
      <c r="G585" s="37"/>
      <c r="H585" s="38"/>
      <c r="I585" s="281"/>
    </row>
    <row r="586" spans="1:9" s="27" customFormat="1">
      <c r="A586" s="33"/>
      <c r="B586" s="33"/>
      <c r="C586" s="33"/>
      <c r="D586" s="36"/>
      <c r="E586" s="34"/>
      <c r="F586" s="42"/>
      <c r="G586" s="37"/>
      <c r="H586" s="38"/>
      <c r="I586" s="281"/>
    </row>
    <row r="587" spans="1:9" s="27" customFormat="1">
      <c r="A587" s="33"/>
      <c r="B587" s="33"/>
      <c r="C587" s="33"/>
      <c r="D587" s="36"/>
      <c r="E587" s="34"/>
      <c r="F587" s="42"/>
      <c r="G587" s="37"/>
      <c r="H587" s="38"/>
      <c r="I587" s="281"/>
    </row>
    <row r="588" spans="1:9" s="27" customFormat="1">
      <c r="A588" s="33"/>
      <c r="B588" s="33"/>
      <c r="C588" s="33"/>
      <c r="D588" s="36"/>
      <c r="E588" s="34"/>
      <c r="F588" s="42"/>
      <c r="G588" s="37"/>
      <c r="H588" s="38"/>
      <c r="I588" s="281"/>
    </row>
    <row r="589" spans="1:9" s="27" customFormat="1">
      <c r="A589" s="33"/>
      <c r="B589" s="33"/>
      <c r="C589" s="33"/>
      <c r="D589" s="36"/>
      <c r="E589" s="34"/>
      <c r="F589" s="42"/>
      <c r="G589" s="37"/>
      <c r="H589" s="38"/>
      <c r="I589" s="281"/>
    </row>
    <row r="590" spans="1:9" s="27" customFormat="1">
      <c r="A590" s="33"/>
      <c r="B590" s="33"/>
      <c r="C590" s="33"/>
      <c r="D590" s="36"/>
      <c r="E590" s="34"/>
      <c r="F590" s="42"/>
      <c r="G590" s="37"/>
      <c r="H590" s="38"/>
      <c r="I590" s="281"/>
    </row>
    <row r="591" spans="1:9" s="27" customFormat="1">
      <c r="A591" s="33"/>
      <c r="B591" s="33"/>
      <c r="C591" s="33"/>
      <c r="D591" s="36"/>
      <c r="E591" s="34"/>
      <c r="F591" s="42"/>
      <c r="G591" s="37"/>
      <c r="H591" s="38"/>
      <c r="I591" s="281"/>
    </row>
    <row r="592" spans="1:9" s="27" customFormat="1">
      <c r="A592" s="33"/>
      <c r="B592" s="33"/>
      <c r="C592" s="33"/>
      <c r="D592" s="36"/>
      <c r="E592" s="34"/>
      <c r="F592" s="42"/>
      <c r="G592" s="37"/>
      <c r="H592" s="38"/>
      <c r="I592" s="281"/>
    </row>
    <row r="593" spans="1:9" s="27" customFormat="1">
      <c r="A593" s="33"/>
      <c r="B593" s="33"/>
      <c r="C593" s="33"/>
      <c r="D593" s="36"/>
      <c r="E593" s="34"/>
      <c r="F593" s="42"/>
      <c r="G593" s="37"/>
      <c r="H593" s="38"/>
      <c r="I593" s="281"/>
    </row>
    <row r="594" spans="1:9" s="27" customFormat="1">
      <c r="A594" s="33"/>
      <c r="B594" s="33"/>
      <c r="C594" s="33"/>
      <c r="D594" s="36"/>
      <c r="E594" s="34"/>
      <c r="F594" s="42"/>
      <c r="G594" s="37"/>
      <c r="H594" s="38"/>
      <c r="I594" s="281"/>
    </row>
    <row r="595" spans="1:9" s="27" customFormat="1">
      <c r="A595" s="33"/>
      <c r="B595" s="33"/>
      <c r="C595" s="33"/>
      <c r="D595" s="36"/>
      <c r="E595" s="34"/>
      <c r="F595" s="42"/>
      <c r="G595" s="37"/>
      <c r="H595" s="38"/>
      <c r="I595" s="281"/>
    </row>
    <row r="596" spans="1:9" s="27" customFormat="1">
      <c r="A596" s="33"/>
      <c r="B596" s="33"/>
      <c r="C596" s="33"/>
      <c r="D596" s="36"/>
      <c r="E596" s="34"/>
      <c r="F596" s="42"/>
      <c r="G596" s="37"/>
      <c r="H596" s="38"/>
      <c r="I596" s="281"/>
    </row>
    <row r="597" spans="1:9" s="27" customFormat="1">
      <c r="A597" s="33"/>
      <c r="B597" s="33"/>
      <c r="C597" s="33"/>
      <c r="D597" s="36"/>
      <c r="E597" s="34"/>
      <c r="F597" s="42"/>
      <c r="G597" s="37"/>
      <c r="H597" s="38"/>
      <c r="I597" s="281"/>
    </row>
    <row r="598" spans="1:9" s="27" customFormat="1">
      <c r="A598" s="33"/>
      <c r="B598" s="33"/>
      <c r="C598" s="33"/>
      <c r="D598" s="36"/>
      <c r="E598" s="34"/>
      <c r="F598" s="42"/>
      <c r="G598" s="37"/>
      <c r="H598" s="38"/>
      <c r="I598" s="281"/>
    </row>
    <row r="599" spans="1:9" s="27" customFormat="1">
      <c r="A599" s="33"/>
      <c r="B599" s="33"/>
      <c r="C599" s="33"/>
      <c r="D599" s="36"/>
      <c r="E599" s="34"/>
      <c r="F599" s="42"/>
      <c r="G599" s="37"/>
      <c r="H599" s="38"/>
      <c r="I599" s="281"/>
    </row>
    <row r="600" spans="1:9" s="27" customFormat="1">
      <c r="A600" s="33"/>
      <c r="B600" s="33"/>
      <c r="C600" s="33"/>
      <c r="D600" s="36"/>
      <c r="E600" s="34"/>
      <c r="F600" s="42"/>
      <c r="G600" s="37"/>
      <c r="H600" s="38"/>
      <c r="I600" s="281"/>
    </row>
    <row r="601" spans="1:9" s="27" customFormat="1">
      <c r="A601" s="33"/>
      <c r="B601" s="33"/>
      <c r="C601" s="33"/>
      <c r="D601" s="36"/>
      <c r="E601" s="34"/>
      <c r="F601" s="42"/>
      <c r="G601" s="37"/>
      <c r="H601" s="38"/>
      <c r="I601" s="281"/>
    </row>
    <row r="602" spans="1:9" s="27" customFormat="1">
      <c r="A602" s="33"/>
      <c r="B602" s="33"/>
      <c r="C602" s="33"/>
      <c r="D602" s="36"/>
      <c r="E602" s="34"/>
      <c r="F602" s="42"/>
      <c r="G602" s="37"/>
      <c r="H602" s="38"/>
      <c r="I602" s="281"/>
    </row>
    <row r="603" spans="1:9" s="27" customFormat="1">
      <c r="A603" s="33"/>
      <c r="B603" s="33"/>
      <c r="C603" s="33"/>
      <c r="D603" s="36"/>
      <c r="E603" s="34"/>
      <c r="F603" s="42"/>
      <c r="G603" s="37"/>
      <c r="H603" s="38"/>
      <c r="I603" s="281"/>
    </row>
    <row r="604" spans="1:9" s="27" customFormat="1">
      <c r="A604" s="33"/>
      <c r="B604" s="33"/>
      <c r="C604" s="33"/>
      <c r="D604" s="36"/>
      <c r="E604" s="34"/>
      <c r="F604" s="42"/>
      <c r="G604" s="37"/>
      <c r="H604" s="38"/>
      <c r="I604" s="281"/>
    </row>
    <row r="605" spans="1:9" s="27" customFormat="1">
      <c r="A605" s="33"/>
      <c r="B605" s="33"/>
      <c r="C605" s="33"/>
      <c r="D605" s="36"/>
      <c r="E605" s="34"/>
      <c r="F605" s="42"/>
      <c r="G605" s="37"/>
      <c r="H605" s="38"/>
      <c r="I605" s="281"/>
    </row>
    <row r="606" spans="1:9" s="27" customFormat="1">
      <c r="A606" s="33"/>
      <c r="B606" s="33"/>
      <c r="C606" s="33"/>
      <c r="D606" s="36"/>
      <c r="E606" s="34"/>
      <c r="F606" s="42"/>
      <c r="G606" s="37"/>
      <c r="H606" s="38"/>
      <c r="I606" s="281"/>
    </row>
    <row r="607" spans="1:9" s="27" customFormat="1">
      <c r="A607" s="33"/>
      <c r="B607" s="33"/>
      <c r="C607" s="33"/>
      <c r="D607" s="36"/>
      <c r="E607" s="34"/>
      <c r="F607" s="42"/>
      <c r="G607" s="37"/>
      <c r="H607" s="38"/>
      <c r="I607" s="281"/>
    </row>
    <row r="608" spans="1:9" s="27" customFormat="1">
      <c r="A608" s="33"/>
      <c r="B608" s="33"/>
      <c r="C608" s="33"/>
      <c r="D608" s="36"/>
      <c r="E608" s="34"/>
      <c r="F608" s="42"/>
      <c r="G608" s="37"/>
      <c r="H608" s="38"/>
      <c r="I608" s="281"/>
    </row>
    <row r="609" spans="1:9" s="27" customFormat="1">
      <c r="A609" s="33"/>
      <c r="B609" s="33"/>
      <c r="C609" s="33"/>
      <c r="D609" s="36"/>
      <c r="E609" s="34"/>
      <c r="F609" s="42"/>
      <c r="G609" s="37"/>
      <c r="H609" s="38"/>
      <c r="I609" s="281"/>
    </row>
    <row r="610" spans="1:9" s="27" customFormat="1">
      <c r="A610" s="33"/>
      <c r="B610" s="33"/>
      <c r="C610" s="33"/>
      <c r="D610" s="36"/>
      <c r="E610" s="34"/>
      <c r="F610" s="42"/>
      <c r="G610" s="37"/>
      <c r="H610" s="38"/>
      <c r="I610" s="281"/>
    </row>
    <row r="611" spans="1:9" s="27" customFormat="1">
      <c r="A611" s="33"/>
      <c r="B611" s="33"/>
      <c r="C611" s="33"/>
      <c r="D611" s="36"/>
      <c r="E611" s="34"/>
      <c r="F611" s="42"/>
      <c r="G611" s="37"/>
      <c r="H611" s="38"/>
      <c r="I611" s="281"/>
    </row>
    <row r="612" spans="1:9" s="27" customFormat="1">
      <c r="A612" s="33"/>
      <c r="B612" s="33"/>
      <c r="C612" s="33"/>
      <c r="D612" s="36"/>
      <c r="E612" s="34"/>
      <c r="F612" s="42"/>
      <c r="G612" s="37"/>
      <c r="H612" s="38"/>
      <c r="I612" s="281"/>
    </row>
    <row r="613" spans="1:9" s="27" customFormat="1">
      <c r="A613" s="33"/>
      <c r="B613" s="33"/>
      <c r="C613" s="33"/>
      <c r="D613" s="36"/>
      <c r="E613" s="34"/>
      <c r="F613" s="42"/>
      <c r="G613" s="37"/>
      <c r="H613" s="38"/>
      <c r="I613" s="281"/>
    </row>
    <row r="614" spans="1:9" s="27" customFormat="1">
      <c r="A614" s="33"/>
      <c r="B614" s="33"/>
      <c r="C614" s="33"/>
      <c r="D614" s="36"/>
      <c r="E614" s="34"/>
      <c r="F614" s="42"/>
      <c r="G614" s="37"/>
      <c r="H614" s="38"/>
      <c r="I614" s="281"/>
    </row>
    <row r="615" spans="1:9" s="27" customFormat="1">
      <c r="A615" s="33"/>
      <c r="B615" s="33"/>
      <c r="C615" s="33"/>
      <c r="D615" s="36"/>
      <c r="E615" s="34"/>
      <c r="F615" s="42"/>
      <c r="G615" s="37"/>
      <c r="H615" s="38"/>
      <c r="I615" s="281"/>
    </row>
    <row r="616" spans="1:9" s="27" customFormat="1">
      <c r="A616" s="33"/>
      <c r="B616" s="33"/>
      <c r="C616" s="33"/>
      <c r="D616" s="36"/>
      <c r="E616" s="34"/>
      <c r="F616" s="42"/>
      <c r="G616" s="37"/>
      <c r="H616" s="38"/>
      <c r="I616" s="281"/>
    </row>
    <row r="617" spans="1:9" s="27" customFormat="1">
      <c r="A617" s="33"/>
      <c r="B617" s="33"/>
      <c r="C617" s="33"/>
      <c r="D617" s="36"/>
      <c r="E617" s="34"/>
      <c r="F617" s="42"/>
      <c r="G617" s="37"/>
      <c r="H617" s="38"/>
      <c r="I617" s="281"/>
    </row>
    <row r="618" spans="1:9" s="27" customFormat="1">
      <c r="A618" s="33"/>
      <c r="B618" s="33"/>
      <c r="C618" s="33"/>
      <c r="D618" s="36"/>
      <c r="E618" s="34"/>
      <c r="F618" s="42"/>
      <c r="G618" s="37"/>
      <c r="H618" s="38"/>
      <c r="I618" s="281"/>
    </row>
    <row r="619" spans="1:9" s="27" customFormat="1">
      <c r="A619" s="33"/>
      <c r="B619" s="33"/>
      <c r="C619" s="33"/>
      <c r="D619" s="36"/>
      <c r="E619" s="34"/>
      <c r="F619" s="42"/>
      <c r="G619" s="37"/>
      <c r="H619" s="38"/>
      <c r="I619" s="281"/>
    </row>
    <row r="620" spans="1:9" s="27" customFormat="1">
      <c r="A620" s="33"/>
      <c r="B620" s="33"/>
      <c r="C620" s="33"/>
      <c r="D620" s="36"/>
      <c r="E620" s="34"/>
      <c r="F620" s="42"/>
      <c r="G620" s="37"/>
      <c r="H620" s="38"/>
      <c r="I620" s="281"/>
    </row>
    <row r="621" spans="1:9" s="27" customFormat="1">
      <c r="A621" s="33"/>
      <c r="B621" s="33"/>
      <c r="C621" s="33"/>
      <c r="D621" s="36"/>
      <c r="E621" s="34"/>
      <c r="F621" s="42"/>
      <c r="G621" s="37"/>
      <c r="H621" s="38"/>
      <c r="I621" s="281"/>
    </row>
    <row r="622" spans="1:9" s="27" customFormat="1">
      <c r="A622" s="33"/>
      <c r="B622" s="33"/>
      <c r="C622" s="33"/>
      <c r="D622" s="36"/>
      <c r="E622" s="34"/>
      <c r="F622" s="42"/>
      <c r="G622" s="37"/>
      <c r="H622" s="38"/>
      <c r="I622" s="281"/>
    </row>
    <row r="623" spans="1:9" s="27" customFormat="1">
      <c r="A623" s="33"/>
      <c r="B623" s="33"/>
      <c r="C623" s="33"/>
      <c r="D623" s="36"/>
      <c r="E623" s="34"/>
      <c r="F623" s="42"/>
      <c r="G623" s="37"/>
      <c r="H623" s="38"/>
      <c r="I623" s="281"/>
    </row>
    <row r="624" spans="1:9" s="27" customFormat="1">
      <c r="A624" s="33"/>
      <c r="B624" s="33"/>
      <c r="C624" s="33"/>
      <c r="D624" s="36"/>
      <c r="E624" s="34"/>
      <c r="F624" s="42"/>
      <c r="G624" s="37"/>
      <c r="H624" s="38"/>
      <c r="I624" s="281"/>
    </row>
    <row r="625" spans="1:9" s="27" customFormat="1">
      <c r="A625" s="33"/>
      <c r="B625" s="33"/>
      <c r="C625" s="33"/>
      <c r="D625" s="36"/>
      <c r="E625" s="34"/>
      <c r="F625" s="42"/>
      <c r="G625" s="37"/>
      <c r="H625" s="38"/>
      <c r="I625" s="281"/>
    </row>
    <row r="626" spans="1:9" s="27" customFormat="1">
      <c r="A626" s="33"/>
      <c r="B626" s="33"/>
      <c r="C626" s="33"/>
      <c r="D626" s="36"/>
      <c r="E626" s="34"/>
      <c r="F626" s="42"/>
      <c r="G626" s="37"/>
      <c r="H626" s="38"/>
      <c r="I626" s="281"/>
    </row>
    <row r="627" spans="1:9" s="27" customFormat="1">
      <c r="A627" s="33"/>
      <c r="B627" s="33"/>
      <c r="C627" s="33"/>
      <c r="D627" s="36"/>
      <c r="E627" s="34"/>
      <c r="F627" s="42"/>
      <c r="G627" s="37"/>
      <c r="H627" s="38"/>
      <c r="I627" s="281"/>
    </row>
    <row r="628" spans="1:9" s="27" customFormat="1">
      <c r="A628" s="33"/>
      <c r="B628" s="33"/>
      <c r="C628" s="33"/>
      <c r="D628" s="36"/>
      <c r="E628" s="34"/>
      <c r="F628" s="42"/>
      <c r="G628" s="37"/>
      <c r="H628" s="38"/>
      <c r="I628" s="281"/>
    </row>
    <row r="629" spans="1:9" s="27" customFormat="1">
      <c r="A629" s="33"/>
      <c r="B629" s="33"/>
      <c r="C629" s="33"/>
      <c r="D629" s="36"/>
      <c r="E629" s="34"/>
      <c r="F629" s="42"/>
      <c r="G629" s="37"/>
      <c r="H629" s="38"/>
      <c r="I629" s="281"/>
    </row>
    <row r="630" spans="1:9" s="27" customFormat="1">
      <c r="A630" s="33"/>
      <c r="B630" s="33"/>
      <c r="C630" s="33"/>
      <c r="D630" s="36"/>
      <c r="E630" s="34"/>
      <c r="F630" s="42"/>
      <c r="G630" s="37"/>
      <c r="H630" s="38"/>
      <c r="I630" s="281"/>
    </row>
    <row r="631" spans="1:9" s="27" customFormat="1">
      <c r="A631" s="33"/>
      <c r="B631" s="33"/>
      <c r="C631" s="33"/>
      <c r="D631" s="36"/>
      <c r="E631" s="34"/>
      <c r="F631" s="42"/>
      <c r="G631" s="37"/>
      <c r="H631" s="38"/>
      <c r="I631" s="281"/>
    </row>
    <row r="632" spans="1:9" s="27" customFormat="1">
      <c r="A632" s="33"/>
      <c r="B632" s="33"/>
      <c r="C632" s="33"/>
      <c r="D632" s="36"/>
      <c r="E632" s="34"/>
      <c r="F632" s="42"/>
      <c r="G632" s="37"/>
      <c r="H632" s="38"/>
      <c r="I632" s="281"/>
    </row>
    <row r="633" spans="1:9" s="27" customFormat="1">
      <c r="A633" s="33"/>
      <c r="B633" s="33"/>
      <c r="C633" s="33"/>
      <c r="D633" s="36"/>
      <c r="E633" s="34"/>
      <c r="F633" s="42"/>
      <c r="G633" s="37"/>
      <c r="H633" s="38"/>
      <c r="I633" s="281"/>
    </row>
    <row r="634" spans="1:9" s="27" customFormat="1">
      <c r="A634" s="33"/>
      <c r="B634" s="33"/>
      <c r="C634" s="33"/>
      <c r="D634" s="36"/>
      <c r="E634" s="34"/>
      <c r="F634" s="42"/>
      <c r="G634" s="37"/>
      <c r="H634" s="38"/>
      <c r="I634" s="281"/>
    </row>
    <row r="635" spans="1:9" s="27" customFormat="1">
      <c r="A635" s="33"/>
      <c r="B635" s="33"/>
      <c r="C635" s="33"/>
      <c r="D635" s="36"/>
      <c r="E635" s="34"/>
      <c r="F635" s="42"/>
      <c r="G635" s="37"/>
      <c r="H635" s="38"/>
      <c r="I635" s="281"/>
    </row>
    <row r="636" spans="1:9" s="27" customFormat="1">
      <c r="A636" s="33"/>
      <c r="B636" s="33"/>
      <c r="C636" s="33"/>
      <c r="D636" s="36"/>
      <c r="E636" s="34"/>
      <c r="F636" s="42"/>
      <c r="G636" s="37"/>
      <c r="H636" s="38"/>
      <c r="I636" s="281"/>
    </row>
    <row r="637" spans="1:9" s="27" customFormat="1">
      <c r="A637" s="33"/>
      <c r="B637" s="33"/>
      <c r="C637" s="33"/>
      <c r="D637" s="36"/>
      <c r="E637" s="34"/>
      <c r="F637" s="42"/>
      <c r="G637" s="37"/>
      <c r="H637" s="38"/>
      <c r="I637" s="281"/>
    </row>
    <row r="638" spans="1:9" s="27" customFormat="1">
      <c r="A638" s="33"/>
      <c r="B638" s="33"/>
      <c r="C638" s="33"/>
      <c r="D638" s="36"/>
      <c r="E638" s="34"/>
      <c r="F638" s="42"/>
      <c r="G638" s="37"/>
      <c r="H638" s="38"/>
      <c r="I638" s="281"/>
    </row>
    <row r="639" spans="1:9" s="27" customFormat="1">
      <c r="A639" s="33"/>
      <c r="B639" s="33"/>
      <c r="C639" s="33"/>
      <c r="D639" s="36"/>
      <c r="E639" s="34"/>
      <c r="F639" s="42"/>
      <c r="G639" s="37"/>
      <c r="H639" s="38"/>
      <c r="I639" s="281"/>
    </row>
    <row r="640" spans="1:9" s="27" customFormat="1">
      <c r="A640" s="33"/>
      <c r="B640" s="33"/>
      <c r="C640" s="33"/>
      <c r="D640" s="36"/>
      <c r="E640" s="34"/>
      <c r="F640" s="42"/>
      <c r="G640" s="37"/>
      <c r="H640" s="38"/>
      <c r="I640" s="281"/>
    </row>
    <row r="641" spans="1:9" s="27" customFormat="1">
      <c r="A641" s="33"/>
      <c r="B641" s="33"/>
      <c r="C641" s="33"/>
      <c r="D641" s="36"/>
      <c r="E641" s="34"/>
      <c r="F641" s="42"/>
      <c r="G641" s="37"/>
      <c r="H641" s="38"/>
      <c r="I641" s="281"/>
    </row>
    <row r="642" spans="1:9" s="27" customFormat="1">
      <c r="A642" s="33"/>
      <c r="B642" s="33"/>
      <c r="C642" s="33"/>
      <c r="D642" s="36"/>
      <c r="E642" s="34"/>
      <c r="F642" s="42"/>
      <c r="G642" s="37"/>
      <c r="H642" s="38"/>
      <c r="I642" s="281"/>
    </row>
    <row r="643" spans="1:9" s="27" customFormat="1">
      <c r="A643" s="33"/>
      <c r="B643" s="33"/>
      <c r="C643" s="33"/>
      <c r="D643" s="36"/>
      <c r="E643" s="34"/>
      <c r="F643" s="42"/>
      <c r="G643" s="37"/>
      <c r="H643" s="38"/>
      <c r="I643" s="281"/>
    </row>
    <row r="644" spans="1:9" s="27" customFormat="1">
      <c r="A644" s="33"/>
      <c r="B644" s="33"/>
      <c r="C644" s="33"/>
      <c r="D644" s="36"/>
      <c r="E644" s="34"/>
      <c r="F644" s="42"/>
      <c r="G644" s="37"/>
      <c r="H644" s="38"/>
      <c r="I644" s="281"/>
    </row>
    <row r="645" spans="1:9" s="27" customFormat="1">
      <c r="A645" s="33"/>
      <c r="B645" s="33"/>
      <c r="C645" s="33"/>
      <c r="D645" s="36"/>
      <c r="E645" s="34"/>
      <c r="F645" s="42"/>
      <c r="G645" s="37"/>
      <c r="H645" s="38"/>
      <c r="I645" s="281"/>
    </row>
    <row r="646" spans="1:9" s="27" customFormat="1">
      <c r="A646" s="33"/>
      <c r="B646" s="33"/>
      <c r="C646" s="33"/>
      <c r="D646" s="36"/>
      <c r="E646" s="34"/>
      <c r="F646" s="42"/>
      <c r="G646" s="37"/>
      <c r="H646" s="38"/>
      <c r="I646" s="281"/>
    </row>
    <row r="647" spans="1:9" s="27" customFormat="1">
      <c r="A647" s="33"/>
      <c r="B647" s="33"/>
      <c r="C647" s="33"/>
      <c r="D647" s="36"/>
      <c r="E647" s="34"/>
      <c r="F647" s="42"/>
      <c r="G647" s="37"/>
      <c r="H647" s="38"/>
      <c r="I647" s="281"/>
    </row>
    <row r="648" spans="1:9" s="27" customFormat="1">
      <c r="A648" s="33"/>
      <c r="B648" s="33"/>
      <c r="C648" s="33"/>
      <c r="D648" s="36"/>
      <c r="E648" s="34"/>
      <c r="F648" s="42"/>
      <c r="G648" s="37"/>
      <c r="H648" s="38"/>
      <c r="I648" s="281"/>
    </row>
    <row r="649" spans="1:9" s="27" customFormat="1">
      <c r="A649" s="33"/>
      <c r="B649" s="33"/>
      <c r="C649" s="33"/>
      <c r="D649" s="36"/>
      <c r="E649" s="34"/>
      <c r="F649" s="42"/>
      <c r="G649" s="37"/>
      <c r="H649" s="38"/>
      <c r="I649" s="281"/>
    </row>
    <row r="650" spans="1:9" s="27" customFormat="1">
      <c r="A650" s="33"/>
      <c r="B650" s="33"/>
      <c r="C650" s="33"/>
      <c r="D650" s="36"/>
      <c r="E650" s="34"/>
      <c r="F650" s="42"/>
      <c r="G650" s="37"/>
      <c r="H650" s="38"/>
      <c r="I650" s="281"/>
    </row>
    <row r="651" spans="1:9" s="27" customFormat="1">
      <c r="A651" s="33"/>
      <c r="B651" s="33"/>
      <c r="C651" s="33"/>
      <c r="D651" s="36"/>
      <c r="E651" s="34"/>
      <c r="F651" s="42"/>
      <c r="G651" s="37"/>
      <c r="H651" s="38"/>
      <c r="I651" s="281"/>
    </row>
    <row r="652" spans="1:9" s="27" customFormat="1">
      <c r="A652" s="33"/>
      <c r="B652" s="33"/>
      <c r="C652" s="33"/>
      <c r="D652" s="36"/>
      <c r="E652" s="34"/>
      <c r="F652" s="42"/>
      <c r="G652" s="37"/>
      <c r="H652" s="38"/>
      <c r="I652" s="281"/>
    </row>
    <row r="653" spans="1:9" s="27" customFormat="1">
      <c r="A653" s="33"/>
      <c r="B653" s="33"/>
      <c r="C653" s="33"/>
      <c r="D653" s="36"/>
      <c r="E653" s="34"/>
      <c r="F653" s="42"/>
      <c r="G653" s="37"/>
      <c r="H653" s="38"/>
      <c r="I653" s="281"/>
    </row>
    <row r="654" spans="1:9" s="27" customFormat="1">
      <c r="A654" s="33"/>
      <c r="B654" s="33"/>
      <c r="C654" s="33"/>
      <c r="D654" s="36"/>
      <c r="E654" s="34"/>
      <c r="F654" s="42"/>
      <c r="G654" s="37"/>
      <c r="H654" s="38"/>
      <c r="I654" s="281"/>
    </row>
    <row r="655" spans="1:9" s="27" customFormat="1">
      <c r="A655" s="33"/>
      <c r="B655" s="33"/>
      <c r="C655" s="33"/>
      <c r="D655" s="36"/>
      <c r="E655" s="34"/>
      <c r="F655" s="42"/>
      <c r="G655" s="37"/>
      <c r="H655" s="38"/>
      <c r="I655" s="281"/>
    </row>
    <row r="656" spans="1:9" s="27" customFormat="1">
      <c r="A656" s="33"/>
      <c r="B656" s="33"/>
      <c r="C656" s="33"/>
      <c r="D656" s="36"/>
      <c r="E656" s="34"/>
      <c r="F656" s="42"/>
      <c r="G656" s="37"/>
      <c r="H656" s="38"/>
      <c r="I656" s="281"/>
    </row>
    <row r="657" spans="1:9" s="27" customFormat="1">
      <c r="A657" s="33"/>
      <c r="B657" s="33"/>
      <c r="C657" s="33"/>
      <c r="D657" s="36"/>
      <c r="E657" s="34"/>
      <c r="F657" s="42"/>
      <c r="G657" s="37"/>
      <c r="H657" s="38"/>
      <c r="I657" s="281"/>
    </row>
    <row r="658" spans="1:9" s="27" customFormat="1">
      <c r="A658" s="33"/>
      <c r="B658" s="33"/>
      <c r="C658" s="33"/>
      <c r="D658" s="36"/>
      <c r="E658" s="34"/>
      <c r="F658" s="42"/>
      <c r="G658" s="37"/>
      <c r="H658" s="38"/>
      <c r="I658" s="281"/>
    </row>
    <row r="659" spans="1:9" s="27" customFormat="1">
      <c r="A659" s="33"/>
      <c r="B659" s="33"/>
      <c r="C659" s="33"/>
      <c r="D659" s="36"/>
      <c r="E659" s="34"/>
      <c r="F659" s="42"/>
      <c r="G659" s="37"/>
      <c r="H659" s="38"/>
      <c r="I659" s="281"/>
    </row>
    <row r="660" spans="1:9" s="27" customFormat="1">
      <c r="A660" s="33"/>
      <c r="B660" s="33"/>
      <c r="C660" s="33"/>
      <c r="D660" s="36"/>
      <c r="E660" s="34"/>
      <c r="F660" s="42"/>
      <c r="G660" s="37"/>
      <c r="H660" s="38"/>
      <c r="I660" s="281"/>
    </row>
    <row r="661" spans="1:9" s="27" customFormat="1">
      <c r="A661" s="33"/>
      <c r="B661" s="33"/>
      <c r="C661" s="33"/>
      <c r="D661" s="36"/>
      <c r="E661" s="34"/>
      <c r="F661" s="42"/>
      <c r="G661" s="37"/>
      <c r="H661" s="38"/>
      <c r="I661" s="281"/>
    </row>
    <row r="662" spans="1:9" s="27" customFormat="1">
      <c r="A662" s="33"/>
      <c r="B662" s="33"/>
      <c r="C662" s="33"/>
      <c r="D662" s="36"/>
      <c r="E662" s="34"/>
      <c r="F662" s="42"/>
      <c r="G662" s="37"/>
      <c r="H662" s="38"/>
      <c r="I662" s="281"/>
    </row>
    <row r="663" spans="1:9" s="27" customFormat="1">
      <c r="A663" s="33"/>
      <c r="B663" s="33"/>
      <c r="C663" s="33"/>
      <c r="D663" s="36"/>
      <c r="E663" s="34"/>
      <c r="F663" s="42"/>
      <c r="G663" s="37"/>
      <c r="H663" s="38"/>
      <c r="I663" s="281"/>
    </row>
    <row r="664" spans="1:9" s="27" customFormat="1">
      <c r="A664" s="33"/>
      <c r="B664" s="33"/>
      <c r="C664" s="33"/>
      <c r="D664" s="36"/>
      <c r="E664" s="34"/>
      <c r="F664" s="42"/>
      <c r="G664" s="37"/>
      <c r="H664" s="38"/>
      <c r="I664" s="281"/>
    </row>
    <row r="665" spans="1:9" s="27" customFormat="1">
      <c r="A665" s="33"/>
      <c r="B665" s="33"/>
      <c r="C665" s="33"/>
      <c r="D665" s="36"/>
      <c r="E665" s="34"/>
      <c r="F665" s="42"/>
      <c r="G665" s="37"/>
      <c r="H665" s="38"/>
      <c r="I665" s="281"/>
    </row>
    <row r="666" spans="1:9" s="27" customFormat="1">
      <c r="A666" s="33"/>
      <c r="B666" s="33"/>
      <c r="C666" s="33"/>
      <c r="D666" s="36"/>
      <c r="E666" s="34"/>
      <c r="F666" s="42"/>
      <c r="G666" s="37"/>
      <c r="H666" s="38"/>
      <c r="I666" s="281"/>
    </row>
    <row r="667" spans="1:9" s="27" customFormat="1">
      <c r="A667" s="33"/>
      <c r="B667" s="33"/>
      <c r="C667" s="33"/>
      <c r="D667" s="36"/>
      <c r="E667" s="34"/>
      <c r="F667" s="42"/>
      <c r="G667" s="37"/>
      <c r="H667" s="38"/>
      <c r="I667" s="281"/>
    </row>
    <row r="668" spans="1:9" s="27" customFormat="1">
      <c r="A668" s="33"/>
      <c r="B668" s="33"/>
      <c r="C668" s="33"/>
      <c r="D668" s="36"/>
      <c r="E668" s="34"/>
      <c r="F668" s="42"/>
      <c r="G668" s="37"/>
      <c r="H668" s="38"/>
      <c r="I668" s="281"/>
    </row>
    <row r="669" spans="1:9" s="27" customFormat="1">
      <c r="A669" s="33"/>
      <c r="B669" s="33"/>
      <c r="C669" s="33"/>
      <c r="D669" s="36"/>
      <c r="E669" s="34"/>
      <c r="F669" s="42"/>
      <c r="G669" s="37"/>
      <c r="H669" s="38"/>
      <c r="I669" s="281"/>
    </row>
    <row r="670" spans="1:9" s="27" customFormat="1">
      <c r="A670" s="33"/>
      <c r="B670" s="33"/>
      <c r="C670" s="33"/>
      <c r="D670" s="36"/>
      <c r="E670" s="34"/>
      <c r="F670" s="42"/>
      <c r="G670" s="37"/>
      <c r="H670" s="38"/>
      <c r="I670" s="281"/>
    </row>
    <row r="671" spans="1:9" s="27" customFormat="1">
      <c r="A671" s="33"/>
      <c r="B671" s="33"/>
      <c r="C671" s="33"/>
      <c r="D671" s="36"/>
      <c r="E671" s="34"/>
      <c r="F671" s="42"/>
      <c r="G671" s="37"/>
      <c r="H671" s="38"/>
      <c r="I671" s="281"/>
    </row>
    <row r="672" spans="1:9" s="27" customFormat="1">
      <c r="A672" s="33"/>
      <c r="B672" s="33"/>
      <c r="C672" s="33"/>
      <c r="D672" s="36"/>
      <c r="E672" s="34"/>
      <c r="F672" s="42"/>
      <c r="G672" s="37"/>
      <c r="H672" s="38"/>
      <c r="I672" s="281"/>
    </row>
    <row r="673" spans="1:9" s="27" customFormat="1">
      <c r="A673" s="33"/>
      <c r="B673" s="33"/>
      <c r="C673" s="33"/>
      <c r="D673" s="36"/>
      <c r="E673" s="34"/>
      <c r="F673" s="42"/>
      <c r="G673" s="37"/>
      <c r="H673" s="38"/>
      <c r="I673" s="281"/>
    </row>
    <row r="674" spans="1:9" s="27" customFormat="1">
      <c r="A674" s="33"/>
      <c r="B674" s="33"/>
      <c r="C674" s="33"/>
      <c r="D674" s="36"/>
      <c r="E674" s="34"/>
      <c r="F674" s="42"/>
      <c r="G674" s="37"/>
      <c r="H674" s="38"/>
      <c r="I674" s="281"/>
    </row>
    <row r="675" spans="1:9" s="27" customFormat="1">
      <c r="A675" s="33"/>
      <c r="B675" s="33"/>
      <c r="C675" s="33"/>
      <c r="D675" s="36"/>
      <c r="E675" s="34"/>
      <c r="F675" s="42"/>
      <c r="G675" s="37"/>
      <c r="H675" s="38"/>
      <c r="I675" s="281"/>
    </row>
    <row r="676" spans="1:9" s="27" customFormat="1">
      <c r="A676" s="33"/>
      <c r="B676" s="33"/>
      <c r="C676" s="33"/>
      <c r="D676" s="36"/>
      <c r="E676" s="34"/>
      <c r="F676" s="42"/>
      <c r="G676" s="37"/>
      <c r="H676" s="38"/>
      <c r="I676" s="281"/>
    </row>
    <row r="677" spans="1:9" s="27" customFormat="1">
      <c r="A677" s="33"/>
      <c r="B677" s="33"/>
      <c r="C677" s="33"/>
      <c r="D677" s="36"/>
      <c r="E677" s="34"/>
      <c r="F677" s="42"/>
      <c r="G677" s="37"/>
      <c r="H677" s="38"/>
      <c r="I677" s="281"/>
    </row>
    <row r="678" spans="1:9" s="27" customFormat="1">
      <c r="A678" s="33"/>
      <c r="B678" s="33"/>
      <c r="C678" s="33"/>
      <c r="D678" s="36"/>
      <c r="E678" s="34"/>
      <c r="F678" s="42"/>
      <c r="G678" s="37"/>
      <c r="H678" s="38"/>
      <c r="I678" s="281"/>
    </row>
    <row r="679" spans="1:9" s="27" customFormat="1">
      <c r="A679" s="33"/>
      <c r="B679" s="33"/>
      <c r="C679" s="33"/>
      <c r="D679" s="36"/>
      <c r="E679" s="34"/>
      <c r="F679" s="42"/>
      <c r="G679" s="37"/>
      <c r="H679" s="38"/>
      <c r="I679" s="281"/>
    </row>
    <row r="680" spans="1:9" s="27" customFormat="1">
      <c r="A680" s="33"/>
      <c r="B680" s="33"/>
      <c r="C680" s="33"/>
      <c r="D680" s="36"/>
      <c r="E680" s="34"/>
      <c r="F680" s="42"/>
      <c r="G680" s="37"/>
      <c r="H680" s="38"/>
      <c r="I680" s="281"/>
    </row>
    <row r="681" spans="1:9" s="27" customFormat="1">
      <c r="A681" s="33"/>
      <c r="B681" s="33"/>
      <c r="C681" s="33"/>
      <c r="D681" s="36"/>
      <c r="E681" s="34"/>
      <c r="F681" s="42"/>
      <c r="G681" s="37"/>
      <c r="H681" s="38"/>
      <c r="I681" s="281"/>
    </row>
    <row r="682" spans="1:9" s="27" customFormat="1">
      <c r="A682" s="33"/>
      <c r="B682" s="33"/>
      <c r="C682" s="33"/>
      <c r="D682" s="36"/>
      <c r="E682" s="34"/>
      <c r="F682" s="42"/>
      <c r="G682" s="37"/>
      <c r="H682" s="38"/>
      <c r="I682" s="281"/>
    </row>
    <row r="683" spans="1:9" s="27" customFormat="1">
      <c r="A683" s="33"/>
      <c r="B683" s="33"/>
      <c r="C683" s="33"/>
      <c r="D683" s="36"/>
      <c r="E683" s="34"/>
      <c r="F683" s="42"/>
      <c r="G683" s="37"/>
      <c r="H683" s="38"/>
      <c r="I683" s="281"/>
    </row>
    <row r="684" spans="1:9" s="27" customFormat="1">
      <c r="A684" s="33"/>
      <c r="B684" s="33"/>
      <c r="C684" s="33"/>
      <c r="D684" s="36"/>
      <c r="E684" s="34"/>
      <c r="F684" s="42"/>
      <c r="G684" s="37"/>
      <c r="H684" s="38"/>
      <c r="I684" s="281"/>
    </row>
    <row r="685" spans="1:9" s="27" customFormat="1">
      <c r="A685" s="33"/>
      <c r="B685" s="33"/>
      <c r="C685" s="33"/>
      <c r="D685" s="36"/>
      <c r="E685" s="34"/>
      <c r="F685" s="42"/>
      <c r="G685" s="37"/>
      <c r="H685" s="38"/>
      <c r="I685" s="281"/>
    </row>
    <row r="686" spans="1:9" s="27" customFormat="1">
      <c r="A686" s="33"/>
      <c r="B686" s="33"/>
      <c r="C686" s="33"/>
      <c r="D686" s="36"/>
      <c r="E686" s="34"/>
      <c r="F686" s="42"/>
      <c r="G686" s="37"/>
      <c r="H686" s="38"/>
      <c r="I686" s="281"/>
    </row>
    <row r="687" spans="1:9" s="27" customFormat="1">
      <c r="A687" s="33"/>
      <c r="B687" s="33"/>
      <c r="C687" s="33"/>
      <c r="D687" s="36"/>
      <c r="E687" s="34"/>
      <c r="F687" s="42"/>
      <c r="G687" s="37"/>
      <c r="H687" s="38"/>
      <c r="I687" s="281"/>
    </row>
    <row r="688" spans="1:9" s="27" customFormat="1">
      <c r="A688" s="33"/>
      <c r="B688" s="33"/>
      <c r="C688" s="33"/>
      <c r="D688" s="36"/>
      <c r="E688" s="34"/>
      <c r="F688" s="42"/>
      <c r="G688" s="37"/>
      <c r="H688" s="38"/>
      <c r="I688" s="281"/>
    </row>
    <row r="689" spans="1:9" s="27" customFormat="1">
      <c r="A689" s="33"/>
      <c r="B689" s="33"/>
      <c r="C689" s="33"/>
      <c r="D689" s="36"/>
      <c r="E689" s="34"/>
      <c r="F689" s="42"/>
      <c r="G689" s="37"/>
      <c r="H689" s="38"/>
      <c r="I689" s="281"/>
    </row>
    <row r="690" spans="1:9" s="27" customFormat="1">
      <c r="A690" s="33"/>
      <c r="B690" s="33"/>
      <c r="C690" s="33"/>
      <c r="D690" s="36"/>
      <c r="E690" s="34"/>
      <c r="F690" s="42"/>
      <c r="G690" s="37"/>
      <c r="H690" s="38"/>
      <c r="I690" s="281"/>
    </row>
    <row r="691" spans="1:9" s="27" customFormat="1">
      <c r="A691" s="33"/>
      <c r="B691" s="33"/>
      <c r="C691" s="33"/>
      <c r="D691" s="36"/>
      <c r="E691" s="34"/>
      <c r="F691" s="42"/>
      <c r="G691" s="37"/>
      <c r="H691" s="38"/>
      <c r="I691" s="281"/>
    </row>
    <row r="692" spans="1:9" s="27" customFormat="1">
      <c r="A692" s="33"/>
      <c r="B692" s="33"/>
      <c r="C692" s="33"/>
      <c r="D692" s="36"/>
      <c r="E692" s="34"/>
      <c r="F692" s="42"/>
      <c r="G692" s="37"/>
      <c r="H692" s="38"/>
      <c r="I692" s="281"/>
    </row>
    <row r="693" spans="1:9" s="27" customFormat="1">
      <c r="A693" s="33"/>
      <c r="B693" s="33"/>
      <c r="C693" s="33"/>
      <c r="D693" s="36"/>
      <c r="E693" s="34"/>
      <c r="F693" s="42"/>
      <c r="G693" s="37"/>
      <c r="H693" s="38"/>
      <c r="I693" s="281"/>
    </row>
    <row r="694" spans="1:9" s="27" customFormat="1">
      <c r="A694" s="33"/>
      <c r="B694" s="33"/>
      <c r="C694" s="33"/>
      <c r="D694" s="36"/>
      <c r="E694" s="34"/>
      <c r="F694" s="42"/>
      <c r="G694" s="37"/>
      <c r="H694" s="38"/>
      <c r="I694" s="281"/>
    </row>
    <row r="695" spans="1:9" s="27" customFormat="1">
      <c r="A695" s="33"/>
      <c r="B695" s="33"/>
      <c r="C695" s="33"/>
      <c r="D695" s="36"/>
      <c r="E695" s="34"/>
      <c r="F695" s="42"/>
      <c r="G695" s="37"/>
      <c r="H695" s="38"/>
      <c r="I695" s="281"/>
    </row>
    <row r="696" spans="1:9" s="27" customFormat="1">
      <c r="A696" s="33"/>
      <c r="B696" s="33"/>
      <c r="C696" s="33"/>
      <c r="D696" s="36"/>
      <c r="E696" s="34"/>
      <c r="F696" s="42"/>
      <c r="G696" s="37"/>
      <c r="H696" s="38"/>
      <c r="I696" s="281"/>
    </row>
    <row r="697" spans="1:9" s="27" customFormat="1">
      <c r="A697" s="33"/>
      <c r="B697" s="33"/>
      <c r="C697" s="33"/>
      <c r="D697" s="36"/>
      <c r="E697" s="34"/>
      <c r="F697" s="42"/>
      <c r="G697" s="37"/>
      <c r="H697" s="38"/>
      <c r="I697" s="281"/>
    </row>
    <row r="698" spans="1:9" s="27" customFormat="1">
      <c r="A698" s="33"/>
      <c r="B698" s="33"/>
      <c r="C698" s="33"/>
      <c r="D698" s="36"/>
      <c r="E698" s="34"/>
      <c r="F698" s="42"/>
      <c r="G698" s="37"/>
      <c r="H698" s="38"/>
      <c r="I698" s="281"/>
    </row>
    <row r="699" spans="1:9" s="27" customFormat="1">
      <c r="A699" s="33"/>
      <c r="B699" s="33"/>
      <c r="C699" s="33"/>
      <c r="D699" s="36"/>
      <c r="E699" s="34"/>
      <c r="F699" s="42"/>
      <c r="G699" s="37"/>
      <c r="H699" s="38"/>
      <c r="I699" s="281"/>
    </row>
    <row r="700" spans="1:9" s="27" customFormat="1">
      <c r="A700" s="33"/>
      <c r="B700" s="33"/>
      <c r="C700" s="33"/>
      <c r="D700" s="36"/>
      <c r="E700" s="34"/>
      <c r="F700" s="42"/>
      <c r="G700" s="37"/>
      <c r="H700" s="38"/>
      <c r="I700" s="281"/>
    </row>
    <row r="701" spans="1:9" s="27" customFormat="1">
      <c r="A701" s="33"/>
      <c r="B701" s="33"/>
      <c r="C701" s="33"/>
      <c r="D701" s="36"/>
      <c r="E701" s="34"/>
      <c r="F701" s="42"/>
      <c r="G701" s="37"/>
      <c r="H701" s="38"/>
      <c r="I701" s="281"/>
    </row>
    <row r="702" spans="1:9" s="27" customFormat="1">
      <c r="A702" s="33"/>
      <c r="B702" s="33"/>
      <c r="C702" s="33"/>
      <c r="D702" s="36"/>
      <c r="E702" s="34"/>
      <c r="F702" s="42"/>
      <c r="G702" s="37"/>
      <c r="H702" s="38"/>
      <c r="I702" s="281"/>
    </row>
    <row r="703" spans="1:9" s="27" customFormat="1">
      <c r="A703" s="33"/>
      <c r="B703" s="33"/>
      <c r="C703" s="33"/>
      <c r="D703" s="36"/>
      <c r="E703" s="34"/>
      <c r="F703" s="42"/>
      <c r="G703" s="37"/>
      <c r="H703" s="38"/>
      <c r="I703" s="281"/>
    </row>
    <row r="704" spans="1:9" s="27" customFormat="1">
      <c r="A704" s="33"/>
      <c r="B704" s="33"/>
      <c r="C704" s="33"/>
      <c r="D704" s="36"/>
      <c r="E704" s="34"/>
      <c r="F704" s="42"/>
      <c r="G704" s="37"/>
      <c r="H704" s="38"/>
      <c r="I704" s="281"/>
    </row>
    <row r="705" spans="1:9" s="27" customFormat="1">
      <c r="A705" s="33"/>
      <c r="B705" s="33"/>
      <c r="C705" s="33"/>
      <c r="D705" s="36"/>
      <c r="E705" s="34"/>
      <c r="F705" s="42"/>
      <c r="G705" s="37"/>
      <c r="H705" s="38"/>
      <c r="I705" s="281"/>
    </row>
    <row r="706" spans="1:9" s="27" customFormat="1">
      <c r="A706" s="33"/>
      <c r="B706" s="33"/>
      <c r="C706" s="33"/>
      <c r="D706" s="36"/>
      <c r="E706" s="34"/>
      <c r="F706" s="42"/>
      <c r="G706" s="37"/>
      <c r="H706" s="38"/>
      <c r="I706" s="281"/>
    </row>
    <row r="707" spans="1:9" s="27" customFormat="1">
      <c r="A707" s="33"/>
      <c r="B707" s="33"/>
      <c r="C707" s="33"/>
      <c r="D707" s="36"/>
      <c r="E707" s="34"/>
      <c r="F707" s="42"/>
      <c r="G707" s="37"/>
      <c r="H707" s="38"/>
      <c r="I707" s="281"/>
    </row>
    <row r="708" spans="1:9" s="27" customFormat="1">
      <c r="A708" s="33"/>
      <c r="B708" s="33"/>
      <c r="C708" s="33"/>
      <c r="D708" s="36"/>
      <c r="E708" s="34"/>
      <c r="F708" s="42"/>
      <c r="G708" s="37"/>
      <c r="H708" s="38"/>
      <c r="I708" s="281"/>
    </row>
    <row r="709" spans="1:9" s="27" customFormat="1">
      <c r="A709" s="33"/>
      <c r="B709" s="33"/>
      <c r="C709" s="33"/>
      <c r="D709" s="36"/>
      <c r="E709" s="34"/>
      <c r="F709" s="42"/>
      <c r="G709" s="37"/>
      <c r="H709" s="38"/>
      <c r="I709" s="281"/>
    </row>
    <row r="710" spans="1:9" s="27" customFormat="1">
      <c r="A710" s="33"/>
      <c r="B710" s="33"/>
      <c r="C710" s="33"/>
      <c r="D710" s="36"/>
      <c r="E710" s="34"/>
      <c r="F710" s="42"/>
      <c r="G710" s="37"/>
      <c r="H710" s="38"/>
      <c r="I710" s="281"/>
    </row>
    <row r="711" spans="1:9" s="27" customFormat="1">
      <c r="A711" s="33"/>
      <c r="B711" s="33"/>
      <c r="C711" s="33"/>
      <c r="D711" s="36"/>
      <c r="E711" s="34"/>
      <c r="F711" s="42"/>
      <c r="G711" s="37"/>
      <c r="H711" s="38"/>
      <c r="I711" s="281"/>
    </row>
    <row r="712" spans="1:9" s="27" customFormat="1">
      <c r="A712" s="33"/>
      <c r="B712" s="33"/>
      <c r="C712" s="33"/>
      <c r="D712" s="36"/>
      <c r="E712" s="34"/>
      <c r="F712" s="42"/>
      <c r="G712" s="37"/>
      <c r="H712" s="38"/>
      <c r="I712" s="281"/>
    </row>
    <row r="713" spans="1:9" s="27" customFormat="1">
      <c r="A713" s="33"/>
      <c r="B713" s="33"/>
      <c r="C713" s="33"/>
      <c r="D713" s="36"/>
      <c r="E713" s="34"/>
      <c r="F713" s="42"/>
      <c r="G713" s="37"/>
      <c r="H713" s="38"/>
      <c r="I713" s="281"/>
    </row>
    <row r="714" spans="1:9" s="27" customFormat="1">
      <c r="A714" s="33"/>
      <c r="B714" s="33"/>
      <c r="C714" s="33"/>
      <c r="D714" s="36"/>
      <c r="E714" s="34"/>
      <c r="F714" s="42"/>
      <c r="G714" s="37"/>
      <c r="H714" s="38"/>
      <c r="I714" s="281"/>
    </row>
    <row r="715" spans="1:9" s="27" customFormat="1">
      <c r="A715" s="33"/>
      <c r="B715" s="33"/>
      <c r="C715" s="33"/>
      <c r="D715" s="36"/>
      <c r="E715" s="34"/>
      <c r="F715" s="42"/>
      <c r="G715" s="37"/>
      <c r="H715" s="38"/>
      <c r="I715" s="281"/>
    </row>
    <row r="716" spans="1:9" s="27" customFormat="1">
      <c r="A716" s="33"/>
      <c r="B716" s="33"/>
      <c r="C716" s="33"/>
      <c r="D716" s="36"/>
      <c r="E716" s="34"/>
      <c r="F716" s="42"/>
      <c r="G716" s="37"/>
      <c r="H716" s="38"/>
      <c r="I716" s="281"/>
    </row>
    <row r="717" spans="1:9" s="27" customFormat="1">
      <c r="A717" s="33"/>
      <c r="B717" s="33"/>
      <c r="C717" s="33"/>
      <c r="D717" s="36"/>
      <c r="E717" s="34"/>
      <c r="F717" s="42"/>
      <c r="G717" s="37"/>
      <c r="H717" s="38"/>
      <c r="I717" s="281"/>
    </row>
    <row r="718" spans="1:9" s="27" customFormat="1">
      <c r="A718" s="33"/>
      <c r="B718" s="33"/>
      <c r="C718" s="33"/>
      <c r="D718" s="36"/>
      <c r="E718" s="34"/>
      <c r="F718" s="42"/>
      <c r="G718" s="37"/>
      <c r="H718" s="38"/>
      <c r="I718" s="281"/>
    </row>
    <row r="719" spans="1:9" s="27" customFormat="1">
      <c r="A719" s="33"/>
      <c r="B719" s="33"/>
      <c r="C719" s="33"/>
      <c r="D719" s="36"/>
      <c r="E719" s="34"/>
      <c r="F719" s="42"/>
      <c r="G719" s="37"/>
      <c r="H719" s="38"/>
      <c r="I719" s="281"/>
    </row>
    <row r="720" spans="1:9" s="27" customFormat="1">
      <c r="A720" s="33"/>
      <c r="B720" s="33"/>
      <c r="C720" s="33"/>
      <c r="D720" s="36"/>
      <c r="E720" s="34"/>
      <c r="F720" s="42"/>
      <c r="G720" s="37"/>
      <c r="H720" s="38"/>
      <c r="I720" s="281"/>
    </row>
    <row r="721" spans="1:9" s="27" customFormat="1">
      <c r="A721" s="33"/>
      <c r="B721" s="33"/>
      <c r="C721" s="33"/>
      <c r="D721" s="36"/>
      <c r="E721" s="34"/>
      <c r="F721" s="42"/>
      <c r="G721" s="37"/>
      <c r="H721" s="38"/>
      <c r="I721" s="281"/>
    </row>
    <row r="722" spans="1:9" s="27" customFormat="1">
      <c r="A722" s="33"/>
      <c r="B722" s="33"/>
      <c r="C722" s="33"/>
      <c r="D722" s="36"/>
      <c r="E722" s="34"/>
      <c r="F722" s="42"/>
      <c r="G722" s="37"/>
      <c r="H722" s="38"/>
      <c r="I722" s="281"/>
    </row>
    <row r="723" spans="1:9" s="27" customFormat="1">
      <c r="A723" s="33"/>
      <c r="B723" s="33"/>
      <c r="C723" s="33"/>
      <c r="D723" s="36"/>
      <c r="E723" s="34"/>
      <c r="F723" s="42"/>
      <c r="G723" s="37"/>
      <c r="H723" s="38"/>
      <c r="I723" s="281"/>
    </row>
    <row r="724" spans="1:9" s="27" customFormat="1">
      <c r="A724" s="33"/>
      <c r="B724" s="33"/>
      <c r="C724" s="33"/>
      <c r="D724" s="36"/>
      <c r="E724" s="34"/>
      <c r="F724" s="42"/>
      <c r="G724" s="37"/>
      <c r="H724" s="38"/>
      <c r="I724" s="281"/>
    </row>
    <row r="725" spans="1:9" s="27" customFormat="1">
      <c r="A725" s="33"/>
      <c r="B725" s="33"/>
      <c r="C725" s="33"/>
      <c r="D725" s="36"/>
      <c r="E725" s="34"/>
      <c r="F725" s="42"/>
      <c r="G725" s="37"/>
      <c r="H725" s="38"/>
      <c r="I725" s="281"/>
    </row>
    <row r="726" spans="1:9" s="27" customFormat="1">
      <c r="A726" s="33"/>
      <c r="B726" s="33"/>
      <c r="C726" s="33"/>
      <c r="D726" s="36"/>
      <c r="E726" s="34"/>
      <c r="F726" s="42"/>
      <c r="G726" s="37"/>
      <c r="H726" s="38"/>
      <c r="I726" s="281"/>
    </row>
    <row r="727" spans="1:9" s="27" customFormat="1">
      <c r="A727" s="33"/>
      <c r="B727" s="33"/>
      <c r="C727" s="33"/>
      <c r="D727" s="36"/>
      <c r="E727" s="34"/>
      <c r="F727" s="42"/>
      <c r="G727" s="37"/>
      <c r="H727" s="38"/>
      <c r="I727" s="281"/>
    </row>
    <row r="728" spans="1:9" s="27" customFormat="1">
      <c r="A728" s="33"/>
      <c r="B728" s="33"/>
      <c r="C728" s="33"/>
      <c r="D728" s="36"/>
      <c r="E728" s="34"/>
      <c r="F728" s="42"/>
      <c r="G728" s="37"/>
      <c r="H728" s="38"/>
      <c r="I728" s="281"/>
    </row>
    <row r="729" spans="1:9" s="27" customFormat="1">
      <c r="A729" s="33"/>
      <c r="B729" s="33"/>
      <c r="C729" s="33"/>
      <c r="D729" s="36"/>
      <c r="E729" s="34"/>
      <c r="F729" s="42"/>
      <c r="G729" s="37"/>
      <c r="H729" s="38"/>
      <c r="I729" s="281"/>
    </row>
    <row r="730" spans="1:9" s="27" customFormat="1">
      <c r="A730" s="33"/>
      <c r="B730" s="33"/>
      <c r="C730" s="33"/>
      <c r="D730" s="36"/>
      <c r="E730" s="34"/>
      <c r="F730" s="42"/>
      <c r="G730" s="37"/>
      <c r="H730" s="38"/>
      <c r="I730" s="281"/>
    </row>
    <row r="731" spans="1:9" s="27" customFormat="1">
      <c r="A731" s="33"/>
      <c r="B731" s="33"/>
      <c r="C731" s="33"/>
      <c r="D731" s="36"/>
      <c r="E731" s="34"/>
      <c r="F731" s="42"/>
      <c r="G731" s="37"/>
      <c r="H731" s="38"/>
      <c r="I731" s="281"/>
    </row>
    <row r="732" spans="1:9" s="27" customFormat="1">
      <c r="A732" s="33"/>
      <c r="B732" s="33"/>
      <c r="C732" s="33"/>
      <c r="D732" s="36"/>
      <c r="E732" s="34"/>
      <c r="F732" s="42"/>
      <c r="G732" s="37"/>
      <c r="H732" s="38"/>
      <c r="I732" s="281"/>
    </row>
    <row r="733" spans="1:9" s="27" customFormat="1">
      <c r="A733" s="33"/>
      <c r="B733" s="33"/>
      <c r="C733" s="33"/>
      <c r="D733" s="36"/>
      <c r="E733" s="34"/>
      <c r="F733" s="42"/>
      <c r="G733" s="37"/>
      <c r="H733" s="38"/>
      <c r="I733" s="281"/>
    </row>
    <row r="734" spans="1:9" s="27" customFormat="1">
      <c r="A734" s="33"/>
      <c r="B734" s="33"/>
      <c r="C734" s="33"/>
      <c r="D734" s="36"/>
      <c r="E734" s="34"/>
      <c r="F734" s="42"/>
      <c r="G734" s="37"/>
      <c r="H734" s="38"/>
      <c r="I734" s="281"/>
    </row>
    <row r="735" spans="1:9" s="27" customFormat="1">
      <c r="A735" s="33"/>
      <c r="B735" s="33"/>
      <c r="C735" s="33"/>
      <c r="D735" s="36"/>
      <c r="E735" s="34"/>
      <c r="F735" s="42"/>
      <c r="G735" s="37"/>
      <c r="H735" s="38"/>
      <c r="I735" s="281"/>
    </row>
    <row r="736" spans="1:9" s="27" customFormat="1">
      <c r="A736" s="33"/>
      <c r="B736" s="33"/>
      <c r="C736" s="33"/>
      <c r="D736" s="36"/>
      <c r="E736" s="34"/>
      <c r="F736" s="42"/>
      <c r="G736" s="37"/>
      <c r="H736" s="38"/>
      <c r="I736" s="281"/>
    </row>
    <row r="737" spans="1:9" s="27" customFormat="1">
      <c r="A737" s="33"/>
      <c r="B737" s="33"/>
      <c r="C737" s="33"/>
      <c r="D737" s="36"/>
      <c r="E737" s="34"/>
      <c r="F737" s="42"/>
      <c r="G737" s="37"/>
      <c r="H737" s="38"/>
      <c r="I737" s="281"/>
    </row>
    <row r="738" spans="1:9" s="27" customFormat="1">
      <c r="A738" s="33"/>
      <c r="B738" s="33"/>
      <c r="C738" s="33"/>
      <c r="D738" s="36"/>
      <c r="E738" s="34"/>
      <c r="F738" s="42"/>
      <c r="G738" s="37"/>
      <c r="H738" s="38"/>
      <c r="I738" s="281"/>
    </row>
    <row r="739" spans="1:9" s="27" customFormat="1">
      <c r="A739" s="33"/>
      <c r="B739" s="33"/>
      <c r="C739" s="33"/>
      <c r="D739" s="36"/>
      <c r="E739" s="34"/>
      <c r="F739" s="42"/>
      <c r="G739" s="37"/>
      <c r="H739" s="38"/>
      <c r="I739" s="281"/>
    </row>
    <row r="740" spans="1:9" s="27" customFormat="1">
      <c r="A740" s="33"/>
      <c r="B740" s="33"/>
      <c r="C740" s="33"/>
      <c r="D740" s="36"/>
      <c r="E740" s="34"/>
      <c r="F740" s="42"/>
      <c r="G740" s="37"/>
      <c r="H740" s="38"/>
      <c r="I740" s="281"/>
    </row>
    <row r="741" spans="1:9" s="27" customFormat="1">
      <c r="A741" s="33"/>
      <c r="B741" s="33"/>
      <c r="C741" s="33"/>
      <c r="D741" s="36"/>
      <c r="E741" s="34"/>
      <c r="F741" s="42"/>
      <c r="G741" s="37"/>
      <c r="H741" s="38"/>
      <c r="I741" s="281"/>
    </row>
    <row r="742" spans="1:9" s="27" customFormat="1">
      <c r="A742" s="33"/>
      <c r="B742" s="33"/>
      <c r="C742" s="33"/>
      <c r="D742" s="36"/>
      <c r="E742" s="34"/>
      <c r="F742" s="42"/>
      <c r="G742" s="37"/>
      <c r="H742" s="38"/>
      <c r="I742" s="281"/>
    </row>
    <row r="743" spans="1:9" s="27" customFormat="1">
      <c r="A743" s="33"/>
      <c r="B743" s="33"/>
      <c r="C743" s="33"/>
      <c r="D743" s="36"/>
      <c r="E743" s="34"/>
      <c r="F743" s="42"/>
      <c r="G743" s="37"/>
      <c r="H743" s="38"/>
      <c r="I743" s="281"/>
    </row>
    <row r="744" spans="1:9" s="27" customFormat="1">
      <c r="A744" s="33"/>
      <c r="B744" s="33"/>
      <c r="C744" s="33"/>
      <c r="D744" s="36"/>
      <c r="E744" s="34"/>
      <c r="F744" s="42"/>
      <c r="G744" s="37"/>
      <c r="H744" s="38"/>
      <c r="I744" s="281"/>
    </row>
    <row r="745" spans="1:9" s="27" customFormat="1">
      <c r="A745" s="33"/>
      <c r="B745" s="33"/>
      <c r="C745" s="33"/>
      <c r="D745" s="36"/>
      <c r="E745" s="34"/>
      <c r="F745" s="42"/>
      <c r="G745" s="37"/>
      <c r="H745" s="38"/>
      <c r="I745" s="281"/>
    </row>
    <row r="746" spans="1:9" s="27" customFormat="1">
      <c r="A746" s="33"/>
      <c r="B746" s="33"/>
      <c r="C746" s="33"/>
      <c r="D746" s="36"/>
      <c r="E746" s="34"/>
      <c r="F746" s="42"/>
      <c r="G746" s="37"/>
      <c r="H746" s="38"/>
      <c r="I746" s="281"/>
    </row>
    <row r="747" spans="1:9" s="27" customFormat="1">
      <c r="A747" s="33"/>
      <c r="B747" s="33"/>
      <c r="C747" s="33"/>
      <c r="D747" s="36"/>
      <c r="E747" s="34"/>
      <c r="F747" s="42"/>
      <c r="G747" s="37"/>
      <c r="H747" s="38"/>
      <c r="I747" s="281"/>
    </row>
    <row r="748" spans="1:9" s="27" customFormat="1">
      <c r="A748" s="33"/>
      <c r="B748" s="33"/>
      <c r="C748" s="33"/>
      <c r="D748" s="36"/>
      <c r="E748" s="34"/>
      <c r="F748" s="42"/>
      <c r="G748" s="37"/>
      <c r="H748" s="38"/>
      <c r="I748" s="281"/>
    </row>
    <row r="749" spans="1:9" s="27" customFormat="1">
      <c r="A749" s="33"/>
      <c r="B749" s="33"/>
      <c r="C749" s="33"/>
      <c r="D749" s="36"/>
      <c r="E749" s="34"/>
      <c r="F749" s="42"/>
      <c r="G749" s="37"/>
      <c r="H749" s="38"/>
      <c r="I749" s="281"/>
    </row>
    <row r="750" spans="1:9" s="27" customFormat="1">
      <c r="A750" s="33"/>
      <c r="B750" s="33"/>
      <c r="C750" s="33"/>
      <c r="D750" s="36"/>
      <c r="E750" s="34"/>
      <c r="F750" s="42"/>
      <c r="G750" s="37"/>
      <c r="H750" s="38"/>
      <c r="I750" s="281"/>
    </row>
    <row r="751" spans="1:9" s="27" customFormat="1">
      <c r="A751" s="33"/>
      <c r="B751" s="33"/>
      <c r="C751" s="33"/>
      <c r="D751" s="36"/>
      <c r="E751" s="34"/>
      <c r="F751" s="42"/>
      <c r="G751" s="37"/>
      <c r="H751" s="38"/>
      <c r="I751" s="281"/>
    </row>
    <row r="752" spans="1:9" s="27" customFormat="1">
      <c r="A752" s="33"/>
      <c r="B752" s="33"/>
      <c r="C752" s="33"/>
      <c r="D752" s="36"/>
      <c r="E752" s="34"/>
      <c r="F752" s="42"/>
      <c r="G752" s="37"/>
      <c r="H752" s="38"/>
      <c r="I752" s="281"/>
    </row>
    <row r="753" spans="1:9" s="27" customFormat="1">
      <c r="A753" s="33"/>
      <c r="B753" s="33"/>
      <c r="C753" s="33"/>
      <c r="D753" s="36"/>
      <c r="E753" s="34"/>
      <c r="F753" s="42"/>
      <c r="G753" s="37"/>
      <c r="H753" s="38"/>
      <c r="I753" s="281"/>
    </row>
    <row r="754" spans="1:9" s="27" customFormat="1">
      <c r="A754" s="33"/>
      <c r="B754" s="33"/>
      <c r="C754" s="33"/>
      <c r="D754" s="36"/>
      <c r="E754" s="34"/>
      <c r="F754" s="42"/>
      <c r="G754" s="37"/>
      <c r="H754" s="38"/>
      <c r="I754" s="281"/>
    </row>
    <row r="755" spans="1:9" s="27" customFormat="1">
      <c r="A755" s="33"/>
      <c r="B755" s="33"/>
      <c r="C755" s="33"/>
      <c r="D755" s="36"/>
      <c r="E755" s="34"/>
      <c r="F755" s="42"/>
      <c r="G755" s="37"/>
      <c r="H755" s="38"/>
      <c r="I755" s="281"/>
    </row>
    <row r="756" spans="1:9" s="27" customFormat="1">
      <c r="A756" s="33"/>
      <c r="B756" s="33"/>
      <c r="C756" s="33"/>
      <c r="D756" s="36"/>
      <c r="E756" s="34"/>
      <c r="F756" s="42"/>
      <c r="G756" s="37"/>
      <c r="H756" s="38"/>
      <c r="I756" s="281"/>
    </row>
    <row r="757" spans="1:9" s="27" customFormat="1">
      <c r="A757" s="33"/>
      <c r="B757" s="33"/>
      <c r="C757" s="33"/>
      <c r="D757" s="36"/>
      <c r="E757" s="34"/>
      <c r="F757" s="42"/>
      <c r="G757" s="37"/>
      <c r="H757" s="38"/>
      <c r="I757" s="281"/>
    </row>
    <row r="758" spans="1:9" s="27" customFormat="1">
      <c r="A758" s="33"/>
      <c r="B758" s="33"/>
      <c r="C758" s="33"/>
      <c r="D758" s="36"/>
      <c r="E758" s="34"/>
      <c r="F758" s="42"/>
      <c r="G758" s="37"/>
      <c r="H758" s="38"/>
      <c r="I758" s="281"/>
    </row>
    <row r="759" spans="1:9" s="27" customFormat="1">
      <c r="A759" s="33"/>
      <c r="B759" s="33"/>
      <c r="C759" s="33"/>
      <c r="D759" s="36"/>
      <c r="E759" s="34"/>
      <c r="F759" s="42"/>
      <c r="G759" s="37"/>
      <c r="H759" s="38"/>
      <c r="I759" s="281"/>
    </row>
    <row r="760" spans="1:9" s="27" customFormat="1">
      <c r="A760" s="33"/>
      <c r="B760" s="33"/>
      <c r="C760" s="33"/>
      <c r="D760" s="36"/>
      <c r="E760" s="34"/>
      <c r="F760" s="42"/>
      <c r="G760" s="37"/>
      <c r="H760" s="38"/>
      <c r="I760" s="281"/>
    </row>
    <row r="761" spans="1:9" s="27" customFormat="1">
      <c r="A761" s="33"/>
      <c r="B761" s="33"/>
      <c r="C761" s="33"/>
      <c r="D761" s="36"/>
      <c r="E761" s="34"/>
      <c r="F761" s="42"/>
      <c r="G761" s="37"/>
      <c r="H761" s="38"/>
      <c r="I761" s="281"/>
    </row>
    <row r="762" spans="1:9" s="27" customFormat="1">
      <c r="A762" s="33"/>
      <c r="B762" s="33"/>
      <c r="C762" s="33"/>
      <c r="D762" s="36"/>
      <c r="E762" s="34"/>
      <c r="F762" s="42"/>
      <c r="G762" s="37"/>
      <c r="H762" s="38"/>
      <c r="I762" s="281"/>
    </row>
    <row r="763" spans="1:9" s="27" customFormat="1">
      <c r="A763" s="33"/>
      <c r="B763" s="33"/>
      <c r="C763" s="33"/>
      <c r="D763" s="36"/>
      <c r="E763" s="34"/>
      <c r="F763" s="42"/>
      <c r="G763" s="37"/>
      <c r="H763" s="38"/>
      <c r="I763" s="281"/>
    </row>
    <row r="764" spans="1:9" s="27" customFormat="1">
      <c r="A764" s="33"/>
      <c r="B764" s="33"/>
      <c r="C764" s="33"/>
      <c r="D764" s="36"/>
      <c r="E764" s="34"/>
      <c r="F764" s="42"/>
      <c r="G764" s="37"/>
      <c r="H764" s="38"/>
      <c r="I764" s="281"/>
    </row>
    <row r="765" spans="1:9" s="27" customFormat="1">
      <c r="A765" s="33"/>
      <c r="B765" s="33"/>
      <c r="C765" s="33"/>
      <c r="D765" s="36"/>
      <c r="E765" s="34"/>
      <c r="F765" s="42"/>
      <c r="G765" s="37"/>
      <c r="H765" s="38"/>
      <c r="I765" s="281"/>
    </row>
    <row r="766" spans="1:9" s="27" customFormat="1">
      <c r="A766" s="33"/>
      <c r="B766" s="33"/>
      <c r="C766" s="33"/>
      <c r="D766" s="36"/>
      <c r="E766" s="34"/>
      <c r="F766" s="42"/>
      <c r="G766" s="37"/>
      <c r="H766" s="38"/>
      <c r="I766" s="281"/>
    </row>
    <row r="767" spans="1:9" s="27" customFormat="1">
      <c r="A767" s="33"/>
      <c r="B767" s="33"/>
      <c r="C767" s="33"/>
      <c r="D767" s="36"/>
      <c r="E767" s="34"/>
      <c r="F767" s="42"/>
      <c r="G767" s="37"/>
      <c r="H767" s="38"/>
      <c r="I767" s="281"/>
    </row>
    <row r="768" spans="1:9" s="27" customFormat="1">
      <c r="A768" s="33"/>
      <c r="B768" s="33"/>
      <c r="C768" s="33"/>
      <c r="D768" s="36"/>
      <c r="E768" s="34"/>
      <c r="F768" s="42"/>
      <c r="G768" s="37"/>
      <c r="H768" s="38"/>
      <c r="I768" s="281"/>
    </row>
    <row r="769" spans="1:9" s="27" customFormat="1">
      <c r="A769" s="33"/>
      <c r="B769" s="33"/>
      <c r="C769" s="33"/>
      <c r="D769" s="36"/>
      <c r="E769" s="34"/>
      <c r="F769" s="42"/>
      <c r="G769" s="37"/>
      <c r="H769" s="38"/>
      <c r="I769" s="281"/>
    </row>
    <row r="770" spans="1:9" s="27" customFormat="1">
      <c r="A770" s="33"/>
      <c r="B770" s="33"/>
      <c r="C770" s="33"/>
      <c r="D770" s="36"/>
      <c r="E770" s="34"/>
      <c r="F770" s="42"/>
      <c r="G770" s="37"/>
      <c r="H770" s="38"/>
      <c r="I770" s="281"/>
    </row>
    <row r="771" spans="1:9" s="27" customFormat="1">
      <c r="A771" s="33"/>
      <c r="B771" s="33"/>
      <c r="C771" s="33"/>
      <c r="D771" s="36"/>
      <c r="E771" s="34"/>
      <c r="F771" s="42"/>
      <c r="G771" s="37"/>
      <c r="H771" s="38"/>
      <c r="I771" s="281"/>
    </row>
    <row r="772" spans="1:9" s="27" customFormat="1">
      <c r="A772" s="33"/>
      <c r="B772" s="33"/>
      <c r="C772" s="33"/>
      <c r="D772" s="36"/>
      <c r="E772" s="34"/>
      <c r="F772" s="42"/>
      <c r="G772" s="37"/>
      <c r="H772" s="38"/>
      <c r="I772" s="281"/>
    </row>
    <row r="773" spans="1:9" s="27" customFormat="1">
      <c r="A773" s="33"/>
      <c r="B773" s="33"/>
      <c r="C773" s="33"/>
      <c r="D773" s="36"/>
      <c r="E773" s="34"/>
      <c r="F773" s="42"/>
      <c r="G773" s="37"/>
      <c r="H773" s="38"/>
      <c r="I773" s="281"/>
    </row>
    <row r="774" spans="1:9" s="27" customFormat="1">
      <c r="A774" s="33"/>
      <c r="B774" s="33"/>
      <c r="C774" s="33"/>
      <c r="D774" s="36"/>
      <c r="E774" s="34"/>
      <c r="F774" s="42"/>
      <c r="G774" s="37"/>
      <c r="H774" s="38"/>
      <c r="I774" s="281"/>
    </row>
    <row r="775" spans="1:9" s="27" customFormat="1">
      <c r="A775" s="33"/>
      <c r="B775" s="33"/>
      <c r="C775" s="33"/>
      <c r="D775" s="36"/>
      <c r="E775" s="34"/>
      <c r="F775" s="42"/>
      <c r="G775" s="37"/>
      <c r="H775" s="38"/>
      <c r="I775" s="281"/>
    </row>
    <row r="776" spans="1:9" s="27" customFormat="1">
      <c r="A776" s="33"/>
      <c r="B776" s="33"/>
      <c r="C776" s="33"/>
      <c r="D776" s="36"/>
      <c r="E776" s="34"/>
      <c r="F776" s="42"/>
      <c r="G776" s="37"/>
      <c r="H776" s="38"/>
      <c r="I776" s="281"/>
    </row>
    <row r="777" spans="1:9" s="27" customFormat="1">
      <c r="A777" s="33"/>
      <c r="B777" s="33"/>
      <c r="C777" s="33"/>
      <c r="D777" s="36"/>
      <c r="E777" s="34"/>
      <c r="F777" s="42"/>
      <c r="G777" s="37"/>
      <c r="H777" s="38"/>
      <c r="I777" s="281"/>
    </row>
    <row r="778" spans="1:9" s="27" customFormat="1">
      <c r="A778" s="33"/>
      <c r="B778" s="33"/>
      <c r="C778" s="33"/>
      <c r="D778" s="36"/>
      <c r="E778" s="34"/>
      <c r="F778" s="42"/>
      <c r="G778" s="37"/>
      <c r="H778" s="38"/>
      <c r="I778" s="281"/>
    </row>
    <row r="779" spans="1:9" s="27" customFormat="1">
      <c r="A779" s="33"/>
      <c r="B779" s="33"/>
      <c r="C779" s="33"/>
      <c r="D779" s="36"/>
      <c r="E779" s="34"/>
      <c r="F779" s="42"/>
      <c r="G779" s="37"/>
      <c r="H779" s="38"/>
      <c r="I779" s="281"/>
    </row>
    <row r="780" spans="1:9" s="27" customFormat="1">
      <c r="A780" s="33"/>
      <c r="B780" s="33"/>
      <c r="C780" s="33"/>
      <c r="D780" s="36"/>
      <c r="E780" s="34"/>
      <c r="F780" s="42"/>
      <c r="G780" s="37"/>
      <c r="H780" s="38"/>
      <c r="I780" s="281"/>
    </row>
    <row r="781" spans="1:9" s="27" customFormat="1">
      <c r="A781" s="33"/>
      <c r="B781" s="33"/>
      <c r="C781" s="33"/>
      <c r="D781" s="36"/>
      <c r="E781" s="34"/>
      <c r="F781" s="42"/>
      <c r="G781" s="37"/>
      <c r="H781" s="38"/>
      <c r="I781" s="281"/>
    </row>
    <row r="782" spans="1:9" s="27" customFormat="1">
      <c r="A782" s="33"/>
      <c r="B782" s="33"/>
      <c r="C782" s="33"/>
      <c r="D782" s="36"/>
      <c r="E782" s="34"/>
      <c r="F782" s="42"/>
      <c r="G782" s="37"/>
      <c r="H782" s="38"/>
      <c r="I782" s="281"/>
    </row>
    <row r="783" spans="1:9" s="27" customFormat="1">
      <c r="A783" s="33"/>
      <c r="B783" s="33"/>
      <c r="C783" s="33"/>
      <c r="D783" s="36"/>
      <c r="E783" s="34"/>
      <c r="F783" s="42"/>
      <c r="G783" s="37"/>
      <c r="H783" s="38"/>
      <c r="I783" s="281"/>
    </row>
    <row r="784" spans="1:9" s="27" customFormat="1">
      <c r="A784" s="33"/>
      <c r="B784" s="33"/>
      <c r="C784" s="33"/>
      <c r="D784" s="36"/>
      <c r="E784" s="34"/>
      <c r="F784" s="42"/>
      <c r="G784" s="37"/>
      <c r="H784" s="38"/>
      <c r="I784" s="281"/>
    </row>
    <row r="785" spans="1:9" s="27" customFormat="1">
      <c r="A785" s="33"/>
      <c r="B785" s="33"/>
      <c r="C785" s="33"/>
      <c r="D785" s="36"/>
      <c r="E785" s="34"/>
      <c r="F785" s="42"/>
      <c r="G785" s="37"/>
      <c r="H785" s="38"/>
      <c r="I785" s="281"/>
    </row>
    <row r="786" spans="1:9" s="27" customFormat="1">
      <c r="A786" s="33"/>
      <c r="B786" s="33"/>
      <c r="C786" s="33"/>
      <c r="D786" s="36"/>
      <c r="E786" s="34"/>
      <c r="F786" s="42"/>
      <c r="G786" s="37"/>
      <c r="H786" s="38"/>
      <c r="I786" s="281"/>
    </row>
    <row r="787" spans="1:9" s="27" customFormat="1">
      <c r="A787" s="33"/>
      <c r="B787" s="33"/>
      <c r="C787" s="33"/>
      <c r="D787" s="36"/>
      <c r="E787" s="34"/>
      <c r="F787" s="42"/>
      <c r="G787" s="37"/>
      <c r="H787" s="38"/>
      <c r="I787" s="281"/>
    </row>
    <row r="788" spans="1:9" s="27" customFormat="1">
      <c r="A788" s="33"/>
      <c r="B788" s="33"/>
      <c r="C788" s="33"/>
      <c r="D788" s="36"/>
      <c r="E788" s="34"/>
      <c r="F788" s="42"/>
      <c r="G788" s="37"/>
      <c r="H788" s="38"/>
      <c r="I788" s="281"/>
    </row>
    <row r="789" spans="1:9" s="27" customFormat="1">
      <c r="A789" s="33"/>
      <c r="B789" s="33"/>
      <c r="C789" s="33"/>
      <c r="D789" s="36"/>
      <c r="E789" s="34"/>
      <c r="F789" s="42"/>
      <c r="G789" s="37"/>
      <c r="H789" s="38"/>
      <c r="I789" s="281"/>
    </row>
    <row r="790" spans="1:9" s="27" customFormat="1">
      <c r="A790" s="33"/>
      <c r="B790" s="33"/>
      <c r="C790" s="33"/>
      <c r="D790" s="36"/>
      <c r="E790" s="34"/>
      <c r="F790" s="42"/>
      <c r="G790" s="37"/>
      <c r="H790" s="38"/>
      <c r="I790" s="281"/>
    </row>
    <row r="791" spans="1:9" s="27" customFormat="1">
      <c r="A791" s="33"/>
      <c r="B791" s="33"/>
      <c r="C791" s="33"/>
      <c r="D791" s="36"/>
      <c r="E791" s="34"/>
      <c r="F791" s="42"/>
      <c r="G791" s="37"/>
      <c r="H791" s="38"/>
      <c r="I791" s="281"/>
    </row>
    <row r="792" spans="1:9" s="27" customFormat="1">
      <c r="A792" s="33"/>
      <c r="B792" s="33"/>
      <c r="C792" s="33"/>
      <c r="D792" s="36"/>
      <c r="E792" s="34"/>
      <c r="F792" s="42"/>
      <c r="G792" s="37"/>
      <c r="H792" s="38"/>
      <c r="I792" s="281"/>
    </row>
    <row r="793" spans="1:9" s="27" customFormat="1">
      <c r="A793" s="33"/>
      <c r="B793" s="33"/>
      <c r="C793" s="33"/>
      <c r="D793" s="36"/>
      <c r="E793" s="34"/>
      <c r="F793" s="42"/>
      <c r="G793" s="37"/>
      <c r="H793" s="38"/>
      <c r="I793" s="281"/>
    </row>
    <row r="794" spans="1:9" s="27" customFormat="1">
      <c r="A794" s="33"/>
      <c r="B794" s="33"/>
      <c r="C794" s="33"/>
      <c r="D794" s="36"/>
      <c r="E794" s="34"/>
      <c r="F794" s="42"/>
      <c r="G794" s="37"/>
      <c r="H794" s="38"/>
      <c r="I794" s="281"/>
    </row>
    <row r="795" spans="1:9" s="27" customFormat="1">
      <c r="A795" s="33"/>
      <c r="B795" s="33"/>
      <c r="C795" s="33"/>
      <c r="D795" s="36"/>
      <c r="E795" s="34"/>
      <c r="F795" s="42"/>
      <c r="G795" s="37"/>
      <c r="H795" s="38"/>
      <c r="I795" s="281"/>
    </row>
    <row r="796" spans="1:9" s="27" customFormat="1">
      <c r="A796" s="33"/>
      <c r="B796" s="33"/>
      <c r="C796" s="33"/>
      <c r="D796" s="36"/>
      <c r="E796" s="34"/>
      <c r="F796" s="42"/>
      <c r="G796" s="37"/>
      <c r="H796" s="38"/>
      <c r="I796" s="281"/>
    </row>
    <row r="797" spans="1:9" s="27" customFormat="1">
      <c r="A797" s="33"/>
      <c r="B797" s="33"/>
      <c r="C797" s="33"/>
      <c r="D797" s="36"/>
      <c r="E797" s="34"/>
      <c r="F797" s="42"/>
      <c r="G797" s="37"/>
      <c r="H797" s="38"/>
      <c r="I797" s="281"/>
    </row>
    <row r="798" spans="1:9" s="27" customFormat="1">
      <c r="A798" s="33"/>
      <c r="B798" s="33"/>
      <c r="C798" s="33"/>
      <c r="D798" s="36"/>
      <c r="E798" s="34"/>
      <c r="F798" s="42"/>
      <c r="G798" s="37"/>
      <c r="H798" s="38"/>
      <c r="I798" s="281"/>
    </row>
    <row r="799" spans="1:9" s="27" customFormat="1">
      <c r="A799" s="33"/>
      <c r="B799" s="33"/>
      <c r="C799" s="33"/>
      <c r="D799" s="36"/>
      <c r="E799" s="34"/>
      <c r="F799" s="42"/>
      <c r="G799" s="37"/>
      <c r="H799" s="38"/>
      <c r="I799" s="281"/>
    </row>
    <row r="800" spans="1:9" s="27" customFormat="1">
      <c r="A800" s="33"/>
      <c r="B800" s="33"/>
      <c r="C800" s="33"/>
      <c r="D800" s="36"/>
      <c r="E800" s="34"/>
      <c r="F800" s="42"/>
      <c r="G800" s="37"/>
      <c r="H800" s="38"/>
      <c r="I800" s="281"/>
    </row>
    <row r="801" spans="1:9" s="27" customFormat="1">
      <c r="A801" s="33"/>
      <c r="B801" s="33"/>
      <c r="C801" s="33"/>
      <c r="D801" s="36"/>
      <c r="E801" s="34"/>
      <c r="F801" s="42"/>
      <c r="G801" s="37"/>
      <c r="H801" s="38"/>
      <c r="I801" s="281"/>
    </row>
    <row r="802" spans="1:9" s="27" customFormat="1">
      <c r="A802" s="33"/>
      <c r="B802" s="33"/>
      <c r="C802" s="33"/>
      <c r="D802" s="36"/>
      <c r="E802" s="34"/>
      <c r="F802" s="42"/>
      <c r="G802" s="37"/>
      <c r="H802" s="38"/>
      <c r="I802" s="281"/>
    </row>
    <row r="803" spans="1:9" s="27" customFormat="1">
      <c r="A803" s="33"/>
      <c r="B803" s="33"/>
      <c r="C803" s="33"/>
      <c r="D803" s="36"/>
      <c r="E803" s="34"/>
      <c r="F803" s="42"/>
      <c r="G803" s="37"/>
      <c r="H803" s="38"/>
      <c r="I803" s="281"/>
    </row>
    <row r="804" spans="1:9" s="27" customFormat="1">
      <c r="A804" s="33"/>
      <c r="B804" s="33"/>
      <c r="C804" s="33"/>
      <c r="D804" s="36"/>
      <c r="E804" s="34"/>
      <c r="F804" s="42"/>
      <c r="G804" s="37"/>
      <c r="H804" s="38"/>
      <c r="I804" s="281"/>
    </row>
    <row r="805" spans="1:9" s="27" customFormat="1">
      <c r="A805" s="33"/>
      <c r="B805" s="33"/>
      <c r="C805" s="33"/>
      <c r="D805" s="36"/>
      <c r="E805" s="34"/>
      <c r="F805" s="42"/>
      <c r="G805" s="37"/>
      <c r="H805" s="38"/>
      <c r="I805" s="281"/>
    </row>
    <row r="806" spans="1:9" s="27" customFormat="1">
      <c r="A806" s="33"/>
      <c r="B806" s="33"/>
      <c r="C806" s="33"/>
      <c r="D806" s="36"/>
      <c r="E806" s="34"/>
      <c r="F806" s="42"/>
      <c r="G806" s="37"/>
      <c r="H806" s="38"/>
      <c r="I806" s="281"/>
    </row>
    <row r="807" spans="1:9" s="27" customFormat="1">
      <c r="A807" s="33"/>
      <c r="B807" s="33"/>
      <c r="C807" s="33"/>
      <c r="D807" s="36"/>
      <c r="E807" s="34"/>
      <c r="F807" s="42"/>
      <c r="G807" s="37"/>
      <c r="H807" s="38"/>
      <c r="I807" s="281"/>
    </row>
    <row r="808" spans="1:9" s="27" customFormat="1">
      <c r="A808" s="33"/>
      <c r="B808" s="33"/>
      <c r="C808" s="33"/>
      <c r="D808" s="36"/>
      <c r="E808" s="34"/>
      <c r="F808" s="42"/>
      <c r="G808" s="37"/>
      <c r="H808" s="38"/>
      <c r="I808" s="281"/>
    </row>
    <row r="809" spans="1:9" s="27" customFormat="1">
      <c r="A809" s="33"/>
      <c r="B809" s="33"/>
      <c r="C809" s="33"/>
      <c r="D809" s="36"/>
      <c r="E809" s="34"/>
      <c r="F809" s="42"/>
      <c r="G809" s="37"/>
      <c r="H809" s="38"/>
      <c r="I809" s="281"/>
    </row>
    <row r="810" spans="1:9" s="27" customFormat="1">
      <c r="A810" s="33"/>
      <c r="B810" s="33"/>
      <c r="C810" s="33"/>
      <c r="D810" s="36"/>
      <c r="E810" s="34"/>
      <c r="F810" s="42"/>
      <c r="G810" s="37"/>
      <c r="H810" s="38"/>
      <c r="I810" s="281"/>
    </row>
    <row r="811" spans="1:9" s="27" customFormat="1">
      <c r="A811" s="33"/>
      <c r="B811" s="33"/>
      <c r="C811" s="33"/>
      <c r="D811" s="36"/>
      <c r="E811" s="34"/>
      <c r="F811" s="42"/>
      <c r="G811" s="37"/>
      <c r="H811" s="38"/>
      <c r="I811" s="281"/>
    </row>
    <row r="812" spans="1:9" s="27" customFormat="1">
      <c r="A812" s="33"/>
      <c r="B812" s="33"/>
      <c r="C812" s="33"/>
      <c r="D812" s="36"/>
      <c r="E812" s="34"/>
      <c r="F812" s="42"/>
      <c r="G812" s="37"/>
      <c r="H812" s="38"/>
      <c r="I812" s="281"/>
    </row>
    <row r="813" spans="1:9" s="27" customFormat="1">
      <c r="A813" s="33"/>
      <c r="B813" s="33"/>
      <c r="C813" s="33"/>
      <c r="D813" s="36"/>
      <c r="E813" s="34"/>
      <c r="F813" s="42"/>
      <c r="G813" s="37"/>
      <c r="H813" s="38"/>
      <c r="I813" s="281"/>
    </row>
    <row r="814" spans="1:9" s="27" customFormat="1">
      <c r="A814" s="33"/>
      <c r="B814" s="33"/>
      <c r="C814" s="33"/>
      <c r="D814" s="36"/>
      <c r="E814" s="34"/>
      <c r="F814" s="42"/>
      <c r="G814" s="37"/>
      <c r="H814" s="38"/>
      <c r="I814" s="281"/>
    </row>
    <row r="815" spans="1:9" s="27" customFormat="1">
      <c r="A815" s="33"/>
      <c r="B815" s="33"/>
      <c r="C815" s="33"/>
      <c r="D815" s="36"/>
      <c r="E815" s="34"/>
      <c r="F815" s="42"/>
      <c r="G815" s="37"/>
      <c r="H815" s="38"/>
      <c r="I815" s="281"/>
    </row>
    <row r="816" spans="1:9" s="27" customFormat="1">
      <c r="A816" s="33"/>
      <c r="B816" s="33"/>
      <c r="C816" s="33"/>
      <c r="D816" s="36"/>
      <c r="E816" s="34"/>
      <c r="F816" s="42"/>
      <c r="G816" s="37"/>
      <c r="H816" s="38"/>
      <c r="I816" s="281"/>
    </row>
    <row r="817" spans="1:9" s="27" customFormat="1">
      <c r="A817" s="33"/>
      <c r="B817" s="33"/>
      <c r="C817" s="33"/>
      <c r="D817" s="36"/>
      <c r="E817" s="34"/>
      <c r="F817" s="42"/>
      <c r="G817" s="37"/>
      <c r="H817" s="38"/>
      <c r="I817" s="281"/>
    </row>
    <row r="818" spans="1:9" s="27" customFormat="1">
      <c r="A818" s="33"/>
      <c r="B818" s="33"/>
      <c r="C818" s="33"/>
      <c r="D818" s="36"/>
      <c r="E818" s="34"/>
      <c r="F818" s="42"/>
      <c r="G818" s="37"/>
      <c r="H818" s="38"/>
      <c r="I818" s="281"/>
    </row>
    <row r="819" spans="1:9" s="27" customFormat="1">
      <c r="A819" s="33"/>
      <c r="B819" s="33"/>
      <c r="C819" s="33"/>
      <c r="D819" s="36"/>
      <c r="E819" s="34"/>
      <c r="F819" s="42"/>
      <c r="G819" s="37"/>
      <c r="H819" s="38"/>
      <c r="I819" s="281"/>
    </row>
    <row r="820" spans="1:9" s="27" customFormat="1">
      <c r="A820" s="33"/>
      <c r="B820" s="33"/>
      <c r="C820" s="33"/>
      <c r="D820" s="36"/>
      <c r="E820" s="34"/>
      <c r="F820" s="42"/>
      <c r="G820" s="37"/>
      <c r="H820" s="38"/>
      <c r="I820" s="281"/>
    </row>
    <row r="821" spans="1:9" s="27" customFormat="1">
      <c r="A821" s="33"/>
      <c r="B821" s="33"/>
      <c r="C821" s="33"/>
      <c r="D821" s="36"/>
      <c r="E821" s="34"/>
      <c r="F821" s="42"/>
      <c r="G821" s="37"/>
      <c r="H821" s="38"/>
      <c r="I821" s="281"/>
    </row>
    <row r="822" spans="1:9" s="27" customFormat="1">
      <c r="A822" s="33"/>
      <c r="B822" s="33"/>
      <c r="C822" s="33"/>
      <c r="D822" s="36"/>
      <c r="E822" s="34"/>
      <c r="F822" s="42"/>
      <c r="G822" s="37"/>
      <c r="H822" s="38"/>
      <c r="I822" s="281"/>
    </row>
    <row r="823" spans="1:9" s="27" customFormat="1">
      <c r="A823" s="33"/>
      <c r="B823" s="33"/>
      <c r="C823" s="33"/>
      <c r="D823" s="36"/>
      <c r="E823" s="34"/>
      <c r="F823" s="42"/>
      <c r="G823" s="37"/>
      <c r="H823" s="38"/>
      <c r="I823" s="281"/>
    </row>
    <row r="824" spans="1:9" s="27" customFormat="1">
      <c r="A824" s="33"/>
      <c r="B824" s="33"/>
      <c r="C824" s="33"/>
      <c r="D824" s="36"/>
      <c r="E824" s="34"/>
      <c r="F824" s="42"/>
      <c r="G824" s="37"/>
      <c r="H824" s="38"/>
      <c r="I824" s="281"/>
    </row>
    <row r="825" spans="1:9" s="27" customFormat="1">
      <c r="A825" s="33"/>
      <c r="B825" s="33"/>
      <c r="C825" s="33"/>
      <c r="D825" s="36"/>
      <c r="E825" s="34"/>
      <c r="F825" s="42"/>
      <c r="G825" s="37"/>
      <c r="H825" s="38"/>
      <c r="I825" s="281"/>
    </row>
    <row r="826" spans="1:9" s="27" customFormat="1">
      <c r="A826" s="33"/>
      <c r="B826" s="33"/>
      <c r="C826" s="33"/>
      <c r="D826" s="36"/>
      <c r="E826" s="34"/>
      <c r="F826" s="42"/>
      <c r="G826" s="37"/>
      <c r="H826" s="38"/>
      <c r="I826" s="281"/>
    </row>
    <row r="827" spans="1:9" s="27" customFormat="1">
      <c r="A827" s="33"/>
      <c r="B827" s="33"/>
      <c r="C827" s="33"/>
      <c r="D827" s="36"/>
      <c r="E827" s="34"/>
      <c r="F827" s="42"/>
      <c r="G827" s="37"/>
      <c r="H827" s="38"/>
      <c r="I827" s="281"/>
    </row>
    <row r="828" spans="1:9" s="27" customFormat="1">
      <c r="A828" s="33"/>
      <c r="B828" s="33"/>
      <c r="C828" s="33"/>
      <c r="D828" s="36"/>
      <c r="E828" s="34"/>
      <c r="F828" s="42"/>
      <c r="G828" s="37"/>
      <c r="H828" s="38"/>
      <c r="I828" s="281"/>
    </row>
    <row r="829" spans="1:9" s="27" customFormat="1">
      <c r="A829" s="33"/>
      <c r="B829" s="33"/>
      <c r="C829" s="33"/>
      <c r="D829" s="36"/>
      <c r="E829" s="34"/>
      <c r="F829" s="42"/>
      <c r="G829" s="37"/>
      <c r="H829" s="38"/>
      <c r="I829" s="281"/>
    </row>
    <row r="830" spans="1:9" s="27" customFormat="1">
      <c r="A830" s="33"/>
      <c r="B830" s="33"/>
      <c r="C830" s="33"/>
      <c r="D830" s="36"/>
      <c r="E830" s="34"/>
      <c r="F830" s="42"/>
      <c r="G830" s="37"/>
      <c r="H830" s="38"/>
      <c r="I830" s="281"/>
    </row>
    <row r="831" spans="1:9" s="27" customFormat="1">
      <c r="A831" s="33"/>
      <c r="B831" s="33"/>
      <c r="C831" s="33"/>
      <c r="D831" s="36"/>
      <c r="E831" s="34"/>
      <c r="F831" s="42"/>
      <c r="G831" s="37"/>
      <c r="H831" s="38"/>
      <c r="I831" s="281"/>
    </row>
    <row r="832" spans="1:9" s="27" customFormat="1">
      <c r="A832" s="33"/>
      <c r="B832" s="33"/>
      <c r="C832" s="33"/>
      <c r="D832" s="36"/>
      <c r="E832" s="34"/>
      <c r="F832" s="42"/>
      <c r="G832" s="37"/>
      <c r="H832" s="38"/>
      <c r="I832" s="281"/>
    </row>
    <row r="833" spans="1:9" s="27" customFormat="1">
      <c r="A833" s="33"/>
      <c r="B833" s="33"/>
      <c r="C833" s="33"/>
      <c r="D833" s="36"/>
      <c r="E833" s="34"/>
      <c r="F833" s="42"/>
      <c r="G833" s="37"/>
      <c r="H833" s="38"/>
      <c r="I833" s="281"/>
    </row>
    <row r="834" spans="1:9" s="27" customFormat="1">
      <c r="A834" s="33"/>
      <c r="B834" s="33"/>
      <c r="C834" s="33"/>
      <c r="D834" s="36"/>
      <c r="E834" s="34"/>
      <c r="F834" s="42"/>
      <c r="G834" s="37"/>
      <c r="H834" s="38"/>
      <c r="I834" s="281"/>
    </row>
    <row r="835" spans="1:9" s="27" customFormat="1">
      <c r="A835" s="33"/>
      <c r="B835" s="33"/>
      <c r="C835" s="33"/>
      <c r="D835" s="36"/>
      <c r="E835" s="34"/>
      <c r="F835" s="42"/>
      <c r="G835" s="37"/>
      <c r="H835" s="38"/>
      <c r="I835" s="281"/>
    </row>
    <row r="836" spans="1:9" s="27" customFormat="1">
      <c r="A836" s="33"/>
      <c r="B836" s="33"/>
      <c r="C836" s="33"/>
      <c r="D836" s="36"/>
      <c r="E836" s="34"/>
      <c r="F836" s="42"/>
      <c r="G836" s="37"/>
      <c r="H836" s="38"/>
      <c r="I836" s="281"/>
    </row>
    <row r="837" spans="1:9" s="27" customFormat="1">
      <c r="A837" s="33"/>
      <c r="B837" s="33"/>
      <c r="C837" s="33"/>
      <c r="D837" s="36"/>
      <c r="E837" s="34"/>
      <c r="F837" s="42"/>
      <c r="G837" s="37"/>
      <c r="H837" s="38"/>
      <c r="I837" s="281"/>
    </row>
    <row r="838" spans="1:9" s="27" customFormat="1">
      <c r="A838" s="33"/>
      <c r="B838" s="33"/>
      <c r="C838" s="33"/>
      <c r="D838" s="36"/>
      <c r="E838" s="34"/>
      <c r="F838" s="42"/>
      <c r="G838" s="37"/>
      <c r="H838" s="38"/>
      <c r="I838" s="281"/>
    </row>
    <row r="839" spans="1:9" s="27" customFormat="1">
      <c r="A839" s="33"/>
      <c r="B839" s="33"/>
      <c r="C839" s="33"/>
      <c r="D839" s="36"/>
      <c r="E839" s="34"/>
      <c r="F839" s="42"/>
      <c r="G839" s="37"/>
      <c r="H839" s="38"/>
      <c r="I839" s="281"/>
    </row>
    <row r="840" spans="1:9" s="27" customFormat="1">
      <c r="A840" s="33"/>
      <c r="B840" s="33"/>
      <c r="C840" s="33"/>
      <c r="D840" s="36"/>
      <c r="E840" s="34"/>
      <c r="F840" s="42"/>
      <c r="G840" s="37"/>
      <c r="H840" s="38"/>
      <c r="I840" s="281"/>
    </row>
    <row r="841" spans="1:9" s="27" customFormat="1">
      <c r="A841" s="33"/>
      <c r="B841" s="33"/>
      <c r="C841" s="33"/>
      <c r="D841" s="36"/>
      <c r="E841" s="34"/>
      <c r="F841" s="42"/>
      <c r="G841" s="37"/>
      <c r="H841" s="38"/>
      <c r="I841" s="281"/>
    </row>
    <row r="842" spans="1:9" s="27" customFormat="1">
      <c r="A842" s="33"/>
      <c r="B842" s="33"/>
      <c r="C842" s="33"/>
      <c r="D842" s="36"/>
      <c r="E842" s="34"/>
      <c r="F842" s="42"/>
      <c r="G842" s="37"/>
      <c r="H842" s="38"/>
      <c r="I842" s="281"/>
    </row>
    <row r="843" spans="1:9" s="27" customFormat="1">
      <c r="A843" s="33"/>
      <c r="B843" s="33"/>
      <c r="C843" s="33"/>
      <c r="D843" s="36"/>
      <c r="E843" s="34"/>
      <c r="F843" s="42"/>
      <c r="G843" s="37"/>
      <c r="H843" s="38"/>
      <c r="I843" s="281"/>
    </row>
    <row r="844" spans="1:9" s="27" customFormat="1">
      <c r="A844" s="33"/>
      <c r="B844" s="33"/>
      <c r="C844" s="33"/>
      <c r="D844" s="36"/>
      <c r="E844" s="34"/>
      <c r="F844" s="42"/>
      <c r="G844" s="37"/>
      <c r="H844" s="38"/>
      <c r="I844" s="281"/>
    </row>
    <row r="845" spans="1:9" s="27" customFormat="1">
      <c r="A845" s="33"/>
      <c r="B845" s="33"/>
      <c r="C845" s="33"/>
      <c r="D845" s="36"/>
      <c r="E845" s="34"/>
      <c r="F845" s="42"/>
      <c r="G845" s="37"/>
      <c r="H845" s="38"/>
      <c r="I845" s="281"/>
    </row>
    <row r="846" spans="1:9" s="27" customFormat="1">
      <c r="A846" s="33"/>
      <c r="B846" s="33"/>
      <c r="C846" s="33"/>
      <c r="D846" s="36"/>
      <c r="E846" s="34"/>
      <c r="F846" s="42"/>
      <c r="G846" s="37"/>
      <c r="H846" s="38"/>
      <c r="I846" s="281"/>
    </row>
    <row r="847" spans="1:9" s="27" customFormat="1">
      <c r="A847" s="33"/>
      <c r="B847" s="33"/>
      <c r="C847" s="33"/>
      <c r="D847" s="36"/>
      <c r="E847" s="34"/>
      <c r="F847" s="42"/>
      <c r="G847" s="37"/>
      <c r="H847" s="38"/>
      <c r="I847" s="281"/>
    </row>
    <row r="848" spans="1:9" s="27" customFormat="1">
      <c r="A848" s="33"/>
      <c r="B848" s="33"/>
      <c r="C848" s="33"/>
      <c r="D848" s="36"/>
      <c r="E848" s="34"/>
      <c r="F848" s="42"/>
      <c r="G848" s="37"/>
      <c r="H848" s="38"/>
      <c r="I848" s="281"/>
    </row>
    <row r="849" spans="1:9" s="27" customFormat="1">
      <c r="A849" s="33"/>
      <c r="B849" s="33"/>
      <c r="C849" s="33"/>
      <c r="D849" s="36"/>
      <c r="E849" s="34"/>
      <c r="F849" s="42"/>
      <c r="G849" s="37"/>
      <c r="H849" s="38"/>
      <c r="I849" s="281"/>
    </row>
    <row r="850" spans="1:9" s="27" customFormat="1">
      <c r="A850" s="33"/>
      <c r="B850" s="33"/>
      <c r="C850" s="33"/>
      <c r="D850" s="36"/>
      <c r="E850" s="34"/>
      <c r="F850" s="42"/>
      <c r="G850" s="37"/>
      <c r="H850" s="38"/>
      <c r="I850" s="281"/>
    </row>
    <row r="851" spans="1:9" s="27" customFormat="1">
      <c r="A851" s="33"/>
      <c r="B851" s="33"/>
      <c r="C851" s="33"/>
      <c r="D851" s="36"/>
      <c r="E851" s="34"/>
      <c r="F851" s="42"/>
      <c r="G851" s="37"/>
      <c r="H851" s="38"/>
      <c r="I851" s="281"/>
    </row>
    <row r="852" spans="1:9" s="27" customFormat="1">
      <c r="A852" s="33"/>
      <c r="B852" s="33"/>
      <c r="C852" s="33"/>
      <c r="D852" s="36"/>
      <c r="E852" s="34"/>
      <c r="F852" s="42"/>
      <c r="G852" s="37"/>
      <c r="H852" s="38"/>
      <c r="I852" s="281"/>
    </row>
    <row r="853" spans="1:9" s="27" customFormat="1">
      <c r="A853" s="33"/>
      <c r="B853" s="33"/>
      <c r="C853" s="33"/>
      <c r="D853" s="36"/>
      <c r="E853" s="34"/>
      <c r="F853" s="42"/>
      <c r="G853" s="37"/>
      <c r="H853" s="38"/>
      <c r="I853" s="281"/>
    </row>
    <row r="854" spans="1:9" s="27" customFormat="1">
      <c r="A854" s="33"/>
      <c r="B854" s="33"/>
      <c r="C854" s="33"/>
      <c r="D854" s="36"/>
      <c r="E854" s="34"/>
      <c r="F854" s="42"/>
      <c r="G854" s="37"/>
      <c r="H854" s="38"/>
      <c r="I854" s="281"/>
    </row>
    <row r="855" spans="1:9" s="27" customFormat="1">
      <c r="A855" s="33"/>
      <c r="B855" s="33"/>
      <c r="C855" s="33"/>
      <c r="D855" s="36"/>
      <c r="E855" s="34"/>
      <c r="F855" s="42"/>
      <c r="G855" s="37"/>
      <c r="H855" s="38"/>
      <c r="I855" s="281"/>
    </row>
    <row r="856" spans="1:9" s="27" customFormat="1">
      <c r="A856" s="33"/>
      <c r="B856" s="33"/>
      <c r="C856" s="33"/>
      <c r="D856" s="36"/>
      <c r="E856" s="34"/>
      <c r="F856" s="42"/>
      <c r="G856" s="37"/>
      <c r="H856" s="38"/>
      <c r="I856" s="281"/>
    </row>
    <row r="857" spans="1:9" s="27" customFormat="1">
      <c r="A857" s="33"/>
      <c r="B857" s="33"/>
      <c r="C857" s="33"/>
      <c r="D857" s="36"/>
      <c r="E857" s="34"/>
      <c r="F857" s="42"/>
      <c r="G857" s="37"/>
      <c r="H857" s="38"/>
      <c r="I857" s="281"/>
    </row>
    <row r="858" spans="1:9" s="27" customFormat="1">
      <c r="A858" s="33"/>
      <c r="B858" s="33"/>
      <c r="C858" s="33"/>
      <c r="D858" s="36"/>
      <c r="E858" s="34"/>
      <c r="F858" s="42"/>
      <c r="G858" s="37"/>
      <c r="H858" s="38"/>
      <c r="I858" s="281"/>
    </row>
    <row r="859" spans="1:9" s="27" customFormat="1">
      <c r="A859" s="33"/>
      <c r="B859" s="33"/>
      <c r="C859" s="33"/>
      <c r="D859" s="36"/>
      <c r="E859" s="34"/>
      <c r="F859" s="42"/>
      <c r="G859" s="37"/>
      <c r="H859" s="38"/>
      <c r="I859" s="281"/>
    </row>
    <row r="860" spans="1:9" s="27" customFormat="1">
      <c r="A860" s="33"/>
      <c r="B860" s="33"/>
      <c r="C860" s="33"/>
      <c r="D860" s="36"/>
      <c r="E860" s="34"/>
      <c r="F860" s="42"/>
      <c r="G860" s="37"/>
      <c r="H860" s="38"/>
      <c r="I860" s="281"/>
    </row>
    <row r="861" spans="1:9" s="27" customFormat="1">
      <c r="A861" s="33"/>
      <c r="B861" s="33"/>
      <c r="C861" s="33"/>
      <c r="D861" s="36"/>
      <c r="E861" s="34"/>
      <c r="F861" s="42"/>
      <c r="G861" s="37"/>
      <c r="H861" s="38"/>
      <c r="I861" s="281"/>
    </row>
    <row r="862" spans="1:9" s="27" customFormat="1">
      <c r="A862" s="33"/>
      <c r="B862" s="33"/>
      <c r="C862" s="33"/>
      <c r="D862" s="36"/>
      <c r="E862" s="34"/>
      <c r="F862" s="42"/>
      <c r="G862" s="37"/>
      <c r="H862" s="38"/>
      <c r="I862" s="281"/>
    </row>
    <row r="863" spans="1:9" s="27" customFormat="1">
      <c r="A863" s="33"/>
      <c r="B863" s="33"/>
      <c r="C863" s="33"/>
      <c r="D863" s="36"/>
      <c r="E863" s="34"/>
      <c r="F863" s="42"/>
      <c r="G863" s="37"/>
      <c r="H863" s="38"/>
      <c r="I863" s="281"/>
    </row>
    <row r="864" spans="1:9" s="27" customFormat="1">
      <c r="A864" s="33"/>
      <c r="B864" s="33"/>
      <c r="C864" s="33"/>
      <c r="D864" s="36"/>
      <c r="E864" s="34"/>
      <c r="F864" s="42"/>
      <c r="G864" s="37"/>
      <c r="H864" s="38"/>
      <c r="I864" s="281"/>
    </row>
    <row r="865" spans="1:9" s="27" customFormat="1">
      <c r="A865" s="33"/>
      <c r="B865" s="33"/>
      <c r="C865" s="33"/>
      <c r="D865" s="36"/>
      <c r="E865" s="34"/>
      <c r="F865" s="42"/>
      <c r="G865" s="37"/>
      <c r="H865" s="38"/>
      <c r="I865" s="281"/>
    </row>
    <row r="866" spans="1:9" s="27" customFormat="1">
      <c r="A866" s="33"/>
      <c r="B866" s="33"/>
      <c r="C866" s="33"/>
      <c r="D866" s="36"/>
      <c r="E866" s="34"/>
      <c r="F866" s="42"/>
      <c r="G866" s="37"/>
      <c r="H866" s="38"/>
      <c r="I866" s="281"/>
    </row>
    <row r="867" spans="1:9" s="27" customFormat="1">
      <c r="A867" s="33"/>
      <c r="B867" s="33"/>
      <c r="C867" s="33"/>
      <c r="D867" s="36"/>
      <c r="E867" s="34"/>
      <c r="F867" s="42"/>
      <c r="G867" s="37"/>
      <c r="H867" s="38"/>
      <c r="I867" s="281"/>
    </row>
    <row r="868" spans="1:9" s="27" customFormat="1">
      <c r="A868" s="33"/>
      <c r="B868" s="33"/>
      <c r="C868" s="33"/>
      <c r="D868" s="36"/>
      <c r="E868" s="34"/>
      <c r="F868" s="42"/>
      <c r="G868" s="37"/>
      <c r="H868" s="38"/>
      <c r="I868" s="281"/>
    </row>
    <row r="869" spans="1:9" s="27" customFormat="1">
      <c r="A869" s="33"/>
      <c r="B869" s="33"/>
      <c r="C869" s="33"/>
      <c r="D869" s="36"/>
      <c r="E869" s="34"/>
      <c r="F869" s="42"/>
      <c r="G869" s="37"/>
      <c r="H869" s="38"/>
      <c r="I869" s="281"/>
    </row>
    <row r="870" spans="1:9" s="27" customFormat="1">
      <c r="A870" s="33"/>
      <c r="B870" s="33"/>
      <c r="C870" s="33"/>
      <c r="D870" s="36"/>
      <c r="E870" s="34"/>
      <c r="F870" s="42"/>
      <c r="G870" s="37"/>
      <c r="H870" s="38"/>
      <c r="I870" s="281"/>
    </row>
    <row r="871" spans="1:9" s="27" customFormat="1">
      <c r="A871" s="33"/>
      <c r="B871" s="33"/>
      <c r="C871" s="33"/>
      <c r="D871" s="36"/>
      <c r="E871" s="34"/>
      <c r="F871" s="42"/>
      <c r="G871" s="37"/>
      <c r="H871" s="38"/>
      <c r="I871" s="281"/>
    </row>
    <row r="872" spans="1:9" s="27" customFormat="1">
      <c r="A872" s="33"/>
      <c r="B872" s="33"/>
      <c r="C872" s="33"/>
      <c r="D872" s="36"/>
      <c r="E872" s="34"/>
      <c r="F872" s="42"/>
      <c r="G872" s="37"/>
      <c r="H872" s="38"/>
      <c r="I872" s="281"/>
    </row>
    <row r="873" spans="1:9" s="27" customFormat="1">
      <c r="A873" s="33"/>
      <c r="B873" s="33"/>
      <c r="C873" s="33"/>
      <c r="D873" s="36"/>
      <c r="E873" s="34"/>
      <c r="F873" s="42"/>
      <c r="G873" s="37"/>
      <c r="H873" s="38"/>
      <c r="I873" s="281"/>
    </row>
    <row r="874" spans="1:9" s="27" customFormat="1">
      <c r="A874" s="33"/>
      <c r="B874" s="33"/>
      <c r="C874" s="33"/>
      <c r="D874" s="36"/>
      <c r="E874" s="34"/>
      <c r="F874" s="42"/>
      <c r="G874" s="37"/>
      <c r="H874" s="38"/>
      <c r="I874" s="281"/>
    </row>
    <row r="875" spans="1:9" s="27" customFormat="1">
      <c r="A875" s="33"/>
      <c r="B875" s="33"/>
      <c r="C875" s="33"/>
      <c r="D875" s="36"/>
      <c r="E875" s="34"/>
      <c r="F875" s="42"/>
      <c r="G875" s="37"/>
      <c r="H875" s="38"/>
      <c r="I875" s="281"/>
    </row>
    <row r="876" spans="1:9" s="27" customFormat="1">
      <c r="A876" s="33"/>
      <c r="B876" s="33"/>
      <c r="C876" s="33"/>
      <c r="D876" s="36"/>
      <c r="E876" s="34"/>
      <c r="F876" s="42"/>
      <c r="G876" s="37"/>
      <c r="H876" s="38"/>
      <c r="I876" s="281"/>
    </row>
    <row r="877" spans="1:9" s="27" customFormat="1">
      <c r="A877" s="33"/>
      <c r="B877" s="33"/>
      <c r="C877" s="33"/>
      <c r="D877" s="36"/>
      <c r="E877" s="34"/>
      <c r="F877" s="42"/>
      <c r="G877" s="37"/>
      <c r="H877" s="38"/>
      <c r="I877" s="281"/>
    </row>
    <row r="878" spans="1:9" s="27" customFormat="1">
      <c r="A878" s="33"/>
      <c r="B878" s="33"/>
      <c r="C878" s="33"/>
      <c r="D878" s="36"/>
      <c r="E878" s="34"/>
      <c r="F878" s="42"/>
      <c r="G878" s="37"/>
      <c r="H878" s="38"/>
      <c r="I878" s="281"/>
    </row>
    <row r="879" spans="1:9" s="27" customFormat="1">
      <c r="A879" s="33"/>
      <c r="B879" s="33"/>
      <c r="C879" s="33"/>
      <c r="D879" s="36"/>
      <c r="E879" s="34"/>
      <c r="F879" s="42"/>
      <c r="G879" s="37"/>
      <c r="H879" s="38"/>
      <c r="I879" s="281"/>
    </row>
    <row r="880" spans="1:9" s="27" customFormat="1">
      <c r="A880" s="33"/>
      <c r="B880" s="33"/>
      <c r="C880" s="33"/>
      <c r="D880" s="36"/>
      <c r="E880" s="34"/>
      <c r="F880" s="42"/>
      <c r="G880" s="37"/>
      <c r="H880" s="38"/>
      <c r="I880" s="281"/>
    </row>
    <row r="881" spans="1:9" s="27" customFormat="1">
      <c r="A881" s="33"/>
      <c r="B881" s="33"/>
      <c r="C881" s="33"/>
      <c r="D881" s="36"/>
      <c r="E881" s="34"/>
      <c r="F881" s="42"/>
      <c r="G881" s="37"/>
      <c r="H881" s="38"/>
      <c r="I881" s="281"/>
    </row>
    <row r="882" spans="1:9" s="27" customFormat="1">
      <c r="A882" s="33"/>
      <c r="B882" s="33"/>
      <c r="C882" s="33"/>
      <c r="D882" s="36"/>
      <c r="E882" s="34"/>
      <c r="F882" s="42"/>
      <c r="G882" s="37"/>
      <c r="H882" s="38"/>
      <c r="I882" s="281"/>
    </row>
    <row r="883" spans="1:9" s="27" customFormat="1">
      <c r="A883" s="33"/>
      <c r="B883" s="33"/>
      <c r="C883" s="33"/>
      <c r="D883" s="36"/>
      <c r="E883" s="34"/>
      <c r="F883" s="42"/>
      <c r="G883" s="37"/>
      <c r="H883" s="38"/>
      <c r="I883" s="281"/>
    </row>
    <row r="884" spans="1:9" s="27" customFormat="1">
      <c r="A884" s="33"/>
      <c r="B884" s="33"/>
      <c r="C884" s="33"/>
      <c r="D884" s="36"/>
      <c r="E884" s="34"/>
      <c r="F884" s="42"/>
      <c r="G884" s="37"/>
      <c r="H884" s="38"/>
      <c r="I884" s="281"/>
    </row>
    <row r="885" spans="1:9" s="27" customFormat="1">
      <c r="A885" s="33"/>
      <c r="B885" s="33"/>
      <c r="C885" s="33"/>
      <c r="D885" s="36"/>
      <c r="E885" s="34"/>
      <c r="F885" s="42"/>
      <c r="G885" s="37"/>
      <c r="H885" s="38"/>
      <c r="I885" s="281"/>
    </row>
    <row r="886" spans="1:9" s="27" customFormat="1">
      <c r="A886" s="33"/>
      <c r="B886" s="33"/>
      <c r="C886" s="33"/>
      <c r="D886" s="36"/>
      <c r="E886" s="34"/>
      <c r="F886" s="42"/>
      <c r="G886" s="37"/>
      <c r="H886" s="38"/>
      <c r="I886" s="281"/>
    </row>
    <row r="887" spans="1:9" s="27" customFormat="1">
      <c r="A887" s="33"/>
      <c r="B887" s="33"/>
      <c r="C887" s="33"/>
      <c r="D887" s="36"/>
      <c r="E887" s="34"/>
      <c r="F887" s="42"/>
      <c r="G887" s="37"/>
      <c r="H887" s="38"/>
      <c r="I887" s="281"/>
    </row>
    <row r="888" spans="1:9" s="27" customFormat="1">
      <c r="A888" s="33"/>
      <c r="B888" s="33"/>
      <c r="C888" s="33"/>
      <c r="D888" s="36"/>
      <c r="E888" s="34"/>
      <c r="F888" s="42"/>
      <c r="G888" s="37"/>
      <c r="H888" s="38"/>
      <c r="I888" s="281"/>
    </row>
    <row r="889" spans="1:9" s="27" customFormat="1">
      <c r="A889" s="33"/>
      <c r="B889" s="33"/>
      <c r="C889" s="33"/>
      <c r="D889" s="36"/>
      <c r="E889" s="34"/>
      <c r="F889" s="42"/>
      <c r="G889" s="37"/>
      <c r="H889" s="38"/>
      <c r="I889" s="281"/>
    </row>
    <row r="890" spans="1:9" s="27" customFormat="1">
      <c r="A890" s="33"/>
      <c r="B890" s="33"/>
      <c r="C890" s="33"/>
      <c r="D890" s="36"/>
      <c r="E890" s="34"/>
      <c r="F890" s="42"/>
      <c r="G890" s="37"/>
      <c r="H890" s="38"/>
      <c r="I890" s="281"/>
    </row>
    <row r="891" spans="1:9" s="27" customFormat="1">
      <c r="A891" s="33"/>
      <c r="B891" s="33"/>
      <c r="C891" s="33"/>
      <c r="D891" s="36"/>
      <c r="E891" s="34"/>
      <c r="F891" s="42"/>
      <c r="G891" s="37"/>
      <c r="H891" s="38"/>
      <c r="I891" s="281"/>
    </row>
    <row r="892" spans="1:9" s="27" customFormat="1">
      <c r="A892" s="33"/>
      <c r="B892" s="33"/>
      <c r="C892" s="33"/>
      <c r="D892" s="36"/>
      <c r="E892" s="34"/>
      <c r="F892" s="42"/>
      <c r="G892" s="37"/>
      <c r="H892" s="38"/>
      <c r="I892" s="281"/>
    </row>
    <row r="893" spans="1:9" s="27" customFormat="1">
      <c r="A893" s="33"/>
      <c r="B893" s="33"/>
      <c r="C893" s="33"/>
      <c r="D893" s="36"/>
      <c r="E893" s="34"/>
      <c r="F893" s="42"/>
      <c r="G893" s="37"/>
      <c r="H893" s="38"/>
      <c r="I893" s="281"/>
    </row>
    <row r="894" spans="1:9" s="27" customFormat="1">
      <c r="A894" s="33"/>
      <c r="B894" s="33"/>
      <c r="C894" s="33"/>
      <c r="D894" s="36"/>
      <c r="E894" s="34"/>
      <c r="F894" s="42"/>
      <c r="G894" s="37"/>
      <c r="H894" s="38"/>
      <c r="I894" s="281"/>
    </row>
    <row r="895" spans="1:9" s="27" customFormat="1">
      <c r="A895" s="33"/>
      <c r="B895" s="33"/>
      <c r="C895" s="33"/>
      <c r="D895" s="36"/>
      <c r="E895" s="34"/>
      <c r="F895" s="42"/>
      <c r="G895" s="37"/>
      <c r="H895" s="38"/>
      <c r="I895" s="281"/>
    </row>
    <row r="896" spans="1:9" s="27" customFormat="1">
      <c r="A896" s="33"/>
      <c r="B896" s="33"/>
      <c r="C896" s="33"/>
      <c r="D896" s="36"/>
      <c r="E896" s="34"/>
      <c r="F896" s="42"/>
      <c r="G896" s="37"/>
      <c r="H896" s="38"/>
      <c r="I896" s="281"/>
    </row>
    <row r="897" spans="1:9" s="27" customFormat="1">
      <c r="A897" s="33"/>
      <c r="B897" s="33"/>
      <c r="C897" s="33"/>
      <c r="D897" s="36"/>
      <c r="E897" s="34"/>
      <c r="F897" s="42"/>
      <c r="G897" s="37"/>
      <c r="H897" s="38"/>
      <c r="I897" s="281"/>
    </row>
    <row r="898" spans="1:9" s="27" customFormat="1">
      <c r="A898" s="33"/>
      <c r="B898" s="33"/>
      <c r="C898" s="33"/>
      <c r="D898" s="36"/>
      <c r="E898" s="34"/>
      <c r="F898" s="42"/>
      <c r="G898" s="37"/>
      <c r="H898" s="38"/>
      <c r="I898" s="281"/>
    </row>
    <row r="899" spans="1:9" s="27" customFormat="1">
      <c r="A899" s="33"/>
      <c r="B899" s="33"/>
      <c r="C899" s="33"/>
      <c r="D899" s="36"/>
      <c r="E899" s="34"/>
      <c r="F899" s="42"/>
      <c r="G899" s="37"/>
      <c r="H899" s="38"/>
      <c r="I899" s="281"/>
    </row>
    <row r="900" spans="1:9" s="27" customFormat="1">
      <c r="A900" s="33"/>
      <c r="B900" s="33"/>
      <c r="C900" s="33"/>
      <c r="D900" s="36"/>
      <c r="E900" s="34"/>
      <c r="F900" s="42"/>
      <c r="G900" s="37"/>
      <c r="H900" s="38"/>
      <c r="I900" s="281"/>
    </row>
    <row r="901" spans="1:9" s="27" customFormat="1">
      <c r="A901" s="33"/>
      <c r="B901" s="33"/>
      <c r="C901" s="33"/>
      <c r="D901" s="36"/>
      <c r="E901" s="34"/>
      <c r="F901" s="42"/>
      <c r="G901" s="37"/>
      <c r="H901" s="38"/>
      <c r="I901" s="281"/>
    </row>
    <row r="902" spans="1:9" s="27" customFormat="1">
      <c r="A902" s="33"/>
      <c r="B902" s="33"/>
      <c r="C902" s="33"/>
      <c r="D902" s="36"/>
      <c r="E902" s="34"/>
      <c r="F902" s="42"/>
      <c r="G902" s="37"/>
      <c r="H902" s="38"/>
      <c r="I902" s="281"/>
    </row>
    <row r="903" spans="1:9" s="27" customFormat="1">
      <c r="A903" s="33"/>
      <c r="B903" s="33"/>
      <c r="C903" s="33"/>
      <c r="D903" s="36"/>
      <c r="E903" s="34"/>
      <c r="F903" s="42"/>
      <c r="G903" s="37"/>
      <c r="H903" s="38"/>
      <c r="I903" s="281"/>
    </row>
    <row r="904" spans="1:9" s="27" customFormat="1">
      <c r="A904" s="33"/>
      <c r="B904" s="33"/>
      <c r="C904" s="33"/>
      <c r="D904" s="36"/>
      <c r="E904" s="34"/>
      <c r="F904" s="42"/>
      <c r="G904" s="37"/>
      <c r="H904" s="38"/>
      <c r="I904" s="281"/>
    </row>
    <row r="905" spans="1:9" s="27" customFormat="1">
      <c r="A905" s="33"/>
      <c r="B905" s="33"/>
      <c r="C905" s="33"/>
      <c r="D905" s="36"/>
      <c r="E905" s="34"/>
      <c r="F905" s="42"/>
      <c r="G905" s="37"/>
      <c r="H905" s="38"/>
      <c r="I905" s="281"/>
    </row>
    <row r="906" spans="1:9" s="27" customFormat="1">
      <c r="A906" s="33"/>
      <c r="B906" s="33"/>
      <c r="C906" s="33"/>
      <c r="D906" s="36"/>
      <c r="E906" s="34"/>
      <c r="F906" s="42"/>
      <c r="G906" s="37"/>
      <c r="H906" s="38"/>
      <c r="I906" s="281"/>
    </row>
    <row r="907" spans="1:9" s="27" customFormat="1">
      <c r="A907" s="33"/>
      <c r="B907" s="33"/>
      <c r="C907" s="33"/>
      <c r="D907" s="36"/>
      <c r="E907" s="34"/>
      <c r="F907" s="42"/>
      <c r="G907" s="37"/>
      <c r="H907" s="38"/>
      <c r="I907" s="281"/>
    </row>
    <row r="908" spans="1:9" s="27" customFormat="1">
      <c r="A908" s="33"/>
      <c r="B908" s="33"/>
      <c r="C908" s="33"/>
      <c r="D908" s="36"/>
      <c r="E908" s="34"/>
      <c r="F908" s="42"/>
      <c r="G908" s="37"/>
      <c r="H908" s="38"/>
      <c r="I908" s="281"/>
    </row>
    <row r="909" spans="1:9" s="27" customFormat="1">
      <c r="A909" s="33"/>
      <c r="B909" s="33"/>
      <c r="C909" s="33"/>
      <c r="D909" s="36"/>
      <c r="E909" s="34"/>
      <c r="F909" s="42"/>
      <c r="G909" s="37"/>
      <c r="H909" s="38"/>
      <c r="I909" s="281"/>
    </row>
    <row r="910" spans="1:9" s="27" customFormat="1">
      <c r="A910" s="33"/>
      <c r="B910" s="33"/>
      <c r="C910" s="33"/>
      <c r="D910" s="36"/>
      <c r="E910" s="34"/>
      <c r="F910" s="42"/>
      <c r="G910" s="37"/>
      <c r="H910" s="38"/>
      <c r="I910" s="281"/>
    </row>
    <row r="911" spans="1:9" s="27" customFormat="1">
      <c r="A911" s="33"/>
      <c r="B911" s="33"/>
      <c r="C911" s="33"/>
      <c r="D911" s="36"/>
      <c r="E911" s="34"/>
      <c r="F911" s="42"/>
      <c r="G911" s="37"/>
      <c r="H911" s="38"/>
      <c r="I911" s="281"/>
    </row>
    <row r="912" spans="1:9" s="27" customFormat="1">
      <c r="A912" s="33"/>
      <c r="B912" s="33"/>
      <c r="C912" s="33"/>
      <c r="D912" s="36"/>
      <c r="E912" s="34"/>
      <c r="F912" s="42"/>
      <c r="G912" s="37"/>
      <c r="H912" s="38"/>
      <c r="I912" s="281"/>
    </row>
    <row r="913" spans="1:9" s="27" customFormat="1">
      <c r="A913" s="33"/>
      <c r="B913" s="33"/>
      <c r="C913" s="33"/>
      <c r="D913" s="36"/>
      <c r="E913" s="34"/>
      <c r="F913" s="42"/>
      <c r="G913" s="37"/>
      <c r="H913" s="38"/>
      <c r="I913" s="281"/>
    </row>
    <row r="914" spans="1:9" s="27" customFormat="1">
      <c r="A914" s="33"/>
      <c r="B914" s="33"/>
      <c r="C914" s="33"/>
      <c r="D914" s="36"/>
      <c r="E914" s="34"/>
      <c r="F914" s="42"/>
      <c r="G914" s="37"/>
      <c r="H914" s="38"/>
      <c r="I914" s="281"/>
    </row>
    <row r="915" spans="1:9" s="27" customFormat="1">
      <c r="A915" s="33"/>
      <c r="B915" s="33"/>
      <c r="C915" s="33"/>
      <c r="D915" s="36"/>
      <c r="E915" s="34"/>
      <c r="F915" s="42"/>
      <c r="G915" s="37"/>
      <c r="H915" s="38"/>
      <c r="I915" s="281"/>
    </row>
    <row r="916" spans="1:9" s="27" customFormat="1">
      <c r="A916" s="33"/>
      <c r="B916" s="33"/>
      <c r="C916" s="33"/>
      <c r="D916" s="36"/>
      <c r="E916" s="34"/>
      <c r="F916" s="42"/>
      <c r="G916" s="37"/>
      <c r="H916" s="38"/>
      <c r="I916" s="281"/>
    </row>
    <row r="917" spans="1:9" s="27" customFormat="1">
      <c r="A917" s="33"/>
      <c r="B917" s="33"/>
      <c r="C917" s="33"/>
      <c r="D917" s="36"/>
      <c r="E917" s="34"/>
      <c r="F917" s="42"/>
      <c r="G917" s="37"/>
      <c r="H917" s="38"/>
      <c r="I917" s="281"/>
    </row>
    <row r="918" spans="1:9" s="27" customFormat="1">
      <c r="A918" s="33"/>
      <c r="B918" s="33"/>
      <c r="C918" s="33"/>
      <c r="D918" s="36"/>
      <c r="E918" s="34"/>
      <c r="F918" s="42"/>
      <c r="G918" s="37"/>
      <c r="H918" s="38"/>
      <c r="I918" s="281"/>
    </row>
    <row r="919" spans="1:9" s="27" customFormat="1">
      <c r="A919" s="33"/>
      <c r="B919" s="33"/>
      <c r="C919" s="33"/>
      <c r="D919" s="36"/>
      <c r="E919" s="34"/>
      <c r="F919" s="42"/>
      <c r="G919" s="37"/>
      <c r="H919" s="38"/>
      <c r="I919" s="281"/>
    </row>
    <row r="920" spans="1:9" s="27" customFormat="1">
      <c r="A920" s="33"/>
      <c r="B920" s="33"/>
      <c r="C920" s="33"/>
      <c r="D920" s="36"/>
      <c r="E920" s="34"/>
      <c r="F920" s="42"/>
      <c r="G920" s="37"/>
      <c r="H920" s="38"/>
      <c r="I920" s="281"/>
    </row>
    <row r="921" spans="1:9" s="27" customFormat="1">
      <c r="A921" s="33"/>
      <c r="B921" s="33"/>
      <c r="C921" s="33"/>
      <c r="D921" s="36"/>
      <c r="E921" s="34"/>
      <c r="F921" s="42"/>
      <c r="G921" s="37"/>
      <c r="H921" s="38"/>
      <c r="I921" s="281"/>
    </row>
    <row r="922" spans="1:9" s="27" customFormat="1">
      <c r="A922" s="33"/>
      <c r="B922" s="33"/>
      <c r="C922" s="33"/>
      <c r="D922" s="36"/>
      <c r="E922" s="34"/>
      <c r="F922" s="42"/>
      <c r="G922" s="37"/>
      <c r="H922" s="38"/>
      <c r="I922" s="281"/>
    </row>
    <row r="923" spans="1:9" s="27" customFormat="1">
      <c r="A923" s="33"/>
      <c r="B923" s="33"/>
      <c r="C923" s="33"/>
      <c r="D923" s="36"/>
      <c r="E923" s="34"/>
      <c r="F923" s="42"/>
      <c r="G923" s="37"/>
      <c r="H923" s="38"/>
      <c r="I923" s="281"/>
    </row>
    <row r="924" spans="1:9" s="27" customFormat="1">
      <c r="A924" s="33"/>
      <c r="B924" s="33"/>
      <c r="C924" s="33"/>
      <c r="D924" s="36"/>
      <c r="E924" s="34"/>
      <c r="F924" s="42"/>
      <c r="G924" s="37"/>
      <c r="H924" s="38"/>
      <c r="I924" s="281"/>
    </row>
    <row r="925" spans="1:9" s="27" customFormat="1">
      <c r="A925" s="33"/>
      <c r="B925" s="33"/>
      <c r="C925" s="33"/>
      <c r="D925" s="36"/>
      <c r="E925" s="34"/>
      <c r="F925" s="42"/>
      <c r="G925" s="37"/>
      <c r="H925" s="38"/>
      <c r="I925" s="281"/>
    </row>
    <row r="926" spans="1:9" s="27" customFormat="1">
      <c r="A926" s="33"/>
      <c r="B926" s="33"/>
      <c r="C926" s="33"/>
      <c r="D926" s="36"/>
      <c r="E926" s="34"/>
      <c r="F926" s="42"/>
      <c r="G926" s="37"/>
      <c r="H926" s="38"/>
      <c r="I926" s="281"/>
    </row>
    <row r="927" spans="1:9" s="27" customFormat="1">
      <c r="A927" s="33"/>
      <c r="B927" s="33"/>
      <c r="C927" s="33"/>
      <c r="D927" s="36"/>
      <c r="E927" s="34"/>
      <c r="F927" s="42"/>
      <c r="G927" s="37"/>
      <c r="H927" s="38"/>
      <c r="I927" s="281"/>
    </row>
    <row r="928" spans="1:9" s="27" customFormat="1">
      <c r="A928" s="33"/>
      <c r="B928" s="33"/>
      <c r="C928" s="33"/>
      <c r="D928" s="36"/>
      <c r="E928" s="34"/>
      <c r="F928" s="42"/>
      <c r="G928" s="37"/>
      <c r="H928" s="38"/>
      <c r="I928" s="281"/>
    </row>
    <row r="929" spans="1:9" s="27" customFormat="1">
      <c r="A929" s="33"/>
      <c r="B929" s="33"/>
      <c r="C929" s="33"/>
      <c r="D929" s="36"/>
      <c r="E929" s="34"/>
      <c r="F929" s="42"/>
      <c r="G929" s="37"/>
      <c r="H929" s="38"/>
      <c r="I929" s="281"/>
    </row>
    <row r="930" spans="1:9" s="27" customFormat="1">
      <c r="A930" s="33"/>
      <c r="B930" s="33"/>
      <c r="C930" s="33"/>
      <c r="D930" s="36"/>
      <c r="E930" s="34"/>
      <c r="F930" s="42"/>
      <c r="G930" s="37"/>
      <c r="H930" s="38"/>
      <c r="I930" s="281"/>
    </row>
    <row r="931" spans="1:9" s="27" customFormat="1">
      <c r="A931" s="33"/>
      <c r="B931" s="33"/>
      <c r="C931" s="33"/>
      <c r="D931" s="36"/>
      <c r="E931" s="34"/>
      <c r="F931" s="42"/>
      <c r="G931" s="37"/>
      <c r="H931" s="38"/>
      <c r="I931" s="281"/>
    </row>
    <row r="932" spans="1:9" s="27" customFormat="1">
      <c r="A932" s="33"/>
      <c r="B932" s="33"/>
      <c r="C932" s="33"/>
      <c r="D932" s="36"/>
      <c r="E932" s="34"/>
      <c r="F932" s="42"/>
      <c r="G932" s="37"/>
      <c r="H932" s="38"/>
      <c r="I932" s="281"/>
    </row>
    <row r="933" spans="1:9" s="27" customFormat="1">
      <c r="A933" s="33"/>
      <c r="B933" s="33"/>
      <c r="C933" s="33"/>
      <c r="D933" s="36"/>
      <c r="E933" s="34"/>
      <c r="F933" s="42"/>
      <c r="G933" s="37"/>
      <c r="H933" s="38"/>
      <c r="I933" s="281"/>
    </row>
    <row r="934" spans="1:9" s="27" customFormat="1">
      <c r="A934" s="33"/>
      <c r="B934" s="33"/>
      <c r="C934" s="33"/>
      <c r="D934" s="36"/>
      <c r="E934" s="34"/>
      <c r="F934" s="42"/>
      <c r="G934" s="37"/>
      <c r="H934" s="38"/>
      <c r="I934" s="281"/>
    </row>
    <row r="935" spans="1:9" s="27" customFormat="1">
      <c r="A935" s="33"/>
      <c r="B935" s="33"/>
      <c r="C935" s="33"/>
      <c r="D935" s="36"/>
      <c r="E935" s="34"/>
      <c r="F935" s="42"/>
      <c r="G935" s="37"/>
      <c r="H935" s="38"/>
      <c r="I935" s="281"/>
    </row>
    <row r="936" spans="1:9" s="27" customFormat="1">
      <c r="A936" s="33"/>
      <c r="B936" s="33"/>
      <c r="C936" s="33"/>
      <c r="D936" s="36"/>
      <c r="E936" s="34"/>
      <c r="F936" s="42"/>
      <c r="G936" s="37"/>
      <c r="H936" s="38"/>
      <c r="I936" s="281"/>
    </row>
    <row r="937" spans="1:9" s="27" customFormat="1">
      <c r="A937" s="33"/>
      <c r="B937" s="33"/>
      <c r="C937" s="33"/>
      <c r="D937" s="36"/>
      <c r="E937" s="34"/>
      <c r="F937" s="42"/>
      <c r="G937" s="37"/>
      <c r="H937" s="38"/>
      <c r="I937" s="281"/>
    </row>
    <row r="938" spans="1:9" s="27" customFormat="1">
      <c r="A938" s="33"/>
      <c r="B938" s="33"/>
      <c r="C938" s="33"/>
      <c r="D938" s="36"/>
      <c r="E938" s="34"/>
      <c r="F938" s="42"/>
      <c r="G938" s="37"/>
      <c r="H938" s="38"/>
      <c r="I938" s="281"/>
    </row>
    <row r="939" spans="1:9" s="27" customFormat="1">
      <c r="A939" s="33"/>
      <c r="B939" s="33"/>
      <c r="C939" s="33"/>
      <c r="D939" s="36"/>
      <c r="E939" s="34"/>
      <c r="F939" s="42"/>
      <c r="G939" s="37"/>
      <c r="H939" s="38"/>
      <c r="I939" s="281"/>
    </row>
    <row r="940" spans="1:9" s="27" customFormat="1">
      <c r="A940" s="33"/>
      <c r="B940" s="33"/>
      <c r="C940" s="33"/>
      <c r="D940" s="36"/>
      <c r="E940" s="34"/>
      <c r="F940" s="42"/>
      <c r="G940" s="37"/>
      <c r="H940" s="38"/>
      <c r="I940" s="281"/>
    </row>
    <row r="941" spans="1:9" s="27" customFormat="1">
      <c r="A941" s="33"/>
      <c r="B941" s="33"/>
      <c r="C941" s="33"/>
      <c r="D941" s="36"/>
      <c r="E941" s="34"/>
      <c r="F941" s="42"/>
      <c r="G941" s="37"/>
      <c r="H941" s="38"/>
      <c r="I941" s="281"/>
    </row>
    <row r="942" spans="1:9" s="27" customFormat="1">
      <c r="A942" s="33"/>
      <c r="B942" s="33"/>
      <c r="C942" s="33"/>
      <c r="D942" s="36"/>
      <c r="E942" s="34"/>
      <c r="F942" s="42"/>
      <c r="G942" s="37"/>
      <c r="H942" s="38"/>
      <c r="I942" s="281"/>
    </row>
    <row r="943" spans="1:9" s="27" customFormat="1">
      <c r="A943" s="33"/>
      <c r="B943" s="33"/>
      <c r="C943" s="33"/>
      <c r="D943" s="36"/>
      <c r="E943" s="34"/>
      <c r="F943" s="42"/>
      <c r="G943" s="37"/>
      <c r="H943" s="38"/>
      <c r="I943" s="281"/>
    </row>
    <row r="944" spans="1:9" s="27" customFormat="1">
      <c r="A944" s="33"/>
      <c r="B944" s="33"/>
      <c r="C944" s="33"/>
      <c r="D944" s="36"/>
      <c r="E944" s="34"/>
      <c r="F944" s="42"/>
      <c r="G944" s="37"/>
      <c r="H944" s="38"/>
      <c r="I944" s="281"/>
    </row>
    <row r="945" spans="1:9" s="27" customFormat="1">
      <c r="A945" s="33"/>
      <c r="B945" s="33"/>
      <c r="C945" s="33"/>
      <c r="D945" s="36"/>
      <c r="E945" s="34"/>
      <c r="F945" s="42"/>
      <c r="G945" s="37"/>
      <c r="H945" s="38"/>
      <c r="I945" s="281"/>
    </row>
    <row r="946" spans="1:9" s="27" customFormat="1">
      <c r="A946" s="33"/>
      <c r="B946" s="33"/>
      <c r="C946" s="33"/>
      <c r="D946" s="36"/>
      <c r="E946" s="34"/>
      <c r="F946" s="42"/>
      <c r="G946" s="37"/>
      <c r="H946" s="38"/>
      <c r="I946" s="281"/>
    </row>
    <row r="947" spans="1:9" s="27" customFormat="1">
      <c r="A947" s="33"/>
      <c r="B947" s="33"/>
      <c r="C947" s="33"/>
      <c r="D947" s="36"/>
      <c r="E947" s="34"/>
      <c r="F947" s="42"/>
      <c r="G947" s="37"/>
      <c r="H947" s="38"/>
      <c r="I947" s="281"/>
    </row>
    <row r="948" spans="1:9" s="27" customFormat="1">
      <c r="A948" s="33"/>
      <c r="B948" s="33"/>
      <c r="C948" s="33"/>
      <c r="D948" s="36"/>
      <c r="E948" s="34"/>
      <c r="F948" s="42"/>
      <c r="G948" s="37"/>
      <c r="H948" s="38"/>
      <c r="I948" s="281"/>
    </row>
    <row r="949" spans="1:9" s="27" customFormat="1">
      <c r="A949" s="33"/>
      <c r="B949" s="33"/>
      <c r="C949" s="33"/>
      <c r="D949" s="36"/>
      <c r="E949" s="34"/>
      <c r="F949" s="42"/>
      <c r="G949" s="37"/>
      <c r="H949" s="38"/>
      <c r="I949" s="281"/>
    </row>
    <row r="950" spans="1:9" s="27" customFormat="1">
      <c r="A950" s="33"/>
      <c r="B950" s="33"/>
      <c r="C950" s="33"/>
      <c r="D950" s="36"/>
      <c r="E950" s="34"/>
      <c r="F950" s="42"/>
      <c r="G950" s="37"/>
      <c r="H950" s="38"/>
      <c r="I950" s="281"/>
    </row>
    <row r="951" spans="1:9" s="27" customFormat="1">
      <c r="A951" s="33"/>
      <c r="B951" s="33"/>
      <c r="C951" s="33"/>
      <c r="D951" s="36"/>
      <c r="E951" s="34"/>
      <c r="F951" s="42"/>
      <c r="G951" s="37"/>
      <c r="H951" s="38"/>
      <c r="I951" s="281"/>
    </row>
    <row r="952" spans="1:9" s="27" customFormat="1">
      <c r="A952" s="33"/>
      <c r="B952" s="33"/>
      <c r="C952" s="33"/>
      <c r="D952" s="36"/>
      <c r="E952" s="34"/>
      <c r="F952" s="42"/>
      <c r="G952" s="37"/>
      <c r="H952" s="38"/>
      <c r="I952" s="281"/>
    </row>
    <row r="953" spans="1:9" s="27" customFormat="1">
      <c r="A953" s="33"/>
      <c r="B953" s="33"/>
      <c r="C953" s="33"/>
      <c r="D953" s="36"/>
      <c r="E953" s="34"/>
      <c r="F953" s="42"/>
      <c r="G953" s="37"/>
      <c r="H953" s="38"/>
      <c r="I953" s="281"/>
    </row>
    <row r="954" spans="1:9" s="27" customFormat="1">
      <c r="A954" s="33"/>
      <c r="B954" s="33"/>
      <c r="C954" s="33"/>
      <c r="D954" s="36"/>
      <c r="E954" s="34"/>
      <c r="F954" s="42"/>
      <c r="G954" s="37"/>
      <c r="H954" s="38"/>
      <c r="I954" s="281"/>
    </row>
    <row r="955" spans="1:9" s="27" customFormat="1">
      <c r="A955" s="33"/>
      <c r="B955" s="33"/>
      <c r="C955" s="33"/>
      <c r="D955" s="36"/>
      <c r="E955" s="34"/>
      <c r="F955" s="42"/>
      <c r="G955" s="37"/>
      <c r="H955" s="38"/>
      <c r="I955" s="281"/>
    </row>
    <row r="956" spans="1:9" s="27" customFormat="1">
      <c r="A956" s="33"/>
      <c r="B956" s="33"/>
      <c r="C956" s="33"/>
      <c r="D956" s="36"/>
      <c r="E956" s="34"/>
      <c r="F956" s="42"/>
      <c r="G956" s="37"/>
      <c r="H956" s="38"/>
      <c r="I956" s="281"/>
    </row>
    <row r="957" spans="1:9" s="27" customFormat="1">
      <c r="A957" s="33"/>
      <c r="B957" s="33"/>
      <c r="C957" s="33"/>
      <c r="D957" s="36"/>
      <c r="E957" s="34"/>
      <c r="F957" s="42"/>
      <c r="G957" s="37"/>
      <c r="H957" s="38"/>
      <c r="I957" s="281"/>
    </row>
    <row r="958" spans="1:9" s="27" customFormat="1">
      <c r="A958" s="33"/>
      <c r="B958" s="33"/>
      <c r="C958" s="33"/>
      <c r="D958" s="36"/>
      <c r="E958" s="34"/>
      <c r="F958" s="42"/>
      <c r="G958" s="37"/>
      <c r="H958" s="38"/>
      <c r="I958" s="281"/>
    </row>
    <row r="959" spans="1:9" s="27" customFormat="1">
      <c r="A959" s="33"/>
      <c r="B959" s="33"/>
      <c r="C959" s="33"/>
      <c r="D959" s="36"/>
      <c r="E959" s="34"/>
      <c r="F959" s="42"/>
      <c r="G959" s="37"/>
      <c r="H959" s="38"/>
      <c r="I959" s="281"/>
    </row>
    <row r="960" spans="1:9" s="27" customFormat="1">
      <c r="A960" s="33"/>
      <c r="B960" s="33"/>
      <c r="C960" s="33"/>
      <c r="D960" s="36"/>
      <c r="E960" s="34"/>
      <c r="F960" s="42"/>
      <c r="G960" s="37"/>
      <c r="H960" s="38"/>
      <c r="I960" s="281"/>
    </row>
    <row r="961" spans="1:9" s="27" customFormat="1">
      <c r="A961" s="33"/>
      <c r="B961" s="33"/>
      <c r="C961" s="33"/>
      <c r="D961" s="36"/>
      <c r="E961" s="34"/>
      <c r="F961" s="42"/>
      <c r="G961" s="37"/>
      <c r="H961" s="38"/>
      <c r="I961" s="281"/>
    </row>
    <row r="962" spans="1:9" s="27" customFormat="1">
      <c r="A962" s="33"/>
      <c r="B962" s="33"/>
      <c r="C962" s="33"/>
      <c r="D962" s="36"/>
      <c r="E962" s="34"/>
      <c r="F962" s="42"/>
      <c r="G962" s="37"/>
      <c r="H962" s="38"/>
      <c r="I962" s="281"/>
    </row>
    <row r="963" spans="1:9" s="27" customFormat="1">
      <c r="A963" s="33"/>
      <c r="B963" s="33"/>
      <c r="C963" s="33"/>
      <c r="D963" s="36"/>
      <c r="E963" s="34"/>
      <c r="F963" s="42"/>
      <c r="G963" s="37"/>
      <c r="H963" s="38"/>
      <c r="I963" s="281"/>
    </row>
    <row r="964" spans="1:9" s="27" customFormat="1">
      <c r="A964" s="33"/>
      <c r="B964" s="33"/>
      <c r="C964" s="33"/>
      <c r="D964" s="36"/>
      <c r="E964" s="34"/>
      <c r="F964" s="42"/>
      <c r="G964" s="37"/>
      <c r="H964" s="38"/>
      <c r="I964" s="281"/>
    </row>
    <row r="965" spans="1:9" s="27" customFormat="1">
      <c r="A965" s="33"/>
      <c r="B965" s="33"/>
      <c r="C965" s="33"/>
      <c r="D965" s="36"/>
      <c r="E965" s="34"/>
      <c r="F965" s="42"/>
      <c r="G965" s="37"/>
      <c r="H965" s="38"/>
      <c r="I965" s="281"/>
    </row>
    <row r="966" spans="1:9" s="27" customFormat="1">
      <c r="A966" s="33"/>
      <c r="B966" s="33"/>
      <c r="C966" s="33"/>
      <c r="D966" s="36"/>
      <c r="E966" s="34"/>
      <c r="F966" s="42"/>
      <c r="G966" s="37"/>
      <c r="H966" s="38"/>
      <c r="I966" s="281"/>
    </row>
    <row r="967" spans="1:9" s="27" customFormat="1">
      <c r="A967" s="33"/>
      <c r="B967" s="33"/>
      <c r="C967" s="33"/>
      <c r="D967" s="36"/>
      <c r="E967" s="34"/>
      <c r="F967" s="42"/>
      <c r="G967" s="37"/>
      <c r="H967" s="38"/>
      <c r="I967" s="281"/>
    </row>
    <row r="968" spans="1:9" s="27" customFormat="1">
      <c r="A968" s="33"/>
      <c r="B968" s="33"/>
      <c r="C968" s="33"/>
      <c r="D968" s="36"/>
      <c r="E968" s="34"/>
      <c r="F968" s="42"/>
      <c r="G968" s="37"/>
      <c r="H968" s="38"/>
      <c r="I968" s="281"/>
    </row>
    <row r="969" spans="1:9" s="27" customFormat="1">
      <c r="A969" s="33"/>
      <c r="B969" s="33"/>
      <c r="C969" s="33"/>
      <c r="D969" s="36"/>
      <c r="E969" s="34"/>
      <c r="F969" s="42"/>
      <c r="G969" s="37"/>
      <c r="H969" s="38"/>
      <c r="I969" s="281"/>
    </row>
    <row r="970" spans="1:9" s="27" customFormat="1">
      <c r="A970" s="33"/>
      <c r="B970" s="33"/>
      <c r="C970" s="33"/>
      <c r="D970" s="36"/>
      <c r="E970" s="34"/>
      <c r="F970" s="42"/>
      <c r="G970" s="37"/>
      <c r="H970" s="38"/>
      <c r="I970" s="281"/>
    </row>
    <row r="971" spans="1:9" s="27" customFormat="1">
      <c r="A971" s="33"/>
      <c r="B971" s="33"/>
      <c r="C971" s="33"/>
      <c r="D971" s="36"/>
      <c r="E971" s="34"/>
      <c r="F971" s="42"/>
      <c r="G971" s="37"/>
      <c r="H971" s="38"/>
      <c r="I971" s="281"/>
    </row>
    <row r="972" spans="1:9" s="27" customFormat="1">
      <c r="A972" s="33"/>
      <c r="B972" s="33"/>
      <c r="C972" s="33"/>
      <c r="D972" s="36"/>
      <c r="E972" s="34"/>
      <c r="F972" s="42"/>
      <c r="G972" s="37"/>
      <c r="H972" s="38"/>
      <c r="I972" s="281"/>
    </row>
    <row r="973" spans="1:9" s="27" customFormat="1">
      <c r="A973" s="33"/>
      <c r="B973" s="33"/>
      <c r="C973" s="33"/>
      <c r="D973" s="36"/>
      <c r="E973" s="34"/>
      <c r="F973" s="42"/>
      <c r="G973" s="37"/>
      <c r="H973" s="38"/>
      <c r="I973" s="281"/>
    </row>
    <row r="974" spans="1:9" s="27" customFormat="1">
      <c r="A974" s="33"/>
      <c r="B974" s="33"/>
      <c r="C974" s="33"/>
      <c r="D974" s="36"/>
      <c r="E974" s="34"/>
      <c r="F974" s="42"/>
      <c r="G974" s="37"/>
      <c r="H974" s="38"/>
      <c r="I974" s="281"/>
    </row>
    <row r="975" spans="1:9" s="27" customFormat="1">
      <c r="A975" s="33"/>
      <c r="B975" s="33"/>
      <c r="C975" s="33"/>
      <c r="D975" s="36"/>
      <c r="E975" s="34"/>
      <c r="F975" s="42"/>
      <c r="G975" s="37"/>
      <c r="H975" s="38"/>
      <c r="I975" s="281"/>
    </row>
    <row r="976" spans="1:9" s="27" customFormat="1">
      <c r="A976" s="33"/>
      <c r="B976" s="33"/>
      <c r="C976" s="33"/>
      <c r="D976" s="36"/>
      <c r="E976" s="34"/>
      <c r="F976" s="42"/>
      <c r="G976" s="37"/>
      <c r="H976" s="38"/>
      <c r="I976" s="281"/>
    </row>
    <row r="977" spans="1:9" s="27" customFormat="1">
      <c r="A977" s="33"/>
      <c r="B977" s="33"/>
      <c r="C977" s="33"/>
      <c r="D977" s="36"/>
      <c r="E977" s="34"/>
      <c r="F977" s="42"/>
      <c r="G977" s="37"/>
      <c r="H977" s="38"/>
      <c r="I977" s="281"/>
    </row>
    <row r="978" spans="1:9" s="27" customFormat="1">
      <c r="A978" s="33"/>
      <c r="B978" s="33"/>
      <c r="C978" s="33"/>
      <c r="D978" s="36"/>
      <c r="E978" s="34"/>
      <c r="F978" s="42"/>
      <c r="G978" s="37"/>
      <c r="H978" s="38"/>
      <c r="I978" s="281"/>
    </row>
    <row r="979" spans="1:9" s="27" customFormat="1">
      <c r="A979" s="33"/>
      <c r="B979" s="33"/>
      <c r="C979" s="33"/>
      <c r="D979" s="36"/>
      <c r="E979" s="34"/>
      <c r="F979" s="42"/>
      <c r="G979" s="37"/>
      <c r="H979" s="38"/>
      <c r="I979" s="281"/>
    </row>
    <row r="980" spans="1:9" s="27" customFormat="1">
      <c r="A980" s="33"/>
      <c r="B980" s="33"/>
      <c r="C980" s="33"/>
      <c r="D980" s="36"/>
      <c r="E980" s="34"/>
      <c r="F980" s="42"/>
      <c r="G980" s="37"/>
      <c r="H980" s="38"/>
      <c r="I980" s="281"/>
    </row>
    <row r="981" spans="1:9" s="27" customFormat="1">
      <c r="A981" s="33"/>
      <c r="B981" s="33"/>
      <c r="C981" s="33"/>
      <c r="D981" s="36"/>
      <c r="E981" s="34"/>
      <c r="F981" s="42"/>
      <c r="G981" s="37"/>
      <c r="H981" s="38"/>
      <c r="I981" s="281"/>
    </row>
    <row r="982" spans="1:9" s="27" customFormat="1">
      <c r="A982" s="33"/>
      <c r="B982" s="33"/>
      <c r="C982" s="33"/>
      <c r="D982" s="36"/>
      <c r="E982" s="34"/>
      <c r="F982" s="42"/>
      <c r="G982" s="37"/>
      <c r="H982" s="38"/>
      <c r="I982" s="281"/>
    </row>
    <row r="983" spans="1:9" s="27" customFormat="1">
      <c r="A983" s="33"/>
      <c r="B983" s="33"/>
      <c r="C983" s="33"/>
      <c r="D983" s="36"/>
      <c r="E983" s="34"/>
      <c r="F983" s="42"/>
      <c r="G983" s="37"/>
      <c r="H983" s="38"/>
      <c r="I983" s="281"/>
    </row>
    <row r="984" spans="1:9" s="27" customFormat="1">
      <c r="A984" s="33"/>
      <c r="B984" s="33"/>
      <c r="C984" s="33"/>
      <c r="D984" s="36"/>
      <c r="E984" s="34"/>
      <c r="F984" s="42"/>
      <c r="G984" s="37"/>
      <c r="H984" s="38"/>
      <c r="I984" s="281"/>
    </row>
    <row r="985" spans="1:9" s="27" customFormat="1">
      <c r="A985" s="33"/>
      <c r="B985" s="33"/>
      <c r="C985" s="33"/>
      <c r="D985" s="36"/>
      <c r="E985" s="34"/>
      <c r="F985" s="42"/>
      <c r="G985" s="37"/>
      <c r="H985" s="38"/>
      <c r="I985" s="281"/>
    </row>
    <row r="986" spans="1:9" s="27" customFormat="1">
      <c r="A986" s="33"/>
      <c r="B986" s="33"/>
      <c r="C986" s="33"/>
      <c r="D986" s="36"/>
      <c r="E986" s="34"/>
      <c r="F986" s="42"/>
      <c r="G986" s="37"/>
      <c r="H986" s="38"/>
      <c r="I986" s="281"/>
    </row>
    <row r="987" spans="1:9" s="27" customFormat="1">
      <c r="A987" s="33"/>
      <c r="B987" s="33"/>
      <c r="C987" s="33"/>
      <c r="D987" s="36"/>
      <c r="E987" s="34"/>
      <c r="F987" s="42"/>
      <c r="G987" s="37"/>
      <c r="H987" s="38"/>
      <c r="I987" s="281"/>
    </row>
    <row r="988" spans="1:9" s="27" customFormat="1">
      <c r="A988" s="33"/>
      <c r="B988" s="33"/>
      <c r="C988" s="33"/>
      <c r="D988" s="36"/>
      <c r="E988" s="34"/>
      <c r="F988" s="42"/>
      <c r="G988" s="37"/>
      <c r="H988" s="38"/>
      <c r="I988" s="281"/>
    </row>
    <row r="989" spans="1:9" s="27" customFormat="1">
      <c r="A989" s="33"/>
      <c r="B989" s="33"/>
      <c r="C989" s="33"/>
      <c r="D989" s="36"/>
      <c r="E989" s="34"/>
      <c r="F989" s="42"/>
      <c r="G989" s="37"/>
      <c r="H989" s="38"/>
      <c r="I989" s="281"/>
    </row>
    <row r="990" spans="1:9" s="27" customFormat="1">
      <c r="A990" s="33"/>
      <c r="B990" s="33"/>
      <c r="C990" s="33"/>
      <c r="D990" s="36"/>
      <c r="E990" s="34"/>
      <c r="F990" s="42"/>
      <c r="G990" s="37"/>
      <c r="H990" s="38"/>
      <c r="I990" s="281"/>
    </row>
    <row r="991" spans="1:9" s="27" customFormat="1">
      <c r="A991" s="33"/>
      <c r="B991" s="33"/>
      <c r="C991" s="33"/>
      <c r="D991" s="36"/>
      <c r="E991" s="34"/>
      <c r="F991" s="42"/>
      <c r="G991" s="37"/>
      <c r="H991" s="38"/>
      <c r="I991" s="281"/>
    </row>
    <row r="992" spans="1:9" s="27" customFormat="1">
      <c r="A992" s="33"/>
      <c r="B992" s="33"/>
      <c r="C992" s="33"/>
      <c r="D992" s="36"/>
      <c r="E992" s="34"/>
      <c r="F992" s="42"/>
      <c r="G992" s="37"/>
      <c r="H992" s="38"/>
      <c r="I992" s="281"/>
    </row>
    <row r="993" spans="1:9" s="27" customFormat="1">
      <c r="A993" s="33"/>
      <c r="B993" s="33"/>
      <c r="C993" s="33"/>
      <c r="D993" s="36"/>
      <c r="E993" s="34"/>
      <c r="F993" s="42"/>
      <c r="G993" s="37"/>
      <c r="H993" s="38"/>
      <c r="I993" s="281"/>
    </row>
    <row r="994" spans="1:9" s="27" customFormat="1">
      <c r="A994" s="33"/>
      <c r="B994" s="33"/>
      <c r="C994" s="33"/>
      <c r="D994" s="36"/>
      <c r="E994" s="34"/>
      <c r="F994" s="42"/>
      <c r="G994" s="37"/>
      <c r="H994" s="38"/>
      <c r="I994" s="281"/>
    </row>
    <row r="995" spans="1:9" s="27" customFormat="1">
      <c r="A995" s="33"/>
      <c r="B995" s="33"/>
      <c r="C995" s="33"/>
      <c r="D995" s="36"/>
      <c r="E995" s="34"/>
      <c r="F995" s="42"/>
      <c r="G995" s="37"/>
      <c r="H995" s="38"/>
      <c r="I995" s="281"/>
    </row>
    <row r="996" spans="1:9" s="27" customFormat="1">
      <c r="A996" s="33"/>
      <c r="B996" s="33"/>
      <c r="C996" s="33"/>
      <c r="D996" s="36"/>
      <c r="E996" s="34"/>
      <c r="F996" s="42"/>
      <c r="G996" s="37"/>
      <c r="H996" s="38"/>
      <c r="I996" s="281"/>
    </row>
    <row r="997" spans="1:9" s="27" customFormat="1">
      <c r="A997" s="33"/>
      <c r="B997" s="33"/>
      <c r="C997" s="33"/>
      <c r="D997" s="36"/>
      <c r="E997" s="34"/>
      <c r="F997" s="42"/>
      <c r="G997" s="37"/>
      <c r="H997" s="38"/>
      <c r="I997" s="281"/>
    </row>
    <row r="998" spans="1:9" s="27" customFormat="1">
      <c r="A998" s="33"/>
      <c r="B998" s="33"/>
      <c r="C998" s="33"/>
      <c r="D998" s="36"/>
      <c r="E998" s="34"/>
      <c r="F998" s="42"/>
      <c r="G998" s="37"/>
      <c r="H998" s="38"/>
      <c r="I998" s="281"/>
    </row>
    <row r="999" spans="1:9" s="27" customFormat="1">
      <c r="A999" s="33"/>
      <c r="B999" s="33"/>
      <c r="C999" s="33"/>
      <c r="D999" s="36"/>
      <c r="E999" s="34"/>
      <c r="F999" s="42"/>
      <c r="G999" s="37"/>
      <c r="H999" s="38"/>
      <c r="I999" s="281"/>
    </row>
    <row r="1000" spans="1:9" s="27" customFormat="1">
      <c r="A1000" s="33"/>
      <c r="B1000" s="33"/>
      <c r="C1000" s="33"/>
      <c r="D1000" s="36"/>
      <c r="E1000" s="34"/>
      <c r="F1000" s="42"/>
      <c r="G1000" s="37"/>
      <c r="H1000" s="38"/>
      <c r="I1000" s="281"/>
    </row>
    <row r="1001" spans="1:9" s="27" customFormat="1">
      <c r="A1001" s="33"/>
      <c r="B1001" s="33"/>
      <c r="C1001" s="33"/>
      <c r="D1001" s="36"/>
      <c r="E1001" s="34"/>
      <c r="F1001" s="42"/>
      <c r="G1001" s="37"/>
      <c r="H1001" s="38"/>
      <c r="I1001" s="281"/>
    </row>
    <row r="1002" spans="1:9" s="27" customFormat="1">
      <c r="A1002" s="33"/>
      <c r="B1002" s="33"/>
      <c r="C1002" s="33"/>
      <c r="D1002" s="36"/>
      <c r="E1002" s="34"/>
      <c r="F1002" s="42"/>
      <c r="G1002" s="37"/>
      <c r="H1002" s="38"/>
      <c r="I1002" s="281"/>
    </row>
    <row r="1003" spans="1:9" s="27" customFormat="1">
      <c r="A1003" s="33"/>
      <c r="B1003" s="33"/>
      <c r="C1003" s="33"/>
      <c r="D1003" s="36"/>
      <c r="E1003" s="34"/>
      <c r="F1003" s="42"/>
      <c r="G1003" s="37"/>
      <c r="H1003" s="38"/>
      <c r="I1003" s="281"/>
    </row>
    <row r="1004" spans="1:9" s="27" customFormat="1">
      <c r="A1004" s="33"/>
      <c r="B1004" s="33"/>
      <c r="C1004" s="33"/>
      <c r="D1004" s="36"/>
      <c r="E1004" s="34"/>
      <c r="F1004" s="42"/>
      <c r="G1004" s="37"/>
      <c r="H1004" s="38"/>
      <c r="I1004" s="281"/>
    </row>
    <row r="1005" spans="1:9" s="27" customFormat="1">
      <c r="A1005" s="33"/>
      <c r="B1005" s="33"/>
      <c r="C1005" s="33"/>
      <c r="D1005" s="36"/>
      <c r="E1005" s="34"/>
      <c r="F1005" s="42"/>
      <c r="G1005" s="37"/>
      <c r="H1005" s="38"/>
      <c r="I1005" s="281"/>
    </row>
    <row r="1006" spans="1:9" s="27" customFormat="1">
      <c r="A1006" s="33"/>
      <c r="B1006" s="33"/>
      <c r="C1006" s="33"/>
      <c r="D1006" s="36"/>
      <c r="E1006" s="34"/>
      <c r="F1006" s="42"/>
      <c r="G1006" s="37"/>
      <c r="H1006" s="38"/>
      <c r="I1006" s="281"/>
    </row>
    <row r="1007" spans="1:9" s="27" customFormat="1">
      <c r="A1007" s="33"/>
      <c r="B1007" s="33"/>
      <c r="C1007" s="33"/>
      <c r="D1007" s="36"/>
      <c r="E1007" s="34"/>
      <c r="F1007" s="42"/>
      <c r="G1007" s="37"/>
      <c r="H1007" s="38"/>
      <c r="I1007" s="281"/>
    </row>
    <row r="1008" spans="1:9" s="27" customFormat="1">
      <c r="A1008" s="33"/>
      <c r="B1008" s="33"/>
      <c r="C1008" s="33"/>
      <c r="D1008" s="36"/>
      <c r="E1008" s="34"/>
      <c r="F1008" s="42"/>
      <c r="G1008" s="37"/>
      <c r="H1008" s="38"/>
      <c r="I1008" s="281"/>
    </row>
    <row r="1009" spans="1:9" s="27" customFormat="1">
      <c r="A1009" s="33"/>
      <c r="B1009" s="33"/>
      <c r="C1009" s="33"/>
      <c r="D1009" s="36"/>
      <c r="E1009" s="34"/>
      <c r="F1009" s="42"/>
      <c r="G1009" s="37"/>
      <c r="H1009" s="38"/>
      <c r="I1009" s="281"/>
    </row>
    <row r="1010" spans="1:9" s="27" customFormat="1">
      <c r="A1010" s="33"/>
      <c r="B1010" s="33"/>
      <c r="C1010" s="33"/>
      <c r="D1010" s="36"/>
      <c r="E1010" s="34"/>
      <c r="F1010" s="42"/>
      <c r="G1010" s="37"/>
      <c r="H1010" s="38"/>
      <c r="I1010" s="281"/>
    </row>
    <row r="1011" spans="1:9" s="27" customFormat="1">
      <c r="A1011" s="33"/>
      <c r="B1011" s="33"/>
      <c r="C1011" s="33"/>
      <c r="D1011" s="36"/>
      <c r="E1011" s="34"/>
      <c r="F1011" s="42"/>
      <c r="G1011" s="37"/>
      <c r="H1011" s="38"/>
      <c r="I1011" s="281"/>
    </row>
    <row r="1012" spans="1:9" s="27" customFormat="1">
      <c r="A1012" s="33"/>
      <c r="B1012" s="33"/>
      <c r="C1012" s="33"/>
      <c r="D1012" s="36"/>
      <c r="E1012" s="34"/>
      <c r="F1012" s="42"/>
      <c r="G1012" s="37"/>
      <c r="H1012" s="38"/>
      <c r="I1012" s="281"/>
    </row>
    <row r="1013" spans="1:9" s="27" customFormat="1">
      <c r="A1013" s="33"/>
      <c r="B1013" s="33"/>
      <c r="C1013" s="33"/>
      <c r="D1013" s="36"/>
      <c r="E1013" s="34"/>
      <c r="F1013" s="42"/>
      <c r="G1013" s="37"/>
      <c r="H1013" s="38"/>
      <c r="I1013" s="281"/>
    </row>
    <row r="1014" spans="1:9" s="27" customFormat="1">
      <c r="A1014" s="33"/>
      <c r="B1014" s="33"/>
      <c r="C1014" s="33"/>
      <c r="D1014" s="36"/>
      <c r="E1014" s="34"/>
      <c r="F1014" s="42"/>
      <c r="G1014" s="37"/>
      <c r="H1014" s="38"/>
      <c r="I1014" s="281"/>
    </row>
    <row r="1015" spans="1:9" s="27" customFormat="1">
      <c r="A1015" s="33"/>
      <c r="B1015" s="33"/>
      <c r="C1015" s="33"/>
      <c r="D1015" s="36"/>
      <c r="E1015" s="34"/>
      <c r="F1015" s="42"/>
      <c r="G1015" s="37"/>
      <c r="H1015" s="38"/>
      <c r="I1015" s="281"/>
    </row>
    <row r="1016" spans="1:9" s="27" customFormat="1">
      <c r="A1016" s="33"/>
      <c r="B1016" s="33"/>
      <c r="C1016" s="33"/>
      <c r="D1016" s="36"/>
      <c r="E1016" s="34"/>
      <c r="F1016" s="42"/>
      <c r="G1016" s="37"/>
      <c r="H1016" s="38"/>
      <c r="I1016" s="281"/>
    </row>
    <row r="1017" spans="1:9" s="27" customFormat="1">
      <c r="A1017" s="33"/>
      <c r="B1017" s="33"/>
      <c r="C1017" s="33"/>
      <c r="D1017" s="36"/>
      <c r="E1017" s="34"/>
      <c r="F1017" s="42"/>
      <c r="G1017" s="37"/>
      <c r="H1017" s="38"/>
      <c r="I1017" s="281"/>
    </row>
    <row r="1018" spans="1:9" s="27" customFormat="1">
      <c r="A1018" s="33"/>
      <c r="B1018" s="33"/>
      <c r="C1018" s="33"/>
      <c r="D1018" s="36"/>
      <c r="E1018" s="34"/>
      <c r="F1018" s="42"/>
      <c r="G1018" s="37"/>
      <c r="H1018" s="38"/>
      <c r="I1018" s="281"/>
    </row>
    <row r="1019" spans="1:9" s="27" customFormat="1">
      <c r="A1019" s="33"/>
      <c r="B1019" s="33"/>
      <c r="C1019" s="33"/>
      <c r="D1019" s="36"/>
      <c r="E1019" s="34"/>
      <c r="F1019" s="42"/>
      <c r="G1019" s="37"/>
      <c r="H1019" s="38"/>
      <c r="I1019" s="281"/>
    </row>
    <row r="1020" spans="1:9" s="27" customFormat="1">
      <c r="A1020" s="33"/>
      <c r="B1020" s="33"/>
      <c r="C1020" s="33"/>
      <c r="D1020" s="36"/>
      <c r="E1020" s="34"/>
      <c r="F1020" s="42"/>
      <c r="G1020" s="37"/>
      <c r="H1020" s="38"/>
      <c r="I1020" s="281"/>
    </row>
    <row r="1021" spans="1:9" s="27" customFormat="1">
      <c r="A1021" s="33"/>
      <c r="B1021" s="33"/>
      <c r="C1021" s="33"/>
      <c r="D1021" s="36"/>
      <c r="E1021" s="34"/>
      <c r="F1021" s="42"/>
      <c r="G1021" s="37"/>
      <c r="H1021" s="38"/>
      <c r="I1021" s="281"/>
    </row>
    <row r="1022" spans="1:9" s="27" customFormat="1">
      <c r="A1022" s="33"/>
      <c r="B1022" s="33"/>
      <c r="C1022" s="33"/>
      <c r="D1022" s="36"/>
      <c r="E1022" s="34"/>
      <c r="F1022" s="42"/>
      <c r="G1022" s="37"/>
      <c r="H1022" s="38"/>
      <c r="I1022" s="281"/>
    </row>
    <row r="1023" spans="1:9" s="27" customFormat="1">
      <c r="A1023" s="33"/>
      <c r="B1023" s="33"/>
      <c r="C1023" s="33"/>
      <c r="D1023" s="36"/>
      <c r="E1023" s="34"/>
      <c r="F1023" s="42"/>
      <c r="G1023" s="37"/>
      <c r="H1023" s="38"/>
      <c r="I1023" s="281"/>
    </row>
    <row r="1024" spans="1:9" s="27" customFormat="1">
      <c r="A1024" s="33"/>
      <c r="B1024" s="33"/>
      <c r="C1024" s="33"/>
      <c r="D1024" s="36"/>
      <c r="E1024" s="34"/>
      <c r="F1024" s="42"/>
      <c r="G1024" s="37"/>
      <c r="H1024" s="38"/>
      <c r="I1024" s="281"/>
    </row>
    <row r="1025" spans="1:9" s="27" customFormat="1">
      <c r="A1025" s="33"/>
      <c r="B1025" s="33"/>
      <c r="C1025" s="33"/>
      <c r="D1025" s="36"/>
      <c r="E1025" s="34"/>
      <c r="F1025" s="42"/>
      <c r="G1025" s="37"/>
      <c r="H1025" s="38"/>
      <c r="I1025" s="281"/>
    </row>
    <row r="1026" spans="1:9" s="27" customFormat="1">
      <c r="A1026" s="33"/>
      <c r="B1026" s="33"/>
      <c r="C1026" s="33"/>
      <c r="D1026" s="36"/>
      <c r="E1026" s="34"/>
      <c r="F1026" s="42"/>
      <c r="G1026" s="37"/>
      <c r="H1026" s="38"/>
      <c r="I1026" s="281"/>
    </row>
    <row r="1027" spans="1:9" s="27" customFormat="1">
      <c r="A1027" s="33"/>
      <c r="B1027" s="33"/>
      <c r="C1027" s="33"/>
      <c r="D1027" s="36"/>
      <c r="E1027" s="34"/>
      <c r="F1027" s="42"/>
      <c r="G1027" s="37"/>
      <c r="H1027" s="38"/>
      <c r="I1027" s="281"/>
    </row>
    <row r="1028" spans="1:9" s="27" customFormat="1">
      <c r="A1028" s="33"/>
      <c r="B1028" s="33"/>
      <c r="C1028" s="33"/>
      <c r="D1028" s="36"/>
      <c r="E1028" s="34"/>
      <c r="F1028" s="42"/>
      <c r="G1028" s="37"/>
      <c r="H1028" s="38"/>
      <c r="I1028" s="281"/>
    </row>
    <row r="1029" spans="1:9" s="27" customFormat="1">
      <c r="A1029" s="33"/>
      <c r="B1029" s="33"/>
      <c r="C1029" s="33"/>
      <c r="D1029" s="36"/>
      <c r="E1029" s="34"/>
      <c r="F1029" s="42"/>
      <c r="G1029" s="37"/>
      <c r="H1029" s="38"/>
      <c r="I1029" s="281"/>
    </row>
    <row r="1030" spans="1:9" s="27" customFormat="1">
      <c r="A1030" s="33"/>
      <c r="B1030" s="33"/>
      <c r="C1030" s="33"/>
      <c r="D1030" s="36"/>
      <c r="E1030" s="34"/>
      <c r="F1030" s="42"/>
      <c r="G1030" s="37"/>
      <c r="H1030" s="38"/>
      <c r="I1030" s="281"/>
    </row>
    <row r="1031" spans="1:9" s="27" customFormat="1">
      <c r="A1031" s="33"/>
      <c r="B1031" s="33"/>
      <c r="C1031" s="33"/>
      <c r="D1031" s="36"/>
      <c r="E1031" s="34"/>
      <c r="F1031" s="42"/>
      <c r="G1031" s="37"/>
      <c r="H1031" s="38"/>
      <c r="I1031" s="281"/>
    </row>
    <row r="1032" spans="1:9" s="27" customFormat="1">
      <c r="A1032" s="33"/>
      <c r="B1032" s="33"/>
      <c r="C1032" s="33"/>
      <c r="D1032" s="36"/>
      <c r="E1032" s="34"/>
      <c r="F1032" s="42"/>
      <c r="G1032" s="37"/>
      <c r="H1032" s="38"/>
      <c r="I1032" s="281"/>
    </row>
    <row r="1033" spans="1:9" s="27" customFormat="1">
      <c r="A1033" s="33"/>
      <c r="B1033" s="33"/>
      <c r="C1033" s="33"/>
      <c r="D1033" s="36"/>
      <c r="E1033" s="34"/>
      <c r="F1033" s="42"/>
      <c r="G1033" s="37"/>
      <c r="H1033" s="38"/>
      <c r="I1033" s="281"/>
    </row>
    <row r="1034" spans="1:9" s="27" customFormat="1">
      <c r="A1034" s="33"/>
      <c r="B1034" s="33"/>
      <c r="C1034" s="33"/>
      <c r="D1034" s="36"/>
      <c r="E1034" s="34"/>
      <c r="F1034" s="42"/>
      <c r="G1034" s="37"/>
      <c r="H1034" s="38"/>
      <c r="I1034" s="281"/>
    </row>
    <row r="1035" spans="1:9" s="27" customFormat="1">
      <c r="A1035" s="33"/>
      <c r="B1035" s="33"/>
      <c r="C1035" s="33"/>
      <c r="D1035" s="36"/>
      <c r="E1035" s="34"/>
      <c r="F1035" s="42"/>
      <c r="G1035" s="37"/>
      <c r="H1035" s="38"/>
      <c r="I1035" s="281"/>
    </row>
    <row r="1036" spans="1:9" s="27" customFormat="1">
      <c r="A1036" s="33"/>
      <c r="B1036" s="33"/>
      <c r="C1036" s="33"/>
      <c r="D1036" s="36"/>
      <c r="E1036" s="34"/>
      <c r="F1036" s="42"/>
      <c r="G1036" s="37"/>
      <c r="H1036" s="38"/>
      <c r="I1036" s="281"/>
    </row>
    <row r="1037" spans="1:9" s="27" customFormat="1">
      <c r="A1037" s="33"/>
      <c r="B1037" s="33"/>
      <c r="C1037" s="33"/>
      <c r="D1037" s="36"/>
      <c r="E1037" s="34"/>
      <c r="F1037" s="42"/>
      <c r="G1037" s="37"/>
      <c r="H1037" s="38"/>
      <c r="I1037" s="281"/>
    </row>
    <row r="1038" spans="1:9" s="27" customFormat="1">
      <c r="A1038" s="33"/>
      <c r="B1038" s="33"/>
      <c r="C1038" s="33"/>
      <c r="D1038" s="36"/>
      <c r="E1038" s="34"/>
      <c r="F1038" s="42"/>
      <c r="G1038" s="37"/>
      <c r="H1038" s="38"/>
      <c r="I1038" s="281"/>
    </row>
    <row r="1039" spans="1:9" s="27" customFormat="1">
      <c r="A1039" s="33"/>
      <c r="B1039" s="33"/>
      <c r="C1039" s="33"/>
      <c r="D1039" s="36"/>
      <c r="E1039" s="34"/>
      <c r="F1039" s="42"/>
      <c r="G1039" s="37"/>
      <c r="H1039" s="38"/>
      <c r="I1039" s="281"/>
    </row>
    <row r="1040" spans="1:9" s="27" customFormat="1">
      <c r="A1040" s="33"/>
      <c r="B1040" s="33"/>
      <c r="C1040" s="33"/>
      <c r="D1040" s="36"/>
      <c r="E1040" s="34"/>
      <c r="F1040" s="42"/>
      <c r="G1040" s="37"/>
      <c r="H1040" s="38"/>
      <c r="I1040" s="281"/>
    </row>
    <row r="1041" spans="1:9" s="27" customFormat="1">
      <c r="A1041" s="33"/>
      <c r="B1041" s="33"/>
      <c r="C1041" s="33"/>
      <c r="D1041" s="36"/>
      <c r="E1041" s="34"/>
      <c r="F1041" s="42"/>
      <c r="G1041" s="37"/>
      <c r="H1041" s="38"/>
      <c r="I1041" s="281"/>
    </row>
    <row r="1042" spans="1:9" s="27" customFormat="1">
      <c r="A1042" s="33"/>
      <c r="B1042" s="33"/>
      <c r="C1042" s="33"/>
      <c r="D1042" s="36"/>
      <c r="E1042" s="34"/>
      <c r="F1042" s="42"/>
      <c r="G1042" s="37"/>
      <c r="H1042" s="38"/>
      <c r="I1042" s="281"/>
    </row>
    <row r="1043" spans="1:9" s="27" customFormat="1">
      <c r="A1043" s="33"/>
      <c r="B1043" s="33"/>
      <c r="C1043" s="33"/>
      <c r="D1043" s="36"/>
      <c r="E1043" s="34"/>
      <c r="F1043" s="42"/>
      <c r="G1043" s="37"/>
      <c r="H1043" s="38"/>
      <c r="I1043" s="281"/>
    </row>
    <row r="1044" spans="1:9" s="27" customFormat="1">
      <c r="A1044" s="33"/>
      <c r="B1044" s="33"/>
      <c r="C1044" s="33"/>
      <c r="D1044" s="36"/>
      <c r="E1044" s="34"/>
      <c r="F1044" s="42"/>
      <c r="G1044" s="37"/>
      <c r="H1044" s="38"/>
      <c r="I1044" s="281"/>
    </row>
    <row r="1045" spans="1:9" s="27" customFormat="1">
      <c r="A1045" s="33"/>
      <c r="B1045" s="33"/>
      <c r="C1045" s="33"/>
      <c r="D1045" s="36"/>
      <c r="E1045" s="34"/>
      <c r="F1045" s="42"/>
      <c r="G1045" s="37"/>
      <c r="H1045" s="38"/>
      <c r="I1045" s="281"/>
    </row>
    <row r="1046" spans="1:9" s="27" customFormat="1">
      <c r="A1046" s="33"/>
      <c r="B1046" s="33"/>
      <c r="C1046" s="33"/>
      <c r="D1046" s="36"/>
      <c r="E1046" s="34"/>
      <c r="F1046" s="42"/>
      <c r="G1046" s="37"/>
      <c r="H1046" s="38"/>
      <c r="I1046" s="281"/>
    </row>
    <row r="1047" spans="1:9" s="27" customFormat="1">
      <c r="A1047" s="33"/>
      <c r="B1047" s="33"/>
      <c r="C1047" s="33"/>
      <c r="D1047" s="36"/>
      <c r="E1047" s="34"/>
      <c r="F1047" s="42"/>
      <c r="G1047" s="37"/>
      <c r="H1047" s="38"/>
      <c r="I1047" s="281"/>
    </row>
    <row r="1048" spans="1:9" s="27" customFormat="1">
      <c r="A1048" s="33"/>
      <c r="B1048" s="33"/>
      <c r="C1048" s="33"/>
      <c r="D1048" s="36"/>
      <c r="E1048" s="34"/>
      <c r="F1048" s="42"/>
      <c r="G1048" s="37"/>
      <c r="H1048" s="38"/>
      <c r="I1048" s="281"/>
    </row>
    <row r="1049" spans="1:9" s="27" customFormat="1">
      <c r="A1049" s="33"/>
      <c r="B1049" s="33"/>
      <c r="C1049" s="33"/>
      <c r="D1049" s="36"/>
      <c r="E1049" s="34"/>
      <c r="F1049" s="42"/>
      <c r="G1049" s="37"/>
      <c r="H1049" s="38"/>
      <c r="I1049" s="281"/>
    </row>
    <row r="1050" spans="1:9" s="27" customFormat="1">
      <c r="A1050" s="33"/>
      <c r="B1050" s="33"/>
      <c r="C1050" s="33"/>
      <c r="D1050" s="36"/>
      <c r="E1050" s="34"/>
      <c r="F1050" s="42"/>
      <c r="G1050" s="37"/>
      <c r="H1050" s="38"/>
      <c r="I1050" s="281"/>
    </row>
    <row r="1051" spans="1:9" s="27" customFormat="1">
      <c r="A1051" s="33"/>
      <c r="B1051" s="33"/>
      <c r="C1051" s="33"/>
      <c r="D1051" s="36"/>
      <c r="E1051" s="34"/>
      <c r="F1051" s="42"/>
      <c r="G1051" s="37"/>
      <c r="H1051" s="38"/>
      <c r="I1051" s="281"/>
    </row>
    <row r="1052" spans="1:9" s="27" customFormat="1">
      <c r="A1052" s="33"/>
      <c r="B1052" s="33"/>
      <c r="C1052" s="33"/>
      <c r="D1052" s="36"/>
      <c r="E1052" s="34"/>
      <c r="F1052" s="42"/>
      <c r="G1052" s="37"/>
      <c r="H1052" s="38"/>
      <c r="I1052" s="281"/>
    </row>
    <row r="1053" spans="1:9" s="27" customFormat="1">
      <c r="A1053" s="33"/>
      <c r="B1053" s="33"/>
      <c r="C1053" s="33"/>
      <c r="D1053" s="36"/>
      <c r="E1053" s="34"/>
      <c r="F1053" s="42"/>
      <c r="G1053" s="37"/>
      <c r="H1053" s="38"/>
      <c r="I1053" s="281"/>
    </row>
    <row r="1054" spans="1:9" s="27" customFormat="1">
      <c r="A1054" s="33"/>
      <c r="B1054" s="33"/>
      <c r="C1054" s="33"/>
      <c r="D1054" s="36"/>
      <c r="E1054" s="34"/>
      <c r="F1054" s="42"/>
      <c r="G1054" s="37"/>
      <c r="H1054" s="38"/>
      <c r="I1054" s="281"/>
    </row>
    <row r="1055" spans="1:9" s="27" customFormat="1">
      <c r="A1055" s="33"/>
      <c r="B1055" s="33"/>
      <c r="C1055" s="33"/>
      <c r="D1055" s="36"/>
      <c r="E1055" s="34"/>
      <c r="F1055" s="42"/>
      <c r="G1055" s="37"/>
      <c r="H1055" s="38"/>
      <c r="I1055" s="281"/>
    </row>
    <row r="1056" spans="1:9" s="27" customFormat="1">
      <c r="A1056" s="33"/>
      <c r="B1056" s="33"/>
      <c r="C1056" s="33"/>
      <c r="D1056" s="36"/>
      <c r="E1056" s="34"/>
      <c r="F1056" s="42"/>
      <c r="G1056" s="37"/>
      <c r="H1056" s="38"/>
      <c r="I1056" s="281"/>
    </row>
    <row r="1057" spans="1:9" s="27" customFormat="1">
      <c r="A1057" s="33"/>
      <c r="B1057" s="33"/>
      <c r="C1057" s="33"/>
      <c r="D1057" s="36"/>
      <c r="E1057" s="34"/>
      <c r="F1057" s="42"/>
      <c r="G1057" s="37"/>
      <c r="H1057" s="38"/>
      <c r="I1057" s="281"/>
    </row>
    <row r="1058" spans="1:9" s="27" customFormat="1">
      <c r="A1058" s="33"/>
      <c r="B1058" s="33"/>
      <c r="C1058" s="33"/>
      <c r="D1058" s="36"/>
      <c r="E1058" s="34"/>
      <c r="F1058" s="42"/>
      <c r="G1058" s="37"/>
      <c r="H1058" s="38"/>
      <c r="I1058" s="281"/>
    </row>
    <row r="1059" spans="1:9" s="27" customFormat="1">
      <c r="A1059" s="33"/>
      <c r="B1059" s="33"/>
      <c r="C1059" s="33"/>
      <c r="D1059" s="36"/>
      <c r="E1059" s="34"/>
      <c r="F1059" s="42"/>
      <c r="G1059" s="37"/>
      <c r="H1059" s="38"/>
      <c r="I1059" s="281"/>
    </row>
    <row r="1060" spans="1:9" s="27" customFormat="1">
      <c r="A1060" s="33"/>
      <c r="B1060" s="33"/>
      <c r="C1060" s="33"/>
      <c r="D1060" s="36"/>
      <c r="E1060" s="34"/>
      <c r="F1060" s="42"/>
      <c r="G1060" s="37"/>
      <c r="H1060" s="38"/>
      <c r="I1060" s="281"/>
    </row>
    <row r="1061" spans="1:9" s="27" customFormat="1">
      <c r="A1061" s="33"/>
      <c r="B1061" s="33"/>
      <c r="C1061" s="33"/>
      <c r="D1061" s="36"/>
      <c r="E1061" s="34"/>
      <c r="F1061" s="42"/>
      <c r="G1061" s="37"/>
      <c r="H1061" s="38"/>
      <c r="I1061" s="281"/>
    </row>
    <row r="1062" spans="1:9" s="27" customFormat="1">
      <c r="A1062" s="33"/>
      <c r="B1062" s="33"/>
      <c r="C1062" s="33"/>
      <c r="D1062" s="36"/>
      <c r="E1062" s="34"/>
      <c r="F1062" s="42"/>
      <c r="G1062" s="37"/>
      <c r="H1062" s="38"/>
      <c r="I1062" s="281"/>
    </row>
    <row r="1063" spans="1:9" s="27" customFormat="1">
      <c r="A1063" s="33"/>
      <c r="B1063" s="33"/>
      <c r="C1063" s="33"/>
      <c r="D1063" s="36"/>
      <c r="E1063" s="34"/>
      <c r="F1063" s="42"/>
      <c r="G1063" s="37"/>
      <c r="H1063" s="38"/>
      <c r="I1063" s="281"/>
    </row>
    <row r="1064" spans="1:9" s="27" customFormat="1">
      <c r="A1064" s="33"/>
      <c r="B1064" s="33"/>
      <c r="C1064" s="33"/>
      <c r="D1064" s="36"/>
      <c r="E1064" s="34"/>
      <c r="F1064" s="42"/>
      <c r="G1064" s="37"/>
      <c r="H1064" s="38"/>
      <c r="I1064" s="281"/>
    </row>
    <row r="1065" spans="1:9" s="27" customFormat="1">
      <c r="A1065" s="33"/>
      <c r="B1065" s="33"/>
      <c r="C1065" s="33"/>
      <c r="D1065" s="36"/>
      <c r="E1065" s="34"/>
      <c r="F1065" s="42"/>
      <c r="G1065" s="37"/>
      <c r="H1065" s="38"/>
      <c r="I1065" s="281"/>
    </row>
    <row r="1066" spans="1:9" s="27" customFormat="1">
      <c r="A1066" s="33"/>
      <c r="B1066" s="33"/>
      <c r="C1066" s="33"/>
      <c r="D1066" s="36"/>
      <c r="E1066" s="34"/>
      <c r="F1066" s="42"/>
      <c r="G1066" s="37"/>
      <c r="H1066" s="38"/>
      <c r="I1066" s="281"/>
    </row>
    <row r="1067" spans="1:9" s="27" customFormat="1">
      <c r="A1067" s="33"/>
      <c r="B1067" s="33"/>
      <c r="C1067" s="33"/>
      <c r="D1067" s="36"/>
      <c r="E1067" s="34"/>
      <c r="F1067" s="42"/>
      <c r="G1067" s="37"/>
      <c r="H1067" s="38"/>
      <c r="I1067" s="281"/>
    </row>
    <row r="1068" spans="1:9" s="27" customFormat="1">
      <c r="A1068" s="33"/>
      <c r="B1068" s="33"/>
      <c r="C1068" s="33"/>
      <c r="D1068" s="36"/>
      <c r="E1068" s="34"/>
      <c r="F1068" s="42"/>
      <c r="G1068" s="37"/>
      <c r="H1068" s="38"/>
      <c r="I1068" s="281"/>
    </row>
    <row r="1069" spans="1:9" s="27" customFormat="1">
      <c r="A1069" s="33"/>
      <c r="B1069" s="33"/>
      <c r="C1069" s="33"/>
      <c r="D1069" s="36"/>
      <c r="E1069" s="34"/>
      <c r="F1069" s="42"/>
      <c r="G1069" s="37"/>
      <c r="H1069" s="38"/>
      <c r="I1069" s="281"/>
    </row>
    <row r="1070" spans="1:9" s="27" customFormat="1">
      <c r="A1070" s="33"/>
      <c r="B1070" s="33"/>
      <c r="C1070" s="33"/>
      <c r="D1070" s="36"/>
      <c r="E1070" s="34"/>
      <c r="F1070" s="42"/>
      <c r="G1070" s="37"/>
      <c r="H1070" s="38"/>
      <c r="I1070" s="281"/>
    </row>
    <row r="1071" spans="1:9" s="27" customFormat="1">
      <c r="A1071" s="33"/>
      <c r="B1071" s="33"/>
      <c r="C1071" s="33"/>
      <c r="D1071" s="36"/>
      <c r="E1071" s="34"/>
      <c r="F1071" s="42"/>
      <c r="G1071" s="37"/>
      <c r="H1071" s="38"/>
      <c r="I1071" s="281"/>
    </row>
    <row r="1072" spans="1:9" s="27" customFormat="1">
      <c r="A1072" s="33"/>
      <c r="B1072" s="33"/>
      <c r="C1072" s="33"/>
      <c r="D1072" s="36"/>
      <c r="E1072" s="34"/>
      <c r="F1072" s="42"/>
      <c r="G1072" s="37"/>
      <c r="H1072" s="38"/>
      <c r="I1072" s="281"/>
    </row>
    <row r="1073" spans="1:9" s="27" customFormat="1">
      <c r="A1073" s="33"/>
      <c r="B1073" s="33"/>
      <c r="C1073" s="33"/>
      <c r="D1073" s="36"/>
      <c r="E1073" s="34"/>
      <c r="F1073" s="42"/>
      <c r="G1073" s="37"/>
      <c r="H1073" s="38"/>
      <c r="I1073" s="281"/>
    </row>
    <row r="1074" spans="1:9" s="27" customFormat="1">
      <c r="A1074" s="33"/>
      <c r="B1074" s="33"/>
      <c r="C1074" s="33"/>
      <c r="D1074" s="36"/>
      <c r="E1074" s="34"/>
      <c r="F1074" s="42"/>
      <c r="G1074" s="37"/>
      <c r="H1074" s="38"/>
      <c r="I1074" s="281"/>
    </row>
    <row r="1075" spans="1:9" s="27" customFormat="1">
      <c r="A1075" s="33"/>
      <c r="B1075" s="33"/>
      <c r="C1075" s="33"/>
      <c r="D1075" s="36"/>
      <c r="E1075" s="34"/>
      <c r="F1075" s="42"/>
      <c r="G1075" s="37"/>
      <c r="H1075" s="38"/>
      <c r="I1075" s="281"/>
    </row>
    <row r="1076" spans="1:9" s="27" customFormat="1">
      <c r="A1076" s="33"/>
      <c r="B1076" s="33"/>
      <c r="C1076" s="33"/>
      <c r="D1076" s="36"/>
      <c r="E1076" s="34"/>
      <c r="F1076" s="42"/>
      <c r="G1076" s="37"/>
      <c r="H1076" s="38"/>
      <c r="I1076" s="281"/>
    </row>
    <row r="1077" spans="1:9" s="27" customFormat="1">
      <c r="A1077" s="33"/>
      <c r="B1077" s="33"/>
      <c r="C1077" s="33"/>
      <c r="D1077" s="36"/>
      <c r="E1077" s="34"/>
      <c r="F1077" s="42"/>
      <c r="G1077" s="37"/>
      <c r="H1077" s="38"/>
      <c r="I1077" s="281"/>
    </row>
    <row r="1078" spans="1:9" s="27" customFormat="1">
      <c r="A1078" s="33"/>
      <c r="B1078" s="33"/>
      <c r="C1078" s="33"/>
      <c r="D1078" s="36"/>
      <c r="E1078" s="34"/>
      <c r="F1078" s="42"/>
      <c r="G1078" s="37"/>
      <c r="H1078" s="38"/>
      <c r="I1078" s="281"/>
    </row>
    <row r="1079" spans="1:9" s="27" customFormat="1">
      <c r="A1079" s="33"/>
      <c r="B1079" s="33"/>
      <c r="C1079" s="33"/>
      <c r="D1079" s="36"/>
      <c r="E1079" s="34"/>
      <c r="F1079" s="42"/>
      <c r="G1079" s="37"/>
      <c r="H1079" s="38"/>
      <c r="I1079" s="281"/>
    </row>
    <row r="1080" spans="1:9" s="27" customFormat="1">
      <c r="A1080" s="33"/>
      <c r="B1080" s="33"/>
      <c r="C1080" s="33"/>
      <c r="D1080" s="36"/>
      <c r="E1080" s="34"/>
      <c r="F1080" s="42"/>
      <c r="G1080" s="37"/>
      <c r="H1080" s="38"/>
      <c r="I1080" s="281"/>
    </row>
    <row r="1081" spans="1:9" s="27" customFormat="1">
      <c r="A1081" s="33"/>
      <c r="B1081" s="33"/>
      <c r="C1081" s="33"/>
      <c r="D1081" s="36"/>
      <c r="E1081" s="34"/>
      <c r="F1081" s="42"/>
      <c r="G1081" s="37"/>
      <c r="H1081" s="38"/>
      <c r="I1081" s="281"/>
    </row>
    <row r="1082" spans="1:9" s="27" customFormat="1">
      <c r="A1082" s="33"/>
      <c r="B1082" s="33"/>
      <c r="C1082" s="33"/>
      <c r="D1082" s="36"/>
      <c r="E1082" s="34"/>
      <c r="F1082" s="42"/>
      <c r="G1082" s="37"/>
      <c r="H1082" s="38"/>
      <c r="I1082" s="281"/>
    </row>
    <row r="1083" spans="1:9" s="27" customFormat="1">
      <c r="A1083" s="33"/>
      <c r="B1083" s="33"/>
      <c r="C1083" s="33"/>
      <c r="D1083" s="36"/>
      <c r="E1083" s="34"/>
      <c r="F1083" s="42"/>
      <c r="G1083" s="37"/>
      <c r="H1083" s="38"/>
      <c r="I1083" s="281"/>
    </row>
    <row r="1084" spans="1:9" s="27" customFormat="1">
      <c r="A1084" s="33"/>
      <c r="B1084" s="33"/>
      <c r="C1084" s="33"/>
      <c r="D1084" s="36"/>
      <c r="E1084" s="34"/>
      <c r="F1084" s="42"/>
      <c r="G1084" s="37"/>
      <c r="H1084" s="38"/>
      <c r="I1084" s="281"/>
    </row>
    <row r="1085" spans="1:9" s="27" customFormat="1">
      <c r="A1085" s="33"/>
      <c r="B1085" s="33"/>
      <c r="C1085" s="33"/>
      <c r="D1085" s="36"/>
      <c r="E1085" s="34"/>
      <c r="F1085" s="42"/>
      <c r="G1085" s="37"/>
      <c r="H1085" s="38"/>
      <c r="I1085" s="281"/>
    </row>
    <row r="1086" spans="1:9" s="27" customFormat="1">
      <c r="A1086" s="33"/>
      <c r="B1086" s="33"/>
      <c r="C1086" s="33"/>
      <c r="D1086" s="36"/>
      <c r="E1086" s="34"/>
      <c r="F1086" s="42"/>
      <c r="G1086" s="37"/>
      <c r="H1086" s="38"/>
      <c r="I1086" s="281"/>
    </row>
    <row r="1087" spans="1:9" s="27" customFormat="1">
      <c r="A1087" s="33"/>
      <c r="B1087" s="33"/>
      <c r="C1087" s="33"/>
      <c r="D1087" s="36"/>
      <c r="E1087" s="34"/>
      <c r="F1087" s="42"/>
      <c r="G1087" s="37"/>
      <c r="H1087" s="38"/>
      <c r="I1087" s="281"/>
    </row>
    <row r="1088" spans="1:9" s="27" customFormat="1">
      <c r="A1088" s="33"/>
      <c r="B1088" s="33"/>
      <c r="C1088" s="33"/>
      <c r="D1088" s="36"/>
      <c r="E1088" s="34"/>
      <c r="F1088" s="42"/>
      <c r="G1088" s="37"/>
      <c r="H1088" s="38"/>
      <c r="I1088" s="281"/>
    </row>
    <row r="1089" spans="1:9" s="27" customFormat="1">
      <c r="A1089" s="33"/>
      <c r="B1089" s="33"/>
      <c r="C1089" s="33"/>
      <c r="D1089" s="36"/>
      <c r="E1089" s="34"/>
      <c r="F1089" s="42"/>
      <c r="G1089" s="37"/>
      <c r="H1089" s="38"/>
      <c r="I1089" s="281"/>
    </row>
    <row r="1090" spans="1:9" s="27" customFormat="1">
      <c r="A1090" s="33"/>
      <c r="B1090" s="33"/>
      <c r="C1090" s="33"/>
      <c r="D1090" s="36"/>
      <c r="E1090" s="34"/>
      <c r="F1090" s="42"/>
      <c r="G1090" s="37"/>
      <c r="H1090" s="38"/>
      <c r="I1090" s="281"/>
    </row>
    <row r="1091" spans="1:9" s="27" customFormat="1">
      <c r="A1091" s="33"/>
      <c r="B1091" s="33"/>
      <c r="C1091" s="33"/>
      <c r="D1091" s="36"/>
      <c r="E1091" s="34"/>
      <c r="F1091" s="42"/>
      <c r="G1091" s="37"/>
      <c r="H1091" s="38"/>
      <c r="I1091" s="281"/>
    </row>
    <row r="1092" spans="1:9" s="27" customFormat="1">
      <c r="A1092" s="33"/>
      <c r="B1092" s="33"/>
      <c r="C1092" s="33"/>
      <c r="D1092" s="36"/>
      <c r="E1092" s="34"/>
      <c r="F1092" s="42"/>
      <c r="G1092" s="37"/>
      <c r="H1092" s="38"/>
      <c r="I1092" s="281"/>
    </row>
    <row r="1093" spans="1:9" s="27" customFormat="1">
      <c r="A1093" s="33"/>
      <c r="B1093" s="33"/>
      <c r="C1093" s="33"/>
      <c r="D1093" s="36"/>
      <c r="E1093" s="34"/>
      <c r="F1093" s="42"/>
      <c r="G1093" s="37"/>
      <c r="H1093" s="38"/>
      <c r="I1093" s="281"/>
    </row>
    <row r="1094" spans="1:9" s="27" customFormat="1">
      <c r="A1094" s="33"/>
      <c r="B1094" s="33"/>
      <c r="C1094" s="33"/>
      <c r="D1094" s="36"/>
      <c r="E1094" s="34"/>
      <c r="F1094" s="42"/>
      <c r="G1094" s="37"/>
      <c r="H1094" s="38"/>
      <c r="I1094" s="281"/>
    </row>
    <row r="1095" spans="1:9" s="27" customFormat="1">
      <c r="A1095" s="33"/>
      <c r="B1095" s="33"/>
      <c r="C1095" s="33"/>
      <c r="D1095" s="36"/>
      <c r="E1095" s="34"/>
      <c r="F1095" s="42"/>
      <c r="G1095" s="37"/>
      <c r="H1095" s="38"/>
      <c r="I1095" s="281"/>
    </row>
    <row r="1096" spans="1:9" s="27" customFormat="1">
      <c r="A1096" s="33"/>
      <c r="B1096" s="33"/>
      <c r="C1096" s="33"/>
      <c r="D1096" s="36"/>
      <c r="E1096" s="34"/>
      <c r="F1096" s="42"/>
      <c r="G1096" s="37"/>
      <c r="H1096" s="38"/>
      <c r="I1096" s="281"/>
    </row>
    <row r="1097" spans="1:9" s="27" customFormat="1">
      <c r="A1097" s="33"/>
      <c r="B1097" s="33"/>
      <c r="C1097" s="33"/>
      <c r="D1097" s="36"/>
      <c r="E1097" s="34"/>
      <c r="F1097" s="42"/>
      <c r="G1097" s="37"/>
      <c r="H1097" s="38"/>
      <c r="I1097" s="281"/>
    </row>
    <row r="1098" spans="1:9" s="27" customFormat="1">
      <c r="A1098" s="33"/>
      <c r="B1098" s="33"/>
      <c r="C1098" s="33"/>
      <c r="D1098" s="36"/>
      <c r="E1098" s="34"/>
      <c r="F1098" s="42"/>
      <c r="G1098" s="37"/>
      <c r="H1098" s="38"/>
      <c r="I1098" s="281"/>
    </row>
    <row r="1099" spans="1:9" s="27" customFormat="1">
      <c r="A1099" s="33"/>
      <c r="B1099" s="33"/>
      <c r="C1099" s="33"/>
      <c r="D1099" s="36"/>
      <c r="E1099" s="34"/>
      <c r="F1099" s="42"/>
      <c r="G1099" s="37"/>
      <c r="H1099" s="38"/>
      <c r="I1099" s="281"/>
    </row>
    <row r="1100" spans="1:9" s="27" customFormat="1">
      <c r="A1100" s="33"/>
      <c r="B1100" s="33"/>
      <c r="C1100" s="33"/>
      <c r="D1100" s="36"/>
      <c r="E1100" s="34"/>
      <c r="F1100" s="42"/>
      <c r="G1100" s="37"/>
      <c r="H1100" s="38"/>
      <c r="I1100" s="281"/>
    </row>
    <row r="1101" spans="1:9" s="27" customFormat="1">
      <c r="A1101" s="33"/>
      <c r="B1101" s="33"/>
      <c r="C1101" s="33"/>
      <c r="D1101" s="36"/>
      <c r="E1101" s="34"/>
      <c r="F1101" s="42"/>
      <c r="G1101" s="37"/>
      <c r="H1101" s="38"/>
      <c r="I1101" s="281"/>
    </row>
    <row r="1102" spans="1:9" s="27" customFormat="1">
      <c r="A1102" s="33"/>
      <c r="B1102" s="33"/>
      <c r="C1102" s="33"/>
      <c r="D1102" s="36"/>
      <c r="E1102" s="34"/>
      <c r="F1102" s="42"/>
      <c r="G1102" s="37"/>
      <c r="H1102" s="38"/>
      <c r="I1102" s="281"/>
    </row>
    <row r="1103" spans="1:9" s="27" customFormat="1">
      <c r="A1103" s="33"/>
      <c r="B1103" s="33"/>
      <c r="C1103" s="33"/>
      <c r="D1103" s="36"/>
      <c r="E1103" s="34"/>
      <c r="F1103" s="42"/>
      <c r="G1103" s="37"/>
      <c r="H1103" s="38"/>
      <c r="I1103" s="281"/>
    </row>
    <row r="1104" spans="1:9" s="27" customFormat="1">
      <c r="A1104" s="33"/>
      <c r="B1104" s="33"/>
      <c r="C1104" s="33"/>
      <c r="D1104" s="36"/>
      <c r="E1104" s="34"/>
      <c r="F1104" s="42"/>
      <c r="G1104" s="37"/>
      <c r="H1104" s="38"/>
      <c r="I1104" s="281"/>
    </row>
    <row r="1105" spans="1:9" s="27" customFormat="1">
      <c r="A1105" s="33"/>
      <c r="B1105" s="33"/>
      <c r="C1105" s="33"/>
      <c r="D1105" s="36"/>
      <c r="E1105" s="34"/>
      <c r="F1105" s="42"/>
      <c r="G1105" s="37"/>
      <c r="H1105" s="38"/>
      <c r="I1105" s="281"/>
    </row>
    <row r="1106" spans="1:9" s="27" customFormat="1">
      <c r="A1106" s="33"/>
      <c r="B1106" s="33"/>
      <c r="C1106" s="33"/>
      <c r="D1106" s="36"/>
      <c r="E1106" s="34"/>
      <c r="F1106" s="42"/>
      <c r="G1106" s="37"/>
      <c r="H1106" s="38"/>
      <c r="I1106" s="281"/>
    </row>
    <row r="1107" spans="1:9" s="27" customFormat="1">
      <c r="A1107" s="33"/>
      <c r="B1107" s="33"/>
      <c r="C1107" s="33"/>
      <c r="D1107" s="36"/>
      <c r="E1107" s="34"/>
      <c r="F1107" s="42"/>
      <c r="G1107" s="37"/>
      <c r="H1107" s="38"/>
      <c r="I1107" s="281"/>
    </row>
    <row r="1108" spans="1:9" s="27" customFormat="1">
      <c r="A1108" s="33"/>
      <c r="B1108" s="33"/>
      <c r="C1108" s="33"/>
      <c r="D1108" s="36"/>
      <c r="E1108" s="34"/>
      <c r="F1108" s="42"/>
      <c r="G1108" s="37"/>
      <c r="H1108" s="38"/>
      <c r="I1108" s="281"/>
    </row>
    <row r="1109" spans="1:9" s="27" customFormat="1">
      <c r="A1109" s="33"/>
      <c r="B1109" s="33"/>
      <c r="C1109" s="33"/>
      <c r="D1109" s="36"/>
      <c r="E1109" s="34"/>
      <c r="F1109" s="42"/>
      <c r="G1109" s="37"/>
      <c r="H1109" s="38"/>
      <c r="I1109" s="281"/>
    </row>
    <row r="1110" spans="1:9" s="27" customFormat="1">
      <c r="A1110" s="33"/>
      <c r="B1110" s="33"/>
      <c r="C1110" s="33"/>
      <c r="D1110" s="36"/>
      <c r="E1110" s="34"/>
      <c r="F1110" s="42"/>
      <c r="G1110" s="37"/>
      <c r="H1110" s="38"/>
      <c r="I1110" s="281"/>
    </row>
    <row r="1111" spans="1:9" s="27" customFormat="1">
      <c r="A1111" s="33"/>
      <c r="B1111" s="33"/>
      <c r="C1111" s="33"/>
      <c r="D1111" s="36"/>
      <c r="E1111" s="34"/>
      <c r="F1111" s="42"/>
      <c r="G1111" s="37"/>
      <c r="H1111" s="38"/>
      <c r="I1111" s="281"/>
    </row>
    <row r="1112" spans="1:9" s="27" customFormat="1">
      <c r="A1112" s="33"/>
      <c r="B1112" s="33"/>
      <c r="C1112" s="33"/>
      <c r="D1112" s="36"/>
      <c r="E1112" s="34"/>
      <c r="F1112" s="42"/>
      <c r="G1112" s="37"/>
      <c r="H1112" s="38"/>
      <c r="I1112" s="281"/>
    </row>
    <row r="1113" spans="1:9" s="27" customFormat="1">
      <c r="A1113" s="33"/>
      <c r="B1113" s="33"/>
      <c r="C1113" s="33"/>
      <c r="D1113" s="36"/>
      <c r="E1113" s="34"/>
      <c r="F1113" s="42"/>
      <c r="G1113" s="37"/>
      <c r="H1113" s="38"/>
      <c r="I1113" s="281"/>
    </row>
    <row r="1114" spans="1:9" s="27" customFormat="1">
      <c r="A1114" s="33"/>
      <c r="B1114" s="33"/>
      <c r="C1114" s="33"/>
      <c r="D1114" s="36"/>
      <c r="E1114" s="34"/>
      <c r="F1114" s="42"/>
      <c r="G1114" s="37"/>
      <c r="H1114" s="38"/>
      <c r="I1114" s="281"/>
    </row>
    <row r="1115" spans="1:9" s="27" customFormat="1">
      <c r="A1115" s="33"/>
      <c r="B1115" s="33"/>
      <c r="C1115" s="33"/>
      <c r="D1115" s="36"/>
      <c r="E1115" s="34"/>
      <c r="F1115" s="42"/>
      <c r="G1115" s="37"/>
      <c r="H1115" s="38"/>
      <c r="I1115" s="281"/>
    </row>
    <row r="1116" spans="1:9" s="27" customFormat="1">
      <c r="A1116" s="33"/>
      <c r="B1116" s="33"/>
      <c r="C1116" s="33"/>
      <c r="D1116" s="36"/>
      <c r="E1116" s="34"/>
      <c r="F1116" s="42"/>
      <c r="G1116" s="37"/>
      <c r="H1116" s="38"/>
      <c r="I1116" s="281"/>
    </row>
    <row r="1117" spans="1:9" s="27" customFormat="1">
      <c r="A1117" s="33"/>
      <c r="B1117" s="33"/>
      <c r="C1117" s="33"/>
      <c r="D1117" s="36"/>
      <c r="E1117" s="34"/>
      <c r="F1117" s="42"/>
      <c r="G1117" s="37"/>
      <c r="H1117" s="38"/>
      <c r="I1117" s="281"/>
    </row>
    <row r="1118" spans="1:9" s="27" customFormat="1">
      <c r="A1118" s="33"/>
      <c r="B1118" s="33"/>
      <c r="C1118" s="33"/>
      <c r="D1118" s="36"/>
      <c r="E1118" s="34"/>
      <c r="F1118" s="42"/>
      <c r="G1118" s="37"/>
      <c r="H1118" s="38"/>
      <c r="I1118" s="281"/>
    </row>
    <row r="1119" spans="1:9" s="27" customFormat="1">
      <c r="A1119" s="33"/>
      <c r="B1119" s="33"/>
      <c r="C1119" s="33"/>
      <c r="D1119" s="36"/>
      <c r="E1119" s="34"/>
      <c r="F1119" s="42"/>
      <c r="G1119" s="37"/>
      <c r="H1119" s="38"/>
      <c r="I1119" s="281"/>
    </row>
    <row r="1120" spans="1:9" s="27" customFormat="1">
      <c r="A1120" s="33"/>
      <c r="B1120" s="33"/>
      <c r="C1120" s="33"/>
      <c r="D1120" s="36"/>
      <c r="E1120" s="34"/>
      <c r="F1120" s="42"/>
      <c r="G1120" s="37"/>
      <c r="H1120" s="38"/>
      <c r="I1120" s="281"/>
    </row>
    <row r="1121" spans="1:9" s="27" customFormat="1">
      <c r="A1121" s="33"/>
      <c r="B1121" s="33"/>
      <c r="C1121" s="33"/>
      <c r="D1121" s="36"/>
      <c r="E1121" s="34"/>
      <c r="F1121" s="42"/>
      <c r="G1121" s="37"/>
      <c r="H1121" s="38"/>
      <c r="I1121" s="281"/>
    </row>
    <row r="1122" spans="1:9" s="27" customFormat="1">
      <c r="A1122" s="33"/>
      <c r="B1122" s="33"/>
      <c r="C1122" s="33"/>
      <c r="D1122" s="36"/>
      <c r="E1122" s="34"/>
      <c r="F1122" s="42"/>
      <c r="G1122" s="37"/>
      <c r="H1122" s="38"/>
      <c r="I1122" s="281"/>
    </row>
    <row r="1123" spans="1:9" s="27" customFormat="1">
      <c r="A1123" s="33"/>
      <c r="B1123" s="33"/>
      <c r="C1123" s="33"/>
      <c r="D1123" s="36"/>
      <c r="E1123" s="34"/>
      <c r="F1123" s="42"/>
      <c r="G1123" s="37"/>
      <c r="H1123" s="38"/>
      <c r="I1123" s="281"/>
    </row>
    <row r="1124" spans="1:9" s="27" customFormat="1">
      <c r="A1124" s="33"/>
      <c r="B1124" s="33"/>
      <c r="C1124" s="33"/>
      <c r="D1124" s="36"/>
      <c r="E1124" s="34"/>
      <c r="F1124" s="42"/>
      <c r="G1124" s="37"/>
      <c r="H1124" s="38"/>
      <c r="I1124" s="281"/>
    </row>
    <row r="1125" spans="1:9" s="27" customFormat="1">
      <c r="A1125" s="33"/>
      <c r="B1125" s="33"/>
      <c r="C1125" s="33"/>
      <c r="D1125" s="36"/>
      <c r="E1125" s="34"/>
      <c r="F1125" s="42"/>
      <c r="G1125" s="37"/>
      <c r="H1125" s="38"/>
      <c r="I1125" s="281"/>
    </row>
    <row r="1126" spans="1:9" s="27" customFormat="1">
      <c r="A1126" s="33"/>
      <c r="B1126" s="33"/>
      <c r="C1126" s="33"/>
      <c r="D1126" s="36"/>
      <c r="E1126" s="34"/>
      <c r="F1126" s="42"/>
      <c r="G1126" s="37"/>
      <c r="H1126" s="38"/>
      <c r="I1126" s="281"/>
    </row>
    <row r="1127" spans="1:9" s="27" customFormat="1">
      <c r="A1127" s="33"/>
      <c r="B1127" s="33"/>
      <c r="C1127" s="33"/>
      <c r="D1127" s="36"/>
      <c r="E1127" s="34"/>
      <c r="F1127" s="42"/>
      <c r="G1127" s="37"/>
      <c r="H1127" s="38"/>
      <c r="I1127" s="281"/>
    </row>
    <row r="1128" spans="1:9" s="27" customFormat="1">
      <c r="A1128" s="33"/>
      <c r="B1128" s="33"/>
      <c r="C1128" s="33"/>
      <c r="D1128" s="36"/>
      <c r="E1128" s="34"/>
      <c r="F1128" s="42"/>
      <c r="G1128" s="37"/>
      <c r="H1128" s="38"/>
      <c r="I1128" s="281"/>
    </row>
    <row r="1129" spans="1:9" s="27" customFormat="1">
      <c r="A1129" s="33"/>
      <c r="B1129" s="33"/>
      <c r="C1129" s="33"/>
      <c r="D1129" s="36"/>
      <c r="E1129" s="34"/>
      <c r="F1129" s="42"/>
      <c r="G1129" s="37"/>
      <c r="H1129" s="38"/>
      <c r="I1129" s="281"/>
    </row>
    <row r="1130" spans="1:9" s="27" customFormat="1">
      <c r="A1130" s="33"/>
      <c r="B1130" s="33"/>
      <c r="C1130" s="33"/>
      <c r="D1130" s="36"/>
      <c r="E1130" s="34"/>
      <c r="F1130" s="42"/>
      <c r="G1130" s="37"/>
      <c r="H1130" s="38"/>
      <c r="I1130" s="281"/>
    </row>
    <row r="1131" spans="1:9" s="27" customFormat="1">
      <c r="A1131" s="33"/>
      <c r="B1131" s="33"/>
      <c r="C1131" s="33"/>
      <c r="D1131" s="36"/>
      <c r="E1131" s="34"/>
      <c r="F1131" s="42"/>
      <c r="G1131" s="37"/>
      <c r="H1131" s="38"/>
      <c r="I1131" s="281"/>
    </row>
    <row r="1132" spans="1:9" s="27" customFormat="1">
      <c r="A1132" s="33"/>
      <c r="B1132" s="33"/>
      <c r="C1132" s="33"/>
      <c r="D1132" s="36"/>
      <c r="E1132" s="34"/>
      <c r="F1132" s="42"/>
      <c r="G1132" s="37"/>
      <c r="H1132" s="38"/>
      <c r="I1132" s="281"/>
    </row>
    <row r="1133" spans="1:9" s="27" customFormat="1">
      <c r="A1133" s="33"/>
      <c r="B1133" s="33"/>
      <c r="C1133" s="33"/>
      <c r="D1133" s="36"/>
      <c r="E1133" s="34"/>
      <c r="F1133" s="42"/>
      <c r="G1133" s="37"/>
      <c r="H1133" s="38"/>
      <c r="I1133" s="281"/>
    </row>
    <row r="1134" spans="1:9" s="27" customFormat="1">
      <c r="A1134" s="33"/>
      <c r="B1134" s="33"/>
      <c r="C1134" s="33"/>
      <c r="D1134" s="36"/>
      <c r="E1134" s="34"/>
      <c r="F1134" s="42"/>
      <c r="G1134" s="37"/>
      <c r="H1134" s="38"/>
      <c r="I1134" s="281"/>
    </row>
    <row r="1135" spans="1:9" s="27" customFormat="1">
      <c r="A1135" s="33"/>
      <c r="B1135" s="33"/>
      <c r="C1135" s="33"/>
      <c r="D1135" s="36"/>
      <c r="E1135" s="34"/>
      <c r="F1135" s="42"/>
      <c r="G1135" s="37"/>
      <c r="H1135" s="38"/>
      <c r="I1135" s="281"/>
    </row>
    <row r="1136" spans="1:9" s="27" customFormat="1">
      <c r="A1136" s="33"/>
      <c r="B1136" s="33"/>
      <c r="C1136" s="33"/>
      <c r="D1136" s="36"/>
      <c r="E1136" s="34"/>
      <c r="F1136" s="42"/>
      <c r="G1136" s="37"/>
      <c r="H1136" s="38"/>
      <c r="I1136" s="281"/>
    </row>
    <row r="1137" spans="1:9" s="27" customFormat="1">
      <c r="A1137" s="33"/>
      <c r="B1137" s="33"/>
      <c r="C1137" s="33"/>
      <c r="D1137" s="36"/>
      <c r="E1137" s="34"/>
      <c r="F1137" s="42"/>
      <c r="G1137" s="37"/>
      <c r="H1137" s="38"/>
      <c r="I1137" s="281"/>
    </row>
    <row r="1138" spans="1:9" s="27" customFormat="1">
      <c r="A1138" s="33"/>
      <c r="B1138" s="33"/>
      <c r="C1138" s="33"/>
      <c r="D1138" s="36"/>
      <c r="E1138" s="34"/>
      <c r="F1138" s="42"/>
      <c r="G1138" s="37"/>
      <c r="H1138" s="38"/>
      <c r="I1138" s="281"/>
    </row>
    <row r="1139" spans="1:9" s="27" customFormat="1">
      <c r="A1139" s="33"/>
      <c r="B1139" s="33"/>
      <c r="C1139" s="33"/>
      <c r="D1139" s="36"/>
      <c r="E1139" s="34"/>
      <c r="F1139" s="42"/>
      <c r="G1139" s="37"/>
      <c r="H1139" s="38"/>
      <c r="I1139" s="281"/>
    </row>
    <row r="1140" spans="1:9" s="27" customFormat="1">
      <c r="A1140" s="33"/>
      <c r="B1140" s="33"/>
      <c r="C1140" s="33"/>
      <c r="D1140" s="36"/>
      <c r="E1140" s="34"/>
      <c r="F1140" s="42"/>
      <c r="G1140" s="37"/>
      <c r="H1140" s="38"/>
      <c r="I1140" s="281"/>
    </row>
    <row r="1141" spans="1:9" s="27" customFormat="1">
      <c r="A1141" s="33"/>
      <c r="B1141" s="33"/>
      <c r="C1141" s="33"/>
      <c r="D1141" s="36"/>
      <c r="E1141" s="34"/>
      <c r="F1141" s="42"/>
      <c r="G1141" s="37"/>
      <c r="H1141" s="38"/>
      <c r="I1141" s="281"/>
    </row>
    <row r="1142" spans="1:9" s="27" customFormat="1">
      <c r="A1142" s="33"/>
      <c r="B1142" s="33"/>
      <c r="C1142" s="33"/>
      <c r="D1142" s="36"/>
      <c r="E1142" s="34"/>
      <c r="F1142" s="42"/>
      <c r="G1142" s="37"/>
      <c r="H1142" s="38"/>
      <c r="I1142" s="281"/>
    </row>
    <row r="1143" spans="1:9" s="27" customFormat="1">
      <c r="A1143" s="33"/>
      <c r="B1143" s="33"/>
      <c r="C1143" s="33"/>
      <c r="D1143" s="36"/>
      <c r="E1143" s="34"/>
      <c r="F1143" s="42"/>
      <c r="G1143" s="37"/>
      <c r="H1143" s="38"/>
      <c r="I1143" s="281"/>
    </row>
    <row r="1144" spans="1:9" s="27" customFormat="1">
      <c r="A1144" s="33"/>
      <c r="B1144" s="33"/>
      <c r="C1144" s="33"/>
      <c r="D1144" s="36"/>
      <c r="E1144" s="34"/>
      <c r="F1144" s="42"/>
      <c r="G1144" s="37"/>
      <c r="H1144" s="38"/>
      <c r="I1144" s="281"/>
    </row>
    <row r="1145" spans="1:9" s="27" customFormat="1">
      <c r="A1145" s="33"/>
      <c r="B1145" s="33"/>
      <c r="C1145" s="33"/>
      <c r="D1145" s="36"/>
      <c r="E1145" s="34"/>
      <c r="F1145" s="42"/>
      <c r="G1145" s="37"/>
      <c r="H1145" s="38"/>
      <c r="I1145" s="281"/>
    </row>
    <row r="1146" spans="1:9" s="27" customFormat="1">
      <c r="A1146" s="33"/>
      <c r="B1146" s="33"/>
      <c r="C1146" s="33"/>
      <c r="D1146" s="36"/>
      <c r="E1146" s="34"/>
      <c r="F1146" s="42"/>
      <c r="G1146" s="37"/>
      <c r="H1146" s="38"/>
      <c r="I1146" s="281"/>
    </row>
    <row r="1147" spans="1:9" s="27" customFormat="1">
      <c r="A1147" s="33"/>
      <c r="B1147" s="33"/>
      <c r="C1147" s="33"/>
      <c r="D1147" s="36"/>
      <c r="E1147" s="34"/>
      <c r="F1147" s="42"/>
      <c r="G1147" s="37"/>
      <c r="H1147" s="38"/>
      <c r="I1147" s="281"/>
    </row>
    <row r="1148" spans="1:9" s="27" customFormat="1">
      <c r="A1148" s="33"/>
      <c r="B1148" s="33"/>
      <c r="C1148" s="33"/>
      <c r="D1148" s="36"/>
      <c r="E1148" s="34"/>
      <c r="F1148" s="42"/>
      <c r="G1148" s="37"/>
      <c r="H1148" s="38"/>
      <c r="I1148" s="281"/>
    </row>
    <row r="1149" spans="1:9" s="27" customFormat="1">
      <c r="A1149" s="33"/>
      <c r="B1149" s="33"/>
      <c r="C1149" s="33"/>
      <c r="D1149" s="36"/>
      <c r="E1149" s="34"/>
      <c r="F1149" s="42"/>
      <c r="G1149" s="37"/>
      <c r="H1149" s="38"/>
      <c r="I1149" s="281"/>
    </row>
    <row r="1150" spans="1:9" s="27" customFormat="1">
      <c r="A1150" s="33"/>
      <c r="B1150" s="33"/>
      <c r="C1150" s="33"/>
      <c r="D1150" s="36"/>
      <c r="E1150" s="34"/>
      <c r="F1150" s="42"/>
      <c r="G1150" s="37"/>
      <c r="H1150" s="38"/>
      <c r="I1150" s="281"/>
    </row>
    <row r="1151" spans="1:9" s="27" customFormat="1">
      <c r="A1151" s="33"/>
      <c r="B1151" s="33"/>
      <c r="C1151" s="33"/>
      <c r="D1151" s="36"/>
      <c r="E1151" s="34"/>
      <c r="F1151" s="42"/>
      <c r="G1151" s="37"/>
      <c r="H1151" s="38"/>
      <c r="I1151" s="281"/>
    </row>
    <row r="1152" spans="1:9" s="27" customFormat="1">
      <c r="A1152" s="33"/>
      <c r="B1152" s="33"/>
      <c r="C1152" s="33"/>
      <c r="D1152" s="36"/>
      <c r="E1152" s="34"/>
      <c r="F1152" s="42"/>
      <c r="G1152" s="37"/>
      <c r="H1152" s="38"/>
      <c r="I1152" s="281"/>
    </row>
    <row r="1153" spans="1:9" s="27" customFormat="1">
      <c r="A1153" s="33"/>
      <c r="B1153" s="33"/>
      <c r="C1153" s="33"/>
      <c r="D1153" s="36"/>
      <c r="E1153" s="34"/>
      <c r="F1153" s="42"/>
      <c r="G1153" s="37"/>
      <c r="H1153" s="38"/>
      <c r="I1153" s="281"/>
    </row>
    <row r="1154" spans="1:9" s="27" customFormat="1">
      <c r="A1154" s="33"/>
      <c r="B1154" s="33"/>
      <c r="C1154" s="33"/>
      <c r="D1154" s="36"/>
      <c r="E1154" s="34"/>
      <c r="F1154" s="42"/>
      <c r="G1154" s="37"/>
      <c r="H1154" s="38"/>
      <c r="I1154" s="281"/>
    </row>
    <row r="1155" spans="1:9" s="27" customFormat="1">
      <c r="A1155" s="33"/>
      <c r="B1155" s="33"/>
      <c r="C1155" s="33"/>
      <c r="D1155" s="36"/>
      <c r="E1155" s="34"/>
      <c r="F1155" s="42"/>
      <c r="G1155" s="37"/>
      <c r="H1155" s="38"/>
      <c r="I1155" s="281"/>
    </row>
    <row r="1156" spans="1:9" s="27" customFormat="1">
      <c r="A1156" s="33"/>
      <c r="B1156" s="33"/>
      <c r="C1156" s="33"/>
      <c r="D1156" s="36"/>
      <c r="E1156" s="34"/>
      <c r="F1156" s="42"/>
      <c r="G1156" s="37"/>
      <c r="H1156" s="38"/>
      <c r="I1156" s="281"/>
    </row>
    <row r="1157" spans="1:9" s="27" customFormat="1">
      <c r="A1157" s="33"/>
      <c r="B1157" s="33"/>
      <c r="C1157" s="33"/>
      <c r="D1157" s="36"/>
      <c r="E1157" s="34"/>
      <c r="F1157" s="42"/>
      <c r="G1157" s="37"/>
      <c r="H1157" s="38"/>
      <c r="I1157" s="281"/>
    </row>
    <row r="1158" spans="1:9" s="27" customFormat="1">
      <c r="A1158" s="33"/>
      <c r="B1158" s="33"/>
      <c r="C1158" s="33"/>
      <c r="D1158" s="36"/>
      <c r="E1158" s="34"/>
      <c r="F1158" s="42"/>
      <c r="G1158" s="37"/>
      <c r="H1158" s="38"/>
      <c r="I1158" s="281"/>
    </row>
    <row r="1159" spans="1:9" s="27" customFormat="1">
      <c r="A1159" s="33"/>
      <c r="B1159" s="33"/>
      <c r="C1159" s="33"/>
      <c r="D1159" s="36"/>
      <c r="E1159" s="34"/>
      <c r="F1159" s="42"/>
      <c r="G1159" s="37"/>
      <c r="H1159" s="38"/>
      <c r="I1159" s="281"/>
    </row>
    <row r="1160" spans="1:9" s="27" customFormat="1">
      <c r="A1160" s="33"/>
      <c r="B1160" s="33"/>
      <c r="C1160" s="33"/>
      <c r="D1160" s="36"/>
      <c r="E1160" s="34"/>
      <c r="F1160" s="42"/>
      <c r="G1160" s="37"/>
      <c r="H1160" s="38"/>
      <c r="I1160" s="281"/>
    </row>
    <row r="1161" spans="1:9" s="27" customFormat="1">
      <c r="A1161" s="33"/>
      <c r="B1161" s="33"/>
      <c r="C1161" s="33"/>
      <c r="D1161" s="36"/>
      <c r="E1161" s="34"/>
      <c r="F1161" s="42"/>
      <c r="G1161" s="37"/>
      <c r="H1161" s="38"/>
      <c r="I1161" s="281"/>
    </row>
    <row r="1162" spans="1:9" s="27" customFormat="1">
      <c r="A1162" s="33"/>
      <c r="B1162" s="33"/>
      <c r="C1162" s="33"/>
      <c r="D1162" s="36"/>
      <c r="E1162" s="34"/>
      <c r="F1162" s="42"/>
      <c r="G1162" s="37"/>
      <c r="H1162" s="38"/>
      <c r="I1162" s="281"/>
    </row>
    <row r="1163" spans="1:9" s="27" customFormat="1">
      <c r="A1163" s="33"/>
      <c r="B1163" s="33"/>
      <c r="C1163" s="33"/>
      <c r="D1163" s="36"/>
      <c r="E1163" s="34"/>
      <c r="F1163" s="42"/>
      <c r="G1163" s="37"/>
      <c r="H1163" s="38"/>
      <c r="I1163" s="281"/>
    </row>
    <row r="1164" spans="1:9" s="27" customFormat="1">
      <c r="A1164" s="33"/>
      <c r="B1164" s="33"/>
      <c r="C1164" s="33"/>
      <c r="D1164" s="36"/>
      <c r="E1164" s="34"/>
      <c r="F1164" s="42"/>
      <c r="G1164" s="37"/>
      <c r="H1164" s="38"/>
      <c r="I1164" s="281"/>
    </row>
    <row r="1165" spans="1:9" s="27" customFormat="1">
      <c r="A1165" s="33"/>
      <c r="B1165" s="33"/>
      <c r="C1165" s="33"/>
      <c r="D1165" s="36"/>
      <c r="E1165" s="34"/>
      <c r="F1165" s="42"/>
      <c r="G1165" s="37"/>
      <c r="H1165" s="38"/>
      <c r="I1165" s="281"/>
    </row>
    <row r="1166" spans="1:9" s="27" customFormat="1">
      <c r="A1166" s="33"/>
      <c r="B1166" s="33"/>
      <c r="C1166" s="33"/>
      <c r="D1166" s="36"/>
      <c r="E1166" s="34"/>
      <c r="F1166" s="42"/>
      <c r="G1166" s="37"/>
      <c r="H1166" s="38"/>
      <c r="I1166" s="281"/>
    </row>
    <row r="1167" spans="1:9" s="27" customFormat="1">
      <c r="A1167" s="33"/>
      <c r="B1167" s="33"/>
      <c r="C1167" s="33"/>
      <c r="D1167" s="36"/>
      <c r="E1167" s="34"/>
      <c r="F1167" s="42"/>
      <c r="G1167" s="37"/>
      <c r="H1167" s="38"/>
      <c r="I1167" s="281"/>
    </row>
    <row r="1168" spans="1:9" s="27" customFormat="1">
      <c r="A1168" s="33"/>
      <c r="B1168" s="33"/>
      <c r="C1168" s="33"/>
      <c r="D1168" s="36"/>
      <c r="E1168" s="34"/>
      <c r="F1168" s="42"/>
      <c r="G1168" s="37"/>
      <c r="H1168" s="38"/>
      <c r="I1168" s="281"/>
    </row>
    <row r="1169" spans="1:9" s="27" customFormat="1">
      <c r="A1169" s="33"/>
      <c r="B1169" s="33"/>
      <c r="C1169" s="33"/>
      <c r="D1169" s="36"/>
      <c r="E1169" s="34"/>
      <c r="F1169" s="42"/>
      <c r="G1169" s="37"/>
      <c r="H1169" s="38"/>
      <c r="I1169" s="281"/>
    </row>
    <row r="1170" spans="1:9" s="27" customFormat="1">
      <c r="A1170" s="33"/>
      <c r="B1170" s="33"/>
      <c r="C1170" s="33"/>
      <c r="D1170" s="36"/>
      <c r="E1170" s="34"/>
      <c r="F1170" s="42"/>
      <c r="G1170" s="37"/>
      <c r="H1170" s="38"/>
      <c r="I1170" s="281"/>
    </row>
    <row r="1171" spans="1:9" s="27" customFormat="1">
      <c r="A1171" s="33"/>
      <c r="B1171" s="33"/>
      <c r="C1171" s="33"/>
      <c r="D1171" s="36"/>
      <c r="E1171" s="34"/>
      <c r="F1171" s="42"/>
      <c r="G1171" s="37"/>
      <c r="H1171" s="38"/>
      <c r="I1171" s="281"/>
    </row>
    <row r="1172" spans="1:9" s="27" customFormat="1">
      <c r="A1172" s="33"/>
      <c r="B1172" s="33"/>
      <c r="C1172" s="33"/>
      <c r="D1172" s="36"/>
      <c r="E1172" s="34"/>
      <c r="F1172" s="42"/>
      <c r="G1172" s="37"/>
      <c r="H1172" s="38"/>
      <c r="I1172" s="281"/>
    </row>
    <row r="1173" spans="1:9" s="27" customFormat="1">
      <c r="A1173" s="33"/>
      <c r="B1173" s="33"/>
      <c r="C1173" s="33"/>
      <c r="D1173" s="36"/>
      <c r="E1173" s="34"/>
      <c r="F1173" s="42"/>
      <c r="G1173" s="37"/>
      <c r="H1173" s="38"/>
      <c r="I1173" s="281"/>
    </row>
    <row r="1174" spans="1:9" s="27" customFormat="1">
      <c r="A1174" s="33"/>
      <c r="B1174" s="33"/>
      <c r="C1174" s="33"/>
      <c r="D1174" s="36"/>
      <c r="E1174" s="34"/>
      <c r="F1174" s="42"/>
      <c r="G1174" s="37"/>
      <c r="H1174" s="38"/>
      <c r="I1174" s="281"/>
    </row>
    <row r="1175" spans="1:9" s="27" customFormat="1">
      <c r="A1175" s="33"/>
      <c r="B1175" s="33"/>
      <c r="C1175" s="33"/>
      <c r="D1175" s="36"/>
      <c r="E1175" s="34"/>
      <c r="F1175" s="42"/>
      <c r="G1175" s="37"/>
      <c r="H1175" s="38"/>
      <c r="I1175" s="281"/>
    </row>
    <row r="1176" spans="1:9" s="27" customFormat="1">
      <c r="A1176" s="33"/>
      <c r="B1176" s="33"/>
      <c r="C1176" s="33"/>
      <c r="D1176" s="36"/>
      <c r="E1176" s="34"/>
      <c r="F1176" s="42"/>
      <c r="G1176" s="37"/>
      <c r="H1176" s="38"/>
      <c r="I1176" s="281"/>
    </row>
    <row r="1177" spans="1:9" s="27" customFormat="1">
      <c r="A1177" s="33"/>
      <c r="B1177" s="33"/>
      <c r="C1177" s="33"/>
      <c r="D1177" s="36"/>
      <c r="E1177" s="34"/>
      <c r="F1177" s="42"/>
      <c r="G1177" s="37"/>
      <c r="H1177" s="38"/>
      <c r="I1177" s="281"/>
    </row>
    <row r="1178" spans="1:9" s="27" customFormat="1">
      <c r="A1178" s="33"/>
      <c r="B1178" s="33"/>
      <c r="C1178" s="33"/>
      <c r="D1178" s="36"/>
      <c r="E1178" s="34"/>
      <c r="F1178" s="42"/>
      <c r="G1178" s="37"/>
      <c r="H1178" s="38"/>
      <c r="I1178" s="281"/>
    </row>
    <row r="1179" spans="1:9" s="27" customFormat="1">
      <c r="A1179" s="33"/>
      <c r="B1179" s="33"/>
      <c r="C1179" s="33"/>
      <c r="D1179" s="36"/>
      <c r="E1179" s="34"/>
      <c r="F1179" s="42"/>
      <c r="G1179" s="37"/>
      <c r="H1179" s="38"/>
      <c r="I1179" s="281"/>
    </row>
    <row r="1180" spans="1:9" s="27" customFormat="1">
      <c r="A1180" s="33"/>
      <c r="B1180" s="33"/>
      <c r="C1180" s="33"/>
      <c r="D1180" s="36"/>
      <c r="E1180" s="34"/>
      <c r="F1180" s="42"/>
      <c r="G1180" s="37"/>
      <c r="H1180" s="38"/>
      <c r="I1180" s="281"/>
    </row>
    <row r="1181" spans="1:9" s="27" customFormat="1">
      <c r="A1181" s="33"/>
      <c r="B1181" s="33"/>
      <c r="C1181" s="33"/>
      <c r="D1181" s="36"/>
      <c r="E1181" s="34"/>
      <c r="F1181" s="42"/>
      <c r="G1181" s="37"/>
      <c r="H1181" s="38"/>
      <c r="I1181" s="281"/>
    </row>
    <row r="1182" spans="1:9" s="27" customFormat="1">
      <c r="A1182" s="33"/>
      <c r="B1182" s="33"/>
      <c r="C1182" s="33"/>
      <c r="D1182" s="36"/>
      <c r="E1182" s="34"/>
      <c r="F1182" s="42"/>
      <c r="G1182" s="37"/>
      <c r="H1182" s="38"/>
      <c r="I1182" s="281"/>
    </row>
    <row r="1183" spans="1:9" s="27" customFormat="1">
      <c r="A1183" s="33"/>
      <c r="B1183" s="33"/>
      <c r="C1183" s="33"/>
      <c r="D1183" s="36"/>
      <c r="E1183" s="34"/>
      <c r="F1183" s="42"/>
      <c r="G1183" s="37"/>
      <c r="H1183" s="38"/>
      <c r="I1183" s="281"/>
    </row>
    <row r="1184" spans="1:9" s="27" customFormat="1">
      <c r="A1184" s="33"/>
      <c r="B1184" s="33"/>
      <c r="C1184" s="33"/>
      <c r="D1184" s="36"/>
      <c r="E1184" s="34"/>
      <c r="F1184" s="42"/>
      <c r="G1184" s="37"/>
      <c r="H1184" s="38"/>
      <c r="I1184" s="281"/>
    </row>
    <row r="1185" spans="1:9" s="27" customFormat="1">
      <c r="A1185" s="33"/>
      <c r="B1185" s="33"/>
      <c r="C1185" s="33"/>
      <c r="D1185" s="36"/>
      <c r="E1185" s="34"/>
      <c r="F1185" s="42"/>
      <c r="G1185" s="37"/>
      <c r="H1185" s="38"/>
      <c r="I1185" s="281"/>
    </row>
    <row r="1186" spans="1:9" s="27" customFormat="1">
      <c r="A1186" s="33"/>
      <c r="B1186" s="33"/>
      <c r="C1186" s="33"/>
      <c r="D1186" s="36"/>
      <c r="E1186" s="34"/>
      <c r="F1186" s="42"/>
      <c r="G1186" s="37"/>
      <c r="H1186" s="38"/>
      <c r="I1186" s="281"/>
    </row>
    <row r="1187" spans="1:9" s="27" customFormat="1">
      <c r="A1187" s="33"/>
      <c r="B1187" s="33"/>
      <c r="C1187" s="33"/>
      <c r="D1187" s="36"/>
      <c r="E1187" s="34"/>
      <c r="F1187" s="42"/>
      <c r="G1187" s="37"/>
      <c r="H1187" s="38"/>
      <c r="I1187" s="281"/>
    </row>
    <row r="1188" spans="1:9" s="27" customFormat="1">
      <c r="A1188" s="33"/>
      <c r="B1188" s="33"/>
      <c r="C1188" s="33"/>
      <c r="D1188" s="36"/>
      <c r="E1188" s="34"/>
      <c r="F1188" s="42"/>
      <c r="G1188" s="37"/>
      <c r="H1188" s="38"/>
      <c r="I1188" s="281"/>
    </row>
    <row r="1189" spans="1:9" s="27" customFormat="1">
      <c r="A1189" s="33"/>
      <c r="B1189" s="33"/>
      <c r="C1189" s="33"/>
      <c r="D1189" s="36"/>
      <c r="E1189" s="34"/>
      <c r="F1189" s="42"/>
      <c r="G1189" s="37"/>
      <c r="H1189" s="38"/>
      <c r="I1189" s="281"/>
    </row>
    <row r="1190" spans="1:9" s="27" customFormat="1">
      <c r="A1190" s="33"/>
      <c r="B1190" s="33"/>
      <c r="C1190" s="33"/>
      <c r="D1190" s="36"/>
      <c r="E1190" s="34"/>
      <c r="F1190" s="42"/>
      <c r="G1190" s="37"/>
      <c r="H1190" s="38"/>
      <c r="I1190" s="281"/>
    </row>
    <row r="1191" spans="1:9" s="27" customFormat="1">
      <c r="A1191" s="33"/>
      <c r="B1191" s="33"/>
      <c r="C1191" s="33"/>
      <c r="D1191" s="36"/>
      <c r="E1191" s="34"/>
      <c r="F1191" s="42"/>
      <c r="G1191" s="37"/>
      <c r="H1191" s="38"/>
      <c r="I1191" s="281"/>
    </row>
    <row r="1192" spans="1:9" s="27" customFormat="1">
      <c r="A1192" s="33"/>
      <c r="B1192" s="33"/>
      <c r="C1192" s="33"/>
      <c r="D1192" s="36"/>
      <c r="E1192" s="34"/>
      <c r="F1192" s="42"/>
      <c r="G1192" s="37"/>
      <c r="H1192" s="38"/>
      <c r="I1192" s="281"/>
    </row>
    <row r="1193" spans="1:9" s="27" customFormat="1">
      <c r="A1193" s="33"/>
      <c r="B1193" s="33"/>
      <c r="C1193" s="33"/>
      <c r="D1193" s="36"/>
      <c r="E1193" s="34"/>
      <c r="F1193" s="42"/>
      <c r="G1193" s="37"/>
      <c r="H1193" s="38"/>
      <c r="I1193" s="281"/>
    </row>
    <row r="1194" spans="1:9" s="27" customFormat="1">
      <c r="A1194" s="33"/>
      <c r="B1194" s="33"/>
      <c r="C1194" s="33"/>
      <c r="D1194" s="36"/>
      <c r="E1194" s="34"/>
      <c r="F1194" s="42"/>
      <c r="G1194" s="37"/>
      <c r="H1194" s="38"/>
      <c r="I1194" s="281"/>
    </row>
    <row r="1195" spans="1:9" s="27" customFormat="1">
      <c r="A1195" s="33"/>
      <c r="B1195" s="33"/>
      <c r="C1195" s="33"/>
      <c r="D1195" s="36"/>
      <c r="E1195" s="34"/>
      <c r="F1195" s="42"/>
      <c r="G1195" s="37"/>
      <c r="H1195" s="38"/>
      <c r="I1195" s="281"/>
    </row>
    <row r="1196" spans="1:9" s="27" customFormat="1">
      <c r="A1196" s="33"/>
      <c r="B1196" s="33"/>
      <c r="C1196" s="33"/>
      <c r="D1196" s="36"/>
      <c r="E1196" s="34"/>
      <c r="F1196" s="42"/>
      <c r="G1196" s="37"/>
      <c r="H1196" s="38"/>
      <c r="I1196" s="281"/>
    </row>
    <row r="1197" spans="1:9" s="27" customFormat="1">
      <c r="A1197" s="33"/>
      <c r="B1197" s="33"/>
      <c r="C1197" s="33"/>
      <c r="D1197" s="36"/>
      <c r="E1197" s="34"/>
      <c r="F1197" s="42"/>
      <c r="G1197" s="37"/>
      <c r="H1197" s="38"/>
      <c r="I1197" s="281"/>
    </row>
    <row r="1198" spans="1:9" s="27" customFormat="1">
      <c r="A1198" s="33"/>
      <c r="B1198" s="33"/>
      <c r="C1198" s="33"/>
      <c r="D1198" s="36"/>
      <c r="E1198" s="34"/>
      <c r="F1198" s="42"/>
      <c r="G1198" s="37"/>
      <c r="H1198" s="38"/>
      <c r="I1198" s="281"/>
    </row>
    <row r="1199" spans="1:9" s="27" customFormat="1">
      <c r="A1199" s="33"/>
      <c r="B1199" s="33"/>
      <c r="C1199" s="33"/>
      <c r="D1199" s="36"/>
      <c r="E1199" s="34"/>
      <c r="F1199" s="42"/>
      <c r="G1199" s="37"/>
      <c r="H1199" s="38"/>
      <c r="I1199" s="281"/>
    </row>
    <row r="1200" spans="1:9" s="27" customFormat="1">
      <c r="A1200" s="33"/>
      <c r="B1200" s="33"/>
      <c r="C1200" s="33"/>
      <c r="D1200" s="36"/>
      <c r="E1200" s="34"/>
      <c r="F1200" s="42"/>
      <c r="G1200" s="37"/>
      <c r="H1200" s="38"/>
      <c r="I1200" s="281"/>
    </row>
    <row r="1201" spans="1:9" s="27" customFormat="1">
      <c r="A1201" s="33"/>
      <c r="B1201" s="33"/>
      <c r="C1201" s="33"/>
      <c r="D1201" s="36"/>
      <c r="E1201" s="34"/>
      <c r="F1201" s="42"/>
      <c r="G1201" s="37"/>
      <c r="H1201" s="38"/>
      <c r="I1201" s="281"/>
    </row>
    <row r="1202" spans="1:9" s="27" customFormat="1">
      <c r="A1202" s="33"/>
      <c r="B1202" s="33"/>
      <c r="C1202" s="33"/>
      <c r="D1202" s="36"/>
      <c r="E1202" s="34"/>
      <c r="F1202" s="42"/>
      <c r="G1202" s="37"/>
      <c r="H1202" s="38"/>
      <c r="I1202" s="281"/>
    </row>
    <row r="1203" spans="1:9" s="27" customFormat="1">
      <c r="A1203" s="33"/>
      <c r="B1203" s="33"/>
      <c r="C1203" s="33"/>
      <c r="D1203" s="36"/>
      <c r="E1203" s="34"/>
      <c r="F1203" s="42"/>
      <c r="G1203" s="37"/>
      <c r="H1203" s="38"/>
      <c r="I1203" s="281"/>
    </row>
    <row r="1204" spans="1:9" s="27" customFormat="1">
      <c r="A1204" s="33"/>
      <c r="B1204" s="33"/>
      <c r="C1204" s="33"/>
      <c r="D1204" s="36"/>
      <c r="E1204" s="34"/>
      <c r="F1204" s="42"/>
      <c r="G1204" s="37"/>
      <c r="H1204" s="38"/>
      <c r="I1204" s="281"/>
    </row>
    <row r="1205" spans="1:9" s="27" customFormat="1">
      <c r="A1205" s="33"/>
      <c r="B1205" s="33"/>
      <c r="C1205" s="33"/>
      <c r="D1205" s="36"/>
      <c r="E1205" s="34"/>
      <c r="F1205" s="42"/>
      <c r="G1205" s="37"/>
      <c r="H1205" s="38"/>
      <c r="I1205" s="281"/>
    </row>
    <row r="1206" spans="1:9" s="27" customFormat="1">
      <c r="A1206" s="33"/>
      <c r="B1206" s="33"/>
      <c r="C1206" s="33"/>
      <c r="D1206" s="36"/>
      <c r="E1206" s="34"/>
      <c r="F1206" s="42"/>
      <c r="G1206" s="37"/>
      <c r="H1206" s="38"/>
      <c r="I1206" s="281"/>
    </row>
    <row r="1207" spans="1:9" s="27" customFormat="1">
      <c r="A1207" s="33"/>
      <c r="B1207" s="33"/>
      <c r="C1207" s="33"/>
      <c r="D1207" s="36"/>
      <c r="E1207" s="34"/>
      <c r="F1207" s="42"/>
      <c r="G1207" s="37"/>
      <c r="H1207" s="38"/>
      <c r="I1207" s="281"/>
    </row>
    <row r="1208" spans="1:9" s="27" customFormat="1">
      <c r="A1208" s="33"/>
      <c r="B1208" s="33"/>
      <c r="C1208" s="33"/>
      <c r="D1208" s="36"/>
      <c r="E1208" s="34"/>
      <c r="F1208" s="42"/>
      <c r="G1208" s="37"/>
      <c r="H1208" s="38"/>
      <c r="I1208" s="281"/>
    </row>
    <row r="1209" spans="1:9" s="27" customFormat="1">
      <c r="A1209" s="33"/>
      <c r="B1209" s="33"/>
      <c r="C1209" s="33"/>
      <c r="D1209" s="36"/>
      <c r="E1209" s="34"/>
      <c r="F1209" s="42"/>
      <c r="G1209" s="37"/>
      <c r="H1209" s="38"/>
      <c r="I1209" s="281"/>
    </row>
    <row r="1210" spans="1:9" s="27" customFormat="1">
      <c r="A1210" s="33"/>
      <c r="B1210" s="33"/>
      <c r="C1210" s="33"/>
      <c r="D1210" s="36"/>
      <c r="E1210" s="34"/>
      <c r="F1210" s="42"/>
      <c r="G1210" s="37"/>
      <c r="H1210" s="38"/>
      <c r="I1210" s="281"/>
    </row>
    <row r="1211" spans="1:9" s="27" customFormat="1">
      <c r="A1211" s="33"/>
      <c r="B1211" s="33"/>
      <c r="C1211" s="33"/>
      <c r="D1211" s="36"/>
      <c r="E1211" s="34"/>
      <c r="F1211" s="42"/>
      <c r="G1211" s="37"/>
      <c r="H1211" s="38"/>
      <c r="I1211" s="281"/>
    </row>
    <row r="1212" spans="1:9" s="27" customFormat="1">
      <c r="A1212" s="33"/>
      <c r="B1212" s="33"/>
      <c r="C1212" s="33"/>
      <c r="D1212" s="36"/>
      <c r="E1212" s="34"/>
      <c r="F1212" s="42"/>
      <c r="G1212" s="37"/>
      <c r="H1212" s="38"/>
      <c r="I1212" s="281"/>
    </row>
    <row r="1213" spans="1:9" s="27" customFormat="1">
      <c r="A1213" s="33"/>
      <c r="B1213" s="33"/>
      <c r="C1213" s="33"/>
      <c r="D1213" s="36"/>
      <c r="E1213" s="34"/>
      <c r="F1213" s="42"/>
      <c r="G1213" s="37"/>
      <c r="H1213" s="38"/>
      <c r="I1213" s="281"/>
    </row>
    <row r="1214" spans="1:9" s="27" customFormat="1">
      <c r="A1214" s="33"/>
      <c r="B1214" s="33"/>
      <c r="C1214" s="33"/>
      <c r="D1214" s="36"/>
      <c r="E1214" s="34"/>
      <c r="F1214" s="42"/>
      <c r="G1214" s="37"/>
      <c r="H1214" s="38"/>
      <c r="I1214" s="281"/>
    </row>
    <row r="1215" spans="1:9" s="27" customFormat="1">
      <c r="A1215" s="33"/>
      <c r="B1215" s="33"/>
      <c r="C1215" s="33"/>
      <c r="D1215" s="36"/>
      <c r="E1215" s="34"/>
      <c r="F1215" s="42"/>
      <c r="G1215" s="37"/>
      <c r="H1215" s="38"/>
      <c r="I1215" s="281"/>
    </row>
    <row r="1216" spans="1:9" s="27" customFormat="1">
      <c r="A1216" s="33"/>
      <c r="B1216" s="33"/>
      <c r="C1216" s="33"/>
      <c r="D1216" s="36"/>
      <c r="E1216" s="34"/>
      <c r="F1216" s="42"/>
      <c r="G1216" s="37"/>
      <c r="H1216" s="38"/>
      <c r="I1216" s="281"/>
    </row>
    <row r="1217" spans="1:9" s="27" customFormat="1">
      <c r="A1217" s="33"/>
      <c r="B1217" s="33"/>
      <c r="C1217" s="33"/>
      <c r="D1217" s="36"/>
      <c r="E1217" s="34"/>
      <c r="F1217" s="42"/>
      <c r="G1217" s="37"/>
      <c r="H1217" s="38"/>
      <c r="I1217" s="281"/>
    </row>
    <row r="1218" spans="1:9" s="27" customFormat="1">
      <c r="A1218" s="33"/>
      <c r="B1218" s="33"/>
      <c r="C1218" s="33"/>
      <c r="D1218" s="36"/>
      <c r="E1218" s="34"/>
      <c r="F1218" s="42"/>
      <c r="G1218" s="37"/>
      <c r="H1218" s="38"/>
      <c r="I1218" s="281"/>
    </row>
    <row r="1219" spans="1:9" s="27" customFormat="1">
      <c r="A1219" s="33"/>
      <c r="B1219" s="33"/>
      <c r="C1219" s="33"/>
      <c r="D1219" s="36"/>
      <c r="E1219" s="34"/>
      <c r="F1219" s="42"/>
      <c r="G1219" s="37"/>
      <c r="H1219" s="38"/>
      <c r="I1219" s="281"/>
    </row>
    <row r="1220" spans="1:9" s="27" customFormat="1">
      <c r="A1220" s="33"/>
      <c r="B1220" s="33"/>
      <c r="C1220" s="33"/>
      <c r="D1220" s="36"/>
      <c r="E1220" s="34"/>
      <c r="F1220" s="42"/>
      <c r="G1220" s="37"/>
      <c r="H1220" s="38"/>
      <c r="I1220" s="281"/>
    </row>
    <row r="1221" spans="1:9" s="27" customFormat="1">
      <c r="A1221" s="33"/>
      <c r="B1221" s="33"/>
      <c r="C1221" s="33"/>
      <c r="D1221" s="36"/>
      <c r="E1221" s="34"/>
      <c r="F1221" s="42"/>
      <c r="G1221" s="37"/>
      <c r="H1221" s="38"/>
      <c r="I1221" s="281"/>
    </row>
    <row r="1222" spans="1:9" s="27" customFormat="1">
      <c r="A1222" s="33"/>
      <c r="B1222" s="33"/>
      <c r="C1222" s="33"/>
      <c r="D1222" s="36"/>
      <c r="E1222" s="34"/>
      <c r="F1222" s="42"/>
      <c r="G1222" s="37"/>
      <c r="H1222" s="38"/>
      <c r="I1222" s="281"/>
    </row>
    <row r="1223" spans="1:9" s="27" customFormat="1">
      <c r="A1223" s="33"/>
      <c r="B1223" s="33"/>
      <c r="C1223" s="33"/>
      <c r="D1223" s="36"/>
      <c r="E1223" s="34"/>
      <c r="F1223" s="42"/>
      <c r="G1223" s="37"/>
      <c r="H1223" s="38"/>
      <c r="I1223" s="281"/>
    </row>
    <row r="1224" spans="1:9" s="27" customFormat="1">
      <c r="A1224" s="33"/>
      <c r="B1224" s="33"/>
      <c r="C1224" s="33"/>
      <c r="D1224" s="36"/>
      <c r="E1224" s="34"/>
      <c r="F1224" s="42"/>
      <c r="G1224" s="37"/>
      <c r="H1224" s="38"/>
      <c r="I1224" s="281"/>
    </row>
    <row r="1225" spans="1:9" s="27" customFormat="1">
      <c r="A1225" s="33"/>
      <c r="B1225" s="33"/>
      <c r="C1225" s="33"/>
      <c r="D1225" s="36"/>
      <c r="E1225" s="34"/>
      <c r="F1225" s="42"/>
      <c r="G1225" s="37"/>
      <c r="H1225" s="38"/>
      <c r="I1225" s="281"/>
    </row>
    <row r="1226" spans="1:9" s="27" customFormat="1">
      <c r="A1226" s="33"/>
      <c r="B1226" s="33"/>
      <c r="C1226" s="33"/>
      <c r="D1226" s="36"/>
      <c r="E1226" s="34"/>
      <c r="F1226" s="42"/>
      <c r="G1226" s="37"/>
      <c r="H1226" s="38"/>
      <c r="I1226" s="281"/>
    </row>
    <row r="1227" spans="1:9" s="27" customFormat="1">
      <c r="A1227" s="33"/>
      <c r="B1227" s="33"/>
      <c r="C1227" s="33"/>
      <c r="D1227" s="36"/>
      <c r="E1227" s="34"/>
      <c r="F1227" s="42"/>
      <c r="G1227" s="37"/>
      <c r="H1227" s="38"/>
      <c r="I1227" s="281"/>
    </row>
    <row r="1228" spans="1:9" s="27" customFormat="1">
      <c r="A1228" s="33"/>
      <c r="B1228" s="33"/>
      <c r="C1228" s="33"/>
      <c r="D1228" s="36"/>
      <c r="E1228" s="34"/>
      <c r="F1228" s="42"/>
      <c r="G1228" s="37"/>
      <c r="H1228" s="38"/>
      <c r="I1228" s="281"/>
    </row>
    <row r="1229" spans="1:9" s="27" customFormat="1">
      <c r="A1229" s="33"/>
      <c r="B1229" s="33"/>
      <c r="C1229" s="33"/>
      <c r="D1229" s="36"/>
      <c r="E1229" s="34"/>
      <c r="F1229" s="42"/>
      <c r="G1229" s="37"/>
      <c r="H1229" s="38"/>
      <c r="I1229" s="281"/>
    </row>
    <row r="1230" spans="1:9" s="27" customFormat="1">
      <c r="A1230" s="33"/>
      <c r="B1230" s="33"/>
      <c r="C1230" s="33"/>
      <c r="D1230" s="36"/>
      <c r="E1230" s="34"/>
      <c r="F1230" s="42"/>
      <c r="G1230" s="37"/>
      <c r="H1230" s="38"/>
      <c r="I1230" s="281"/>
    </row>
    <row r="1231" spans="1:9" s="27" customFormat="1">
      <c r="A1231" s="33"/>
      <c r="B1231" s="33"/>
      <c r="C1231" s="33"/>
      <c r="D1231" s="36"/>
      <c r="E1231" s="34"/>
      <c r="F1231" s="42"/>
      <c r="G1231" s="37"/>
      <c r="H1231" s="38"/>
      <c r="I1231" s="281"/>
    </row>
    <row r="1232" spans="1:9" s="27" customFormat="1">
      <c r="A1232" s="33"/>
      <c r="B1232" s="33"/>
      <c r="C1232" s="33"/>
      <c r="D1232" s="36"/>
      <c r="E1232" s="34"/>
      <c r="F1232" s="42"/>
      <c r="G1232" s="37"/>
      <c r="H1232" s="38"/>
      <c r="I1232" s="281"/>
    </row>
    <row r="1233" spans="1:9" s="27" customFormat="1">
      <c r="A1233" s="33"/>
      <c r="B1233" s="33"/>
      <c r="C1233" s="33"/>
      <c r="D1233" s="36"/>
      <c r="E1233" s="34"/>
      <c r="F1233" s="42"/>
      <c r="G1233" s="37"/>
      <c r="H1233" s="38"/>
      <c r="I1233" s="281"/>
    </row>
    <row r="1234" spans="1:9" s="27" customFormat="1">
      <c r="A1234" s="33"/>
      <c r="B1234" s="33"/>
      <c r="C1234" s="33"/>
      <c r="D1234" s="36"/>
      <c r="E1234" s="34"/>
      <c r="F1234" s="42"/>
      <c r="G1234" s="37"/>
      <c r="H1234" s="38"/>
      <c r="I1234" s="281"/>
    </row>
    <row r="1235" spans="1:9" s="27" customFormat="1">
      <c r="A1235" s="33"/>
      <c r="B1235" s="33"/>
      <c r="C1235" s="33"/>
      <c r="D1235" s="36"/>
      <c r="E1235" s="34"/>
      <c r="F1235" s="42"/>
      <c r="G1235" s="37"/>
      <c r="H1235" s="38"/>
      <c r="I1235" s="281"/>
    </row>
    <row r="1236" spans="1:9" s="27" customFormat="1">
      <c r="A1236" s="33"/>
      <c r="B1236" s="33"/>
      <c r="C1236" s="33"/>
      <c r="D1236" s="36"/>
      <c r="E1236" s="34"/>
      <c r="F1236" s="42"/>
      <c r="G1236" s="37"/>
      <c r="H1236" s="38"/>
      <c r="I1236" s="281"/>
    </row>
    <row r="1237" spans="1:9" s="27" customFormat="1">
      <c r="A1237" s="33"/>
      <c r="B1237" s="33"/>
      <c r="C1237" s="33"/>
      <c r="D1237" s="36"/>
      <c r="E1237" s="34"/>
      <c r="F1237" s="42"/>
      <c r="G1237" s="37"/>
      <c r="H1237" s="38"/>
      <c r="I1237" s="281"/>
    </row>
    <row r="1238" spans="1:9" s="27" customFormat="1">
      <c r="A1238" s="33"/>
      <c r="B1238" s="33"/>
      <c r="C1238" s="33"/>
      <c r="D1238" s="36"/>
      <c r="E1238" s="34"/>
      <c r="F1238" s="42"/>
      <c r="G1238" s="37"/>
      <c r="H1238" s="38"/>
      <c r="I1238" s="281"/>
    </row>
    <row r="1239" spans="1:9" s="27" customFormat="1">
      <c r="A1239" s="33"/>
      <c r="B1239" s="33"/>
      <c r="C1239" s="33"/>
      <c r="D1239" s="36"/>
      <c r="E1239" s="34"/>
      <c r="F1239" s="42"/>
      <c r="G1239" s="37"/>
      <c r="H1239" s="38"/>
      <c r="I1239" s="281"/>
    </row>
    <row r="1240" spans="1:9" s="27" customFormat="1">
      <c r="A1240" s="33"/>
      <c r="B1240" s="33"/>
      <c r="C1240" s="33"/>
      <c r="D1240" s="36"/>
      <c r="E1240" s="34"/>
      <c r="F1240" s="42"/>
      <c r="G1240" s="37"/>
      <c r="H1240" s="38"/>
      <c r="I1240" s="281"/>
    </row>
    <row r="1241" spans="1:9" s="27" customFormat="1">
      <c r="A1241" s="33"/>
      <c r="B1241" s="33"/>
      <c r="C1241" s="33"/>
      <c r="D1241" s="36"/>
      <c r="E1241" s="34"/>
      <c r="F1241" s="42"/>
      <c r="G1241" s="37"/>
      <c r="H1241" s="38"/>
      <c r="I1241" s="281"/>
    </row>
    <row r="1242" spans="1:9" s="27" customFormat="1">
      <c r="A1242" s="33"/>
      <c r="B1242" s="33"/>
      <c r="C1242" s="33"/>
      <c r="D1242" s="36"/>
      <c r="E1242" s="34"/>
      <c r="F1242" s="42"/>
      <c r="G1242" s="37"/>
      <c r="H1242" s="38"/>
      <c r="I1242" s="281"/>
    </row>
    <row r="1243" spans="1:9" s="27" customFormat="1">
      <c r="A1243" s="33"/>
      <c r="B1243" s="33"/>
      <c r="C1243" s="33"/>
      <c r="D1243" s="36"/>
      <c r="E1243" s="34"/>
      <c r="F1243" s="42"/>
      <c r="G1243" s="37"/>
      <c r="H1243" s="38"/>
      <c r="I1243" s="281"/>
    </row>
    <row r="1244" spans="1:9" s="27" customFormat="1">
      <c r="A1244" s="33"/>
      <c r="B1244" s="33"/>
      <c r="C1244" s="33"/>
      <c r="D1244" s="36"/>
      <c r="E1244" s="34"/>
      <c r="F1244" s="42"/>
      <c r="G1244" s="37"/>
      <c r="H1244" s="38"/>
      <c r="I1244" s="281"/>
    </row>
    <row r="1245" spans="1:9" s="27" customFormat="1">
      <c r="A1245" s="33"/>
      <c r="B1245" s="33"/>
      <c r="C1245" s="33"/>
      <c r="D1245" s="36"/>
      <c r="E1245" s="34"/>
      <c r="F1245" s="42"/>
      <c r="G1245" s="37"/>
      <c r="H1245" s="38"/>
      <c r="I1245" s="281"/>
    </row>
    <row r="1246" spans="1:9" s="27" customFormat="1">
      <c r="A1246" s="33"/>
      <c r="B1246" s="33"/>
      <c r="C1246" s="33"/>
      <c r="D1246" s="36"/>
      <c r="E1246" s="34"/>
      <c r="F1246" s="42"/>
      <c r="G1246" s="37"/>
      <c r="H1246" s="38"/>
      <c r="I1246" s="281"/>
    </row>
    <row r="1247" spans="1:9" s="27" customFormat="1">
      <c r="A1247" s="33"/>
      <c r="B1247" s="33"/>
      <c r="C1247" s="33"/>
      <c r="D1247" s="36"/>
      <c r="E1247" s="34"/>
      <c r="F1247" s="42"/>
      <c r="G1247" s="37"/>
      <c r="H1247" s="38"/>
      <c r="I1247" s="281"/>
    </row>
    <row r="1248" spans="1:9">
      <c r="G1248" s="61"/>
      <c r="H1248" s="55"/>
    </row>
    <row r="1249" spans="1:9">
      <c r="G1249" s="61"/>
      <c r="H1249" s="55"/>
    </row>
    <row r="1250" spans="1:9">
      <c r="G1250" s="61"/>
      <c r="H1250" s="55"/>
    </row>
    <row r="1251" spans="1:9">
      <c r="G1251" s="61"/>
      <c r="H1251" s="55"/>
    </row>
    <row r="1252" spans="1:9">
      <c r="G1252" s="61"/>
      <c r="H1252" s="55"/>
    </row>
    <row r="1253" spans="1:9">
      <c r="G1253" s="61"/>
      <c r="H1253" s="55"/>
    </row>
    <row r="1254" spans="1:9">
      <c r="G1254" s="61"/>
      <c r="H1254" s="55"/>
    </row>
    <row r="1255" spans="1:9">
      <c r="G1255" s="61"/>
      <c r="H1255" s="55"/>
    </row>
    <row r="1256" spans="1:9">
      <c r="G1256" s="61"/>
      <c r="H1256" s="55"/>
    </row>
    <row r="1257" spans="1:9">
      <c r="G1257" s="61"/>
      <c r="H1257" s="55"/>
    </row>
    <row r="1258" spans="1:9">
      <c r="G1258" s="61"/>
      <c r="H1258" s="55"/>
    </row>
    <row r="1259" spans="1:9">
      <c r="G1259" s="61"/>
      <c r="H1259" s="55"/>
    </row>
    <row r="1260" spans="1:9">
      <c r="G1260" s="61"/>
      <c r="H1260" s="55"/>
    </row>
    <row r="1261" spans="1:9">
      <c r="G1261" s="61"/>
      <c r="H1261" s="55"/>
    </row>
    <row r="1262" spans="1:9" s="56" customFormat="1">
      <c r="A1262" s="50"/>
      <c r="B1262" s="50"/>
      <c r="C1262" s="50"/>
      <c r="D1262" s="44"/>
      <c r="E1262" s="26"/>
      <c r="F1262" s="53"/>
      <c r="G1262" s="61"/>
      <c r="H1262" s="55"/>
      <c r="I1262" s="280"/>
    </row>
    <row r="1263" spans="1:9" s="56" customFormat="1">
      <c r="A1263" s="50"/>
      <c r="B1263" s="50"/>
      <c r="C1263" s="50"/>
      <c r="D1263" s="44"/>
      <c r="E1263" s="26"/>
      <c r="F1263" s="53"/>
      <c r="G1263" s="61"/>
      <c r="H1263" s="55"/>
      <c r="I1263" s="280"/>
    </row>
    <row r="1264" spans="1:9" s="56" customFormat="1">
      <c r="A1264" s="50"/>
      <c r="B1264" s="50"/>
      <c r="C1264" s="50"/>
      <c r="D1264" s="44"/>
      <c r="E1264" s="26"/>
      <c r="F1264" s="53"/>
      <c r="G1264" s="61"/>
      <c r="H1264" s="55"/>
      <c r="I1264" s="280"/>
    </row>
    <row r="1265" spans="1:9" s="56" customFormat="1">
      <c r="A1265" s="50"/>
      <c r="B1265" s="50"/>
      <c r="C1265" s="50"/>
      <c r="D1265" s="44"/>
      <c r="E1265" s="26"/>
      <c r="F1265" s="53"/>
      <c r="G1265" s="61"/>
      <c r="H1265" s="55"/>
      <c r="I1265" s="280"/>
    </row>
    <row r="1266" spans="1:9" s="56" customFormat="1">
      <c r="A1266" s="50"/>
      <c r="B1266" s="50"/>
      <c r="C1266" s="50"/>
      <c r="D1266" s="44"/>
      <c r="E1266" s="26"/>
      <c r="F1266" s="53"/>
      <c r="G1266" s="61"/>
      <c r="H1266" s="55"/>
      <c r="I1266" s="280"/>
    </row>
    <row r="1267" spans="1:9" s="56" customFormat="1">
      <c r="A1267" s="50"/>
      <c r="B1267" s="50"/>
      <c r="C1267" s="50"/>
      <c r="D1267" s="44"/>
      <c r="E1267" s="26"/>
      <c r="F1267" s="53"/>
      <c r="G1267" s="61"/>
      <c r="H1267" s="55"/>
      <c r="I1267" s="280"/>
    </row>
    <row r="1268" spans="1:9" s="56" customFormat="1">
      <c r="A1268" s="50"/>
      <c r="B1268" s="50"/>
      <c r="C1268" s="50"/>
      <c r="D1268" s="44"/>
      <c r="E1268" s="26"/>
      <c r="F1268" s="53"/>
      <c r="G1268" s="61"/>
      <c r="H1268" s="55"/>
      <c r="I1268" s="280"/>
    </row>
    <row r="1269" spans="1:9" s="56" customFormat="1">
      <c r="A1269" s="50"/>
      <c r="B1269" s="50"/>
      <c r="C1269" s="50"/>
      <c r="D1269" s="44"/>
      <c r="E1269" s="26"/>
      <c r="F1269" s="53"/>
      <c r="G1269" s="61"/>
      <c r="H1269" s="55"/>
      <c r="I1269" s="280"/>
    </row>
    <row r="1270" spans="1:9" s="56" customFormat="1">
      <c r="A1270" s="50"/>
      <c r="B1270" s="50"/>
      <c r="C1270" s="50"/>
      <c r="D1270" s="44"/>
      <c r="E1270" s="26"/>
      <c r="F1270" s="53"/>
      <c r="G1270" s="61"/>
      <c r="H1270" s="55"/>
      <c r="I1270" s="280"/>
    </row>
    <row r="1271" spans="1:9" s="56" customFormat="1">
      <c r="A1271" s="50"/>
      <c r="B1271" s="50"/>
      <c r="C1271" s="50"/>
      <c r="D1271" s="44"/>
      <c r="E1271" s="26"/>
      <c r="F1271" s="53"/>
      <c r="G1271" s="61"/>
      <c r="H1271" s="55"/>
      <c r="I1271" s="280"/>
    </row>
    <row r="1272" spans="1:9" s="56" customFormat="1">
      <c r="A1272" s="50"/>
      <c r="B1272" s="50"/>
      <c r="C1272" s="50"/>
      <c r="D1272" s="44"/>
      <c r="E1272" s="26"/>
      <c r="F1272" s="53"/>
      <c r="G1272" s="61"/>
      <c r="H1272" s="55"/>
      <c r="I1272" s="280"/>
    </row>
    <row r="1273" spans="1:9" s="56" customFormat="1">
      <c r="A1273" s="50"/>
      <c r="B1273" s="50"/>
      <c r="C1273" s="50"/>
      <c r="D1273" s="44"/>
      <c r="E1273" s="26"/>
      <c r="F1273" s="53"/>
      <c r="G1273" s="61"/>
      <c r="H1273" s="55"/>
      <c r="I1273" s="280"/>
    </row>
    <row r="1274" spans="1:9" s="56" customFormat="1">
      <c r="A1274" s="50"/>
      <c r="B1274" s="50"/>
      <c r="C1274" s="50"/>
      <c r="D1274" s="44"/>
      <c r="E1274" s="26"/>
      <c r="F1274" s="53"/>
      <c r="G1274" s="61"/>
      <c r="H1274" s="55"/>
      <c r="I1274" s="280"/>
    </row>
    <row r="1275" spans="1:9" s="56" customFormat="1">
      <c r="A1275" s="50"/>
      <c r="B1275" s="50"/>
      <c r="C1275" s="50"/>
      <c r="D1275" s="44"/>
      <c r="E1275" s="26"/>
      <c r="F1275" s="53"/>
      <c r="G1275" s="61"/>
      <c r="H1275" s="55"/>
      <c r="I1275" s="280"/>
    </row>
    <row r="1276" spans="1:9" s="56" customFormat="1">
      <c r="A1276" s="50"/>
      <c r="B1276" s="50"/>
      <c r="C1276" s="50"/>
      <c r="D1276" s="44"/>
      <c r="E1276" s="26"/>
      <c r="F1276" s="53"/>
      <c r="G1276" s="61"/>
      <c r="H1276" s="55"/>
      <c r="I1276" s="280"/>
    </row>
    <row r="1277" spans="1:9" s="56" customFormat="1">
      <c r="A1277" s="50"/>
      <c r="B1277" s="50"/>
      <c r="C1277" s="50"/>
      <c r="D1277" s="44"/>
      <c r="E1277" s="26"/>
      <c r="F1277" s="53"/>
      <c r="G1277" s="61"/>
      <c r="H1277" s="55"/>
      <c r="I1277" s="280"/>
    </row>
    <row r="1278" spans="1:9" s="56" customFormat="1">
      <c r="A1278" s="50"/>
      <c r="B1278" s="50"/>
      <c r="C1278" s="50"/>
      <c r="D1278" s="44"/>
      <c r="E1278" s="26"/>
      <c r="F1278" s="53"/>
      <c r="G1278" s="61"/>
      <c r="H1278" s="55"/>
      <c r="I1278" s="280"/>
    </row>
    <row r="1279" spans="1:9" s="56" customFormat="1">
      <c r="A1279" s="50"/>
      <c r="B1279" s="50"/>
      <c r="C1279" s="50"/>
      <c r="D1279" s="44"/>
      <c r="E1279" s="26"/>
      <c r="F1279" s="53"/>
      <c r="G1279" s="61"/>
      <c r="H1279" s="55"/>
      <c r="I1279" s="280"/>
    </row>
    <row r="1280" spans="1:9" s="56" customFormat="1">
      <c r="A1280" s="50"/>
      <c r="B1280" s="50"/>
      <c r="C1280" s="50"/>
      <c r="D1280" s="44"/>
      <c r="E1280" s="26"/>
      <c r="F1280" s="53"/>
      <c r="G1280" s="61"/>
      <c r="H1280" s="55"/>
      <c r="I1280" s="280"/>
    </row>
    <row r="1281" spans="1:9" s="56" customFormat="1">
      <c r="A1281" s="50"/>
      <c r="B1281" s="50"/>
      <c r="C1281" s="50"/>
      <c r="D1281" s="44"/>
      <c r="E1281" s="26"/>
      <c r="F1281" s="53"/>
      <c r="G1281" s="61"/>
      <c r="H1281" s="55"/>
      <c r="I1281" s="280"/>
    </row>
    <row r="1282" spans="1:9" s="56" customFormat="1">
      <c r="A1282" s="50"/>
      <c r="B1282" s="50"/>
      <c r="C1282" s="50"/>
      <c r="D1282" s="44"/>
      <c r="E1282" s="26"/>
      <c r="F1282" s="53"/>
      <c r="G1282" s="61"/>
      <c r="H1282" s="55"/>
      <c r="I1282" s="280"/>
    </row>
    <row r="1283" spans="1:9" s="56" customFormat="1">
      <c r="A1283" s="50"/>
      <c r="B1283" s="50"/>
      <c r="C1283" s="50"/>
      <c r="D1283" s="44"/>
      <c r="E1283" s="26"/>
      <c r="F1283" s="53"/>
      <c r="G1283" s="61"/>
      <c r="H1283" s="55"/>
      <c r="I1283" s="280"/>
    </row>
    <row r="1284" spans="1:9" s="56" customFormat="1">
      <c r="A1284" s="50"/>
      <c r="B1284" s="50"/>
      <c r="C1284" s="50"/>
      <c r="D1284" s="44"/>
      <c r="E1284" s="26"/>
      <c r="F1284" s="53"/>
      <c r="G1284" s="61"/>
      <c r="H1284" s="55"/>
      <c r="I1284" s="280"/>
    </row>
    <row r="1285" spans="1:9" s="56" customFormat="1">
      <c r="A1285" s="50"/>
      <c r="B1285" s="50"/>
      <c r="C1285" s="50"/>
      <c r="D1285" s="44"/>
      <c r="E1285" s="26"/>
      <c r="F1285" s="53"/>
      <c r="G1285" s="61"/>
      <c r="H1285" s="55"/>
      <c r="I1285" s="280"/>
    </row>
    <row r="1286" spans="1:9" s="56" customFormat="1">
      <c r="A1286" s="50"/>
      <c r="B1286" s="50"/>
      <c r="C1286" s="50"/>
      <c r="D1286" s="44"/>
      <c r="E1286" s="26"/>
      <c r="F1286" s="53"/>
      <c r="G1286" s="61"/>
      <c r="H1286" s="55"/>
      <c r="I1286" s="280"/>
    </row>
    <row r="1287" spans="1:9" s="56" customFormat="1">
      <c r="A1287" s="50"/>
      <c r="B1287" s="50"/>
      <c r="C1287" s="50"/>
      <c r="D1287" s="44"/>
      <c r="E1287" s="26"/>
      <c r="F1287" s="53"/>
      <c r="G1287" s="61"/>
      <c r="H1287" s="55"/>
      <c r="I1287" s="280"/>
    </row>
    <row r="1288" spans="1:9" s="56" customFormat="1">
      <c r="A1288" s="50"/>
      <c r="B1288" s="50"/>
      <c r="C1288" s="50"/>
      <c r="D1288" s="44"/>
      <c r="E1288" s="26"/>
      <c r="F1288" s="53"/>
      <c r="G1288" s="61"/>
      <c r="H1288" s="55"/>
      <c r="I1288" s="280"/>
    </row>
    <row r="1289" spans="1:9" s="56" customFormat="1">
      <c r="A1289" s="50"/>
      <c r="B1289" s="50"/>
      <c r="C1289" s="50"/>
      <c r="D1289" s="44"/>
      <c r="E1289" s="26"/>
      <c r="F1289" s="53"/>
      <c r="G1289" s="61"/>
      <c r="H1289" s="55"/>
      <c r="I1289" s="280"/>
    </row>
    <row r="1290" spans="1:9" s="56" customFormat="1">
      <c r="A1290" s="50"/>
      <c r="B1290" s="50"/>
      <c r="C1290" s="50"/>
      <c r="D1290" s="44"/>
      <c r="E1290" s="26"/>
      <c r="F1290" s="53"/>
      <c r="G1290" s="61"/>
      <c r="H1290" s="55"/>
      <c r="I1290" s="280"/>
    </row>
    <row r="1291" spans="1:9" s="56" customFormat="1">
      <c r="A1291" s="50"/>
      <c r="B1291" s="50"/>
      <c r="C1291" s="50"/>
      <c r="D1291" s="44"/>
      <c r="E1291" s="26"/>
      <c r="F1291" s="53"/>
      <c r="G1291" s="61"/>
      <c r="H1291" s="55"/>
      <c r="I1291" s="280"/>
    </row>
    <row r="1292" spans="1:9" s="56" customFormat="1">
      <c r="A1292" s="50"/>
      <c r="B1292" s="50"/>
      <c r="C1292" s="50"/>
      <c r="D1292" s="44"/>
      <c r="E1292" s="26"/>
      <c r="F1292" s="53"/>
      <c r="G1292" s="61"/>
      <c r="H1292" s="55"/>
      <c r="I1292" s="280"/>
    </row>
    <row r="1293" spans="1:9" s="56" customFormat="1">
      <c r="A1293" s="50"/>
      <c r="B1293" s="50"/>
      <c r="C1293" s="50"/>
      <c r="D1293" s="44"/>
      <c r="E1293" s="26"/>
      <c r="F1293" s="53"/>
      <c r="G1293" s="61"/>
      <c r="H1293" s="55"/>
      <c r="I1293" s="280"/>
    </row>
    <row r="1294" spans="1:9" s="56" customFormat="1">
      <c r="A1294" s="50"/>
      <c r="B1294" s="50"/>
      <c r="C1294" s="50"/>
      <c r="D1294" s="44"/>
      <c r="E1294" s="26"/>
      <c r="F1294" s="53"/>
      <c r="G1294" s="61"/>
      <c r="H1294" s="55"/>
      <c r="I1294" s="280"/>
    </row>
    <row r="1295" spans="1:9" s="56" customFormat="1">
      <c r="A1295" s="50"/>
      <c r="B1295" s="50"/>
      <c r="C1295" s="50"/>
      <c r="D1295" s="44"/>
      <c r="E1295" s="26"/>
      <c r="F1295" s="53"/>
      <c r="G1295" s="61"/>
      <c r="H1295" s="55"/>
      <c r="I1295" s="280"/>
    </row>
    <row r="1296" spans="1:9" s="56" customFormat="1">
      <c r="A1296" s="50"/>
      <c r="B1296" s="50"/>
      <c r="C1296" s="50"/>
      <c r="D1296" s="44"/>
      <c r="E1296" s="26"/>
      <c r="F1296" s="53"/>
      <c r="G1296" s="61"/>
      <c r="H1296" s="55"/>
      <c r="I1296" s="280"/>
    </row>
    <row r="1297" spans="1:9" s="56" customFormat="1">
      <c r="A1297" s="50"/>
      <c r="B1297" s="50"/>
      <c r="C1297" s="50"/>
      <c r="D1297" s="44"/>
      <c r="E1297" s="26"/>
      <c r="F1297" s="53"/>
      <c r="G1297" s="61"/>
      <c r="H1297" s="55"/>
      <c r="I1297" s="280"/>
    </row>
    <row r="1298" spans="1:9" s="56" customFormat="1">
      <c r="A1298" s="50"/>
      <c r="B1298" s="50"/>
      <c r="C1298" s="50"/>
      <c r="D1298" s="44"/>
      <c r="E1298" s="26"/>
      <c r="F1298" s="53"/>
      <c r="G1298" s="61"/>
      <c r="H1298" s="55"/>
      <c r="I1298" s="280"/>
    </row>
    <row r="1299" spans="1:9" s="56" customFormat="1">
      <c r="A1299" s="50"/>
      <c r="B1299" s="50"/>
      <c r="C1299" s="50"/>
      <c r="D1299" s="44"/>
      <c r="E1299" s="26"/>
      <c r="F1299" s="53"/>
      <c r="G1299" s="61"/>
      <c r="H1299" s="55"/>
      <c r="I1299" s="280"/>
    </row>
    <row r="1300" spans="1:9" s="56" customFormat="1">
      <c r="A1300" s="50"/>
      <c r="B1300" s="50"/>
      <c r="C1300" s="50"/>
      <c r="D1300" s="44"/>
      <c r="E1300" s="26"/>
      <c r="F1300" s="53"/>
      <c r="G1300" s="61"/>
      <c r="H1300" s="55"/>
      <c r="I1300" s="280"/>
    </row>
    <row r="1301" spans="1:9" s="56" customFormat="1">
      <c r="A1301" s="50"/>
      <c r="B1301" s="50"/>
      <c r="C1301" s="50"/>
      <c r="D1301" s="44"/>
      <c r="E1301" s="26"/>
      <c r="F1301" s="53"/>
      <c r="G1301" s="61"/>
      <c r="H1301" s="55"/>
      <c r="I1301" s="280"/>
    </row>
    <row r="1302" spans="1:9" s="56" customFormat="1">
      <c r="A1302" s="50"/>
      <c r="B1302" s="50"/>
      <c r="C1302" s="50"/>
      <c r="D1302" s="44"/>
      <c r="E1302" s="26"/>
      <c r="F1302" s="53"/>
      <c r="G1302" s="61"/>
      <c r="H1302" s="55"/>
      <c r="I1302" s="280"/>
    </row>
    <row r="1303" spans="1:9" s="56" customFormat="1">
      <c r="A1303" s="50"/>
      <c r="B1303" s="50"/>
      <c r="C1303" s="50"/>
      <c r="D1303" s="44"/>
      <c r="E1303" s="26"/>
      <c r="F1303" s="53"/>
      <c r="G1303" s="61"/>
      <c r="H1303" s="55"/>
      <c r="I1303" s="280"/>
    </row>
    <row r="1304" spans="1:9" s="56" customFormat="1">
      <c r="A1304" s="50"/>
      <c r="B1304" s="50"/>
      <c r="C1304" s="50"/>
      <c r="D1304" s="44"/>
      <c r="E1304" s="26"/>
      <c r="F1304" s="53"/>
      <c r="G1304" s="61"/>
      <c r="H1304" s="55"/>
      <c r="I1304" s="280"/>
    </row>
    <row r="1305" spans="1:9" s="56" customFormat="1">
      <c r="A1305" s="50"/>
      <c r="B1305" s="50"/>
      <c r="C1305" s="50"/>
      <c r="D1305" s="44"/>
      <c r="E1305" s="26"/>
      <c r="F1305" s="53"/>
      <c r="G1305" s="61"/>
      <c r="H1305" s="55"/>
      <c r="I1305" s="280"/>
    </row>
    <row r="1306" spans="1:9" s="56" customFormat="1">
      <c r="A1306" s="50"/>
      <c r="B1306" s="50"/>
      <c r="C1306" s="50"/>
      <c r="D1306" s="44"/>
      <c r="E1306" s="26"/>
      <c r="F1306" s="53"/>
      <c r="G1306" s="61"/>
      <c r="H1306" s="55"/>
      <c r="I1306" s="280"/>
    </row>
    <row r="1307" spans="1:9" s="56" customFormat="1">
      <c r="A1307" s="50"/>
      <c r="B1307" s="50"/>
      <c r="C1307" s="50"/>
      <c r="D1307" s="44"/>
      <c r="E1307" s="26"/>
      <c r="F1307" s="53"/>
      <c r="G1307" s="61"/>
      <c r="H1307" s="55"/>
      <c r="I1307" s="280"/>
    </row>
    <row r="1308" spans="1:9" s="56" customFormat="1">
      <c r="A1308" s="50"/>
      <c r="B1308" s="50"/>
      <c r="C1308" s="50"/>
      <c r="D1308" s="44"/>
      <c r="E1308" s="26"/>
      <c r="F1308" s="53"/>
      <c r="G1308" s="61"/>
      <c r="H1308" s="55"/>
      <c r="I1308" s="280"/>
    </row>
    <row r="1309" spans="1:9" s="56" customFormat="1">
      <c r="A1309" s="50"/>
      <c r="B1309" s="50"/>
      <c r="C1309" s="50"/>
      <c r="D1309" s="44"/>
      <c r="E1309" s="26"/>
      <c r="F1309" s="53"/>
      <c r="G1309" s="61"/>
      <c r="H1309" s="55"/>
      <c r="I1309" s="280"/>
    </row>
    <row r="1310" spans="1:9" s="56" customFormat="1">
      <c r="A1310" s="50"/>
      <c r="B1310" s="50"/>
      <c r="C1310" s="50"/>
      <c r="D1310" s="44"/>
      <c r="E1310" s="26"/>
      <c r="F1310" s="53"/>
      <c r="G1310" s="61"/>
      <c r="H1310" s="55"/>
      <c r="I1310" s="280"/>
    </row>
    <row r="1311" spans="1:9" s="56" customFormat="1">
      <c r="A1311" s="50"/>
      <c r="B1311" s="50"/>
      <c r="C1311" s="50"/>
      <c r="D1311" s="44"/>
      <c r="E1311" s="26"/>
      <c r="F1311" s="53"/>
      <c r="G1311" s="61"/>
      <c r="H1311" s="55"/>
      <c r="I1311" s="280"/>
    </row>
    <row r="1312" spans="1:9" s="56" customFormat="1">
      <c r="A1312" s="50"/>
      <c r="B1312" s="50"/>
      <c r="C1312" s="50"/>
      <c r="D1312" s="44"/>
      <c r="E1312" s="26"/>
      <c r="F1312" s="53"/>
      <c r="G1312" s="61"/>
      <c r="H1312" s="55"/>
      <c r="I1312" s="280"/>
    </row>
    <row r="1313" spans="1:9" s="56" customFormat="1">
      <c r="A1313" s="50"/>
      <c r="B1313" s="50"/>
      <c r="C1313" s="50"/>
      <c r="D1313" s="44"/>
      <c r="E1313" s="26"/>
      <c r="F1313" s="53"/>
      <c r="G1313" s="61"/>
      <c r="H1313" s="55"/>
      <c r="I1313" s="280"/>
    </row>
    <row r="1314" spans="1:9" s="56" customFormat="1">
      <c r="A1314" s="50"/>
      <c r="B1314" s="50"/>
      <c r="C1314" s="50"/>
      <c r="D1314" s="44"/>
      <c r="E1314" s="26"/>
      <c r="F1314" s="53"/>
      <c r="G1314" s="61"/>
      <c r="H1314" s="55"/>
      <c r="I1314" s="280"/>
    </row>
    <row r="1315" spans="1:9" s="56" customFormat="1">
      <c r="A1315" s="50"/>
      <c r="B1315" s="50"/>
      <c r="C1315" s="50"/>
      <c r="D1315" s="44"/>
      <c r="E1315" s="26"/>
      <c r="F1315" s="53"/>
      <c r="G1315" s="61"/>
      <c r="H1315" s="55"/>
      <c r="I1315" s="280"/>
    </row>
    <row r="1316" spans="1:9" s="56" customFormat="1">
      <c r="A1316" s="50"/>
      <c r="B1316" s="50"/>
      <c r="C1316" s="50"/>
      <c r="D1316" s="44"/>
      <c r="E1316" s="26"/>
      <c r="F1316" s="53"/>
      <c r="G1316" s="61"/>
      <c r="H1316" s="55"/>
      <c r="I1316" s="280"/>
    </row>
    <row r="1317" spans="1:9" s="56" customFormat="1">
      <c r="A1317" s="50"/>
      <c r="B1317" s="50"/>
      <c r="C1317" s="50"/>
      <c r="D1317" s="44"/>
      <c r="E1317" s="26"/>
      <c r="F1317" s="53"/>
      <c r="G1317" s="61"/>
      <c r="H1317" s="55"/>
      <c r="I1317" s="280"/>
    </row>
    <row r="1318" spans="1:9" s="56" customFormat="1">
      <c r="A1318" s="50"/>
      <c r="B1318" s="50"/>
      <c r="C1318" s="50"/>
      <c r="D1318" s="44"/>
      <c r="E1318" s="26"/>
      <c r="F1318" s="53"/>
      <c r="G1318" s="61"/>
      <c r="H1318" s="55"/>
      <c r="I1318" s="280"/>
    </row>
    <row r="1319" spans="1:9" s="56" customFormat="1">
      <c r="A1319" s="50"/>
      <c r="B1319" s="50"/>
      <c r="C1319" s="50"/>
      <c r="D1319" s="44"/>
      <c r="E1319" s="26"/>
      <c r="F1319" s="53"/>
      <c r="G1319" s="61"/>
      <c r="H1319" s="55"/>
      <c r="I1319" s="280"/>
    </row>
    <row r="1320" spans="1:9" s="56" customFormat="1">
      <c r="A1320" s="50"/>
      <c r="B1320" s="50"/>
      <c r="C1320" s="50"/>
      <c r="D1320" s="44"/>
      <c r="E1320" s="26"/>
      <c r="F1320" s="53"/>
      <c r="G1320" s="61"/>
      <c r="H1320" s="55"/>
      <c r="I1320" s="280"/>
    </row>
    <row r="1321" spans="1:9" s="56" customFormat="1">
      <c r="A1321" s="50"/>
      <c r="B1321" s="50"/>
      <c r="C1321" s="50"/>
      <c r="D1321" s="44"/>
      <c r="E1321" s="26"/>
      <c r="F1321" s="53"/>
      <c r="G1321" s="61"/>
      <c r="H1321" s="55"/>
      <c r="I1321" s="280"/>
    </row>
    <row r="1322" spans="1:9" s="56" customFormat="1">
      <c r="A1322" s="50"/>
      <c r="B1322" s="50"/>
      <c r="C1322" s="50"/>
      <c r="D1322" s="44"/>
      <c r="E1322" s="26"/>
      <c r="F1322" s="53"/>
      <c r="G1322" s="61"/>
      <c r="H1322" s="55"/>
      <c r="I1322" s="280"/>
    </row>
    <row r="1323" spans="1:9" s="56" customFormat="1">
      <c r="A1323" s="50"/>
      <c r="B1323" s="50"/>
      <c r="C1323" s="50"/>
      <c r="D1323" s="44"/>
      <c r="E1323" s="26"/>
      <c r="F1323" s="53"/>
      <c r="G1323" s="61"/>
      <c r="H1323" s="55"/>
      <c r="I1323" s="280"/>
    </row>
    <row r="1324" spans="1:9" s="56" customFormat="1">
      <c r="A1324" s="50"/>
      <c r="B1324" s="50"/>
      <c r="C1324" s="50"/>
      <c r="D1324" s="44"/>
      <c r="E1324" s="26"/>
      <c r="F1324" s="53"/>
      <c r="G1324" s="61"/>
      <c r="H1324" s="55"/>
      <c r="I1324" s="280"/>
    </row>
    <row r="1325" spans="1:9" s="56" customFormat="1">
      <c r="A1325" s="50"/>
      <c r="B1325" s="50"/>
      <c r="C1325" s="50"/>
      <c r="D1325" s="44"/>
      <c r="E1325" s="26"/>
      <c r="F1325" s="53"/>
      <c r="G1325" s="61"/>
      <c r="H1325" s="55"/>
      <c r="I1325" s="280"/>
    </row>
    <row r="1326" spans="1:9" s="56" customFormat="1">
      <c r="A1326" s="50"/>
      <c r="B1326" s="50"/>
      <c r="C1326" s="50"/>
      <c r="D1326" s="44"/>
      <c r="E1326" s="26"/>
      <c r="F1326" s="53"/>
      <c r="G1326" s="61"/>
      <c r="H1326" s="55"/>
      <c r="I1326" s="280"/>
    </row>
    <row r="1327" spans="1:9" s="56" customFormat="1">
      <c r="A1327" s="50"/>
      <c r="B1327" s="50"/>
      <c r="C1327" s="50"/>
      <c r="D1327" s="44"/>
      <c r="E1327" s="26"/>
      <c r="F1327" s="53"/>
      <c r="G1327" s="61"/>
      <c r="H1327" s="55"/>
      <c r="I1327" s="280"/>
    </row>
    <row r="1328" spans="1:9" s="56" customFormat="1">
      <c r="A1328" s="50"/>
      <c r="B1328" s="50"/>
      <c r="C1328" s="50"/>
      <c r="D1328" s="44"/>
      <c r="E1328" s="26"/>
      <c r="F1328" s="53"/>
      <c r="G1328" s="61"/>
      <c r="H1328" s="55"/>
      <c r="I1328" s="280"/>
    </row>
    <row r="1329" spans="1:9" s="56" customFormat="1">
      <c r="A1329" s="50"/>
      <c r="B1329" s="50"/>
      <c r="C1329" s="50"/>
      <c r="D1329" s="44"/>
      <c r="E1329" s="26"/>
      <c r="F1329" s="53"/>
      <c r="G1329" s="61"/>
      <c r="H1329" s="55"/>
      <c r="I1329" s="280"/>
    </row>
    <row r="1330" spans="1:9" s="56" customFormat="1">
      <c r="A1330" s="50"/>
      <c r="B1330" s="50"/>
      <c r="C1330" s="50"/>
      <c r="D1330" s="44"/>
      <c r="E1330" s="26"/>
      <c r="F1330" s="53"/>
      <c r="G1330" s="61"/>
      <c r="H1330" s="55"/>
      <c r="I1330" s="280"/>
    </row>
    <row r="1331" spans="1:9" s="56" customFormat="1">
      <c r="A1331" s="50"/>
      <c r="B1331" s="50"/>
      <c r="C1331" s="50"/>
      <c r="D1331" s="44"/>
      <c r="E1331" s="26"/>
      <c r="F1331" s="53"/>
      <c r="G1331" s="61"/>
      <c r="H1331" s="55"/>
      <c r="I1331" s="280"/>
    </row>
    <row r="1332" spans="1:9" s="56" customFormat="1">
      <c r="A1332" s="50"/>
      <c r="B1332" s="50"/>
      <c r="C1332" s="50"/>
      <c r="D1332" s="44"/>
      <c r="E1332" s="26"/>
      <c r="F1332" s="53"/>
      <c r="G1332" s="61"/>
      <c r="H1332" s="55"/>
      <c r="I1332" s="280"/>
    </row>
    <row r="1333" spans="1:9" s="56" customFormat="1">
      <c r="A1333" s="50"/>
      <c r="B1333" s="50"/>
      <c r="C1333" s="50"/>
      <c r="D1333" s="44"/>
      <c r="E1333" s="26"/>
      <c r="F1333" s="53"/>
      <c r="G1333" s="61"/>
      <c r="H1333" s="55"/>
      <c r="I1333" s="280"/>
    </row>
    <row r="1334" spans="1:9" s="56" customFormat="1">
      <c r="A1334" s="50"/>
      <c r="B1334" s="50"/>
      <c r="C1334" s="50"/>
      <c r="D1334" s="44"/>
      <c r="E1334" s="26"/>
      <c r="F1334" s="53"/>
      <c r="G1334" s="61"/>
      <c r="H1334" s="55"/>
      <c r="I1334" s="280"/>
    </row>
    <row r="1335" spans="1:9" s="56" customFormat="1">
      <c r="A1335" s="50"/>
      <c r="B1335" s="50"/>
      <c r="C1335" s="50"/>
      <c r="D1335" s="44"/>
      <c r="E1335" s="26"/>
      <c r="F1335" s="53"/>
      <c r="G1335" s="61"/>
      <c r="H1335" s="55"/>
      <c r="I1335" s="280"/>
    </row>
    <row r="1336" spans="1:9" s="56" customFormat="1">
      <c r="A1336" s="50"/>
      <c r="B1336" s="50"/>
      <c r="C1336" s="50"/>
      <c r="D1336" s="44"/>
      <c r="E1336" s="26"/>
      <c r="F1336" s="53"/>
      <c r="G1336" s="61"/>
      <c r="H1336" s="55"/>
      <c r="I1336" s="280"/>
    </row>
    <row r="1337" spans="1:9" s="56" customFormat="1">
      <c r="A1337" s="50"/>
      <c r="B1337" s="50"/>
      <c r="C1337" s="50"/>
      <c r="D1337" s="44"/>
      <c r="E1337" s="26"/>
      <c r="F1337" s="53"/>
      <c r="G1337" s="61"/>
      <c r="H1337" s="55"/>
      <c r="I1337" s="280"/>
    </row>
    <row r="1338" spans="1:9" s="56" customFormat="1">
      <c r="A1338" s="50"/>
      <c r="B1338" s="50"/>
      <c r="C1338" s="50"/>
      <c r="D1338" s="44"/>
      <c r="E1338" s="26"/>
      <c r="F1338" s="53"/>
      <c r="G1338" s="61"/>
      <c r="H1338" s="55"/>
      <c r="I1338" s="280"/>
    </row>
    <row r="1339" spans="1:9" s="56" customFormat="1">
      <c r="A1339" s="50"/>
      <c r="B1339" s="50"/>
      <c r="C1339" s="50"/>
      <c r="D1339" s="44"/>
      <c r="E1339" s="26"/>
      <c r="F1339" s="53"/>
      <c r="G1339" s="61"/>
      <c r="H1339" s="55"/>
      <c r="I1339" s="280"/>
    </row>
    <row r="1340" spans="1:9" s="56" customFormat="1">
      <c r="A1340" s="50"/>
      <c r="B1340" s="50"/>
      <c r="C1340" s="50"/>
      <c r="D1340" s="44"/>
      <c r="E1340" s="26"/>
      <c r="F1340" s="53"/>
      <c r="G1340" s="61"/>
      <c r="H1340" s="55"/>
      <c r="I1340" s="280"/>
    </row>
    <row r="1341" spans="1:9" s="56" customFormat="1">
      <c r="A1341" s="50"/>
      <c r="B1341" s="50"/>
      <c r="C1341" s="50"/>
      <c r="D1341" s="44"/>
      <c r="E1341" s="26"/>
      <c r="F1341" s="53"/>
      <c r="G1341" s="61"/>
      <c r="H1341" s="55"/>
      <c r="I1341" s="280"/>
    </row>
    <row r="1342" spans="1:9" s="56" customFormat="1">
      <c r="A1342" s="50"/>
      <c r="B1342" s="50"/>
      <c r="C1342" s="50"/>
      <c r="D1342" s="44"/>
      <c r="E1342" s="26"/>
      <c r="F1342" s="53"/>
      <c r="G1342" s="61"/>
      <c r="H1342" s="55"/>
      <c r="I1342" s="280"/>
    </row>
    <row r="1343" spans="1:9" s="56" customFormat="1">
      <c r="A1343" s="50"/>
      <c r="B1343" s="50"/>
      <c r="C1343" s="50"/>
      <c r="D1343" s="44"/>
      <c r="E1343" s="26"/>
      <c r="F1343" s="53"/>
      <c r="G1343" s="61"/>
      <c r="H1343" s="55"/>
      <c r="I1343" s="280"/>
    </row>
    <row r="1344" spans="1:9" s="56" customFormat="1">
      <c r="A1344" s="50"/>
      <c r="B1344" s="50"/>
      <c r="C1344" s="50"/>
      <c r="D1344" s="44"/>
      <c r="E1344" s="26"/>
      <c r="F1344" s="53"/>
      <c r="G1344" s="61"/>
      <c r="H1344" s="55"/>
      <c r="I1344" s="280"/>
    </row>
    <row r="1345" spans="1:9" s="56" customFormat="1">
      <c r="A1345" s="50"/>
      <c r="B1345" s="50"/>
      <c r="C1345" s="50"/>
      <c r="D1345" s="44"/>
      <c r="E1345" s="26"/>
      <c r="F1345" s="53"/>
      <c r="G1345" s="61"/>
      <c r="H1345" s="55"/>
      <c r="I1345" s="280"/>
    </row>
    <row r="1346" spans="1:9" s="56" customFormat="1">
      <c r="A1346" s="50"/>
      <c r="B1346" s="50"/>
      <c r="C1346" s="50"/>
      <c r="D1346" s="44"/>
      <c r="E1346" s="26"/>
      <c r="F1346" s="53"/>
      <c r="G1346" s="61"/>
      <c r="H1346" s="55"/>
      <c r="I1346" s="280"/>
    </row>
    <row r="1347" spans="1:9" s="56" customFormat="1">
      <c r="A1347" s="50"/>
      <c r="B1347" s="50"/>
      <c r="C1347" s="50"/>
      <c r="D1347" s="44"/>
      <c r="E1347" s="26"/>
      <c r="F1347" s="53"/>
      <c r="G1347" s="61"/>
      <c r="H1347" s="55"/>
      <c r="I1347" s="280"/>
    </row>
    <row r="1348" spans="1:9" s="56" customFormat="1">
      <c r="A1348" s="50"/>
      <c r="B1348" s="50"/>
      <c r="C1348" s="50"/>
      <c r="D1348" s="44"/>
      <c r="E1348" s="26"/>
      <c r="F1348" s="53"/>
      <c r="G1348" s="61"/>
      <c r="H1348" s="55"/>
      <c r="I1348" s="280"/>
    </row>
    <row r="1349" spans="1:9" s="56" customFormat="1">
      <c r="A1349" s="50"/>
      <c r="B1349" s="50"/>
      <c r="C1349" s="50"/>
      <c r="D1349" s="44"/>
      <c r="E1349" s="26"/>
      <c r="F1349" s="53"/>
      <c r="G1349" s="61"/>
      <c r="H1349" s="55"/>
      <c r="I1349" s="280"/>
    </row>
    <row r="1350" spans="1:9" s="56" customFormat="1">
      <c r="A1350" s="50"/>
      <c r="B1350" s="50"/>
      <c r="C1350" s="50"/>
      <c r="D1350" s="44"/>
      <c r="E1350" s="26"/>
      <c r="F1350" s="53"/>
      <c r="G1350" s="61"/>
      <c r="H1350" s="55"/>
      <c r="I1350" s="280"/>
    </row>
    <row r="1351" spans="1:9" s="56" customFormat="1">
      <c r="A1351" s="50"/>
      <c r="B1351" s="50"/>
      <c r="C1351" s="50"/>
      <c r="D1351" s="44"/>
      <c r="E1351" s="26"/>
      <c r="F1351" s="53"/>
      <c r="G1351" s="61"/>
      <c r="H1351" s="55"/>
      <c r="I1351" s="280"/>
    </row>
    <row r="1352" spans="1:9" s="56" customFormat="1">
      <c r="A1352" s="50"/>
      <c r="B1352" s="50"/>
      <c r="C1352" s="50"/>
      <c r="D1352" s="44"/>
      <c r="E1352" s="26"/>
      <c r="F1352" s="53"/>
      <c r="G1352" s="61"/>
      <c r="H1352" s="55"/>
      <c r="I1352" s="280"/>
    </row>
    <row r="1353" spans="1:9" s="56" customFormat="1">
      <c r="A1353" s="50"/>
      <c r="B1353" s="50"/>
      <c r="C1353" s="50"/>
      <c r="D1353" s="44"/>
      <c r="E1353" s="26"/>
      <c r="F1353" s="53"/>
      <c r="G1353" s="61"/>
      <c r="H1353" s="55"/>
      <c r="I1353" s="280"/>
    </row>
    <row r="1354" spans="1:9" s="56" customFormat="1">
      <c r="A1354" s="50"/>
      <c r="B1354" s="50"/>
      <c r="C1354" s="50"/>
      <c r="D1354" s="44"/>
      <c r="E1354" s="26"/>
      <c r="F1354" s="53"/>
      <c r="G1354" s="61"/>
      <c r="H1354" s="55"/>
      <c r="I1354" s="280"/>
    </row>
    <row r="1355" spans="1:9" s="56" customFormat="1">
      <c r="A1355" s="50"/>
      <c r="B1355" s="50"/>
      <c r="C1355" s="50"/>
      <c r="D1355" s="44"/>
      <c r="E1355" s="26"/>
      <c r="F1355" s="53"/>
      <c r="G1355" s="61"/>
      <c r="H1355" s="55"/>
      <c r="I1355" s="280"/>
    </row>
    <row r="1356" spans="1:9" s="56" customFormat="1">
      <c r="A1356" s="50"/>
      <c r="B1356" s="50"/>
      <c r="C1356" s="50"/>
      <c r="D1356" s="44"/>
      <c r="E1356" s="26"/>
      <c r="F1356" s="53"/>
      <c r="G1356" s="61"/>
      <c r="H1356" s="55"/>
      <c r="I1356" s="280"/>
    </row>
    <row r="1357" spans="1:9" s="56" customFormat="1">
      <c r="A1357" s="50"/>
      <c r="B1357" s="50"/>
      <c r="C1357" s="50"/>
      <c r="D1357" s="44"/>
      <c r="E1357" s="26"/>
      <c r="F1357" s="53"/>
      <c r="G1357" s="61"/>
      <c r="H1357" s="55"/>
      <c r="I1357" s="280"/>
    </row>
    <row r="1358" spans="1:9" s="56" customFormat="1">
      <c r="A1358" s="50"/>
      <c r="B1358" s="50"/>
      <c r="C1358" s="50"/>
      <c r="D1358" s="44"/>
      <c r="E1358" s="26"/>
      <c r="F1358" s="53"/>
      <c r="G1358" s="61"/>
      <c r="H1358" s="55"/>
      <c r="I1358" s="280"/>
    </row>
    <row r="1359" spans="1:9" s="56" customFormat="1">
      <c r="A1359" s="50"/>
      <c r="B1359" s="50"/>
      <c r="C1359" s="50"/>
      <c r="D1359" s="44"/>
      <c r="E1359" s="26"/>
      <c r="F1359" s="53"/>
      <c r="G1359" s="61"/>
      <c r="H1359" s="55"/>
      <c r="I1359" s="280"/>
    </row>
    <row r="1360" spans="1:9" s="56" customFormat="1">
      <c r="A1360" s="50"/>
      <c r="B1360" s="50"/>
      <c r="C1360" s="50"/>
      <c r="D1360" s="44"/>
      <c r="E1360" s="26"/>
      <c r="F1360" s="53"/>
      <c r="G1360" s="61"/>
      <c r="H1360" s="55"/>
      <c r="I1360" s="280"/>
    </row>
    <row r="1361" spans="1:9" s="56" customFormat="1">
      <c r="A1361" s="50"/>
      <c r="B1361" s="50"/>
      <c r="C1361" s="50"/>
      <c r="D1361" s="44"/>
      <c r="E1361" s="26"/>
      <c r="F1361" s="53"/>
      <c r="G1361" s="61"/>
      <c r="H1361" s="55"/>
      <c r="I1361" s="280"/>
    </row>
    <row r="1362" spans="1:9" s="56" customFormat="1">
      <c r="A1362" s="50"/>
      <c r="B1362" s="50"/>
      <c r="C1362" s="50"/>
      <c r="D1362" s="44"/>
      <c r="E1362" s="26"/>
      <c r="F1362" s="53"/>
      <c r="G1362" s="61"/>
      <c r="H1362" s="55"/>
      <c r="I1362" s="280"/>
    </row>
    <row r="1363" spans="1:9" s="56" customFormat="1">
      <c r="A1363" s="50"/>
      <c r="B1363" s="50"/>
      <c r="C1363" s="50"/>
      <c r="D1363" s="44"/>
      <c r="E1363" s="26"/>
      <c r="F1363" s="53"/>
      <c r="G1363" s="61"/>
      <c r="H1363" s="55"/>
      <c r="I1363" s="280"/>
    </row>
    <row r="1364" spans="1:9" s="56" customFormat="1">
      <c r="A1364" s="50"/>
      <c r="B1364" s="50"/>
      <c r="C1364" s="50"/>
      <c r="D1364" s="44"/>
      <c r="E1364" s="26"/>
      <c r="F1364" s="53"/>
      <c r="G1364" s="61"/>
      <c r="H1364" s="55"/>
      <c r="I1364" s="280"/>
    </row>
    <row r="1365" spans="1:9" s="56" customFormat="1">
      <c r="A1365" s="50"/>
      <c r="B1365" s="50"/>
      <c r="C1365" s="50"/>
      <c r="D1365" s="44"/>
      <c r="E1365" s="26"/>
      <c r="F1365" s="53"/>
      <c r="G1365" s="61"/>
      <c r="H1365" s="55"/>
      <c r="I1365" s="280"/>
    </row>
    <row r="1366" spans="1:9" s="56" customFormat="1">
      <c r="A1366" s="50"/>
      <c r="B1366" s="50"/>
      <c r="C1366" s="50"/>
      <c r="D1366" s="44"/>
      <c r="E1366" s="26"/>
      <c r="F1366" s="53"/>
      <c r="G1366" s="61"/>
      <c r="H1366" s="55"/>
      <c r="I1366" s="280"/>
    </row>
    <row r="1367" spans="1:9" s="56" customFormat="1">
      <c r="A1367" s="50"/>
      <c r="B1367" s="50"/>
      <c r="C1367" s="50"/>
      <c r="D1367" s="44"/>
      <c r="E1367" s="26"/>
      <c r="F1367" s="53"/>
      <c r="G1367" s="61"/>
      <c r="H1367" s="55"/>
      <c r="I1367" s="280"/>
    </row>
    <row r="1368" spans="1:9" s="56" customFormat="1">
      <c r="A1368" s="50"/>
      <c r="B1368" s="50"/>
      <c r="C1368" s="50"/>
      <c r="D1368" s="44"/>
      <c r="E1368" s="26"/>
      <c r="F1368" s="53"/>
      <c r="G1368" s="61"/>
      <c r="H1368" s="55"/>
      <c r="I1368" s="280"/>
    </row>
    <row r="1369" spans="1:9" s="56" customFormat="1">
      <c r="A1369" s="50"/>
      <c r="B1369" s="50"/>
      <c r="C1369" s="50"/>
      <c r="D1369" s="44"/>
      <c r="E1369" s="26"/>
      <c r="F1369" s="53"/>
      <c r="G1369" s="61"/>
      <c r="H1369" s="55"/>
      <c r="I1369" s="280"/>
    </row>
    <row r="1370" spans="1:9" s="56" customFormat="1">
      <c r="A1370" s="50"/>
      <c r="B1370" s="50"/>
      <c r="C1370" s="50"/>
      <c r="D1370" s="44"/>
      <c r="E1370" s="26"/>
      <c r="F1370" s="53"/>
      <c r="G1370" s="61"/>
      <c r="H1370" s="55"/>
      <c r="I1370" s="280"/>
    </row>
    <row r="1371" spans="1:9" s="56" customFormat="1">
      <c r="A1371" s="50"/>
      <c r="B1371" s="50"/>
      <c r="C1371" s="50"/>
      <c r="D1371" s="44"/>
      <c r="E1371" s="26"/>
      <c r="F1371" s="53"/>
      <c r="G1371" s="61"/>
      <c r="H1371" s="55"/>
      <c r="I1371" s="280"/>
    </row>
    <row r="1372" spans="1:9" s="56" customFormat="1">
      <c r="A1372" s="50"/>
      <c r="B1372" s="50"/>
      <c r="C1372" s="50"/>
      <c r="D1372" s="44"/>
      <c r="E1372" s="26"/>
      <c r="F1372" s="53"/>
      <c r="G1372" s="61"/>
      <c r="H1372" s="55"/>
      <c r="I1372" s="280"/>
    </row>
    <row r="1373" spans="1:9" s="56" customFormat="1">
      <c r="A1373" s="50"/>
      <c r="B1373" s="50"/>
      <c r="C1373" s="50"/>
      <c r="D1373" s="44"/>
      <c r="E1373" s="26"/>
      <c r="F1373" s="53"/>
      <c r="G1373" s="61"/>
      <c r="H1373" s="55"/>
      <c r="I1373" s="280"/>
    </row>
    <row r="1374" spans="1:9" s="56" customFormat="1">
      <c r="A1374" s="50"/>
      <c r="B1374" s="50"/>
      <c r="C1374" s="50"/>
      <c r="D1374" s="44"/>
      <c r="E1374" s="26"/>
      <c r="F1374" s="53"/>
      <c r="G1374" s="61"/>
      <c r="H1374" s="55"/>
      <c r="I1374" s="280"/>
    </row>
    <row r="1375" spans="1:9" s="56" customFormat="1">
      <c r="A1375" s="50"/>
      <c r="B1375" s="50"/>
      <c r="C1375" s="50"/>
      <c r="D1375" s="44"/>
      <c r="E1375" s="26"/>
      <c r="F1375" s="53"/>
      <c r="G1375" s="61"/>
      <c r="H1375" s="55"/>
      <c r="I1375" s="280"/>
    </row>
    <row r="1376" spans="1:9" s="56" customFormat="1">
      <c r="A1376" s="50"/>
      <c r="B1376" s="50"/>
      <c r="C1376" s="50"/>
      <c r="D1376" s="44"/>
      <c r="E1376" s="26"/>
      <c r="F1376" s="53"/>
      <c r="G1376" s="61"/>
      <c r="H1376" s="55"/>
      <c r="I1376" s="280"/>
    </row>
    <row r="1377" spans="1:9" s="56" customFormat="1">
      <c r="A1377" s="50"/>
      <c r="B1377" s="50"/>
      <c r="C1377" s="50"/>
      <c r="D1377" s="44"/>
      <c r="E1377" s="26"/>
      <c r="F1377" s="53"/>
      <c r="G1377" s="61"/>
      <c r="H1377" s="55"/>
      <c r="I1377" s="280"/>
    </row>
    <row r="1378" spans="1:9" s="56" customFormat="1">
      <c r="A1378" s="50"/>
      <c r="B1378" s="50"/>
      <c r="C1378" s="50"/>
      <c r="D1378" s="44"/>
      <c r="E1378" s="26"/>
      <c r="F1378" s="53"/>
      <c r="G1378" s="61"/>
      <c r="H1378" s="55"/>
      <c r="I1378" s="280"/>
    </row>
    <row r="1379" spans="1:9" s="56" customFormat="1">
      <c r="A1379" s="50"/>
      <c r="B1379" s="50"/>
      <c r="C1379" s="50"/>
      <c r="D1379" s="44"/>
      <c r="E1379" s="26"/>
      <c r="F1379" s="53"/>
      <c r="G1379" s="61"/>
      <c r="H1379" s="55"/>
      <c r="I1379" s="280"/>
    </row>
    <row r="1380" spans="1:9" s="56" customFormat="1">
      <c r="A1380" s="50"/>
      <c r="B1380" s="50"/>
      <c r="C1380" s="50"/>
      <c r="D1380" s="44"/>
      <c r="E1380" s="26"/>
      <c r="F1380" s="53"/>
      <c r="G1380" s="61"/>
      <c r="H1380" s="55"/>
      <c r="I1380" s="280"/>
    </row>
    <row r="1381" spans="1:9" s="56" customFormat="1">
      <c r="A1381" s="50"/>
      <c r="B1381" s="50"/>
      <c r="C1381" s="50"/>
      <c r="D1381" s="44"/>
      <c r="E1381" s="26"/>
      <c r="F1381" s="53"/>
      <c r="G1381" s="61"/>
      <c r="H1381" s="55"/>
      <c r="I1381" s="280"/>
    </row>
    <row r="1382" spans="1:9" s="56" customFormat="1">
      <c r="A1382" s="50"/>
      <c r="B1382" s="50"/>
      <c r="C1382" s="50"/>
      <c r="D1382" s="44"/>
      <c r="E1382" s="26"/>
      <c r="F1382" s="53"/>
      <c r="G1382" s="61"/>
      <c r="H1382" s="55"/>
      <c r="I1382" s="280"/>
    </row>
    <row r="1383" spans="1:9" s="56" customFormat="1">
      <c r="A1383" s="50"/>
      <c r="B1383" s="50"/>
      <c r="C1383" s="50"/>
      <c r="D1383" s="44"/>
      <c r="E1383" s="26"/>
      <c r="F1383" s="53"/>
      <c r="G1383" s="61"/>
      <c r="H1383" s="55"/>
      <c r="I1383" s="280"/>
    </row>
    <row r="1384" spans="1:9" s="56" customFormat="1">
      <c r="A1384" s="50"/>
      <c r="B1384" s="50"/>
      <c r="C1384" s="50"/>
      <c r="D1384" s="44"/>
      <c r="E1384" s="26"/>
      <c r="F1384" s="53"/>
      <c r="G1384" s="61"/>
      <c r="H1384" s="55"/>
      <c r="I1384" s="280"/>
    </row>
    <row r="1385" spans="1:9" s="56" customFormat="1">
      <c r="A1385" s="50"/>
      <c r="B1385" s="50"/>
      <c r="C1385" s="50"/>
      <c r="D1385" s="44"/>
      <c r="E1385" s="26"/>
      <c r="F1385" s="53"/>
      <c r="G1385" s="61"/>
      <c r="H1385" s="55"/>
      <c r="I1385" s="280"/>
    </row>
    <row r="1386" spans="1:9" s="56" customFormat="1">
      <c r="A1386" s="50"/>
      <c r="B1386" s="50"/>
      <c r="C1386" s="50"/>
      <c r="D1386" s="44"/>
      <c r="E1386" s="26"/>
      <c r="F1386" s="53"/>
      <c r="G1386" s="61"/>
      <c r="H1386" s="55"/>
      <c r="I1386" s="280"/>
    </row>
    <row r="1387" spans="1:9" s="56" customFormat="1">
      <c r="A1387" s="50"/>
      <c r="B1387" s="50"/>
      <c r="C1387" s="50"/>
      <c r="D1387" s="44"/>
      <c r="E1387" s="26"/>
      <c r="F1387" s="53"/>
      <c r="G1387" s="61"/>
      <c r="H1387" s="55"/>
      <c r="I1387" s="280"/>
    </row>
    <row r="1388" spans="1:9" s="56" customFormat="1">
      <c r="A1388" s="50"/>
      <c r="B1388" s="50"/>
      <c r="C1388" s="50"/>
      <c r="D1388" s="44"/>
      <c r="E1388" s="26"/>
      <c r="F1388" s="53"/>
      <c r="G1388" s="61"/>
      <c r="H1388" s="55"/>
      <c r="I1388" s="280"/>
    </row>
    <row r="1389" spans="1:9" s="56" customFormat="1">
      <c r="A1389" s="50"/>
      <c r="B1389" s="50"/>
      <c r="C1389" s="50"/>
      <c r="D1389" s="44"/>
      <c r="E1389" s="26"/>
      <c r="F1389" s="53"/>
      <c r="G1389" s="61"/>
      <c r="H1389" s="55"/>
      <c r="I1389" s="280"/>
    </row>
    <row r="1390" spans="1:9" s="56" customFormat="1">
      <c r="A1390" s="50"/>
      <c r="B1390" s="50"/>
      <c r="C1390" s="50"/>
      <c r="D1390" s="44"/>
      <c r="E1390" s="26"/>
      <c r="F1390" s="53"/>
      <c r="G1390" s="61"/>
      <c r="H1390" s="55"/>
      <c r="I1390" s="280"/>
    </row>
    <row r="1391" spans="1:9" s="56" customFormat="1">
      <c r="A1391" s="50"/>
      <c r="B1391" s="50"/>
      <c r="C1391" s="50"/>
      <c r="D1391" s="44"/>
      <c r="E1391" s="26"/>
      <c r="F1391" s="53"/>
      <c r="G1391" s="61"/>
      <c r="H1391" s="55"/>
      <c r="I1391" s="280"/>
    </row>
    <row r="1392" spans="1:9" s="56" customFormat="1">
      <c r="A1392" s="50"/>
      <c r="B1392" s="50"/>
      <c r="C1392" s="50"/>
      <c r="D1392" s="44"/>
      <c r="E1392" s="26"/>
      <c r="F1392" s="53"/>
      <c r="G1392" s="61"/>
      <c r="H1392" s="55"/>
      <c r="I1392" s="280"/>
    </row>
    <row r="1393" spans="1:9" s="56" customFormat="1">
      <c r="A1393" s="50"/>
      <c r="B1393" s="50"/>
      <c r="C1393" s="50"/>
      <c r="D1393" s="44"/>
      <c r="E1393" s="26"/>
      <c r="F1393" s="53"/>
      <c r="G1393" s="61"/>
      <c r="H1393" s="55"/>
      <c r="I1393" s="280"/>
    </row>
    <row r="1394" spans="1:9" s="56" customFormat="1">
      <c r="A1394" s="50"/>
      <c r="B1394" s="50"/>
      <c r="C1394" s="50"/>
      <c r="D1394" s="44"/>
      <c r="E1394" s="26"/>
      <c r="F1394" s="53"/>
      <c r="G1394" s="61"/>
      <c r="H1394" s="55"/>
      <c r="I1394" s="280"/>
    </row>
    <row r="1395" spans="1:9" s="56" customFormat="1">
      <c r="A1395" s="50"/>
      <c r="B1395" s="50"/>
      <c r="C1395" s="50"/>
      <c r="D1395" s="44"/>
      <c r="E1395" s="26"/>
      <c r="F1395" s="53"/>
      <c r="G1395" s="61"/>
      <c r="H1395" s="55"/>
      <c r="I1395" s="280"/>
    </row>
    <row r="1396" spans="1:9" s="56" customFormat="1">
      <c r="A1396" s="50"/>
      <c r="B1396" s="50"/>
      <c r="C1396" s="50"/>
      <c r="D1396" s="44"/>
      <c r="E1396" s="26"/>
      <c r="F1396" s="53"/>
      <c r="G1396" s="61"/>
      <c r="H1396" s="55"/>
      <c r="I1396" s="280"/>
    </row>
    <row r="1397" spans="1:9" s="56" customFormat="1">
      <c r="A1397" s="50"/>
      <c r="B1397" s="50"/>
      <c r="C1397" s="50"/>
      <c r="D1397" s="44"/>
      <c r="E1397" s="26"/>
      <c r="F1397" s="53"/>
      <c r="G1397" s="61"/>
      <c r="H1397" s="55"/>
      <c r="I1397" s="280"/>
    </row>
    <row r="1398" spans="1:9" s="56" customFormat="1">
      <c r="A1398" s="50"/>
      <c r="B1398" s="50"/>
      <c r="C1398" s="50"/>
      <c r="D1398" s="44"/>
      <c r="E1398" s="26"/>
      <c r="F1398" s="53"/>
      <c r="G1398" s="61"/>
      <c r="H1398" s="55"/>
      <c r="I1398" s="280"/>
    </row>
    <row r="1399" spans="1:9" s="56" customFormat="1">
      <c r="A1399" s="50"/>
      <c r="B1399" s="50"/>
      <c r="C1399" s="50"/>
      <c r="D1399" s="44"/>
      <c r="E1399" s="26"/>
      <c r="F1399" s="53"/>
      <c r="G1399" s="61"/>
      <c r="H1399" s="55"/>
      <c r="I1399" s="280"/>
    </row>
    <row r="1400" spans="1:9" s="56" customFormat="1">
      <c r="A1400" s="50"/>
      <c r="B1400" s="50"/>
      <c r="C1400" s="50"/>
      <c r="D1400" s="44"/>
      <c r="E1400" s="26"/>
      <c r="F1400" s="53"/>
      <c r="G1400" s="61"/>
      <c r="H1400" s="55"/>
      <c r="I1400" s="280"/>
    </row>
    <row r="1401" spans="1:9" s="56" customFormat="1">
      <c r="A1401" s="50"/>
      <c r="B1401" s="50"/>
      <c r="C1401" s="50"/>
      <c r="D1401" s="44"/>
      <c r="E1401" s="26"/>
      <c r="F1401" s="53"/>
      <c r="G1401" s="61"/>
      <c r="H1401" s="55"/>
      <c r="I1401" s="280"/>
    </row>
    <row r="1402" spans="1:9" s="56" customFormat="1">
      <c r="A1402" s="50"/>
      <c r="B1402" s="50"/>
      <c r="C1402" s="50"/>
      <c r="D1402" s="44"/>
      <c r="E1402" s="26"/>
      <c r="F1402" s="53"/>
      <c r="G1402" s="61"/>
      <c r="H1402" s="55"/>
      <c r="I1402" s="280"/>
    </row>
    <row r="1403" spans="1:9" s="56" customFormat="1">
      <c r="A1403" s="50"/>
      <c r="B1403" s="50"/>
      <c r="C1403" s="50"/>
      <c r="D1403" s="44"/>
      <c r="E1403" s="26"/>
      <c r="F1403" s="53"/>
      <c r="G1403" s="61"/>
      <c r="H1403" s="55"/>
      <c r="I1403" s="280"/>
    </row>
    <row r="1404" spans="1:9" s="56" customFormat="1">
      <c r="A1404" s="50"/>
      <c r="B1404" s="50"/>
      <c r="C1404" s="50"/>
      <c r="D1404" s="44"/>
      <c r="E1404" s="26"/>
      <c r="F1404" s="53"/>
      <c r="G1404" s="61"/>
      <c r="H1404" s="55"/>
      <c r="I1404" s="280"/>
    </row>
    <row r="1405" spans="1:9" s="56" customFormat="1">
      <c r="A1405" s="50"/>
      <c r="B1405" s="50"/>
      <c r="C1405" s="50"/>
      <c r="D1405" s="44"/>
      <c r="E1405" s="26"/>
      <c r="F1405" s="53"/>
      <c r="G1405" s="61"/>
      <c r="H1405" s="55"/>
      <c r="I1405" s="280"/>
    </row>
    <row r="1406" spans="1:9" s="56" customFormat="1">
      <c r="A1406" s="50"/>
      <c r="B1406" s="50"/>
      <c r="C1406" s="50"/>
      <c r="D1406" s="44"/>
      <c r="E1406" s="26"/>
      <c r="F1406" s="53"/>
      <c r="G1406" s="61"/>
      <c r="H1406" s="55"/>
      <c r="I1406" s="280"/>
    </row>
    <row r="1407" spans="1:9" s="56" customFormat="1">
      <c r="A1407" s="50"/>
      <c r="B1407" s="50"/>
      <c r="C1407" s="50"/>
      <c r="D1407" s="44"/>
      <c r="E1407" s="26"/>
      <c r="F1407" s="53"/>
      <c r="G1407" s="61"/>
      <c r="H1407" s="55"/>
      <c r="I1407" s="280"/>
    </row>
    <row r="1408" spans="1:9" s="56" customFormat="1">
      <c r="A1408" s="50"/>
      <c r="B1408" s="50"/>
      <c r="C1408" s="50"/>
      <c r="D1408" s="44"/>
      <c r="E1408" s="26"/>
      <c r="F1408" s="53"/>
      <c r="G1408" s="61"/>
      <c r="H1408" s="55"/>
      <c r="I1408" s="280"/>
    </row>
    <row r="1409" spans="1:9" s="56" customFormat="1">
      <c r="A1409" s="50"/>
      <c r="B1409" s="50"/>
      <c r="C1409" s="50"/>
      <c r="D1409" s="44"/>
      <c r="E1409" s="26"/>
      <c r="F1409" s="53"/>
      <c r="G1409" s="61"/>
      <c r="H1409" s="55"/>
      <c r="I1409" s="280"/>
    </row>
    <row r="1410" spans="1:9" s="56" customFormat="1">
      <c r="A1410" s="50"/>
      <c r="B1410" s="50"/>
      <c r="C1410" s="50"/>
      <c r="D1410" s="44"/>
      <c r="E1410" s="26"/>
      <c r="F1410" s="53"/>
      <c r="G1410" s="61"/>
      <c r="H1410" s="55"/>
      <c r="I1410" s="280"/>
    </row>
    <row r="1411" spans="1:9" s="56" customFormat="1">
      <c r="A1411" s="50"/>
      <c r="B1411" s="50"/>
      <c r="C1411" s="50"/>
      <c r="D1411" s="44"/>
      <c r="E1411" s="26"/>
      <c r="F1411" s="53"/>
      <c r="G1411" s="61"/>
      <c r="H1411" s="55"/>
      <c r="I1411" s="280"/>
    </row>
    <row r="1412" spans="1:9" s="56" customFormat="1">
      <c r="A1412" s="50"/>
      <c r="B1412" s="50"/>
      <c r="C1412" s="50"/>
      <c r="D1412" s="44"/>
      <c r="E1412" s="26"/>
      <c r="F1412" s="53"/>
      <c r="G1412" s="61"/>
      <c r="H1412" s="55"/>
      <c r="I1412" s="280"/>
    </row>
    <row r="1413" spans="1:9" s="56" customFormat="1">
      <c r="A1413" s="50"/>
      <c r="B1413" s="50"/>
      <c r="C1413" s="50"/>
      <c r="D1413" s="44"/>
      <c r="E1413" s="26"/>
      <c r="F1413" s="53"/>
      <c r="G1413" s="61"/>
      <c r="H1413" s="55"/>
      <c r="I1413" s="280"/>
    </row>
    <row r="1414" spans="1:9" s="56" customFormat="1">
      <c r="A1414" s="50"/>
      <c r="B1414" s="50"/>
      <c r="C1414" s="50"/>
      <c r="D1414" s="44"/>
      <c r="E1414" s="26"/>
      <c r="F1414" s="53"/>
      <c r="G1414" s="61"/>
      <c r="H1414" s="55"/>
      <c r="I1414" s="280"/>
    </row>
    <row r="1415" spans="1:9" s="56" customFormat="1">
      <c r="A1415" s="50"/>
      <c r="B1415" s="50"/>
      <c r="C1415" s="50"/>
      <c r="D1415" s="44"/>
      <c r="E1415" s="26"/>
      <c r="F1415" s="53"/>
      <c r="G1415" s="61"/>
      <c r="H1415" s="55"/>
      <c r="I1415" s="280"/>
    </row>
    <row r="1416" spans="1:9" s="56" customFormat="1">
      <c r="A1416" s="50"/>
      <c r="B1416" s="50"/>
      <c r="C1416" s="50"/>
      <c r="D1416" s="44"/>
      <c r="E1416" s="26"/>
      <c r="F1416" s="53"/>
      <c r="G1416" s="61"/>
      <c r="H1416" s="55"/>
      <c r="I1416" s="280"/>
    </row>
    <row r="1417" spans="1:9" s="56" customFormat="1">
      <c r="A1417" s="50"/>
      <c r="B1417" s="50"/>
      <c r="C1417" s="50"/>
      <c r="D1417" s="44"/>
      <c r="E1417" s="26"/>
      <c r="F1417" s="53"/>
      <c r="G1417" s="61"/>
      <c r="H1417" s="55"/>
      <c r="I1417" s="280"/>
    </row>
    <row r="1418" spans="1:9" s="56" customFormat="1">
      <c r="A1418" s="50"/>
      <c r="B1418" s="50"/>
      <c r="C1418" s="50"/>
      <c r="D1418" s="44"/>
      <c r="E1418" s="26"/>
      <c r="F1418" s="53"/>
      <c r="G1418" s="61"/>
      <c r="H1418" s="55"/>
      <c r="I1418" s="280"/>
    </row>
    <row r="1419" spans="1:9" s="56" customFormat="1">
      <c r="A1419" s="50"/>
      <c r="B1419" s="50"/>
      <c r="C1419" s="50"/>
      <c r="D1419" s="44"/>
      <c r="E1419" s="26"/>
      <c r="F1419" s="53"/>
      <c r="G1419" s="61"/>
      <c r="H1419" s="55"/>
      <c r="I1419" s="280"/>
    </row>
    <row r="1420" spans="1:9" s="56" customFormat="1">
      <c r="A1420" s="50"/>
      <c r="B1420" s="50"/>
      <c r="C1420" s="50"/>
      <c r="D1420" s="44"/>
      <c r="E1420" s="26"/>
      <c r="F1420" s="53"/>
      <c r="G1420" s="61"/>
      <c r="H1420" s="55"/>
      <c r="I1420" s="280"/>
    </row>
    <row r="1421" spans="1:9" s="56" customFormat="1">
      <c r="A1421" s="50"/>
      <c r="B1421" s="50"/>
      <c r="C1421" s="50"/>
      <c r="D1421" s="44"/>
      <c r="E1421" s="26"/>
      <c r="F1421" s="53"/>
      <c r="G1421" s="61"/>
      <c r="H1421" s="55"/>
      <c r="I1421" s="280"/>
    </row>
    <row r="1422" spans="1:9" s="56" customFormat="1">
      <c r="A1422" s="50"/>
      <c r="B1422" s="50"/>
      <c r="C1422" s="50"/>
      <c r="D1422" s="44"/>
      <c r="E1422" s="26"/>
      <c r="F1422" s="53"/>
      <c r="G1422" s="61"/>
      <c r="H1422" s="55"/>
      <c r="I1422" s="280"/>
    </row>
    <row r="1423" spans="1:9" s="56" customFormat="1">
      <c r="A1423" s="50"/>
      <c r="B1423" s="50"/>
      <c r="C1423" s="50"/>
      <c r="D1423" s="44"/>
      <c r="E1423" s="26"/>
      <c r="F1423" s="53"/>
      <c r="G1423" s="61"/>
      <c r="H1423" s="55"/>
      <c r="I1423" s="280"/>
    </row>
    <row r="1424" spans="1:9" s="56" customFormat="1">
      <c r="A1424" s="50"/>
      <c r="B1424" s="50"/>
      <c r="C1424" s="50"/>
      <c r="D1424" s="44"/>
      <c r="E1424" s="26"/>
      <c r="F1424" s="53"/>
      <c r="G1424" s="61"/>
      <c r="H1424" s="55"/>
      <c r="I1424" s="280"/>
    </row>
    <row r="1425" spans="1:9" s="56" customFormat="1">
      <c r="A1425" s="50"/>
      <c r="B1425" s="50"/>
      <c r="C1425" s="50"/>
      <c r="D1425" s="44"/>
      <c r="E1425" s="26"/>
      <c r="F1425" s="53"/>
      <c r="G1425" s="61"/>
      <c r="H1425" s="55"/>
      <c r="I1425" s="280"/>
    </row>
    <row r="1426" spans="1:9" s="56" customFormat="1">
      <c r="A1426" s="50"/>
      <c r="B1426" s="50"/>
      <c r="C1426" s="50"/>
      <c r="D1426" s="44"/>
      <c r="E1426" s="26"/>
      <c r="F1426" s="53"/>
      <c r="G1426" s="61"/>
      <c r="H1426" s="55"/>
      <c r="I1426" s="280"/>
    </row>
    <row r="1427" spans="1:9" s="56" customFormat="1">
      <c r="A1427" s="50"/>
      <c r="B1427" s="50"/>
      <c r="C1427" s="50"/>
      <c r="D1427" s="44"/>
      <c r="E1427" s="26"/>
      <c r="F1427" s="53"/>
      <c r="G1427" s="61"/>
      <c r="H1427" s="55"/>
      <c r="I1427" s="280"/>
    </row>
    <row r="1428" spans="1:9" s="56" customFormat="1">
      <c r="A1428" s="50"/>
      <c r="B1428" s="50"/>
      <c r="C1428" s="50"/>
      <c r="D1428" s="44"/>
      <c r="E1428" s="26"/>
      <c r="F1428" s="53"/>
      <c r="G1428" s="61"/>
      <c r="H1428" s="55"/>
      <c r="I1428" s="280"/>
    </row>
    <row r="1429" spans="1:9" s="56" customFormat="1">
      <c r="A1429" s="50"/>
      <c r="B1429" s="50"/>
      <c r="C1429" s="50"/>
      <c r="D1429" s="44"/>
      <c r="E1429" s="26"/>
      <c r="F1429" s="53"/>
      <c r="G1429" s="61"/>
      <c r="H1429" s="55"/>
      <c r="I1429" s="280"/>
    </row>
    <row r="1430" spans="1:9" s="56" customFormat="1">
      <c r="A1430" s="50"/>
      <c r="B1430" s="50"/>
      <c r="C1430" s="50"/>
      <c r="D1430" s="44"/>
      <c r="E1430" s="26"/>
      <c r="F1430" s="53"/>
      <c r="G1430" s="61"/>
      <c r="H1430" s="55"/>
      <c r="I1430" s="280"/>
    </row>
    <row r="1431" spans="1:9" s="56" customFormat="1">
      <c r="A1431" s="50"/>
      <c r="B1431" s="50"/>
      <c r="C1431" s="50"/>
      <c r="D1431" s="44"/>
      <c r="E1431" s="26"/>
      <c r="F1431" s="53"/>
      <c r="G1431" s="61"/>
      <c r="H1431" s="55"/>
      <c r="I1431" s="280"/>
    </row>
    <row r="1432" spans="1:9" s="56" customFormat="1">
      <c r="A1432" s="50"/>
      <c r="B1432" s="50"/>
      <c r="C1432" s="50"/>
      <c r="D1432" s="44"/>
      <c r="E1432" s="26"/>
      <c r="F1432" s="53"/>
      <c r="G1432" s="61"/>
      <c r="H1432" s="55"/>
      <c r="I1432" s="280"/>
    </row>
    <row r="1433" spans="1:9" s="56" customFormat="1">
      <c r="A1433" s="50"/>
      <c r="B1433" s="50"/>
      <c r="C1433" s="50"/>
      <c r="D1433" s="44"/>
      <c r="E1433" s="26"/>
      <c r="F1433" s="53"/>
      <c r="G1433" s="61"/>
      <c r="H1433" s="55"/>
      <c r="I1433" s="280"/>
    </row>
    <row r="1434" spans="1:9" s="56" customFormat="1">
      <c r="A1434" s="50"/>
      <c r="B1434" s="50"/>
      <c r="C1434" s="50"/>
      <c r="D1434" s="44"/>
      <c r="E1434" s="26"/>
      <c r="F1434" s="53"/>
      <c r="G1434" s="61"/>
      <c r="H1434" s="55"/>
      <c r="I1434" s="280"/>
    </row>
    <row r="1435" spans="1:9" s="56" customFormat="1">
      <c r="A1435" s="50"/>
      <c r="B1435" s="50"/>
      <c r="C1435" s="50"/>
      <c r="D1435" s="44"/>
      <c r="E1435" s="26"/>
      <c r="F1435" s="53"/>
      <c r="G1435" s="61"/>
      <c r="H1435" s="55"/>
      <c r="I1435" s="280"/>
    </row>
    <row r="1436" spans="1:9" s="56" customFormat="1">
      <c r="A1436" s="50"/>
      <c r="B1436" s="50"/>
      <c r="C1436" s="50"/>
      <c r="D1436" s="44"/>
      <c r="E1436" s="26"/>
      <c r="F1436" s="53"/>
      <c r="G1436" s="61"/>
      <c r="H1436" s="55"/>
      <c r="I1436" s="280"/>
    </row>
    <row r="1437" spans="1:9" s="56" customFormat="1">
      <c r="A1437" s="50"/>
      <c r="B1437" s="50"/>
      <c r="C1437" s="50"/>
      <c r="D1437" s="44"/>
      <c r="E1437" s="26"/>
      <c r="F1437" s="53"/>
      <c r="G1437" s="61"/>
      <c r="H1437" s="55"/>
      <c r="I1437" s="280"/>
    </row>
    <row r="1438" spans="1:9" s="56" customFormat="1">
      <c r="A1438" s="50"/>
      <c r="B1438" s="50"/>
      <c r="C1438" s="50"/>
      <c r="D1438" s="44"/>
      <c r="E1438" s="26"/>
      <c r="F1438" s="53"/>
      <c r="G1438" s="61"/>
      <c r="H1438" s="55"/>
      <c r="I1438" s="280"/>
    </row>
    <row r="1439" spans="1:9" s="56" customFormat="1">
      <c r="A1439" s="50"/>
      <c r="B1439" s="50"/>
      <c r="C1439" s="50"/>
      <c r="D1439" s="44"/>
      <c r="E1439" s="26"/>
      <c r="F1439" s="53"/>
      <c r="G1439" s="61"/>
      <c r="H1439" s="55"/>
      <c r="I1439" s="280"/>
    </row>
    <row r="1440" spans="1:9" s="56" customFormat="1">
      <c r="A1440" s="50"/>
      <c r="B1440" s="50"/>
      <c r="C1440" s="50"/>
      <c r="D1440" s="44"/>
      <c r="E1440" s="26"/>
      <c r="F1440" s="53"/>
      <c r="G1440" s="61"/>
      <c r="H1440" s="55"/>
      <c r="I1440" s="280"/>
    </row>
    <row r="1441" spans="1:9" s="56" customFormat="1">
      <c r="A1441" s="50"/>
      <c r="B1441" s="50"/>
      <c r="C1441" s="50"/>
      <c r="D1441" s="44"/>
      <c r="E1441" s="26"/>
      <c r="F1441" s="53"/>
      <c r="G1441" s="61"/>
      <c r="H1441" s="55"/>
      <c r="I1441" s="280"/>
    </row>
    <row r="1442" spans="1:9" s="56" customFormat="1">
      <c r="A1442" s="50"/>
      <c r="B1442" s="50"/>
      <c r="C1442" s="50"/>
      <c r="D1442" s="44"/>
      <c r="E1442" s="26"/>
      <c r="F1442" s="53"/>
      <c r="G1442" s="61"/>
      <c r="H1442" s="55"/>
      <c r="I1442" s="280"/>
    </row>
    <row r="1443" spans="1:9" s="56" customFormat="1">
      <c r="A1443" s="50"/>
      <c r="B1443" s="50"/>
      <c r="C1443" s="50"/>
      <c r="D1443" s="44"/>
      <c r="E1443" s="26"/>
      <c r="F1443" s="53"/>
      <c r="G1443" s="61"/>
      <c r="H1443" s="55"/>
      <c r="I1443" s="280"/>
    </row>
    <row r="1444" spans="1:9" s="56" customFormat="1">
      <c r="A1444" s="50"/>
      <c r="B1444" s="50"/>
      <c r="C1444" s="50"/>
      <c r="D1444" s="44"/>
      <c r="E1444" s="26"/>
      <c r="F1444" s="53"/>
      <c r="G1444" s="61"/>
      <c r="H1444" s="55"/>
      <c r="I1444" s="280"/>
    </row>
    <row r="1445" spans="1:9" s="56" customFormat="1">
      <c r="A1445" s="50"/>
      <c r="B1445" s="50"/>
      <c r="C1445" s="50"/>
      <c r="D1445" s="44"/>
      <c r="E1445" s="26"/>
      <c r="F1445" s="53"/>
      <c r="G1445" s="61"/>
      <c r="H1445" s="55"/>
      <c r="I1445" s="280"/>
    </row>
    <row r="1446" spans="1:9" s="56" customFormat="1">
      <c r="A1446" s="50"/>
      <c r="B1446" s="50"/>
      <c r="C1446" s="50"/>
      <c r="D1446" s="44"/>
      <c r="E1446" s="26"/>
      <c r="F1446" s="53"/>
      <c r="G1446" s="61"/>
      <c r="H1446" s="55"/>
      <c r="I1446" s="280"/>
    </row>
    <row r="1447" spans="1:9" s="56" customFormat="1">
      <c r="A1447" s="50"/>
      <c r="B1447" s="50"/>
      <c r="C1447" s="50"/>
      <c r="D1447" s="44"/>
      <c r="E1447" s="26"/>
      <c r="F1447" s="53"/>
      <c r="G1447" s="61"/>
      <c r="H1447" s="55"/>
      <c r="I1447" s="280"/>
    </row>
    <row r="1448" spans="1:9" s="56" customFormat="1">
      <c r="A1448" s="50"/>
      <c r="B1448" s="50"/>
      <c r="C1448" s="50"/>
      <c r="D1448" s="44"/>
      <c r="E1448" s="26"/>
      <c r="F1448" s="53"/>
      <c r="G1448" s="61"/>
      <c r="H1448" s="55"/>
      <c r="I1448" s="280"/>
    </row>
    <row r="1449" spans="1:9" s="56" customFormat="1">
      <c r="A1449" s="50"/>
      <c r="B1449" s="50"/>
      <c r="C1449" s="50"/>
      <c r="D1449" s="44"/>
      <c r="E1449" s="26"/>
      <c r="F1449" s="53"/>
      <c r="G1449" s="61"/>
      <c r="H1449" s="55"/>
      <c r="I1449" s="280"/>
    </row>
    <row r="1450" spans="1:9" s="56" customFormat="1">
      <c r="A1450" s="50"/>
      <c r="B1450" s="50"/>
      <c r="C1450" s="50"/>
      <c r="D1450" s="44"/>
      <c r="E1450" s="26"/>
      <c r="F1450" s="53"/>
      <c r="G1450" s="61"/>
      <c r="H1450" s="55"/>
      <c r="I1450" s="280"/>
    </row>
    <row r="1451" spans="1:9" s="56" customFormat="1">
      <c r="A1451" s="50"/>
      <c r="B1451" s="50"/>
      <c r="C1451" s="50"/>
      <c r="D1451" s="44"/>
      <c r="E1451" s="26"/>
      <c r="F1451" s="53"/>
      <c r="G1451" s="61"/>
      <c r="H1451" s="55"/>
      <c r="I1451" s="280"/>
    </row>
    <row r="1452" spans="1:9" s="56" customFormat="1">
      <c r="A1452" s="50"/>
      <c r="B1452" s="50"/>
      <c r="C1452" s="50"/>
      <c r="D1452" s="44"/>
      <c r="E1452" s="26"/>
      <c r="F1452" s="53"/>
      <c r="G1452" s="61"/>
      <c r="H1452" s="55"/>
      <c r="I1452" s="280"/>
    </row>
    <row r="1453" spans="1:9" s="56" customFormat="1">
      <c r="A1453" s="50"/>
      <c r="B1453" s="50"/>
      <c r="C1453" s="50"/>
      <c r="D1453" s="44"/>
      <c r="E1453" s="26"/>
      <c r="F1453" s="53"/>
      <c r="G1453" s="61"/>
      <c r="H1453" s="55"/>
      <c r="I1453" s="280"/>
    </row>
    <row r="1454" spans="1:9" s="56" customFormat="1">
      <c r="A1454" s="50"/>
      <c r="B1454" s="50"/>
      <c r="C1454" s="50"/>
      <c r="D1454" s="44"/>
      <c r="E1454" s="26"/>
      <c r="F1454" s="53"/>
      <c r="G1454" s="61"/>
      <c r="H1454" s="55"/>
      <c r="I1454" s="280"/>
    </row>
    <row r="1455" spans="1:9" s="56" customFormat="1">
      <c r="A1455" s="50"/>
      <c r="B1455" s="50"/>
      <c r="C1455" s="50"/>
      <c r="D1455" s="44"/>
      <c r="E1455" s="26"/>
      <c r="F1455" s="53"/>
      <c r="G1455" s="61"/>
      <c r="H1455" s="55"/>
      <c r="I1455" s="280"/>
    </row>
    <row r="1456" spans="1:9" s="56" customFormat="1">
      <c r="A1456" s="50"/>
      <c r="B1456" s="50"/>
      <c r="C1456" s="50"/>
      <c r="D1456" s="44"/>
      <c r="E1456" s="26"/>
      <c r="F1456" s="53"/>
      <c r="G1456" s="61"/>
      <c r="H1456" s="55"/>
      <c r="I1456" s="280"/>
    </row>
    <row r="1457" spans="1:9" s="56" customFormat="1">
      <c r="A1457" s="50"/>
      <c r="B1457" s="50"/>
      <c r="C1457" s="50"/>
      <c r="D1457" s="44"/>
      <c r="E1457" s="26"/>
      <c r="F1457" s="53"/>
      <c r="G1457" s="61"/>
      <c r="H1457" s="55"/>
      <c r="I1457" s="280"/>
    </row>
    <row r="1458" spans="1:9" s="56" customFormat="1">
      <c r="A1458" s="50"/>
      <c r="B1458" s="50"/>
      <c r="C1458" s="50"/>
      <c r="D1458" s="44"/>
      <c r="E1458" s="26"/>
      <c r="F1458" s="53"/>
      <c r="G1458" s="61"/>
      <c r="H1458" s="55"/>
      <c r="I1458" s="280"/>
    </row>
    <row r="1459" spans="1:9" s="56" customFormat="1">
      <c r="A1459" s="50"/>
      <c r="B1459" s="50"/>
      <c r="C1459" s="50"/>
      <c r="D1459" s="44"/>
      <c r="E1459" s="26"/>
      <c r="F1459" s="53"/>
      <c r="G1459" s="61"/>
      <c r="H1459" s="55"/>
      <c r="I1459" s="280"/>
    </row>
    <row r="1460" spans="1:9" s="56" customFormat="1">
      <c r="A1460" s="50"/>
      <c r="B1460" s="50"/>
      <c r="C1460" s="50"/>
      <c r="D1460" s="44"/>
      <c r="E1460" s="26"/>
      <c r="F1460" s="53"/>
      <c r="G1460" s="61"/>
      <c r="H1460" s="55"/>
      <c r="I1460" s="280"/>
    </row>
    <row r="1461" spans="1:9" s="56" customFormat="1">
      <c r="A1461" s="50"/>
      <c r="B1461" s="50"/>
      <c r="C1461" s="50"/>
      <c r="D1461" s="44"/>
      <c r="E1461" s="26"/>
      <c r="F1461" s="53"/>
      <c r="G1461" s="61"/>
      <c r="H1461" s="55"/>
      <c r="I1461" s="280"/>
    </row>
    <row r="1462" spans="1:9" s="56" customFormat="1">
      <c r="A1462" s="50"/>
      <c r="B1462" s="50"/>
      <c r="C1462" s="50"/>
      <c r="D1462" s="44"/>
      <c r="E1462" s="26"/>
      <c r="F1462" s="53"/>
      <c r="G1462" s="61"/>
      <c r="H1462" s="55"/>
      <c r="I1462" s="280"/>
    </row>
    <row r="1463" spans="1:9" s="56" customFormat="1">
      <c r="A1463" s="50"/>
      <c r="B1463" s="50"/>
      <c r="C1463" s="50"/>
      <c r="D1463" s="44"/>
      <c r="E1463" s="26"/>
      <c r="F1463" s="53"/>
      <c r="G1463" s="61"/>
      <c r="H1463" s="55"/>
      <c r="I1463" s="280"/>
    </row>
    <row r="1464" spans="1:9" s="56" customFormat="1">
      <c r="A1464" s="50"/>
      <c r="B1464" s="50"/>
      <c r="C1464" s="50"/>
      <c r="D1464" s="44"/>
      <c r="E1464" s="26"/>
      <c r="F1464" s="53"/>
      <c r="G1464" s="61"/>
      <c r="H1464" s="55"/>
      <c r="I1464" s="280"/>
    </row>
    <row r="1465" spans="1:9" s="56" customFormat="1">
      <c r="A1465" s="50"/>
      <c r="B1465" s="50"/>
      <c r="C1465" s="50"/>
      <c r="D1465" s="44"/>
      <c r="E1465" s="26"/>
      <c r="F1465" s="53"/>
      <c r="G1465" s="61"/>
      <c r="H1465" s="55"/>
      <c r="I1465" s="280"/>
    </row>
    <row r="1466" spans="1:9" s="56" customFormat="1">
      <c r="A1466" s="50"/>
      <c r="B1466" s="50"/>
      <c r="C1466" s="50"/>
      <c r="D1466" s="44"/>
      <c r="E1466" s="26"/>
      <c r="F1466" s="53"/>
      <c r="G1466" s="61"/>
      <c r="H1466" s="55"/>
      <c r="I1466" s="280"/>
    </row>
    <row r="1467" spans="1:9" s="56" customFormat="1">
      <c r="A1467" s="50"/>
      <c r="B1467" s="50"/>
      <c r="C1467" s="50"/>
      <c r="D1467" s="44"/>
      <c r="E1467" s="26"/>
      <c r="F1467" s="53"/>
      <c r="G1467" s="61"/>
      <c r="H1467" s="55"/>
      <c r="I1467" s="280"/>
    </row>
    <row r="1468" spans="1:9" s="56" customFormat="1">
      <c r="A1468" s="50"/>
      <c r="B1468" s="50"/>
      <c r="C1468" s="50"/>
      <c r="D1468" s="44"/>
      <c r="E1468" s="26"/>
      <c r="F1468" s="53"/>
      <c r="G1468" s="61"/>
      <c r="H1468" s="55"/>
      <c r="I1468" s="280"/>
    </row>
    <row r="1469" spans="1:9" s="56" customFormat="1">
      <c r="A1469" s="50"/>
      <c r="B1469" s="50"/>
      <c r="C1469" s="50"/>
      <c r="D1469" s="44"/>
      <c r="E1469" s="26"/>
      <c r="F1469" s="53"/>
      <c r="G1469" s="61"/>
      <c r="H1469" s="55"/>
      <c r="I1469" s="280"/>
    </row>
    <row r="1470" spans="1:9" s="56" customFormat="1">
      <c r="A1470" s="50"/>
      <c r="B1470" s="50"/>
      <c r="C1470" s="50"/>
      <c r="D1470" s="44"/>
      <c r="E1470" s="26"/>
      <c r="F1470" s="53"/>
      <c r="G1470" s="61"/>
      <c r="H1470" s="55"/>
      <c r="I1470" s="280"/>
    </row>
    <row r="1471" spans="1:9" s="56" customFormat="1">
      <c r="A1471" s="50"/>
      <c r="B1471" s="50"/>
      <c r="C1471" s="50"/>
      <c r="D1471" s="44"/>
      <c r="E1471" s="26"/>
      <c r="F1471" s="53"/>
      <c r="G1471" s="61"/>
      <c r="H1471" s="55"/>
      <c r="I1471" s="280"/>
    </row>
    <row r="1472" spans="1:9" s="56" customFormat="1">
      <c r="A1472" s="50"/>
      <c r="B1472" s="50"/>
      <c r="C1472" s="50"/>
      <c r="D1472" s="44"/>
      <c r="E1472" s="26"/>
      <c r="F1472" s="53"/>
      <c r="G1472" s="61"/>
      <c r="H1472" s="55"/>
      <c r="I1472" s="280"/>
    </row>
    <row r="1473" spans="1:9" s="56" customFormat="1">
      <c r="A1473" s="50"/>
      <c r="B1473" s="50"/>
      <c r="C1473" s="50"/>
      <c r="D1473" s="44"/>
      <c r="E1473" s="26"/>
      <c r="F1473" s="53"/>
      <c r="G1473" s="61"/>
      <c r="H1473" s="55"/>
      <c r="I1473" s="280"/>
    </row>
    <row r="1474" spans="1:9" s="56" customFormat="1">
      <c r="A1474" s="50"/>
      <c r="B1474" s="50"/>
      <c r="C1474" s="50"/>
      <c r="D1474" s="44"/>
      <c r="E1474" s="26"/>
      <c r="F1474" s="53"/>
      <c r="G1474" s="61"/>
      <c r="H1474" s="55"/>
      <c r="I1474" s="280"/>
    </row>
    <row r="1475" spans="1:9" s="56" customFormat="1">
      <c r="A1475" s="50"/>
      <c r="B1475" s="50"/>
      <c r="C1475" s="50"/>
      <c r="D1475" s="44"/>
      <c r="E1475" s="26"/>
      <c r="F1475" s="53"/>
      <c r="G1475" s="61"/>
      <c r="H1475" s="55"/>
      <c r="I1475" s="280"/>
    </row>
    <row r="1476" spans="1:9" s="56" customFormat="1">
      <c r="A1476" s="50"/>
      <c r="B1476" s="50"/>
      <c r="C1476" s="50"/>
      <c r="D1476" s="44"/>
      <c r="E1476" s="26"/>
      <c r="F1476" s="53"/>
      <c r="G1476" s="61"/>
      <c r="H1476" s="55"/>
      <c r="I1476" s="280"/>
    </row>
    <row r="1477" spans="1:9" s="56" customFormat="1">
      <c r="A1477" s="50"/>
      <c r="B1477" s="50"/>
      <c r="C1477" s="50"/>
      <c r="D1477" s="44"/>
      <c r="E1477" s="26"/>
      <c r="F1477" s="53"/>
      <c r="G1477" s="61"/>
      <c r="H1477" s="55"/>
      <c r="I1477" s="280"/>
    </row>
    <row r="1478" spans="1:9" s="56" customFormat="1">
      <c r="A1478" s="50"/>
      <c r="B1478" s="50"/>
      <c r="C1478" s="50"/>
      <c r="D1478" s="44"/>
      <c r="E1478" s="26"/>
      <c r="F1478" s="53"/>
      <c r="G1478" s="61"/>
      <c r="H1478" s="55"/>
      <c r="I1478" s="280"/>
    </row>
    <row r="1479" spans="1:9" s="56" customFormat="1">
      <c r="A1479" s="50"/>
      <c r="B1479" s="50"/>
      <c r="C1479" s="50"/>
      <c r="D1479" s="44"/>
      <c r="E1479" s="26"/>
      <c r="F1479" s="53"/>
      <c r="G1479" s="61"/>
      <c r="H1479" s="55"/>
      <c r="I1479" s="280"/>
    </row>
    <row r="1480" spans="1:9" s="56" customFormat="1">
      <c r="A1480" s="50"/>
      <c r="B1480" s="50"/>
      <c r="C1480" s="50"/>
      <c r="D1480" s="44"/>
      <c r="E1480" s="26"/>
      <c r="F1480" s="53"/>
      <c r="G1480" s="61"/>
      <c r="H1480" s="55"/>
      <c r="I1480" s="280"/>
    </row>
    <row r="1481" spans="1:9" s="56" customFormat="1">
      <c r="A1481" s="50"/>
      <c r="B1481" s="50"/>
      <c r="C1481" s="50"/>
      <c r="D1481" s="44"/>
      <c r="E1481" s="26"/>
      <c r="F1481" s="53"/>
      <c r="G1481" s="61"/>
      <c r="H1481" s="55"/>
      <c r="I1481" s="280"/>
    </row>
    <row r="1482" spans="1:9" s="56" customFormat="1">
      <c r="A1482" s="50"/>
      <c r="B1482" s="50"/>
      <c r="C1482" s="50"/>
      <c r="D1482" s="44"/>
      <c r="E1482" s="26"/>
      <c r="F1482" s="53"/>
      <c r="G1482" s="61"/>
      <c r="H1482" s="55"/>
      <c r="I1482" s="280"/>
    </row>
    <row r="1483" spans="1:9" s="56" customFormat="1">
      <c r="A1483" s="50"/>
      <c r="B1483" s="50"/>
      <c r="C1483" s="50"/>
      <c r="D1483" s="44"/>
      <c r="E1483" s="26"/>
      <c r="F1483" s="53"/>
      <c r="G1483" s="61"/>
      <c r="H1483" s="55"/>
      <c r="I1483" s="280"/>
    </row>
    <row r="1484" spans="1:9" s="56" customFormat="1">
      <c r="A1484" s="50"/>
      <c r="B1484" s="50"/>
      <c r="C1484" s="50"/>
      <c r="D1484" s="44"/>
      <c r="E1484" s="26"/>
      <c r="F1484" s="53"/>
      <c r="G1484" s="61"/>
      <c r="H1484" s="55"/>
      <c r="I1484" s="280"/>
    </row>
    <row r="1485" spans="1:9" s="56" customFormat="1">
      <c r="A1485" s="50"/>
      <c r="B1485" s="50"/>
      <c r="C1485" s="50"/>
      <c r="D1485" s="44"/>
      <c r="E1485" s="26"/>
      <c r="F1485" s="53"/>
      <c r="G1485" s="61"/>
      <c r="H1485" s="55"/>
      <c r="I1485" s="280"/>
    </row>
    <row r="1486" spans="1:9" s="56" customFormat="1">
      <c r="A1486" s="50"/>
      <c r="B1486" s="50"/>
      <c r="C1486" s="50"/>
      <c r="D1486" s="44"/>
      <c r="E1486" s="26"/>
      <c r="F1486" s="53"/>
      <c r="G1486" s="61"/>
      <c r="H1486" s="55"/>
      <c r="I1486" s="280"/>
    </row>
    <row r="1487" spans="1:9" s="56" customFormat="1">
      <c r="A1487" s="50"/>
      <c r="B1487" s="50"/>
      <c r="C1487" s="50"/>
      <c r="D1487" s="44"/>
      <c r="E1487" s="26"/>
      <c r="F1487" s="53"/>
      <c r="G1487" s="61"/>
      <c r="H1487" s="55"/>
      <c r="I1487" s="280"/>
    </row>
    <row r="1488" spans="1:9" s="56" customFormat="1">
      <c r="A1488" s="50"/>
      <c r="B1488" s="50"/>
      <c r="C1488" s="50"/>
      <c r="D1488" s="44"/>
      <c r="E1488" s="26"/>
      <c r="F1488" s="53"/>
      <c r="G1488" s="61"/>
      <c r="H1488" s="55"/>
      <c r="I1488" s="280"/>
    </row>
    <row r="1489" spans="1:9" s="56" customFormat="1">
      <c r="A1489" s="50"/>
      <c r="B1489" s="50"/>
      <c r="C1489" s="50"/>
      <c r="D1489" s="44"/>
      <c r="E1489" s="26"/>
      <c r="F1489" s="53"/>
      <c r="G1489" s="61"/>
      <c r="H1489" s="55"/>
      <c r="I1489" s="280"/>
    </row>
    <row r="1490" spans="1:9" s="56" customFormat="1">
      <c r="A1490" s="50"/>
      <c r="B1490" s="50"/>
      <c r="C1490" s="50"/>
      <c r="D1490" s="44"/>
      <c r="E1490" s="26"/>
      <c r="F1490" s="53"/>
      <c r="G1490" s="61"/>
      <c r="H1490" s="55"/>
      <c r="I1490" s="280"/>
    </row>
    <row r="1491" spans="1:9" s="56" customFormat="1">
      <c r="A1491" s="50"/>
      <c r="B1491" s="50"/>
      <c r="C1491" s="50"/>
      <c r="D1491" s="44"/>
      <c r="E1491" s="26"/>
      <c r="F1491" s="53"/>
      <c r="G1491" s="61"/>
      <c r="H1491" s="55"/>
      <c r="I1491" s="280"/>
    </row>
    <row r="1492" spans="1:9" s="56" customFormat="1">
      <c r="A1492" s="50"/>
      <c r="B1492" s="50"/>
      <c r="C1492" s="50"/>
      <c r="D1492" s="44"/>
      <c r="E1492" s="26"/>
      <c r="F1492" s="53"/>
      <c r="G1492" s="61"/>
      <c r="H1492" s="55"/>
      <c r="I1492" s="280"/>
    </row>
    <row r="1493" spans="1:9" s="56" customFormat="1">
      <c r="A1493" s="50"/>
      <c r="B1493" s="50"/>
      <c r="C1493" s="50"/>
      <c r="D1493" s="44"/>
      <c r="E1493" s="26"/>
      <c r="F1493" s="53"/>
      <c r="G1493" s="61"/>
      <c r="H1493" s="55"/>
      <c r="I1493" s="280"/>
    </row>
    <row r="1494" spans="1:9" s="56" customFormat="1">
      <c r="A1494" s="50"/>
      <c r="B1494" s="50"/>
      <c r="C1494" s="50"/>
      <c r="D1494" s="44"/>
      <c r="E1494" s="26"/>
      <c r="F1494" s="53"/>
      <c r="G1494" s="61"/>
      <c r="H1494" s="55"/>
      <c r="I1494" s="280"/>
    </row>
    <row r="1495" spans="1:9" s="56" customFormat="1">
      <c r="A1495" s="50"/>
      <c r="B1495" s="50"/>
      <c r="C1495" s="50"/>
      <c r="D1495" s="44"/>
      <c r="E1495" s="26"/>
      <c r="F1495" s="53"/>
      <c r="G1495" s="61"/>
      <c r="H1495" s="55"/>
      <c r="I1495" s="280"/>
    </row>
    <row r="1496" spans="1:9" s="56" customFormat="1">
      <c r="A1496" s="50"/>
      <c r="B1496" s="50"/>
      <c r="C1496" s="50"/>
      <c r="D1496" s="44"/>
      <c r="E1496" s="26"/>
      <c r="F1496" s="53"/>
      <c r="G1496" s="61"/>
      <c r="H1496" s="55"/>
      <c r="I1496" s="280"/>
    </row>
    <row r="1497" spans="1:9" s="56" customFormat="1">
      <c r="A1497" s="50"/>
      <c r="B1497" s="50"/>
      <c r="C1497" s="50"/>
      <c r="D1497" s="44"/>
      <c r="E1497" s="26"/>
      <c r="F1497" s="53"/>
      <c r="G1497" s="61"/>
      <c r="H1497" s="55"/>
      <c r="I1497" s="280"/>
    </row>
    <row r="1498" spans="1:9" s="56" customFormat="1">
      <c r="A1498" s="50"/>
      <c r="B1498" s="50"/>
      <c r="C1498" s="50"/>
      <c r="D1498" s="44"/>
      <c r="E1498" s="26"/>
      <c r="F1498" s="53"/>
      <c r="G1498" s="61"/>
      <c r="H1498" s="55"/>
      <c r="I1498" s="280"/>
    </row>
    <row r="1499" spans="1:9" s="56" customFormat="1">
      <c r="A1499" s="50"/>
      <c r="B1499" s="50"/>
      <c r="C1499" s="50"/>
      <c r="D1499" s="44"/>
      <c r="E1499" s="26"/>
      <c r="F1499" s="53"/>
      <c r="G1499" s="61"/>
      <c r="H1499" s="55"/>
      <c r="I1499" s="280"/>
    </row>
    <row r="1500" spans="1:9" s="56" customFormat="1">
      <c r="A1500" s="50"/>
      <c r="B1500" s="50"/>
      <c r="C1500" s="50"/>
      <c r="D1500" s="44"/>
      <c r="E1500" s="26"/>
      <c r="F1500" s="53"/>
      <c r="G1500" s="61"/>
      <c r="H1500" s="55"/>
      <c r="I1500" s="280"/>
    </row>
    <row r="1501" spans="1:9" s="56" customFormat="1">
      <c r="A1501" s="50"/>
      <c r="B1501" s="50"/>
      <c r="C1501" s="50"/>
      <c r="D1501" s="44"/>
      <c r="E1501" s="26"/>
      <c r="F1501" s="53"/>
      <c r="G1501" s="61"/>
      <c r="H1501" s="55"/>
      <c r="I1501" s="280"/>
    </row>
    <row r="1502" spans="1:9" s="56" customFormat="1">
      <c r="A1502" s="50"/>
      <c r="B1502" s="50"/>
      <c r="C1502" s="50"/>
      <c r="D1502" s="44"/>
      <c r="E1502" s="26"/>
      <c r="F1502" s="53"/>
      <c r="G1502" s="61"/>
      <c r="H1502" s="55"/>
      <c r="I1502" s="280"/>
    </row>
    <row r="1503" spans="1:9" s="56" customFormat="1">
      <c r="A1503" s="50"/>
      <c r="B1503" s="50"/>
      <c r="C1503" s="50"/>
      <c r="D1503" s="44"/>
      <c r="E1503" s="26"/>
      <c r="F1503" s="53"/>
      <c r="G1503" s="61"/>
      <c r="H1503" s="55"/>
      <c r="I1503" s="280"/>
    </row>
    <row r="1504" spans="1:9" s="56" customFormat="1">
      <c r="A1504" s="50"/>
      <c r="B1504" s="50"/>
      <c r="C1504" s="50"/>
      <c r="D1504" s="44"/>
      <c r="E1504" s="26"/>
      <c r="F1504" s="53"/>
      <c r="G1504" s="61"/>
      <c r="H1504" s="55"/>
      <c r="I1504" s="280"/>
    </row>
    <row r="1505" spans="1:9" s="56" customFormat="1">
      <c r="A1505" s="50"/>
      <c r="B1505" s="50"/>
      <c r="C1505" s="50"/>
      <c r="D1505" s="44"/>
      <c r="E1505" s="26"/>
      <c r="F1505" s="53"/>
      <c r="G1505" s="61"/>
      <c r="H1505" s="55"/>
      <c r="I1505" s="280"/>
    </row>
    <row r="1506" spans="1:9" s="56" customFormat="1">
      <c r="A1506" s="50"/>
      <c r="B1506" s="50"/>
      <c r="C1506" s="50"/>
      <c r="D1506" s="44"/>
      <c r="E1506" s="26"/>
      <c r="F1506" s="53"/>
      <c r="G1506" s="61"/>
      <c r="H1506" s="55"/>
      <c r="I1506" s="280"/>
    </row>
    <row r="1507" spans="1:9" s="56" customFormat="1">
      <c r="A1507" s="50"/>
      <c r="B1507" s="50"/>
      <c r="C1507" s="50"/>
      <c r="D1507" s="44"/>
      <c r="E1507" s="26"/>
      <c r="F1507" s="53"/>
      <c r="G1507" s="61"/>
      <c r="H1507" s="55"/>
      <c r="I1507" s="280"/>
    </row>
    <row r="1508" spans="1:9" s="56" customFormat="1">
      <c r="A1508" s="50"/>
      <c r="B1508" s="50"/>
      <c r="C1508" s="50"/>
      <c r="D1508" s="44"/>
      <c r="E1508" s="26"/>
      <c r="F1508" s="53"/>
      <c r="G1508" s="61"/>
      <c r="H1508" s="55"/>
      <c r="I1508" s="280"/>
    </row>
    <row r="1509" spans="1:9" s="56" customFormat="1">
      <c r="A1509" s="50"/>
      <c r="B1509" s="50"/>
      <c r="C1509" s="50"/>
      <c r="D1509" s="44"/>
      <c r="E1509" s="26"/>
      <c r="F1509" s="53"/>
      <c r="G1509" s="61"/>
      <c r="H1509" s="55"/>
      <c r="I1509" s="280"/>
    </row>
    <row r="1510" spans="1:9" s="56" customFormat="1">
      <c r="A1510" s="50"/>
      <c r="B1510" s="50"/>
      <c r="C1510" s="50"/>
      <c r="D1510" s="44"/>
      <c r="E1510" s="26"/>
      <c r="F1510" s="53"/>
      <c r="G1510" s="61"/>
      <c r="H1510" s="55"/>
      <c r="I1510" s="280"/>
    </row>
    <row r="1511" spans="1:9" s="56" customFormat="1">
      <c r="A1511" s="50"/>
      <c r="B1511" s="50"/>
      <c r="C1511" s="50"/>
      <c r="D1511" s="44"/>
      <c r="E1511" s="26"/>
      <c r="F1511" s="53"/>
      <c r="G1511" s="61"/>
      <c r="H1511" s="55"/>
      <c r="I1511" s="280"/>
    </row>
    <row r="1512" spans="1:9" s="56" customFormat="1">
      <c r="A1512" s="50"/>
      <c r="B1512" s="50"/>
      <c r="C1512" s="50"/>
      <c r="D1512" s="44"/>
      <c r="E1512" s="26"/>
      <c r="F1512" s="53"/>
      <c r="G1512" s="61"/>
      <c r="H1512" s="55"/>
      <c r="I1512" s="280"/>
    </row>
    <row r="1513" spans="1:9" s="56" customFormat="1">
      <c r="A1513" s="50"/>
      <c r="B1513" s="50"/>
      <c r="C1513" s="50"/>
      <c r="D1513" s="44"/>
      <c r="E1513" s="26"/>
      <c r="F1513" s="53"/>
      <c r="G1513" s="61"/>
      <c r="H1513" s="55"/>
      <c r="I1513" s="280"/>
    </row>
    <row r="1514" spans="1:9" s="56" customFormat="1">
      <c r="A1514" s="50"/>
      <c r="B1514" s="50"/>
      <c r="C1514" s="50"/>
      <c r="D1514" s="44"/>
      <c r="E1514" s="26"/>
      <c r="F1514" s="53"/>
      <c r="G1514" s="61"/>
      <c r="H1514" s="55"/>
      <c r="I1514" s="280"/>
    </row>
    <row r="1515" spans="1:9" s="56" customFormat="1">
      <c r="A1515" s="50"/>
      <c r="B1515" s="50"/>
      <c r="C1515" s="50"/>
      <c r="D1515" s="44"/>
      <c r="E1515" s="26"/>
      <c r="F1515" s="53"/>
      <c r="G1515" s="61"/>
      <c r="H1515" s="55"/>
      <c r="I1515" s="280"/>
    </row>
    <row r="1516" spans="1:9" s="56" customFormat="1">
      <c r="A1516" s="50"/>
      <c r="B1516" s="50"/>
      <c r="C1516" s="50"/>
      <c r="D1516" s="44"/>
      <c r="E1516" s="26"/>
      <c r="F1516" s="53"/>
      <c r="G1516" s="61"/>
      <c r="H1516" s="55"/>
      <c r="I1516" s="280"/>
    </row>
    <row r="1517" spans="1:9" s="56" customFormat="1">
      <c r="A1517" s="50"/>
      <c r="B1517" s="50"/>
      <c r="C1517" s="50"/>
      <c r="D1517" s="44"/>
      <c r="E1517" s="26"/>
      <c r="F1517" s="53"/>
      <c r="G1517" s="61"/>
      <c r="H1517" s="55"/>
      <c r="I1517" s="280"/>
    </row>
    <row r="1518" spans="1:9" s="56" customFormat="1">
      <c r="A1518" s="50"/>
      <c r="B1518" s="50"/>
      <c r="C1518" s="50"/>
      <c r="D1518" s="44"/>
      <c r="E1518" s="26"/>
      <c r="F1518" s="53"/>
      <c r="G1518" s="61"/>
      <c r="H1518" s="55"/>
      <c r="I1518" s="280"/>
    </row>
    <row r="1519" spans="1:9" s="56" customFormat="1">
      <c r="A1519" s="50"/>
      <c r="B1519" s="50"/>
      <c r="C1519" s="50"/>
      <c r="D1519" s="44"/>
      <c r="E1519" s="26"/>
      <c r="F1519" s="53"/>
      <c r="G1519" s="61"/>
      <c r="H1519" s="55"/>
      <c r="I1519" s="280"/>
    </row>
    <row r="1520" spans="1:9" s="56" customFormat="1">
      <c r="A1520" s="50"/>
      <c r="B1520" s="50"/>
      <c r="C1520" s="50"/>
      <c r="D1520" s="44"/>
      <c r="E1520" s="26"/>
      <c r="F1520" s="53"/>
      <c r="G1520" s="61"/>
      <c r="H1520" s="55"/>
      <c r="I1520" s="280"/>
    </row>
    <row r="1521" spans="1:9" s="56" customFormat="1">
      <c r="A1521" s="50"/>
      <c r="B1521" s="50"/>
      <c r="C1521" s="50"/>
      <c r="D1521" s="44"/>
      <c r="E1521" s="26"/>
      <c r="F1521" s="53"/>
      <c r="G1521" s="61"/>
      <c r="H1521" s="55"/>
      <c r="I1521" s="280"/>
    </row>
    <row r="1522" spans="1:9" s="56" customFormat="1">
      <c r="A1522" s="50"/>
      <c r="B1522" s="50"/>
      <c r="C1522" s="50"/>
      <c r="D1522" s="44"/>
      <c r="E1522" s="26"/>
      <c r="F1522" s="53"/>
      <c r="G1522" s="61"/>
      <c r="H1522" s="55"/>
      <c r="I1522" s="280"/>
    </row>
    <row r="1523" spans="1:9" s="56" customFormat="1">
      <c r="A1523" s="50"/>
      <c r="B1523" s="50"/>
      <c r="C1523" s="50"/>
      <c r="D1523" s="44"/>
      <c r="E1523" s="26"/>
      <c r="F1523" s="53"/>
      <c r="G1523" s="61"/>
      <c r="H1523" s="55"/>
      <c r="I1523" s="280"/>
    </row>
    <row r="1524" spans="1:9" s="56" customFormat="1">
      <c r="A1524" s="50"/>
      <c r="B1524" s="50"/>
      <c r="C1524" s="50"/>
      <c r="D1524" s="44"/>
      <c r="E1524" s="26"/>
      <c r="F1524" s="53"/>
      <c r="G1524" s="61"/>
      <c r="H1524" s="55"/>
      <c r="I1524" s="280"/>
    </row>
    <row r="1525" spans="1:9" s="56" customFormat="1">
      <c r="A1525" s="50"/>
      <c r="B1525" s="50"/>
      <c r="C1525" s="50"/>
      <c r="D1525" s="44"/>
      <c r="E1525" s="26"/>
      <c r="F1525" s="53"/>
      <c r="G1525" s="61"/>
      <c r="H1525" s="55"/>
      <c r="I1525" s="280"/>
    </row>
    <row r="1526" spans="1:9" s="56" customFormat="1">
      <c r="A1526" s="50"/>
      <c r="B1526" s="50"/>
      <c r="C1526" s="50"/>
      <c r="D1526" s="44"/>
      <c r="E1526" s="26"/>
      <c r="F1526" s="53"/>
      <c r="G1526" s="61"/>
      <c r="H1526" s="55"/>
      <c r="I1526" s="280"/>
    </row>
    <row r="1527" spans="1:9" s="56" customFormat="1">
      <c r="A1527" s="50"/>
      <c r="B1527" s="50"/>
      <c r="C1527" s="50"/>
      <c r="D1527" s="44"/>
      <c r="E1527" s="26"/>
      <c r="F1527" s="53"/>
      <c r="G1527" s="61"/>
      <c r="H1527" s="55"/>
      <c r="I1527" s="280"/>
    </row>
    <row r="1528" spans="1:9" s="56" customFormat="1">
      <c r="A1528" s="50"/>
      <c r="B1528" s="50"/>
      <c r="C1528" s="50"/>
      <c r="D1528" s="44"/>
      <c r="E1528" s="26"/>
      <c r="F1528" s="53"/>
      <c r="G1528" s="61"/>
      <c r="H1528" s="55"/>
      <c r="I1528" s="280"/>
    </row>
    <row r="1529" spans="1:9" s="56" customFormat="1">
      <c r="A1529" s="50"/>
      <c r="B1529" s="50"/>
      <c r="C1529" s="50"/>
      <c r="D1529" s="44"/>
      <c r="E1529" s="26"/>
      <c r="F1529" s="53"/>
      <c r="G1529" s="61"/>
      <c r="H1529" s="55"/>
      <c r="I1529" s="280"/>
    </row>
    <row r="1530" spans="1:9" s="56" customFormat="1">
      <c r="A1530" s="50"/>
      <c r="B1530" s="50"/>
      <c r="C1530" s="50"/>
      <c r="D1530" s="44"/>
      <c r="E1530" s="26"/>
      <c r="F1530" s="53"/>
      <c r="G1530" s="61"/>
      <c r="H1530" s="55"/>
      <c r="I1530" s="280"/>
    </row>
    <row r="1531" spans="1:9" s="56" customFormat="1">
      <c r="A1531" s="50"/>
      <c r="B1531" s="50"/>
      <c r="C1531" s="50"/>
      <c r="D1531" s="44"/>
      <c r="E1531" s="26"/>
      <c r="F1531" s="53"/>
      <c r="G1531" s="61"/>
      <c r="H1531" s="55"/>
      <c r="I1531" s="280"/>
    </row>
    <row r="1532" spans="1:9" s="56" customFormat="1">
      <c r="A1532" s="50"/>
      <c r="B1532" s="50"/>
      <c r="C1532" s="50"/>
      <c r="D1532" s="44"/>
      <c r="E1532" s="26"/>
      <c r="F1532" s="53"/>
      <c r="G1532" s="61"/>
      <c r="H1532" s="55"/>
      <c r="I1532" s="280"/>
    </row>
    <row r="1533" spans="1:9" s="56" customFormat="1">
      <c r="A1533" s="50"/>
      <c r="B1533" s="50"/>
      <c r="C1533" s="50"/>
      <c r="D1533" s="44"/>
      <c r="E1533" s="26"/>
      <c r="F1533" s="53"/>
      <c r="G1533" s="61"/>
      <c r="H1533" s="55"/>
      <c r="I1533" s="280"/>
    </row>
    <row r="1534" spans="1:9" s="56" customFormat="1">
      <c r="A1534" s="50"/>
      <c r="B1534" s="50"/>
      <c r="C1534" s="50"/>
      <c r="D1534" s="44"/>
      <c r="E1534" s="26"/>
      <c r="F1534" s="53"/>
      <c r="G1534" s="61"/>
      <c r="H1534" s="55"/>
      <c r="I1534" s="280"/>
    </row>
    <row r="1535" spans="1:9" s="56" customFormat="1">
      <c r="A1535" s="50"/>
      <c r="B1535" s="50"/>
      <c r="C1535" s="50"/>
      <c r="D1535" s="44"/>
      <c r="E1535" s="26"/>
      <c r="F1535" s="53"/>
      <c r="G1535" s="61"/>
      <c r="H1535" s="55"/>
      <c r="I1535" s="280"/>
    </row>
    <row r="1536" spans="1:9" s="56" customFormat="1">
      <c r="A1536" s="50"/>
      <c r="B1536" s="50"/>
      <c r="C1536" s="50"/>
      <c r="D1536" s="44"/>
      <c r="E1536" s="26"/>
      <c r="F1536" s="53"/>
      <c r="G1536" s="61"/>
      <c r="H1536" s="55"/>
      <c r="I1536" s="280"/>
    </row>
    <row r="1537" spans="1:9" s="56" customFormat="1">
      <c r="A1537" s="50"/>
      <c r="B1537" s="50"/>
      <c r="C1537" s="50"/>
      <c r="D1537" s="44"/>
      <c r="E1537" s="26"/>
      <c r="F1537" s="53"/>
      <c r="G1537" s="61"/>
      <c r="H1537" s="55"/>
      <c r="I1537" s="280"/>
    </row>
    <row r="1538" spans="1:9" s="56" customFormat="1">
      <c r="A1538" s="50"/>
      <c r="B1538" s="50"/>
      <c r="C1538" s="50"/>
      <c r="D1538" s="44"/>
      <c r="E1538" s="26"/>
      <c r="F1538" s="53"/>
      <c r="G1538" s="61"/>
      <c r="H1538" s="55"/>
      <c r="I1538" s="280"/>
    </row>
    <row r="1539" spans="1:9" s="56" customFormat="1">
      <c r="A1539" s="50"/>
      <c r="B1539" s="50"/>
      <c r="C1539" s="50"/>
      <c r="D1539" s="44"/>
      <c r="E1539" s="26"/>
      <c r="F1539" s="53"/>
      <c r="G1539" s="61"/>
      <c r="H1539" s="55"/>
      <c r="I1539" s="280"/>
    </row>
    <row r="1540" spans="1:9" s="56" customFormat="1">
      <c r="A1540" s="50"/>
      <c r="B1540" s="50"/>
      <c r="C1540" s="50"/>
      <c r="D1540" s="44"/>
      <c r="E1540" s="26"/>
      <c r="F1540" s="53"/>
      <c r="G1540" s="61"/>
      <c r="H1540" s="55"/>
      <c r="I1540" s="280"/>
    </row>
    <row r="1541" spans="1:9" s="56" customFormat="1">
      <c r="A1541" s="50"/>
      <c r="B1541" s="50"/>
      <c r="C1541" s="50"/>
      <c r="D1541" s="44"/>
      <c r="E1541" s="26"/>
      <c r="F1541" s="53"/>
      <c r="G1541" s="61"/>
      <c r="H1541" s="55"/>
      <c r="I1541" s="280"/>
    </row>
    <row r="1542" spans="1:9" s="56" customFormat="1">
      <c r="A1542" s="50"/>
      <c r="B1542" s="50"/>
      <c r="C1542" s="50"/>
      <c r="D1542" s="44"/>
      <c r="E1542" s="26"/>
      <c r="F1542" s="53"/>
      <c r="G1542" s="61"/>
      <c r="H1542" s="55"/>
      <c r="I1542" s="280"/>
    </row>
    <row r="1543" spans="1:9" s="56" customFormat="1">
      <c r="A1543" s="50"/>
      <c r="B1543" s="50"/>
      <c r="C1543" s="50"/>
      <c r="D1543" s="44"/>
      <c r="E1543" s="26"/>
      <c r="F1543" s="53"/>
      <c r="G1543" s="61"/>
      <c r="H1543" s="55"/>
      <c r="I1543" s="280"/>
    </row>
    <row r="1544" spans="1:9" s="56" customFormat="1">
      <c r="A1544" s="50"/>
      <c r="B1544" s="50"/>
      <c r="C1544" s="50"/>
      <c r="D1544" s="44"/>
      <c r="E1544" s="26"/>
      <c r="F1544" s="53"/>
      <c r="G1544" s="61"/>
      <c r="H1544" s="55"/>
      <c r="I1544" s="280"/>
    </row>
    <row r="1545" spans="1:9" s="56" customFormat="1">
      <c r="A1545" s="50"/>
      <c r="B1545" s="50"/>
      <c r="C1545" s="50"/>
      <c r="D1545" s="44"/>
      <c r="E1545" s="26"/>
      <c r="F1545" s="53"/>
      <c r="G1545" s="61"/>
      <c r="H1545" s="55"/>
      <c r="I1545" s="280"/>
    </row>
    <row r="1546" spans="1:9" s="56" customFormat="1">
      <c r="A1546" s="50"/>
      <c r="B1546" s="50"/>
      <c r="C1546" s="50"/>
      <c r="D1546" s="44"/>
      <c r="E1546" s="26"/>
      <c r="F1546" s="53"/>
      <c r="G1546" s="61"/>
      <c r="H1546" s="55"/>
      <c r="I1546" s="280"/>
    </row>
    <row r="1547" spans="1:9" s="56" customFormat="1">
      <c r="A1547" s="50"/>
      <c r="B1547" s="50"/>
      <c r="C1547" s="50"/>
      <c r="D1547" s="44"/>
      <c r="E1547" s="26"/>
      <c r="F1547" s="53"/>
      <c r="G1547" s="61"/>
      <c r="H1547" s="55"/>
      <c r="I1547" s="280"/>
    </row>
    <row r="1548" spans="1:9" s="56" customFormat="1">
      <c r="A1548" s="50"/>
      <c r="B1548" s="50"/>
      <c r="C1548" s="50"/>
      <c r="D1548" s="44"/>
      <c r="E1548" s="26"/>
      <c r="F1548" s="53"/>
      <c r="G1548" s="61"/>
      <c r="H1548" s="55"/>
      <c r="I1548" s="280"/>
    </row>
    <row r="1549" spans="1:9" s="56" customFormat="1">
      <c r="A1549" s="50"/>
      <c r="B1549" s="50"/>
      <c r="C1549" s="50"/>
      <c r="D1549" s="44"/>
      <c r="E1549" s="26"/>
      <c r="F1549" s="53"/>
      <c r="G1549" s="61"/>
      <c r="H1549" s="55"/>
      <c r="I1549" s="280"/>
    </row>
    <row r="1550" spans="1:9" s="56" customFormat="1">
      <c r="A1550" s="50"/>
      <c r="B1550" s="50"/>
      <c r="C1550" s="50"/>
      <c r="D1550" s="44"/>
      <c r="E1550" s="26"/>
      <c r="F1550" s="53"/>
      <c r="G1550" s="61"/>
      <c r="H1550" s="55"/>
      <c r="I1550" s="280"/>
    </row>
    <row r="1551" spans="1:9" s="56" customFormat="1">
      <c r="A1551" s="50"/>
      <c r="B1551" s="50"/>
      <c r="C1551" s="50"/>
      <c r="D1551" s="44"/>
      <c r="E1551" s="26"/>
      <c r="F1551" s="53"/>
      <c r="G1551" s="61"/>
      <c r="H1551" s="55"/>
      <c r="I1551" s="280"/>
    </row>
    <row r="1552" spans="1:9" s="56" customFormat="1">
      <c r="A1552" s="50"/>
      <c r="B1552" s="50"/>
      <c r="C1552" s="50"/>
      <c r="D1552" s="44"/>
      <c r="E1552" s="26"/>
      <c r="F1552" s="53"/>
      <c r="G1552" s="61"/>
      <c r="H1552" s="55"/>
      <c r="I1552" s="280"/>
    </row>
    <row r="1553" spans="1:9" s="56" customFormat="1">
      <c r="A1553" s="50"/>
      <c r="B1553" s="50"/>
      <c r="C1553" s="50"/>
      <c r="D1553" s="44"/>
      <c r="E1553" s="26"/>
      <c r="F1553" s="53"/>
      <c r="G1553" s="61"/>
      <c r="H1553" s="55"/>
      <c r="I1553" s="280"/>
    </row>
    <row r="1554" spans="1:9" s="56" customFormat="1">
      <c r="A1554" s="50"/>
      <c r="B1554" s="50"/>
      <c r="C1554" s="50"/>
      <c r="D1554" s="44"/>
      <c r="E1554" s="26"/>
      <c r="F1554" s="53"/>
      <c r="G1554" s="61"/>
      <c r="H1554" s="55"/>
      <c r="I1554" s="280"/>
    </row>
    <row r="1555" spans="1:9" s="56" customFormat="1">
      <c r="A1555" s="50"/>
      <c r="B1555" s="50"/>
      <c r="C1555" s="50"/>
      <c r="D1555" s="44"/>
      <c r="E1555" s="26"/>
      <c r="F1555" s="53"/>
      <c r="G1555" s="61"/>
      <c r="H1555" s="55"/>
      <c r="I1555" s="280"/>
    </row>
    <row r="1556" spans="1:9" s="56" customFormat="1">
      <c r="A1556" s="50"/>
      <c r="B1556" s="50"/>
      <c r="C1556" s="50"/>
      <c r="D1556" s="44"/>
      <c r="E1556" s="26"/>
      <c r="F1556" s="53"/>
      <c r="G1556" s="61"/>
      <c r="H1556" s="55"/>
      <c r="I1556" s="280"/>
    </row>
    <row r="1557" spans="1:9" s="56" customFormat="1">
      <c r="A1557" s="50"/>
      <c r="B1557" s="50"/>
      <c r="C1557" s="50"/>
      <c r="D1557" s="44"/>
      <c r="E1557" s="26"/>
      <c r="F1557" s="53"/>
      <c r="G1557" s="61"/>
      <c r="H1557" s="55"/>
      <c r="I1557" s="280"/>
    </row>
    <row r="1558" spans="1:9" s="56" customFormat="1">
      <c r="A1558" s="50"/>
      <c r="B1558" s="50"/>
      <c r="C1558" s="50"/>
      <c r="D1558" s="44"/>
      <c r="E1558" s="26"/>
      <c r="F1558" s="53"/>
      <c r="G1558" s="61"/>
      <c r="H1558" s="55"/>
      <c r="I1558" s="280"/>
    </row>
    <row r="1559" spans="1:9" s="56" customFormat="1">
      <c r="A1559" s="50"/>
      <c r="B1559" s="50"/>
      <c r="C1559" s="50"/>
      <c r="D1559" s="44"/>
      <c r="E1559" s="26"/>
      <c r="F1559" s="53"/>
      <c r="G1559" s="61"/>
      <c r="H1559" s="55"/>
      <c r="I1559" s="280"/>
    </row>
    <row r="1560" spans="1:9" s="56" customFormat="1">
      <c r="A1560" s="50"/>
      <c r="B1560" s="50"/>
      <c r="C1560" s="50"/>
      <c r="D1560" s="44"/>
      <c r="E1560" s="26"/>
      <c r="F1560" s="53"/>
      <c r="G1560" s="61"/>
      <c r="H1560" s="55"/>
      <c r="I1560" s="280"/>
    </row>
    <row r="1561" spans="1:9" s="56" customFormat="1">
      <c r="A1561" s="50"/>
      <c r="B1561" s="50"/>
      <c r="C1561" s="50"/>
      <c r="D1561" s="44"/>
      <c r="E1561" s="26"/>
      <c r="F1561" s="53"/>
      <c r="G1561" s="61"/>
      <c r="H1561" s="55"/>
      <c r="I1561" s="280"/>
    </row>
    <row r="1562" spans="1:9" s="56" customFormat="1">
      <c r="A1562" s="50"/>
      <c r="B1562" s="50"/>
      <c r="C1562" s="50"/>
      <c r="D1562" s="44"/>
      <c r="E1562" s="26"/>
      <c r="F1562" s="53"/>
      <c r="G1562" s="61"/>
      <c r="H1562" s="55"/>
      <c r="I1562" s="280"/>
    </row>
    <row r="1563" spans="1:9" s="56" customFormat="1">
      <c r="A1563" s="50"/>
      <c r="B1563" s="50"/>
      <c r="C1563" s="50"/>
      <c r="D1563" s="44"/>
      <c r="E1563" s="26"/>
      <c r="F1563" s="53"/>
      <c r="G1563" s="61"/>
      <c r="H1563" s="55"/>
      <c r="I1563" s="280"/>
    </row>
    <row r="1564" spans="1:9" s="56" customFormat="1">
      <c r="A1564" s="50"/>
      <c r="B1564" s="50"/>
      <c r="C1564" s="50"/>
      <c r="D1564" s="44"/>
      <c r="E1564" s="26"/>
      <c r="F1564" s="53"/>
      <c r="G1564" s="61"/>
      <c r="H1564" s="55"/>
      <c r="I1564" s="280"/>
    </row>
    <row r="1565" spans="1:9" s="56" customFormat="1">
      <c r="A1565" s="50"/>
      <c r="B1565" s="50"/>
      <c r="C1565" s="50"/>
      <c r="D1565" s="44"/>
      <c r="E1565" s="26"/>
      <c r="F1565" s="53"/>
      <c r="G1565" s="61"/>
      <c r="H1565" s="55"/>
      <c r="I1565" s="280"/>
    </row>
    <row r="1566" spans="1:9" s="56" customFormat="1">
      <c r="A1566" s="50"/>
      <c r="B1566" s="50"/>
      <c r="C1566" s="50"/>
      <c r="D1566" s="44"/>
      <c r="E1566" s="26"/>
      <c r="F1566" s="53"/>
      <c r="G1566" s="61"/>
      <c r="H1566" s="55"/>
      <c r="I1566" s="280"/>
    </row>
    <row r="1567" spans="1:9" s="56" customFormat="1">
      <c r="A1567" s="50"/>
      <c r="B1567" s="50"/>
      <c r="C1567" s="50"/>
      <c r="D1567" s="44"/>
      <c r="E1567" s="26"/>
      <c r="F1567" s="53"/>
      <c r="G1567" s="61"/>
      <c r="H1567" s="55"/>
      <c r="I1567" s="280"/>
    </row>
    <row r="1568" spans="1:9" s="56" customFormat="1">
      <c r="A1568" s="50"/>
      <c r="B1568" s="50"/>
      <c r="C1568" s="50"/>
      <c r="D1568" s="44"/>
      <c r="E1568" s="26"/>
      <c r="F1568" s="53"/>
      <c r="G1568" s="61"/>
      <c r="H1568" s="55"/>
      <c r="I1568" s="280"/>
    </row>
    <row r="1569" spans="1:9" s="56" customFormat="1">
      <c r="A1569" s="50"/>
      <c r="B1569" s="50"/>
      <c r="C1569" s="50"/>
      <c r="D1569" s="44"/>
      <c r="E1569" s="26"/>
      <c r="F1569" s="53"/>
      <c r="G1569" s="61"/>
      <c r="H1569" s="55"/>
      <c r="I1569" s="280"/>
    </row>
    <row r="1570" spans="1:9" s="56" customFormat="1">
      <c r="A1570" s="50"/>
      <c r="B1570" s="50"/>
      <c r="C1570" s="50"/>
      <c r="D1570" s="44"/>
      <c r="E1570" s="26"/>
      <c r="F1570" s="53"/>
      <c r="G1570" s="61"/>
      <c r="H1570" s="55"/>
      <c r="I1570" s="280"/>
    </row>
    <row r="1571" spans="1:9" s="56" customFormat="1">
      <c r="A1571" s="50"/>
      <c r="B1571" s="50"/>
      <c r="C1571" s="50"/>
      <c r="D1571" s="44"/>
      <c r="E1571" s="26"/>
      <c r="F1571" s="53"/>
      <c r="G1571" s="61"/>
      <c r="H1571" s="55"/>
      <c r="I1571" s="280"/>
    </row>
    <row r="1572" spans="1:9" s="56" customFormat="1">
      <c r="A1572" s="50"/>
      <c r="B1572" s="50"/>
      <c r="C1572" s="50"/>
      <c r="D1572" s="44"/>
      <c r="E1572" s="26"/>
      <c r="F1572" s="53"/>
      <c r="G1572" s="61"/>
      <c r="H1572" s="55"/>
      <c r="I1572" s="280"/>
    </row>
    <row r="1573" spans="1:9" s="56" customFormat="1">
      <c r="A1573" s="50"/>
      <c r="B1573" s="50"/>
      <c r="C1573" s="50"/>
      <c r="D1573" s="44"/>
      <c r="E1573" s="26"/>
      <c r="F1573" s="53"/>
      <c r="G1573" s="61"/>
      <c r="H1573" s="55"/>
      <c r="I1573" s="280"/>
    </row>
    <row r="1574" spans="1:9" s="56" customFormat="1">
      <c r="A1574" s="50"/>
      <c r="B1574" s="50"/>
      <c r="C1574" s="50"/>
      <c r="D1574" s="44"/>
      <c r="E1574" s="26"/>
      <c r="F1574" s="53"/>
      <c r="G1574" s="61"/>
      <c r="H1574" s="55"/>
      <c r="I1574" s="280"/>
    </row>
    <row r="1575" spans="1:9" s="56" customFormat="1">
      <c r="A1575" s="50"/>
      <c r="B1575" s="50"/>
      <c r="C1575" s="50"/>
      <c r="D1575" s="44"/>
      <c r="E1575" s="26"/>
      <c r="F1575" s="53"/>
      <c r="G1575" s="61"/>
      <c r="H1575" s="55"/>
      <c r="I1575" s="280"/>
    </row>
    <row r="1576" spans="1:9" s="56" customFormat="1">
      <c r="A1576" s="50"/>
      <c r="B1576" s="50"/>
      <c r="C1576" s="50"/>
      <c r="D1576" s="44"/>
      <c r="E1576" s="26"/>
      <c r="F1576" s="53"/>
      <c r="G1576" s="61"/>
      <c r="H1576" s="55"/>
      <c r="I1576" s="280"/>
    </row>
    <row r="1577" spans="1:9" s="56" customFormat="1">
      <c r="A1577" s="50"/>
      <c r="B1577" s="50"/>
      <c r="C1577" s="50"/>
      <c r="D1577" s="44"/>
      <c r="E1577" s="26"/>
      <c r="F1577" s="53"/>
      <c r="G1577" s="61"/>
      <c r="H1577" s="55"/>
      <c r="I1577" s="280"/>
    </row>
    <row r="1578" spans="1:9" s="56" customFormat="1">
      <c r="A1578" s="50"/>
      <c r="B1578" s="50"/>
      <c r="C1578" s="50"/>
      <c r="D1578" s="44"/>
      <c r="E1578" s="26"/>
      <c r="F1578" s="53"/>
      <c r="G1578" s="61"/>
      <c r="H1578" s="55"/>
      <c r="I1578" s="280"/>
    </row>
    <row r="1579" spans="1:9" s="56" customFormat="1">
      <c r="A1579" s="50"/>
      <c r="B1579" s="50"/>
      <c r="C1579" s="50"/>
      <c r="D1579" s="44"/>
      <c r="E1579" s="26"/>
      <c r="F1579" s="53"/>
      <c r="G1579" s="61"/>
      <c r="H1579" s="55"/>
      <c r="I1579" s="280"/>
    </row>
    <row r="1580" spans="1:9" s="56" customFormat="1">
      <c r="A1580" s="50"/>
      <c r="B1580" s="50"/>
      <c r="C1580" s="50"/>
      <c r="D1580" s="44"/>
      <c r="E1580" s="26"/>
      <c r="F1580" s="53"/>
      <c r="G1580" s="61"/>
      <c r="H1580" s="55"/>
      <c r="I1580" s="280"/>
    </row>
    <row r="1581" spans="1:9" s="56" customFormat="1">
      <c r="A1581" s="50"/>
      <c r="B1581" s="50"/>
      <c r="C1581" s="50"/>
      <c r="D1581" s="44"/>
      <c r="E1581" s="26"/>
      <c r="F1581" s="53"/>
      <c r="G1581" s="61"/>
      <c r="H1581" s="55"/>
      <c r="I1581" s="280"/>
    </row>
    <row r="1582" spans="1:9" s="56" customFormat="1">
      <c r="A1582" s="50"/>
      <c r="B1582" s="50"/>
      <c r="C1582" s="50"/>
      <c r="D1582" s="44"/>
      <c r="E1582" s="26"/>
      <c r="F1582" s="53"/>
      <c r="G1582" s="61"/>
      <c r="H1582" s="55"/>
      <c r="I1582" s="280"/>
    </row>
    <row r="1583" spans="1:9" s="56" customFormat="1">
      <c r="A1583" s="50"/>
      <c r="B1583" s="50"/>
      <c r="C1583" s="50"/>
      <c r="D1583" s="44"/>
      <c r="E1583" s="26"/>
      <c r="F1583" s="53"/>
      <c r="G1583" s="61"/>
      <c r="H1583" s="55"/>
      <c r="I1583" s="280"/>
    </row>
    <row r="1584" spans="1:9" s="56" customFormat="1">
      <c r="A1584" s="50"/>
      <c r="B1584" s="50"/>
      <c r="C1584" s="50"/>
      <c r="D1584" s="44"/>
      <c r="E1584" s="26"/>
      <c r="F1584" s="53"/>
      <c r="G1584" s="61"/>
      <c r="H1584" s="55"/>
      <c r="I1584" s="280"/>
    </row>
    <row r="1585" spans="1:9" s="56" customFormat="1">
      <c r="A1585" s="50"/>
      <c r="B1585" s="50"/>
      <c r="C1585" s="50"/>
      <c r="D1585" s="44"/>
      <c r="E1585" s="26"/>
      <c r="F1585" s="53"/>
      <c r="G1585" s="61"/>
      <c r="H1585" s="55"/>
      <c r="I1585" s="280"/>
    </row>
    <row r="1586" spans="1:9" s="56" customFormat="1">
      <c r="A1586" s="50"/>
      <c r="B1586" s="50"/>
      <c r="C1586" s="50"/>
      <c r="D1586" s="44"/>
      <c r="E1586" s="26"/>
      <c r="F1586" s="53"/>
      <c r="G1586" s="61"/>
      <c r="H1586" s="55"/>
      <c r="I1586" s="280"/>
    </row>
    <row r="1587" spans="1:9" s="56" customFormat="1">
      <c r="A1587" s="50"/>
      <c r="B1587" s="50"/>
      <c r="C1587" s="50"/>
      <c r="D1587" s="44"/>
      <c r="E1587" s="26"/>
      <c r="F1587" s="53"/>
      <c r="G1587" s="61"/>
      <c r="H1587" s="55"/>
      <c r="I1587" s="280"/>
    </row>
    <row r="1588" spans="1:9" s="56" customFormat="1">
      <c r="A1588" s="50"/>
      <c r="B1588" s="50"/>
      <c r="C1588" s="50"/>
      <c r="D1588" s="44"/>
      <c r="E1588" s="26"/>
      <c r="F1588" s="53"/>
      <c r="G1588" s="61"/>
      <c r="H1588" s="55"/>
      <c r="I1588" s="280"/>
    </row>
    <row r="1589" spans="1:9" s="56" customFormat="1">
      <c r="A1589" s="50"/>
      <c r="B1589" s="50"/>
      <c r="C1589" s="50"/>
      <c r="D1589" s="44"/>
      <c r="E1589" s="26"/>
      <c r="F1589" s="53"/>
      <c r="G1589" s="61"/>
      <c r="H1589" s="55"/>
      <c r="I1589" s="280"/>
    </row>
    <row r="1590" spans="1:9" s="56" customFormat="1">
      <c r="A1590" s="50"/>
      <c r="B1590" s="50"/>
      <c r="C1590" s="50"/>
      <c r="D1590" s="44"/>
      <c r="E1590" s="26"/>
      <c r="F1590" s="53"/>
      <c r="G1590" s="61"/>
      <c r="H1590" s="55"/>
      <c r="I1590" s="280"/>
    </row>
    <row r="1591" spans="1:9" s="56" customFormat="1">
      <c r="A1591" s="50"/>
      <c r="B1591" s="50"/>
      <c r="C1591" s="50"/>
      <c r="D1591" s="44"/>
      <c r="E1591" s="26"/>
      <c r="F1591" s="53"/>
      <c r="G1591" s="61"/>
      <c r="H1591" s="55"/>
      <c r="I1591" s="280"/>
    </row>
    <row r="1592" spans="1:9" s="56" customFormat="1">
      <c r="A1592" s="50"/>
      <c r="B1592" s="50"/>
      <c r="C1592" s="50"/>
      <c r="D1592" s="44"/>
      <c r="E1592" s="26"/>
      <c r="F1592" s="53"/>
      <c r="G1592" s="61"/>
      <c r="H1592" s="55"/>
      <c r="I1592" s="280"/>
    </row>
    <row r="1593" spans="1:9" s="56" customFormat="1">
      <c r="A1593" s="50"/>
      <c r="B1593" s="50"/>
      <c r="C1593" s="50"/>
      <c r="D1593" s="44"/>
      <c r="E1593" s="26"/>
      <c r="F1593" s="53"/>
      <c r="G1593" s="61"/>
      <c r="H1593" s="55"/>
      <c r="I1593" s="280"/>
    </row>
    <row r="1594" spans="1:9" s="56" customFormat="1">
      <c r="A1594" s="50"/>
      <c r="B1594" s="50"/>
      <c r="C1594" s="50"/>
      <c r="D1594" s="44"/>
      <c r="E1594" s="26"/>
      <c r="F1594" s="53"/>
      <c r="G1594" s="61"/>
      <c r="H1594" s="55"/>
      <c r="I1594" s="280"/>
    </row>
    <row r="1595" spans="1:9" s="56" customFormat="1">
      <c r="A1595" s="50"/>
      <c r="B1595" s="50"/>
      <c r="C1595" s="50"/>
      <c r="D1595" s="44"/>
      <c r="E1595" s="26"/>
      <c r="F1595" s="53"/>
      <c r="G1595" s="61"/>
      <c r="H1595" s="55"/>
      <c r="I1595" s="280"/>
    </row>
    <row r="1596" spans="1:9" s="56" customFormat="1">
      <c r="A1596" s="50"/>
      <c r="B1596" s="50"/>
      <c r="C1596" s="50"/>
      <c r="D1596" s="44"/>
      <c r="E1596" s="26"/>
      <c r="F1596" s="53"/>
      <c r="G1596" s="61"/>
      <c r="H1596" s="55"/>
      <c r="I1596" s="280"/>
    </row>
    <row r="1597" spans="1:9" s="56" customFormat="1">
      <c r="A1597" s="50"/>
      <c r="B1597" s="50"/>
      <c r="C1597" s="50"/>
      <c r="D1597" s="44"/>
      <c r="E1597" s="26"/>
      <c r="F1597" s="53"/>
      <c r="G1597" s="61"/>
      <c r="H1597" s="55"/>
      <c r="I1597" s="280"/>
    </row>
    <row r="1598" spans="1:9" s="56" customFormat="1">
      <c r="A1598" s="50"/>
      <c r="B1598" s="50"/>
      <c r="C1598" s="50"/>
      <c r="D1598" s="44"/>
      <c r="E1598" s="26"/>
      <c r="F1598" s="53"/>
      <c r="G1598" s="61"/>
      <c r="H1598" s="55"/>
      <c r="I1598" s="280"/>
    </row>
    <row r="1599" spans="1:9" s="56" customFormat="1">
      <c r="A1599" s="50"/>
      <c r="B1599" s="50"/>
      <c r="C1599" s="50"/>
      <c r="D1599" s="44"/>
      <c r="E1599" s="26"/>
      <c r="F1599" s="53"/>
      <c r="G1599" s="61"/>
      <c r="H1599" s="55"/>
      <c r="I1599" s="280"/>
    </row>
    <row r="1600" spans="1:9" s="56" customFormat="1">
      <c r="A1600" s="50"/>
      <c r="B1600" s="50"/>
      <c r="C1600" s="50"/>
      <c r="D1600" s="44"/>
      <c r="E1600" s="26"/>
      <c r="F1600" s="53"/>
      <c r="G1600" s="61"/>
      <c r="H1600" s="55"/>
      <c r="I1600" s="280"/>
    </row>
    <row r="1601" spans="1:9" s="56" customFormat="1">
      <c r="A1601" s="50"/>
      <c r="B1601" s="50"/>
      <c r="C1601" s="50"/>
      <c r="D1601" s="44"/>
      <c r="E1601" s="26"/>
      <c r="F1601" s="53"/>
      <c r="G1601" s="61"/>
      <c r="H1601" s="55"/>
      <c r="I1601" s="280"/>
    </row>
    <row r="1602" spans="1:9" s="56" customFormat="1">
      <c r="A1602" s="50"/>
      <c r="B1602" s="50"/>
      <c r="C1602" s="50"/>
      <c r="D1602" s="44"/>
      <c r="E1602" s="26"/>
      <c r="F1602" s="53"/>
      <c r="G1602" s="61"/>
      <c r="H1602" s="55"/>
      <c r="I1602" s="280"/>
    </row>
    <row r="1603" spans="1:9" s="56" customFormat="1">
      <c r="A1603" s="50"/>
      <c r="B1603" s="50"/>
      <c r="C1603" s="50"/>
      <c r="D1603" s="44"/>
      <c r="E1603" s="26"/>
      <c r="F1603" s="53"/>
      <c r="G1603" s="61"/>
      <c r="H1603" s="55"/>
      <c r="I1603" s="280"/>
    </row>
    <row r="1604" spans="1:9" s="56" customFormat="1">
      <c r="A1604" s="50"/>
      <c r="B1604" s="50"/>
      <c r="C1604" s="50"/>
      <c r="D1604" s="44"/>
      <c r="E1604" s="26"/>
      <c r="F1604" s="53"/>
      <c r="G1604" s="61"/>
      <c r="H1604" s="55"/>
      <c r="I1604" s="280"/>
    </row>
    <row r="1605" spans="1:9" s="56" customFormat="1">
      <c r="A1605" s="50"/>
      <c r="B1605" s="50"/>
      <c r="C1605" s="50"/>
      <c r="D1605" s="44"/>
      <c r="E1605" s="26"/>
      <c r="F1605" s="53"/>
      <c r="G1605" s="61"/>
      <c r="H1605" s="55"/>
      <c r="I1605" s="280"/>
    </row>
    <row r="1606" spans="1:9" s="56" customFormat="1">
      <c r="A1606" s="50"/>
      <c r="B1606" s="50"/>
      <c r="C1606" s="50"/>
      <c r="D1606" s="44"/>
      <c r="E1606" s="26"/>
      <c r="F1606" s="53"/>
      <c r="G1606" s="61"/>
      <c r="H1606" s="55"/>
      <c r="I1606" s="280"/>
    </row>
    <row r="1607" spans="1:9" s="56" customFormat="1">
      <c r="A1607" s="50"/>
      <c r="B1607" s="50"/>
      <c r="C1607" s="50"/>
      <c r="D1607" s="44"/>
      <c r="E1607" s="26"/>
      <c r="F1607" s="53"/>
      <c r="G1607" s="61"/>
      <c r="H1607" s="55"/>
      <c r="I1607" s="280"/>
    </row>
    <row r="1608" spans="1:9" s="56" customFormat="1">
      <c r="A1608" s="50"/>
      <c r="B1608" s="50"/>
      <c r="C1608" s="50"/>
      <c r="D1608" s="44"/>
      <c r="E1608" s="26"/>
      <c r="F1608" s="53"/>
      <c r="G1608" s="61"/>
      <c r="H1608" s="55"/>
      <c r="I1608" s="280"/>
    </row>
    <row r="1609" spans="1:9" s="56" customFormat="1">
      <c r="A1609" s="50"/>
      <c r="B1609" s="50"/>
      <c r="C1609" s="50"/>
      <c r="D1609" s="44"/>
      <c r="E1609" s="26"/>
      <c r="F1609" s="53"/>
      <c r="G1609" s="61"/>
      <c r="H1609" s="55"/>
      <c r="I1609" s="280"/>
    </row>
    <row r="1610" spans="1:9" s="56" customFormat="1">
      <c r="A1610" s="50"/>
      <c r="B1610" s="50"/>
      <c r="C1610" s="50"/>
      <c r="D1610" s="44"/>
      <c r="E1610" s="26"/>
      <c r="F1610" s="53"/>
      <c r="G1610" s="61"/>
      <c r="H1610" s="55"/>
      <c r="I1610" s="280"/>
    </row>
    <row r="1611" spans="1:9" s="56" customFormat="1">
      <c r="A1611" s="50"/>
      <c r="B1611" s="50"/>
      <c r="C1611" s="50"/>
      <c r="D1611" s="44"/>
      <c r="E1611" s="26"/>
      <c r="F1611" s="53"/>
      <c r="G1611" s="61"/>
      <c r="H1611" s="55"/>
      <c r="I1611" s="280"/>
    </row>
    <row r="1612" spans="1:9" s="56" customFormat="1">
      <c r="A1612" s="50"/>
      <c r="B1612" s="50"/>
      <c r="C1612" s="50"/>
      <c r="D1612" s="44"/>
      <c r="E1612" s="26"/>
      <c r="F1612" s="53"/>
      <c r="G1612" s="61"/>
      <c r="H1612" s="55"/>
      <c r="I1612" s="280"/>
    </row>
    <row r="1613" spans="1:9" s="56" customFormat="1">
      <c r="A1613" s="50"/>
      <c r="B1613" s="50"/>
      <c r="C1613" s="50"/>
      <c r="D1613" s="44"/>
      <c r="E1613" s="26"/>
      <c r="F1613" s="53"/>
      <c r="G1613" s="61"/>
      <c r="H1613" s="55"/>
      <c r="I1613" s="280"/>
    </row>
    <row r="1614" spans="1:9" s="56" customFormat="1">
      <c r="A1614" s="50"/>
      <c r="B1614" s="50"/>
      <c r="C1614" s="50"/>
      <c r="D1614" s="44"/>
      <c r="E1614" s="26"/>
      <c r="F1614" s="53"/>
      <c r="G1614" s="61"/>
      <c r="H1614" s="55"/>
      <c r="I1614" s="280"/>
    </row>
    <row r="1615" spans="1:9" s="56" customFormat="1">
      <c r="A1615" s="50"/>
      <c r="B1615" s="50"/>
      <c r="C1615" s="50"/>
      <c r="D1615" s="44"/>
      <c r="E1615" s="26"/>
      <c r="F1615" s="53"/>
      <c r="G1615" s="61"/>
      <c r="H1615" s="55"/>
      <c r="I1615" s="280"/>
    </row>
    <row r="1616" spans="1:9" s="56" customFormat="1">
      <c r="A1616" s="50"/>
      <c r="B1616" s="50"/>
      <c r="C1616" s="50"/>
      <c r="D1616" s="44"/>
      <c r="E1616" s="26"/>
      <c r="F1616" s="53"/>
      <c r="G1616" s="61"/>
      <c r="H1616" s="55"/>
      <c r="I1616" s="280"/>
    </row>
    <row r="1617" spans="1:9" s="56" customFormat="1">
      <c r="A1617" s="50"/>
      <c r="B1617" s="50"/>
      <c r="C1617" s="50"/>
      <c r="D1617" s="44"/>
      <c r="E1617" s="26"/>
      <c r="F1617" s="53"/>
      <c r="G1617" s="61"/>
      <c r="H1617" s="55"/>
      <c r="I1617" s="280"/>
    </row>
    <row r="1618" spans="1:9" s="56" customFormat="1">
      <c r="A1618" s="50"/>
      <c r="B1618" s="50"/>
      <c r="C1618" s="50"/>
      <c r="D1618" s="44"/>
      <c r="E1618" s="26"/>
      <c r="F1618" s="53"/>
      <c r="G1618" s="61"/>
      <c r="H1618" s="55"/>
      <c r="I1618" s="280"/>
    </row>
    <row r="1619" spans="1:9" s="56" customFormat="1">
      <c r="A1619" s="50"/>
      <c r="B1619" s="50"/>
      <c r="C1619" s="50"/>
      <c r="D1619" s="44"/>
      <c r="E1619" s="26"/>
      <c r="F1619" s="53"/>
      <c r="G1619" s="61"/>
      <c r="H1619" s="55"/>
      <c r="I1619" s="280"/>
    </row>
    <row r="1620" spans="1:9" s="56" customFormat="1">
      <c r="A1620" s="50"/>
      <c r="B1620" s="50"/>
      <c r="C1620" s="50"/>
      <c r="D1620" s="44"/>
      <c r="E1620" s="26"/>
      <c r="F1620" s="53"/>
      <c r="G1620" s="61"/>
      <c r="H1620" s="55"/>
      <c r="I1620" s="280"/>
    </row>
    <row r="1621" spans="1:9" s="56" customFormat="1">
      <c r="A1621" s="50"/>
      <c r="B1621" s="50"/>
      <c r="C1621" s="50"/>
      <c r="D1621" s="44"/>
      <c r="E1621" s="26"/>
      <c r="F1621" s="53"/>
      <c r="G1621" s="61"/>
      <c r="H1621" s="55"/>
      <c r="I1621" s="280"/>
    </row>
    <row r="1622" spans="1:9" s="56" customFormat="1">
      <c r="A1622" s="50"/>
      <c r="B1622" s="50"/>
      <c r="C1622" s="50"/>
      <c r="D1622" s="44"/>
      <c r="E1622" s="26"/>
      <c r="F1622" s="53"/>
      <c r="G1622" s="61"/>
      <c r="H1622" s="55"/>
      <c r="I1622" s="280"/>
    </row>
    <row r="1623" spans="1:9" s="56" customFormat="1">
      <c r="A1623" s="50"/>
      <c r="B1623" s="50"/>
      <c r="C1623" s="50"/>
      <c r="D1623" s="44"/>
      <c r="E1623" s="26"/>
      <c r="F1623" s="53"/>
      <c r="G1623" s="61"/>
      <c r="H1623" s="55"/>
      <c r="I1623" s="280"/>
    </row>
    <row r="1624" spans="1:9" s="56" customFormat="1">
      <c r="A1624" s="50"/>
      <c r="B1624" s="50"/>
      <c r="C1624" s="50"/>
      <c r="D1624" s="44"/>
      <c r="E1624" s="26"/>
      <c r="F1624" s="53"/>
      <c r="G1624" s="61"/>
      <c r="H1624" s="55"/>
      <c r="I1624" s="280"/>
    </row>
    <row r="1625" spans="1:9" s="56" customFormat="1">
      <c r="A1625" s="50"/>
      <c r="B1625" s="50"/>
      <c r="C1625" s="50"/>
      <c r="D1625" s="44"/>
      <c r="E1625" s="26"/>
      <c r="F1625" s="53"/>
      <c r="G1625" s="61"/>
      <c r="H1625" s="55"/>
      <c r="I1625" s="280"/>
    </row>
    <row r="1626" spans="1:9" s="56" customFormat="1">
      <c r="A1626" s="50"/>
      <c r="B1626" s="50"/>
      <c r="C1626" s="50"/>
      <c r="D1626" s="44"/>
      <c r="E1626" s="26"/>
      <c r="F1626" s="53"/>
      <c r="G1626" s="61"/>
      <c r="H1626" s="55"/>
      <c r="I1626" s="280"/>
    </row>
    <row r="1627" spans="1:9" s="56" customFormat="1">
      <c r="A1627" s="50"/>
      <c r="B1627" s="50"/>
      <c r="C1627" s="50"/>
      <c r="D1627" s="44"/>
      <c r="E1627" s="26"/>
      <c r="F1627" s="53"/>
      <c r="G1627" s="61"/>
      <c r="H1627" s="55"/>
      <c r="I1627" s="280"/>
    </row>
    <row r="1628" spans="1:9" s="56" customFormat="1">
      <c r="A1628" s="50"/>
      <c r="B1628" s="50"/>
      <c r="C1628" s="50"/>
      <c r="D1628" s="44"/>
      <c r="E1628" s="26"/>
      <c r="F1628" s="53"/>
      <c r="G1628" s="61"/>
      <c r="H1628" s="55"/>
      <c r="I1628" s="280"/>
    </row>
    <row r="1629" spans="1:9" s="56" customFormat="1">
      <c r="A1629" s="50"/>
      <c r="B1629" s="50"/>
      <c r="C1629" s="50"/>
      <c r="D1629" s="44"/>
      <c r="E1629" s="26"/>
      <c r="F1629" s="53"/>
      <c r="G1629" s="61"/>
      <c r="H1629" s="55"/>
      <c r="I1629" s="280"/>
    </row>
    <row r="1630" spans="1:9" s="56" customFormat="1">
      <c r="A1630" s="50"/>
      <c r="B1630" s="50"/>
      <c r="C1630" s="50"/>
      <c r="D1630" s="44"/>
      <c r="E1630" s="26"/>
      <c r="F1630" s="53"/>
      <c r="G1630" s="61"/>
      <c r="H1630" s="55"/>
      <c r="I1630" s="280"/>
    </row>
    <row r="1631" spans="1:9" s="56" customFormat="1">
      <c r="A1631" s="50"/>
      <c r="B1631" s="50"/>
      <c r="C1631" s="50"/>
      <c r="D1631" s="44"/>
      <c r="E1631" s="26"/>
      <c r="F1631" s="53"/>
      <c r="G1631" s="61"/>
      <c r="H1631" s="55"/>
      <c r="I1631" s="280"/>
    </row>
    <row r="1632" spans="1:9" s="56" customFormat="1">
      <c r="A1632" s="50"/>
      <c r="B1632" s="50"/>
      <c r="C1632" s="50"/>
      <c r="D1632" s="44"/>
      <c r="E1632" s="26"/>
      <c r="F1632" s="53"/>
      <c r="G1632" s="61"/>
      <c r="H1632" s="55"/>
      <c r="I1632" s="280"/>
    </row>
    <row r="1633" spans="1:9" s="56" customFormat="1">
      <c r="A1633" s="50"/>
      <c r="B1633" s="50"/>
      <c r="C1633" s="50"/>
      <c r="D1633" s="44"/>
      <c r="E1633" s="26"/>
      <c r="F1633" s="53"/>
      <c r="G1633" s="61"/>
      <c r="H1633" s="55"/>
      <c r="I1633" s="280"/>
    </row>
    <row r="1634" spans="1:9" s="56" customFormat="1">
      <c r="A1634" s="50"/>
      <c r="B1634" s="50"/>
      <c r="C1634" s="50"/>
      <c r="D1634" s="44"/>
      <c r="E1634" s="26"/>
      <c r="F1634" s="53"/>
      <c r="G1634" s="61"/>
      <c r="H1634" s="55"/>
      <c r="I1634" s="280"/>
    </row>
    <row r="1635" spans="1:9" s="56" customFormat="1">
      <c r="A1635" s="50"/>
      <c r="B1635" s="50"/>
      <c r="C1635" s="50"/>
      <c r="D1635" s="44"/>
      <c r="E1635" s="26"/>
      <c r="F1635" s="53"/>
      <c r="G1635" s="61"/>
      <c r="H1635" s="55"/>
      <c r="I1635" s="280"/>
    </row>
    <row r="1636" spans="1:9" s="56" customFormat="1">
      <c r="A1636" s="50"/>
      <c r="B1636" s="50"/>
      <c r="C1636" s="50"/>
      <c r="D1636" s="44"/>
      <c r="E1636" s="26"/>
      <c r="F1636" s="53"/>
      <c r="G1636" s="61"/>
      <c r="H1636" s="55"/>
      <c r="I1636" s="280"/>
    </row>
    <row r="1637" spans="1:9" s="56" customFormat="1">
      <c r="A1637" s="50"/>
      <c r="B1637" s="50"/>
      <c r="C1637" s="50"/>
      <c r="D1637" s="44"/>
      <c r="E1637" s="26"/>
      <c r="F1637" s="53"/>
      <c r="G1637" s="61"/>
      <c r="H1637" s="55"/>
      <c r="I1637" s="280"/>
    </row>
    <row r="1638" spans="1:9" s="56" customFormat="1">
      <c r="A1638" s="50"/>
      <c r="B1638" s="50"/>
      <c r="C1638" s="50"/>
      <c r="D1638" s="44"/>
      <c r="E1638" s="26"/>
      <c r="F1638" s="53"/>
      <c r="G1638" s="61"/>
      <c r="H1638" s="55"/>
      <c r="I1638" s="280"/>
    </row>
    <row r="1639" spans="1:9" s="56" customFormat="1">
      <c r="A1639" s="50"/>
      <c r="B1639" s="50"/>
      <c r="C1639" s="50"/>
      <c r="D1639" s="44"/>
      <c r="E1639" s="26"/>
      <c r="F1639" s="53"/>
      <c r="G1639" s="61"/>
      <c r="H1639" s="55"/>
      <c r="I1639" s="280"/>
    </row>
    <row r="1640" spans="1:9" s="56" customFormat="1">
      <c r="A1640" s="50"/>
      <c r="B1640" s="50"/>
      <c r="C1640" s="50"/>
      <c r="D1640" s="44"/>
      <c r="E1640" s="26"/>
      <c r="F1640" s="53"/>
      <c r="G1640" s="61"/>
      <c r="H1640" s="55"/>
      <c r="I1640" s="280"/>
    </row>
    <row r="1641" spans="1:9" s="56" customFormat="1">
      <c r="A1641" s="50"/>
      <c r="B1641" s="50"/>
      <c r="C1641" s="50"/>
      <c r="D1641" s="44"/>
      <c r="E1641" s="26"/>
      <c r="F1641" s="53"/>
      <c r="G1641" s="61"/>
      <c r="H1641" s="55"/>
      <c r="I1641" s="280"/>
    </row>
    <row r="1642" spans="1:9" s="56" customFormat="1">
      <c r="A1642" s="50"/>
      <c r="B1642" s="50"/>
      <c r="C1642" s="50"/>
      <c r="D1642" s="44"/>
      <c r="E1642" s="26"/>
      <c r="F1642" s="53"/>
      <c r="G1642" s="61"/>
      <c r="H1642" s="55"/>
      <c r="I1642" s="280"/>
    </row>
    <row r="1643" spans="1:9" s="56" customFormat="1">
      <c r="A1643" s="50"/>
      <c r="B1643" s="50"/>
      <c r="C1643" s="50"/>
      <c r="D1643" s="44"/>
      <c r="E1643" s="26"/>
      <c r="F1643" s="53"/>
      <c r="G1643" s="61"/>
      <c r="H1643" s="55"/>
      <c r="I1643" s="280"/>
    </row>
    <row r="1644" spans="1:9" s="56" customFormat="1">
      <c r="A1644" s="50"/>
      <c r="B1644" s="50"/>
      <c r="C1644" s="50"/>
      <c r="D1644" s="44"/>
      <c r="E1644" s="26"/>
      <c r="F1644" s="53"/>
      <c r="G1644" s="61"/>
      <c r="H1644" s="55"/>
      <c r="I1644" s="280"/>
    </row>
    <row r="1645" spans="1:9" s="56" customFormat="1">
      <c r="A1645" s="50"/>
      <c r="B1645" s="50"/>
      <c r="C1645" s="50"/>
      <c r="D1645" s="44"/>
      <c r="E1645" s="26"/>
      <c r="F1645" s="53"/>
      <c r="G1645" s="61"/>
      <c r="H1645" s="55"/>
      <c r="I1645" s="280"/>
    </row>
    <row r="1646" spans="1:9" s="56" customFormat="1">
      <c r="A1646" s="50"/>
      <c r="B1646" s="50"/>
      <c r="C1646" s="50"/>
      <c r="D1646" s="44"/>
      <c r="E1646" s="26"/>
      <c r="F1646" s="53"/>
      <c r="G1646" s="61"/>
      <c r="H1646" s="55"/>
      <c r="I1646" s="280"/>
    </row>
    <row r="1647" spans="1:9" s="56" customFormat="1">
      <c r="A1647" s="50"/>
      <c r="B1647" s="50"/>
      <c r="C1647" s="50"/>
      <c r="D1647" s="44"/>
      <c r="E1647" s="26"/>
      <c r="F1647" s="53"/>
      <c r="G1647" s="61"/>
      <c r="H1647" s="55"/>
      <c r="I1647" s="280"/>
    </row>
    <row r="1648" spans="1:9" s="56" customFormat="1">
      <c r="A1648" s="50"/>
      <c r="B1648" s="50"/>
      <c r="C1648" s="50"/>
      <c r="D1648" s="44"/>
      <c r="E1648" s="26"/>
      <c r="F1648" s="53"/>
      <c r="G1648" s="61"/>
      <c r="H1648" s="55"/>
      <c r="I1648" s="280"/>
    </row>
    <row r="1649" spans="1:9" s="56" customFormat="1">
      <c r="A1649" s="50"/>
      <c r="B1649" s="50"/>
      <c r="C1649" s="50"/>
      <c r="D1649" s="44"/>
      <c r="E1649" s="26"/>
      <c r="F1649" s="53"/>
      <c r="G1649" s="61"/>
      <c r="H1649" s="55"/>
      <c r="I1649" s="280"/>
    </row>
    <row r="1650" spans="1:9" s="56" customFormat="1">
      <c r="A1650" s="50"/>
      <c r="B1650" s="50"/>
      <c r="C1650" s="50"/>
      <c r="D1650" s="44"/>
      <c r="E1650" s="26"/>
      <c r="F1650" s="53"/>
      <c r="G1650" s="61"/>
      <c r="H1650" s="55"/>
      <c r="I1650" s="280"/>
    </row>
    <row r="1651" spans="1:9" s="56" customFormat="1">
      <c r="A1651" s="50"/>
      <c r="B1651" s="50"/>
      <c r="C1651" s="50"/>
      <c r="D1651" s="44"/>
      <c r="E1651" s="26"/>
      <c r="F1651" s="53"/>
      <c r="G1651" s="61"/>
      <c r="H1651" s="55"/>
      <c r="I1651" s="280"/>
    </row>
    <row r="1652" spans="1:9" s="56" customFormat="1">
      <c r="A1652" s="50"/>
      <c r="B1652" s="50"/>
      <c r="C1652" s="50"/>
      <c r="D1652" s="44"/>
      <c r="E1652" s="26"/>
      <c r="F1652" s="53"/>
      <c r="G1652" s="61"/>
      <c r="H1652" s="55"/>
      <c r="I1652" s="280"/>
    </row>
    <row r="1653" spans="1:9" s="56" customFormat="1">
      <c r="A1653" s="50"/>
      <c r="B1653" s="50"/>
      <c r="C1653" s="50"/>
      <c r="D1653" s="44"/>
      <c r="E1653" s="26"/>
      <c r="F1653" s="53"/>
      <c r="G1653" s="61"/>
      <c r="H1653" s="55"/>
      <c r="I1653" s="280"/>
    </row>
    <row r="1654" spans="1:9" s="56" customFormat="1">
      <c r="A1654" s="50"/>
      <c r="B1654" s="50"/>
      <c r="C1654" s="50"/>
      <c r="D1654" s="44"/>
      <c r="E1654" s="26"/>
      <c r="F1654" s="53"/>
      <c r="G1654" s="61"/>
      <c r="H1654" s="55"/>
      <c r="I1654" s="280"/>
    </row>
    <row r="1655" spans="1:9" s="56" customFormat="1">
      <c r="A1655" s="50"/>
      <c r="B1655" s="50"/>
      <c r="C1655" s="50"/>
      <c r="D1655" s="44"/>
      <c r="E1655" s="26"/>
      <c r="F1655" s="53"/>
      <c r="G1655" s="61"/>
      <c r="H1655" s="55"/>
      <c r="I1655" s="280"/>
    </row>
    <row r="1656" spans="1:9" s="56" customFormat="1">
      <c r="A1656" s="50"/>
      <c r="B1656" s="50"/>
      <c r="C1656" s="50"/>
      <c r="D1656" s="44"/>
      <c r="E1656" s="26"/>
      <c r="F1656" s="53"/>
      <c r="G1656" s="61"/>
      <c r="H1656" s="55"/>
      <c r="I1656" s="280"/>
    </row>
    <row r="1657" spans="1:9" s="56" customFormat="1">
      <c r="A1657" s="50"/>
      <c r="B1657" s="50"/>
      <c r="C1657" s="50"/>
      <c r="D1657" s="44"/>
      <c r="E1657" s="26"/>
      <c r="F1657" s="53"/>
      <c r="G1657" s="61"/>
      <c r="H1657" s="55"/>
      <c r="I1657" s="280"/>
    </row>
    <row r="1658" spans="1:9" s="56" customFormat="1">
      <c r="A1658" s="50"/>
      <c r="B1658" s="50"/>
      <c r="C1658" s="50"/>
      <c r="D1658" s="44"/>
      <c r="E1658" s="26"/>
      <c r="F1658" s="53"/>
      <c r="G1658" s="61"/>
      <c r="H1658" s="55"/>
      <c r="I1658" s="280"/>
    </row>
    <row r="1659" spans="1:9" s="56" customFormat="1">
      <c r="A1659" s="50"/>
      <c r="B1659" s="50"/>
      <c r="C1659" s="50"/>
      <c r="D1659" s="44"/>
      <c r="E1659" s="26"/>
      <c r="F1659" s="53"/>
      <c r="G1659" s="61"/>
      <c r="H1659" s="55"/>
      <c r="I1659" s="280"/>
    </row>
    <row r="1660" spans="1:9" s="56" customFormat="1">
      <c r="A1660" s="50"/>
      <c r="B1660" s="50"/>
      <c r="C1660" s="50"/>
      <c r="D1660" s="44"/>
      <c r="E1660" s="26"/>
      <c r="F1660" s="53"/>
      <c r="G1660" s="61"/>
      <c r="H1660" s="55"/>
      <c r="I1660" s="280"/>
    </row>
    <row r="1661" spans="1:9" s="56" customFormat="1">
      <c r="A1661" s="50"/>
      <c r="B1661" s="50"/>
      <c r="C1661" s="50"/>
      <c r="D1661" s="44"/>
      <c r="E1661" s="26"/>
      <c r="F1661" s="53"/>
      <c r="G1661" s="61"/>
      <c r="H1661" s="55"/>
      <c r="I1661" s="280"/>
    </row>
    <row r="1662" spans="1:9" s="56" customFormat="1">
      <c r="A1662" s="50"/>
      <c r="B1662" s="50"/>
      <c r="C1662" s="50"/>
      <c r="D1662" s="44"/>
      <c r="E1662" s="26"/>
      <c r="F1662" s="53"/>
      <c r="G1662" s="61"/>
      <c r="H1662" s="55"/>
      <c r="I1662" s="280"/>
    </row>
    <row r="1663" spans="1:9" s="56" customFormat="1">
      <c r="A1663" s="50"/>
      <c r="B1663" s="50"/>
      <c r="C1663" s="50"/>
      <c r="D1663" s="44"/>
      <c r="E1663" s="26"/>
      <c r="F1663" s="53"/>
      <c r="G1663" s="61"/>
      <c r="H1663" s="55"/>
      <c r="I1663" s="280"/>
    </row>
    <row r="1664" spans="1:9" s="56" customFormat="1">
      <c r="A1664" s="50"/>
      <c r="B1664" s="50"/>
      <c r="C1664" s="50"/>
      <c r="D1664" s="44"/>
      <c r="E1664" s="26"/>
      <c r="F1664" s="53"/>
      <c r="G1664" s="61"/>
      <c r="H1664" s="55"/>
      <c r="I1664" s="280"/>
    </row>
    <row r="1665" spans="1:9" s="56" customFormat="1">
      <c r="A1665" s="50"/>
      <c r="B1665" s="50"/>
      <c r="C1665" s="50"/>
      <c r="D1665" s="44"/>
      <c r="E1665" s="26"/>
      <c r="F1665" s="53"/>
      <c r="G1665" s="61"/>
      <c r="H1665" s="55"/>
      <c r="I1665" s="280"/>
    </row>
    <row r="1666" spans="1:9" s="56" customFormat="1">
      <c r="A1666" s="50"/>
      <c r="B1666" s="50"/>
      <c r="C1666" s="50"/>
      <c r="D1666" s="44"/>
      <c r="E1666" s="26"/>
      <c r="F1666" s="53"/>
      <c r="G1666" s="61"/>
      <c r="H1666" s="55"/>
      <c r="I1666" s="280"/>
    </row>
    <row r="1667" spans="1:9" s="56" customFormat="1">
      <c r="A1667" s="50"/>
      <c r="B1667" s="50"/>
      <c r="C1667" s="50"/>
      <c r="D1667" s="44"/>
      <c r="E1667" s="26"/>
      <c r="F1667" s="53"/>
      <c r="G1667" s="61"/>
      <c r="H1667" s="55"/>
      <c r="I1667" s="280"/>
    </row>
    <row r="1668" spans="1:9" s="56" customFormat="1">
      <c r="A1668" s="50"/>
      <c r="B1668" s="50"/>
      <c r="C1668" s="50"/>
      <c r="D1668" s="44"/>
      <c r="E1668" s="26"/>
      <c r="F1668" s="53"/>
      <c r="G1668" s="61"/>
      <c r="H1668" s="55"/>
      <c r="I1668" s="280"/>
    </row>
    <row r="1669" spans="1:9" s="56" customFormat="1">
      <c r="A1669" s="50"/>
      <c r="B1669" s="50"/>
      <c r="C1669" s="50"/>
      <c r="D1669" s="44"/>
      <c r="E1669" s="26"/>
      <c r="F1669" s="53"/>
      <c r="G1669" s="61"/>
      <c r="H1669" s="55"/>
      <c r="I1669" s="280"/>
    </row>
    <row r="1670" spans="1:9" s="56" customFormat="1">
      <c r="A1670" s="50"/>
      <c r="B1670" s="50"/>
      <c r="C1670" s="50"/>
      <c r="D1670" s="44"/>
      <c r="E1670" s="26"/>
      <c r="F1670" s="53"/>
      <c r="G1670" s="61"/>
      <c r="H1670" s="55"/>
      <c r="I1670" s="280"/>
    </row>
    <row r="1671" spans="1:9" s="56" customFormat="1">
      <c r="A1671" s="50"/>
      <c r="B1671" s="50"/>
      <c r="C1671" s="50"/>
      <c r="D1671" s="44"/>
      <c r="E1671" s="26"/>
      <c r="F1671" s="53"/>
      <c r="G1671" s="61"/>
      <c r="H1671" s="55"/>
      <c r="I1671" s="280"/>
    </row>
    <row r="1672" spans="1:9" s="56" customFormat="1">
      <c r="A1672" s="50"/>
      <c r="B1672" s="50"/>
      <c r="C1672" s="50"/>
      <c r="D1672" s="44"/>
      <c r="E1672" s="26"/>
      <c r="F1672" s="53"/>
      <c r="G1672" s="61"/>
      <c r="H1672" s="55"/>
      <c r="I1672" s="280"/>
    </row>
    <row r="1673" spans="1:9" s="56" customFormat="1">
      <c r="A1673" s="50"/>
      <c r="B1673" s="50"/>
      <c r="C1673" s="50"/>
      <c r="D1673" s="44"/>
      <c r="E1673" s="26"/>
      <c r="F1673" s="53"/>
      <c r="G1673" s="61"/>
      <c r="H1673" s="55"/>
      <c r="I1673" s="280"/>
    </row>
    <row r="1674" spans="1:9" s="56" customFormat="1">
      <c r="A1674" s="50"/>
      <c r="B1674" s="50"/>
      <c r="C1674" s="50"/>
      <c r="D1674" s="44"/>
      <c r="E1674" s="26"/>
      <c r="F1674" s="53"/>
      <c r="G1674" s="61"/>
      <c r="H1674" s="55"/>
      <c r="I1674" s="280"/>
    </row>
    <row r="1675" spans="1:9" s="56" customFormat="1">
      <c r="A1675" s="50"/>
      <c r="B1675" s="50"/>
      <c r="C1675" s="50"/>
      <c r="D1675" s="44"/>
      <c r="E1675" s="26"/>
      <c r="F1675" s="53"/>
      <c r="G1675" s="61"/>
      <c r="H1675" s="55"/>
      <c r="I1675" s="280"/>
    </row>
    <row r="1676" spans="1:9" s="56" customFormat="1">
      <c r="A1676" s="50"/>
      <c r="B1676" s="50"/>
      <c r="C1676" s="50"/>
      <c r="D1676" s="44"/>
      <c r="E1676" s="26"/>
      <c r="F1676" s="53"/>
      <c r="G1676" s="61"/>
      <c r="H1676" s="55"/>
      <c r="I1676" s="280"/>
    </row>
    <row r="1677" spans="1:9" s="56" customFormat="1">
      <c r="A1677" s="50"/>
      <c r="B1677" s="50"/>
      <c r="C1677" s="50"/>
      <c r="D1677" s="44"/>
      <c r="E1677" s="26"/>
      <c r="F1677" s="53"/>
      <c r="G1677" s="61"/>
      <c r="H1677" s="55"/>
      <c r="I1677" s="280"/>
    </row>
    <row r="1678" spans="1:9" s="56" customFormat="1">
      <c r="A1678" s="50"/>
      <c r="B1678" s="50"/>
      <c r="C1678" s="50"/>
      <c r="D1678" s="44"/>
      <c r="E1678" s="26"/>
      <c r="F1678" s="53"/>
      <c r="G1678" s="61"/>
      <c r="H1678" s="55"/>
      <c r="I1678" s="280"/>
    </row>
    <row r="1679" spans="1:9" s="56" customFormat="1">
      <c r="A1679" s="50"/>
      <c r="B1679" s="50"/>
      <c r="C1679" s="50"/>
      <c r="D1679" s="44"/>
      <c r="E1679" s="26"/>
      <c r="F1679" s="53"/>
      <c r="G1679" s="61"/>
      <c r="H1679" s="55"/>
      <c r="I1679" s="280"/>
    </row>
    <row r="1680" spans="1:9" s="56" customFormat="1">
      <c r="A1680" s="50"/>
      <c r="B1680" s="50"/>
      <c r="C1680" s="50"/>
      <c r="D1680" s="44"/>
      <c r="E1680" s="26"/>
      <c r="F1680" s="53"/>
      <c r="G1680" s="61"/>
      <c r="H1680" s="55"/>
      <c r="I1680" s="280"/>
    </row>
    <row r="1681" spans="1:9" s="56" customFormat="1">
      <c r="A1681" s="50"/>
      <c r="B1681" s="50"/>
      <c r="C1681" s="50"/>
      <c r="D1681" s="44"/>
      <c r="E1681" s="26"/>
      <c r="F1681" s="53"/>
      <c r="G1681" s="61"/>
      <c r="H1681" s="55"/>
      <c r="I1681" s="280"/>
    </row>
    <row r="1682" spans="1:9" s="56" customFormat="1">
      <c r="A1682" s="50"/>
      <c r="B1682" s="50"/>
      <c r="C1682" s="50"/>
      <c r="D1682" s="44"/>
      <c r="E1682" s="26"/>
      <c r="F1682" s="53"/>
      <c r="G1682" s="61"/>
      <c r="H1682" s="55"/>
      <c r="I1682" s="280"/>
    </row>
    <row r="1683" spans="1:9" s="56" customFormat="1">
      <c r="A1683" s="50"/>
      <c r="B1683" s="50"/>
      <c r="C1683" s="50"/>
      <c r="D1683" s="44"/>
      <c r="E1683" s="26"/>
      <c r="F1683" s="53"/>
      <c r="G1683" s="61"/>
      <c r="H1683" s="55"/>
      <c r="I1683" s="280"/>
    </row>
    <row r="1684" spans="1:9" s="56" customFormat="1">
      <c r="A1684" s="50"/>
      <c r="B1684" s="50"/>
      <c r="C1684" s="50"/>
      <c r="D1684" s="44"/>
      <c r="E1684" s="26"/>
      <c r="F1684" s="53"/>
      <c r="G1684" s="61"/>
      <c r="H1684" s="55"/>
      <c r="I1684" s="280"/>
    </row>
    <row r="1685" spans="1:9" s="56" customFormat="1">
      <c r="A1685" s="50"/>
      <c r="B1685" s="50"/>
      <c r="C1685" s="50"/>
      <c r="D1685" s="44"/>
      <c r="E1685" s="26"/>
      <c r="F1685" s="53"/>
      <c r="G1685" s="61"/>
      <c r="H1685" s="55"/>
      <c r="I1685" s="280"/>
    </row>
    <row r="1686" spans="1:9" s="56" customFormat="1">
      <c r="A1686" s="50"/>
      <c r="B1686" s="50"/>
      <c r="C1686" s="50"/>
      <c r="D1686" s="44"/>
      <c r="E1686" s="26"/>
      <c r="F1686" s="53"/>
      <c r="G1686" s="61"/>
      <c r="H1686" s="55"/>
      <c r="I1686" s="280"/>
    </row>
    <row r="1687" spans="1:9" s="56" customFormat="1">
      <c r="A1687" s="50"/>
      <c r="B1687" s="50"/>
      <c r="C1687" s="50"/>
      <c r="D1687" s="44"/>
      <c r="E1687" s="26"/>
      <c r="F1687" s="53"/>
      <c r="G1687" s="61"/>
      <c r="H1687" s="55"/>
      <c r="I1687" s="280"/>
    </row>
    <row r="1688" spans="1:9" s="56" customFormat="1">
      <c r="A1688" s="50"/>
      <c r="B1688" s="50"/>
      <c r="C1688" s="50"/>
      <c r="D1688" s="44"/>
      <c r="E1688" s="26"/>
      <c r="F1688" s="53"/>
      <c r="G1688" s="61"/>
      <c r="H1688" s="55"/>
      <c r="I1688" s="280"/>
    </row>
    <row r="1689" spans="1:9" s="56" customFormat="1">
      <c r="A1689" s="50"/>
      <c r="B1689" s="50"/>
      <c r="C1689" s="50"/>
      <c r="D1689" s="44"/>
      <c r="E1689" s="26"/>
      <c r="F1689" s="53"/>
      <c r="G1689" s="61"/>
      <c r="H1689" s="55"/>
      <c r="I1689" s="280"/>
    </row>
    <row r="1690" spans="1:9" s="56" customFormat="1">
      <c r="A1690" s="50"/>
      <c r="B1690" s="50"/>
      <c r="C1690" s="50"/>
      <c r="D1690" s="44"/>
      <c r="E1690" s="26"/>
      <c r="F1690" s="53"/>
      <c r="G1690" s="61"/>
      <c r="H1690" s="55"/>
      <c r="I1690" s="280"/>
    </row>
    <row r="1691" spans="1:9" s="56" customFormat="1">
      <c r="A1691" s="50"/>
      <c r="B1691" s="50"/>
      <c r="C1691" s="50"/>
      <c r="D1691" s="44"/>
      <c r="E1691" s="26"/>
      <c r="F1691" s="53"/>
      <c r="G1691" s="61"/>
      <c r="H1691" s="55"/>
      <c r="I1691" s="280"/>
    </row>
    <row r="1692" spans="1:9" s="56" customFormat="1">
      <c r="A1692" s="50"/>
      <c r="B1692" s="50"/>
      <c r="C1692" s="50"/>
      <c r="D1692" s="44"/>
      <c r="E1692" s="26"/>
      <c r="F1692" s="53"/>
      <c r="G1692" s="61"/>
      <c r="H1692" s="55"/>
      <c r="I1692" s="280"/>
    </row>
    <row r="1693" spans="1:9" s="56" customFormat="1">
      <c r="A1693" s="50"/>
      <c r="B1693" s="50"/>
      <c r="C1693" s="50"/>
      <c r="D1693" s="44"/>
      <c r="E1693" s="26"/>
      <c r="F1693" s="53"/>
      <c r="G1693" s="61"/>
      <c r="H1693" s="55"/>
      <c r="I1693" s="280"/>
    </row>
    <row r="1694" spans="1:9" s="56" customFormat="1">
      <c r="A1694" s="50"/>
      <c r="B1694" s="50"/>
      <c r="C1694" s="50"/>
      <c r="D1694" s="44"/>
      <c r="E1694" s="26"/>
      <c r="F1694" s="53"/>
      <c r="G1694" s="61"/>
      <c r="H1694" s="55"/>
      <c r="I1694" s="280"/>
    </row>
    <row r="1695" spans="1:9" s="56" customFormat="1">
      <c r="A1695" s="50"/>
      <c r="B1695" s="50"/>
      <c r="C1695" s="50"/>
      <c r="D1695" s="44"/>
      <c r="E1695" s="26"/>
      <c r="F1695" s="53"/>
      <c r="G1695" s="61"/>
      <c r="H1695" s="55"/>
      <c r="I1695" s="280"/>
    </row>
    <row r="1696" spans="1:9" s="56" customFormat="1">
      <c r="A1696" s="50"/>
      <c r="B1696" s="50"/>
      <c r="C1696" s="50"/>
      <c r="D1696" s="44"/>
      <c r="E1696" s="26"/>
      <c r="F1696" s="53"/>
      <c r="G1696" s="61"/>
      <c r="H1696" s="55"/>
      <c r="I1696" s="280"/>
    </row>
    <row r="1697" spans="1:9" s="56" customFormat="1">
      <c r="A1697" s="50"/>
      <c r="B1697" s="50"/>
      <c r="C1697" s="50"/>
      <c r="D1697" s="44"/>
      <c r="E1697" s="26"/>
      <c r="F1697" s="53"/>
      <c r="G1697" s="61"/>
      <c r="H1697" s="55"/>
      <c r="I1697" s="280"/>
    </row>
    <row r="1698" spans="1:9" s="56" customFormat="1">
      <c r="A1698" s="50"/>
      <c r="B1698" s="50"/>
      <c r="C1698" s="50"/>
      <c r="D1698" s="44"/>
      <c r="E1698" s="26"/>
      <c r="F1698" s="53"/>
      <c r="G1698" s="61"/>
      <c r="H1698" s="55"/>
      <c r="I1698" s="280"/>
    </row>
    <row r="1699" spans="1:9" s="56" customFormat="1">
      <c r="A1699" s="50"/>
      <c r="B1699" s="50"/>
      <c r="C1699" s="50"/>
      <c r="D1699" s="44"/>
      <c r="E1699" s="26"/>
      <c r="F1699" s="53"/>
      <c r="G1699" s="61"/>
      <c r="H1699" s="55"/>
      <c r="I1699" s="280"/>
    </row>
    <row r="1700" spans="1:9" s="56" customFormat="1">
      <c r="A1700" s="50"/>
      <c r="B1700" s="50"/>
      <c r="C1700" s="50"/>
      <c r="D1700" s="44"/>
      <c r="E1700" s="26"/>
      <c r="F1700" s="53"/>
      <c r="G1700" s="61"/>
      <c r="H1700" s="55"/>
      <c r="I1700" s="280"/>
    </row>
    <row r="1701" spans="1:9" s="56" customFormat="1">
      <c r="A1701" s="50"/>
      <c r="B1701" s="50"/>
      <c r="C1701" s="50"/>
      <c r="D1701" s="44"/>
      <c r="E1701" s="26"/>
      <c r="F1701" s="53"/>
      <c r="G1701" s="61"/>
      <c r="H1701" s="55"/>
      <c r="I1701" s="280"/>
    </row>
    <row r="1702" spans="1:9" s="56" customFormat="1">
      <c r="A1702" s="50"/>
      <c r="B1702" s="50"/>
      <c r="C1702" s="50"/>
      <c r="D1702" s="44"/>
      <c r="E1702" s="26"/>
      <c r="F1702" s="53"/>
      <c r="G1702" s="61"/>
      <c r="H1702" s="55"/>
      <c r="I1702" s="280"/>
    </row>
    <row r="1703" spans="1:9" s="56" customFormat="1">
      <c r="A1703" s="50"/>
      <c r="B1703" s="50"/>
      <c r="C1703" s="50"/>
      <c r="D1703" s="44"/>
      <c r="E1703" s="26"/>
      <c r="F1703" s="53"/>
      <c r="G1703" s="61"/>
      <c r="H1703" s="55"/>
      <c r="I1703" s="280"/>
    </row>
    <row r="1704" spans="1:9" s="56" customFormat="1">
      <c r="A1704" s="50"/>
      <c r="B1704" s="50"/>
      <c r="C1704" s="50"/>
      <c r="D1704" s="44"/>
      <c r="E1704" s="26"/>
      <c r="F1704" s="53"/>
      <c r="G1704" s="61"/>
      <c r="H1704" s="55"/>
      <c r="I1704" s="280"/>
    </row>
    <row r="1705" spans="1:9" s="56" customFormat="1">
      <c r="A1705" s="50"/>
      <c r="B1705" s="50"/>
      <c r="C1705" s="50"/>
      <c r="D1705" s="44"/>
      <c r="E1705" s="26"/>
      <c r="F1705" s="53"/>
      <c r="G1705" s="61"/>
      <c r="H1705" s="55"/>
      <c r="I1705" s="280"/>
    </row>
    <row r="1706" spans="1:9" s="56" customFormat="1">
      <c r="A1706" s="50"/>
      <c r="B1706" s="50"/>
      <c r="C1706" s="50"/>
      <c r="D1706" s="44"/>
      <c r="E1706" s="26"/>
      <c r="F1706" s="53"/>
      <c r="G1706" s="61"/>
      <c r="H1706" s="55"/>
      <c r="I1706" s="280"/>
    </row>
    <row r="1707" spans="1:9" s="56" customFormat="1">
      <c r="A1707" s="50"/>
      <c r="B1707" s="50"/>
      <c r="C1707" s="50"/>
      <c r="D1707" s="44"/>
      <c r="E1707" s="26"/>
      <c r="F1707" s="53"/>
      <c r="G1707" s="61"/>
      <c r="H1707" s="55"/>
      <c r="I1707" s="280"/>
    </row>
    <row r="1708" spans="1:9" s="56" customFormat="1">
      <c r="A1708" s="50"/>
      <c r="B1708" s="50"/>
      <c r="C1708" s="50"/>
      <c r="D1708" s="44"/>
      <c r="E1708" s="26"/>
      <c r="F1708" s="53"/>
      <c r="G1708" s="61"/>
      <c r="H1708" s="55"/>
      <c r="I1708" s="280"/>
    </row>
    <row r="1709" spans="1:9" s="56" customFormat="1">
      <c r="A1709" s="50"/>
      <c r="B1709" s="50"/>
      <c r="C1709" s="50"/>
      <c r="D1709" s="44"/>
      <c r="E1709" s="26"/>
      <c r="F1709" s="53"/>
      <c r="G1709" s="61"/>
      <c r="H1709" s="55"/>
      <c r="I1709" s="280"/>
    </row>
    <row r="1710" spans="1:9" s="56" customFormat="1">
      <c r="A1710" s="50"/>
      <c r="B1710" s="50"/>
      <c r="C1710" s="50"/>
      <c r="D1710" s="44"/>
      <c r="E1710" s="26"/>
      <c r="F1710" s="53"/>
      <c r="G1710" s="61"/>
      <c r="H1710" s="55"/>
      <c r="I1710" s="280"/>
    </row>
    <row r="1711" spans="1:9" s="56" customFormat="1">
      <c r="A1711" s="50"/>
      <c r="B1711" s="50"/>
      <c r="C1711" s="50"/>
      <c r="D1711" s="44"/>
      <c r="E1711" s="26"/>
      <c r="F1711" s="53"/>
      <c r="G1711" s="61"/>
      <c r="H1711" s="55"/>
      <c r="I1711" s="280"/>
    </row>
    <row r="1712" spans="1:9" s="56" customFormat="1">
      <c r="A1712" s="50"/>
      <c r="B1712" s="50"/>
      <c r="C1712" s="50"/>
      <c r="D1712" s="44"/>
      <c r="E1712" s="26"/>
      <c r="F1712" s="53"/>
      <c r="G1712" s="61"/>
      <c r="H1712" s="55"/>
      <c r="I1712" s="280"/>
    </row>
    <row r="1713" spans="1:9" s="56" customFormat="1">
      <c r="A1713" s="50"/>
      <c r="B1713" s="50"/>
      <c r="C1713" s="50"/>
      <c r="D1713" s="44"/>
      <c r="E1713" s="26"/>
      <c r="F1713" s="53"/>
      <c r="G1713" s="61"/>
      <c r="H1713" s="55"/>
      <c r="I1713" s="280"/>
    </row>
    <row r="1714" spans="1:9" s="56" customFormat="1">
      <c r="A1714" s="50"/>
      <c r="B1714" s="50"/>
      <c r="C1714" s="50"/>
      <c r="D1714" s="44"/>
      <c r="E1714" s="26"/>
      <c r="F1714" s="53"/>
      <c r="G1714" s="61"/>
      <c r="H1714" s="55"/>
      <c r="I1714" s="280"/>
    </row>
    <row r="1715" spans="1:9" s="56" customFormat="1">
      <c r="A1715" s="50"/>
      <c r="B1715" s="50"/>
      <c r="C1715" s="50"/>
      <c r="D1715" s="44"/>
      <c r="E1715" s="26"/>
      <c r="F1715" s="53"/>
      <c r="G1715" s="61"/>
      <c r="H1715" s="55"/>
      <c r="I1715" s="280"/>
    </row>
    <row r="1716" spans="1:9" s="56" customFormat="1">
      <c r="A1716" s="50"/>
      <c r="B1716" s="50"/>
      <c r="C1716" s="50"/>
      <c r="D1716" s="44"/>
      <c r="E1716" s="26"/>
      <c r="F1716" s="53"/>
      <c r="G1716" s="61"/>
      <c r="H1716" s="55"/>
      <c r="I1716" s="280"/>
    </row>
    <row r="1717" spans="1:9" s="56" customFormat="1">
      <c r="A1717" s="50"/>
      <c r="B1717" s="50"/>
      <c r="C1717" s="50"/>
      <c r="D1717" s="44"/>
      <c r="E1717" s="26"/>
      <c r="F1717" s="53"/>
      <c r="G1717" s="61"/>
      <c r="H1717" s="55"/>
      <c r="I1717" s="280"/>
    </row>
    <row r="1718" spans="1:9" s="56" customFormat="1">
      <c r="A1718" s="50"/>
      <c r="B1718" s="50"/>
      <c r="C1718" s="50"/>
      <c r="D1718" s="44"/>
      <c r="E1718" s="26"/>
      <c r="F1718" s="53"/>
      <c r="G1718" s="61"/>
      <c r="H1718" s="55"/>
      <c r="I1718" s="280"/>
    </row>
    <row r="1719" spans="1:9" s="56" customFormat="1">
      <c r="A1719" s="50"/>
      <c r="B1719" s="50"/>
      <c r="C1719" s="50"/>
      <c r="D1719" s="44"/>
      <c r="E1719" s="26"/>
      <c r="F1719" s="53"/>
      <c r="G1719" s="61"/>
      <c r="H1719" s="55"/>
      <c r="I1719" s="280"/>
    </row>
    <row r="1720" spans="1:9" s="56" customFormat="1">
      <c r="A1720" s="50"/>
      <c r="B1720" s="50"/>
      <c r="C1720" s="50"/>
      <c r="D1720" s="44"/>
      <c r="E1720" s="26"/>
      <c r="F1720" s="53"/>
      <c r="G1720" s="61"/>
      <c r="H1720" s="55"/>
      <c r="I1720" s="280"/>
    </row>
    <row r="1721" spans="1:9" s="56" customFormat="1">
      <c r="A1721" s="50"/>
      <c r="B1721" s="50"/>
      <c r="C1721" s="50"/>
      <c r="D1721" s="44"/>
      <c r="E1721" s="26"/>
      <c r="F1721" s="53"/>
      <c r="G1721" s="61"/>
      <c r="H1721" s="55"/>
      <c r="I1721" s="280"/>
    </row>
    <row r="1722" spans="1:9" s="56" customFormat="1">
      <c r="A1722" s="50"/>
      <c r="B1722" s="50"/>
      <c r="C1722" s="50"/>
      <c r="D1722" s="44"/>
      <c r="E1722" s="26"/>
      <c r="F1722" s="53"/>
      <c r="G1722" s="61"/>
      <c r="H1722" s="55"/>
      <c r="I1722" s="280"/>
    </row>
    <row r="1723" spans="1:9" s="56" customFormat="1">
      <c r="A1723" s="50"/>
      <c r="B1723" s="50"/>
      <c r="C1723" s="50"/>
      <c r="D1723" s="44"/>
      <c r="E1723" s="26"/>
      <c r="F1723" s="53"/>
      <c r="G1723" s="61"/>
      <c r="H1723" s="55"/>
      <c r="I1723" s="280"/>
    </row>
    <row r="1724" spans="1:9" s="56" customFormat="1">
      <c r="A1724" s="50"/>
      <c r="B1724" s="50"/>
      <c r="C1724" s="50"/>
      <c r="D1724" s="44"/>
      <c r="E1724" s="26"/>
      <c r="F1724" s="53"/>
      <c r="G1724" s="61"/>
      <c r="H1724" s="55"/>
      <c r="I1724" s="280"/>
    </row>
    <row r="1725" spans="1:9" s="56" customFormat="1">
      <c r="A1725" s="50"/>
      <c r="B1725" s="50"/>
      <c r="C1725" s="50"/>
      <c r="D1725" s="44"/>
      <c r="E1725" s="26"/>
      <c r="F1725" s="53"/>
      <c r="G1725" s="61"/>
      <c r="H1725" s="55"/>
      <c r="I1725" s="280"/>
    </row>
    <row r="1726" spans="1:9" s="56" customFormat="1">
      <c r="A1726" s="50"/>
      <c r="B1726" s="50"/>
      <c r="C1726" s="50"/>
      <c r="D1726" s="44"/>
      <c r="E1726" s="26"/>
      <c r="F1726" s="53"/>
      <c r="G1726" s="61"/>
      <c r="H1726" s="55"/>
      <c r="I1726" s="280"/>
    </row>
    <row r="1727" spans="1:9" s="56" customFormat="1">
      <c r="A1727" s="50"/>
      <c r="B1727" s="50"/>
      <c r="C1727" s="50"/>
      <c r="D1727" s="44"/>
      <c r="E1727" s="26"/>
      <c r="F1727" s="53"/>
      <c r="G1727" s="61"/>
      <c r="H1727" s="55"/>
      <c r="I1727" s="280"/>
    </row>
    <row r="1728" spans="1:9" s="56" customFormat="1">
      <c r="A1728" s="50"/>
      <c r="B1728" s="50"/>
      <c r="C1728" s="50"/>
      <c r="D1728" s="44"/>
      <c r="E1728" s="26"/>
      <c r="F1728" s="53"/>
      <c r="G1728" s="61"/>
      <c r="H1728" s="55"/>
      <c r="I1728" s="280"/>
    </row>
    <row r="1729" spans="1:9" s="56" customFormat="1">
      <c r="A1729" s="50"/>
      <c r="B1729" s="50"/>
      <c r="C1729" s="50"/>
      <c r="D1729" s="44"/>
      <c r="E1729" s="26"/>
      <c r="F1729" s="53"/>
      <c r="G1729" s="61"/>
      <c r="H1729" s="55"/>
      <c r="I1729" s="280"/>
    </row>
    <row r="1730" spans="1:9" s="56" customFormat="1">
      <c r="A1730" s="50"/>
      <c r="B1730" s="50"/>
      <c r="C1730" s="50"/>
      <c r="D1730" s="44"/>
      <c r="E1730" s="26"/>
      <c r="F1730" s="53"/>
      <c r="G1730" s="61"/>
      <c r="H1730" s="55"/>
      <c r="I1730" s="280"/>
    </row>
    <row r="1731" spans="1:9" s="56" customFormat="1">
      <c r="A1731" s="50"/>
      <c r="B1731" s="50"/>
      <c r="C1731" s="50"/>
      <c r="D1731" s="44"/>
      <c r="E1731" s="26"/>
      <c r="F1731" s="53"/>
      <c r="G1731" s="61"/>
      <c r="H1731" s="55"/>
      <c r="I1731" s="280"/>
    </row>
    <row r="1732" spans="1:9" s="56" customFormat="1">
      <c r="A1732" s="50"/>
      <c r="B1732" s="50"/>
      <c r="C1732" s="50"/>
      <c r="D1732" s="44"/>
      <c r="E1732" s="26"/>
      <c r="F1732" s="53"/>
      <c r="G1732" s="61"/>
      <c r="H1732" s="55"/>
      <c r="I1732" s="280"/>
    </row>
    <row r="1733" spans="1:9" s="56" customFormat="1">
      <c r="A1733" s="50"/>
      <c r="B1733" s="50"/>
      <c r="C1733" s="50"/>
      <c r="D1733" s="44"/>
      <c r="E1733" s="26"/>
      <c r="F1733" s="53"/>
      <c r="G1733" s="61"/>
      <c r="H1733" s="55"/>
      <c r="I1733" s="280"/>
    </row>
    <row r="1734" spans="1:9" s="56" customFormat="1">
      <c r="A1734" s="50"/>
      <c r="B1734" s="50"/>
      <c r="C1734" s="50"/>
      <c r="D1734" s="44"/>
      <c r="E1734" s="26"/>
      <c r="F1734" s="53"/>
      <c r="G1734" s="61"/>
      <c r="H1734" s="55"/>
      <c r="I1734" s="280"/>
    </row>
    <row r="1735" spans="1:9" s="56" customFormat="1">
      <c r="A1735" s="50"/>
      <c r="B1735" s="50"/>
      <c r="C1735" s="50"/>
      <c r="D1735" s="44"/>
      <c r="E1735" s="26"/>
      <c r="F1735" s="53"/>
      <c r="G1735" s="61"/>
      <c r="H1735" s="55"/>
      <c r="I1735" s="280"/>
    </row>
    <row r="1736" spans="1:9" s="56" customFormat="1">
      <c r="A1736" s="50"/>
      <c r="B1736" s="50"/>
      <c r="C1736" s="50"/>
      <c r="D1736" s="44"/>
      <c r="E1736" s="26"/>
      <c r="F1736" s="53"/>
      <c r="G1736" s="61"/>
      <c r="H1736" s="55"/>
      <c r="I1736" s="280"/>
    </row>
    <row r="1737" spans="1:9" s="56" customFormat="1">
      <c r="A1737" s="50"/>
      <c r="B1737" s="50"/>
      <c r="C1737" s="50"/>
      <c r="D1737" s="44"/>
      <c r="E1737" s="26"/>
      <c r="F1737" s="53"/>
      <c r="G1737" s="61"/>
      <c r="H1737" s="55"/>
      <c r="I1737" s="280"/>
    </row>
    <row r="1738" spans="1:9" s="56" customFormat="1">
      <c r="A1738" s="50"/>
      <c r="B1738" s="50"/>
      <c r="C1738" s="50"/>
      <c r="D1738" s="44"/>
      <c r="E1738" s="26"/>
      <c r="F1738" s="53"/>
      <c r="G1738" s="61"/>
      <c r="H1738" s="55"/>
      <c r="I1738" s="280"/>
    </row>
    <row r="1739" spans="1:9" s="56" customFormat="1">
      <c r="A1739" s="50"/>
      <c r="B1739" s="50"/>
      <c r="C1739" s="50"/>
      <c r="D1739" s="44"/>
      <c r="E1739" s="26"/>
      <c r="F1739" s="53"/>
      <c r="G1739" s="61"/>
      <c r="H1739" s="55"/>
      <c r="I1739" s="280"/>
    </row>
    <row r="1740" spans="1:9" s="56" customFormat="1">
      <c r="A1740" s="50"/>
      <c r="B1740" s="50"/>
      <c r="C1740" s="50"/>
      <c r="D1740" s="44"/>
      <c r="E1740" s="26"/>
      <c r="F1740" s="53"/>
      <c r="G1740" s="61"/>
      <c r="H1740" s="55"/>
      <c r="I1740" s="280"/>
    </row>
    <row r="1741" spans="1:9" s="56" customFormat="1">
      <c r="A1741" s="50"/>
      <c r="B1741" s="50"/>
      <c r="C1741" s="50"/>
      <c r="D1741" s="44"/>
      <c r="E1741" s="26"/>
      <c r="F1741" s="53"/>
      <c r="G1741" s="61"/>
      <c r="H1741" s="55"/>
      <c r="I1741" s="280"/>
    </row>
    <row r="1742" spans="1:9" s="56" customFormat="1">
      <c r="A1742" s="50"/>
      <c r="B1742" s="50"/>
      <c r="C1742" s="50"/>
      <c r="D1742" s="44"/>
      <c r="E1742" s="26"/>
      <c r="F1742" s="53"/>
      <c r="G1742" s="61"/>
      <c r="H1742" s="55"/>
      <c r="I1742" s="280"/>
    </row>
    <row r="1743" spans="1:9" s="56" customFormat="1">
      <c r="A1743" s="50"/>
      <c r="B1743" s="50"/>
      <c r="C1743" s="50"/>
      <c r="D1743" s="44"/>
      <c r="E1743" s="26"/>
      <c r="F1743" s="53"/>
      <c r="G1743" s="61"/>
      <c r="H1743" s="55"/>
      <c r="I1743" s="280"/>
    </row>
    <row r="1744" spans="1:9" s="56" customFormat="1">
      <c r="A1744" s="50"/>
      <c r="B1744" s="50"/>
      <c r="C1744" s="50"/>
      <c r="D1744" s="44"/>
      <c r="E1744" s="26"/>
      <c r="F1744" s="53"/>
      <c r="G1744" s="61"/>
      <c r="H1744" s="55"/>
      <c r="I1744" s="280"/>
    </row>
    <row r="1745" spans="1:9" s="56" customFormat="1">
      <c r="A1745" s="50"/>
      <c r="B1745" s="50"/>
      <c r="C1745" s="50"/>
      <c r="D1745" s="44"/>
      <c r="E1745" s="26"/>
      <c r="F1745" s="53"/>
      <c r="G1745" s="61"/>
      <c r="H1745" s="55"/>
      <c r="I1745" s="280"/>
    </row>
    <row r="1746" spans="1:9" s="56" customFormat="1">
      <c r="A1746" s="50"/>
      <c r="B1746" s="50"/>
      <c r="C1746" s="50"/>
      <c r="D1746" s="44"/>
      <c r="E1746" s="26"/>
      <c r="F1746" s="53"/>
      <c r="G1746" s="61"/>
      <c r="H1746" s="55"/>
      <c r="I1746" s="280"/>
    </row>
    <row r="1747" spans="1:9" s="56" customFormat="1">
      <c r="A1747" s="50"/>
      <c r="B1747" s="50"/>
      <c r="C1747" s="50"/>
      <c r="D1747" s="44"/>
      <c r="E1747" s="26"/>
      <c r="F1747" s="53"/>
      <c r="G1747" s="61"/>
      <c r="H1747" s="55"/>
      <c r="I1747" s="280"/>
    </row>
    <row r="1748" spans="1:9" s="56" customFormat="1">
      <c r="A1748" s="50"/>
      <c r="B1748" s="50"/>
      <c r="C1748" s="50"/>
      <c r="D1748" s="44"/>
      <c r="E1748" s="26"/>
      <c r="F1748" s="53"/>
      <c r="G1748" s="61"/>
      <c r="H1748" s="55"/>
      <c r="I1748" s="280"/>
    </row>
    <row r="1749" spans="1:9" s="56" customFormat="1">
      <c r="A1749" s="50"/>
      <c r="B1749" s="50"/>
      <c r="C1749" s="50"/>
      <c r="D1749" s="44"/>
      <c r="E1749" s="26"/>
      <c r="F1749" s="53"/>
      <c r="G1749" s="61"/>
      <c r="H1749" s="55"/>
      <c r="I1749" s="280"/>
    </row>
    <row r="1750" spans="1:9" s="56" customFormat="1">
      <c r="A1750" s="50"/>
      <c r="B1750" s="50"/>
      <c r="C1750" s="50"/>
      <c r="D1750" s="44"/>
      <c r="E1750" s="26"/>
      <c r="F1750" s="53"/>
      <c r="G1750" s="61"/>
      <c r="H1750" s="55"/>
      <c r="I1750" s="280"/>
    </row>
    <row r="1751" spans="1:9" s="56" customFormat="1">
      <c r="A1751" s="50"/>
      <c r="B1751" s="50"/>
      <c r="C1751" s="50"/>
      <c r="D1751" s="44"/>
      <c r="E1751" s="26"/>
      <c r="F1751" s="53"/>
      <c r="G1751" s="61"/>
      <c r="H1751" s="55"/>
      <c r="I1751" s="280"/>
    </row>
    <row r="1752" spans="1:9" s="56" customFormat="1">
      <c r="A1752" s="50"/>
      <c r="B1752" s="50"/>
      <c r="C1752" s="50"/>
      <c r="D1752" s="44"/>
      <c r="E1752" s="26"/>
      <c r="F1752" s="53"/>
      <c r="G1752" s="61"/>
      <c r="H1752" s="55"/>
      <c r="I1752" s="280"/>
    </row>
    <row r="1753" spans="1:9" s="56" customFormat="1">
      <c r="A1753" s="50"/>
      <c r="B1753" s="50"/>
      <c r="C1753" s="50"/>
      <c r="D1753" s="44"/>
      <c r="E1753" s="26"/>
      <c r="F1753" s="53"/>
      <c r="G1753" s="61"/>
      <c r="H1753" s="55"/>
      <c r="I1753" s="280"/>
    </row>
    <row r="1754" spans="1:9" s="56" customFormat="1">
      <c r="A1754" s="50"/>
      <c r="B1754" s="50"/>
      <c r="C1754" s="50"/>
      <c r="D1754" s="44"/>
      <c r="E1754" s="26"/>
      <c r="F1754" s="53"/>
      <c r="G1754" s="61"/>
      <c r="H1754" s="55"/>
      <c r="I1754" s="280"/>
    </row>
    <row r="1755" spans="1:9" s="56" customFormat="1">
      <c r="A1755" s="50"/>
      <c r="B1755" s="50"/>
      <c r="C1755" s="50"/>
      <c r="D1755" s="44"/>
      <c r="E1755" s="26"/>
      <c r="F1755" s="53"/>
      <c r="G1755" s="61"/>
      <c r="H1755" s="55"/>
      <c r="I1755" s="280"/>
    </row>
    <row r="1756" spans="1:9" s="56" customFormat="1">
      <c r="A1756" s="50"/>
      <c r="B1756" s="50"/>
      <c r="C1756" s="50"/>
      <c r="D1756" s="44"/>
      <c r="E1756" s="26"/>
      <c r="F1756" s="53"/>
      <c r="G1756" s="61"/>
      <c r="H1756" s="55"/>
      <c r="I1756" s="280"/>
    </row>
    <row r="1757" spans="1:9" s="56" customFormat="1">
      <c r="A1757" s="50"/>
      <c r="B1757" s="50"/>
      <c r="C1757" s="50"/>
      <c r="D1757" s="44"/>
      <c r="E1757" s="26"/>
      <c r="F1757" s="53"/>
      <c r="G1757" s="61"/>
      <c r="H1757" s="55"/>
      <c r="I1757" s="280"/>
    </row>
    <row r="1758" spans="1:9" s="56" customFormat="1">
      <c r="A1758" s="50"/>
      <c r="B1758" s="50"/>
      <c r="C1758" s="50"/>
      <c r="D1758" s="44"/>
      <c r="E1758" s="26"/>
      <c r="F1758" s="53"/>
      <c r="G1758" s="61"/>
      <c r="H1758" s="55"/>
      <c r="I1758" s="280"/>
    </row>
    <row r="1759" spans="1:9" s="56" customFormat="1">
      <c r="A1759" s="50"/>
      <c r="B1759" s="50"/>
      <c r="C1759" s="50"/>
      <c r="D1759" s="44"/>
      <c r="E1759" s="26"/>
      <c r="F1759" s="53"/>
      <c r="G1759" s="61"/>
      <c r="H1759" s="55"/>
      <c r="I1759" s="280"/>
    </row>
    <row r="1760" spans="1:9" s="56" customFormat="1">
      <c r="A1760" s="50"/>
      <c r="B1760" s="50"/>
      <c r="C1760" s="50"/>
      <c r="D1760" s="44"/>
      <c r="E1760" s="26"/>
      <c r="F1760" s="53"/>
      <c r="G1760" s="61"/>
      <c r="H1760" s="55"/>
      <c r="I1760" s="280"/>
    </row>
    <row r="1761" spans="1:9" s="56" customFormat="1">
      <c r="A1761" s="50"/>
      <c r="B1761" s="50"/>
      <c r="C1761" s="50"/>
      <c r="D1761" s="44"/>
      <c r="E1761" s="26"/>
      <c r="F1761" s="53"/>
      <c r="G1761" s="61"/>
      <c r="H1761" s="55"/>
      <c r="I1761" s="280"/>
    </row>
    <row r="1762" spans="1:9" s="56" customFormat="1">
      <c r="A1762" s="50"/>
      <c r="B1762" s="50"/>
      <c r="C1762" s="50"/>
      <c r="D1762" s="44"/>
      <c r="E1762" s="26"/>
      <c r="F1762" s="53"/>
      <c r="G1762" s="61"/>
      <c r="H1762" s="55"/>
      <c r="I1762" s="280"/>
    </row>
    <row r="1763" spans="1:9" s="56" customFormat="1">
      <c r="A1763" s="50"/>
      <c r="B1763" s="50"/>
      <c r="C1763" s="50"/>
      <c r="D1763" s="44"/>
      <c r="E1763" s="26"/>
      <c r="F1763" s="53"/>
      <c r="G1763" s="61"/>
      <c r="H1763" s="55"/>
      <c r="I1763" s="280"/>
    </row>
    <row r="1764" spans="1:9" s="56" customFormat="1">
      <c r="A1764" s="50"/>
      <c r="B1764" s="50"/>
      <c r="C1764" s="50"/>
      <c r="D1764" s="44"/>
      <c r="E1764" s="26"/>
      <c r="F1764" s="53"/>
      <c r="G1764" s="61"/>
      <c r="H1764" s="55"/>
      <c r="I1764" s="280"/>
    </row>
    <row r="1765" spans="1:9" s="56" customFormat="1">
      <c r="A1765" s="50"/>
      <c r="B1765" s="50"/>
      <c r="C1765" s="50"/>
      <c r="D1765" s="44"/>
      <c r="E1765" s="26"/>
      <c r="F1765" s="53"/>
      <c r="G1765" s="61"/>
      <c r="H1765" s="55"/>
      <c r="I1765" s="280"/>
    </row>
    <row r="1766" spans="1:9" s="56" customFormat="1">
      <c r="A1766" s="50"/>
      <c r="B1766" s="50"/>
      <c r="C1766" s="50"/>
      <c r="D1766" s="44"/>
      <c r="E1766" s="26"/>
      <c r="F1766" s="53"/>
      <c r="G1766" s="61"/>
      <c r="H1766" s="55"/>
      <c r="I1766" s="280"/>
    </row>
    <row r="1767" spans="1:9" s="56" customFormat="1">
      <c r="A1767" s="50"/>
      <c r="B1767" s="50"/>
      <c r="C1767" s="50"/>
      <c r="D1767" s="44"/>
      <c r="E1767" s="26"/>
      <c r="F1767" s="53"/>
      <c r="G1767" s="61"/>
      <c r="H1767" s="55"/>
      <c r="I1767" s="280"/>
    </row>
    <row r="1768" spans="1:9" s="56" customFormat="1">
      <c r="A1768" s="50"/>
      <c r="B1768" s="50"/>
      <c r="C1768" s="50"/>
      <c r="D1768" s="44"/>
      <c r="E1768" s="26"/>
      <c r="F1768" s="53"/>
      <c r="G1768" s="61"/>
      <c r="H1768" s="55"/>
      <c r="I1768" s="280"/>
    </row>
    <row r="1769" spans="1:9" s="56" customFormat="1">
      <c r="A1769" s="50"/>
      <c r="B1769" s="50"/>
      <c r="C1769" s="50"/>
      <c r="D1769" s="44"/>
      <c r="E1769" s="26"/>
      <c r="F1769" s="53"/>
      <c r="G1769" s="61"/>
      <c r="H1769" s="55"/>
      <c r="I1769" s="280"/>
    </row>
    <row r="1770" spans="1:9" s="56" customFormat="1">
      <c r="A1770" s="50"/>
      <c r="B1770" s="50"/>
      <c r="C1770" s="50"/>
      <c r="D1770" s="44"/>
      <c r="E1770" s="26"/>
      <c r="F1770" s="53"/>
      <c r="G1770" s="61"/>
      <c r="H1770" s="55"/>
      <c r="I1770" s="280"/>
    </row>
    <row r="1771" spans="1:9" s="56" customFormat="1">
      <c r="A1771" s="50"/>
      <c r="B1771" s="50"/>
      <c r="C1771" s="50"/>
      <c r="D1771" s="44"/>
      <c r="E1771" s="26"/>
      <c r="F1771" s="53"/>
      <c r="G1771" s="61"/>
      <c r="H1771" s="55"/>
      <c r="I1771" s="280"/>
    </row>
    <row r="1772" spans="1:9" s="56" customFormat="1">
      <c r="A1772" s="50"/>
      <c r="B1772" s="50"/>
      <c r="C1772" s="50"/>
      <c r="D1772" s="44"/>
      <c r="E1772" s="26"/>
      <c r="F1772" s="53"/>
      <c r="G1772" s="61"/>
      <c r="H1772" s="55"/>
      <c r="I1772" s="280"/>
    </row>
    <row r="1773" spans="1:9" s="56" customFormat="1">
      <c r="A1773" s="50"/>
      <c r="B1773" s="50"/>
      <c r="C1773" s="50"/>
      <c r="D1773" s="44"/>
      <c r="E1773" s="26"/>
      <c r="F1773" s="53"/>
      <c r="G1773" s="61"/>
      <c r="H1773" s="55"/>
      <c r="I1773" s="280"/>
    </row>
    <row r="1774" spans="1:9" s="56" customFormat="1">
      <c r="A1774" s="50"/>
      <c r="B1774" s="50"/>
      <c r="C1774" s="50"/>
      <c r="D1774" s="44"/>
      <c r="E1774" s="26"/>
      <c r="F1774" s="53"/>
      <c r="G1774" s="61"/>
      <c r="H1774" s="55"/>
      <c r="I1774" s="280"/>
    </row>
    <row r="1775" spans="1:9" s="56" customFormat="1">
      <c r="A1775" s="50"/>
      <c r="B1775" s="50"/>
      <c r="C1775" s="50"/>
      <c r="D1775" s="44"/>
      <c r="E1775" s="26"/>
      <c r="F1775" s="53"/>
      <c r="G1775" s="61"/>
      <c r="H1775" s="55"/>
      <c r="I1775" s="280"/>
    </row>
    <row r="1776" spans="1:9" s="56" customFormat="1">
      <c r="A1776" s="50"/>
      <c r="B1776" s="50"/>
      <c r="C1776" s="50"/>
      <c r="D1776" s="44"/>
      <c r="E1776" s="26"/>
      <c r="F1776" s="53"/>
      <c r="G1776" s="61"/>
      <c r="H1776" s="55"/>
      <c r="I1776" s="280"/>
    </row>
    <row r="1777" spans="1:9" s="56" customFormat="1">
      <c r="A1777" s="50"/>
      <c r="B1777" s="50"/>
      <c r="C1777" s="50"/>
      <c r="D1777" s="44"/>
      <c r="E1777" s="26"/>
      <c r="F1777" s="53"/>
      <c r="G1777" s="61"/>
      <c r="H1777" s="55"/>
      <c r="I1777" s="280"/>
    </row>
    <row r="1778" spans="1:9" s="56" customFormat="1">
      <c r="A1778" s="50"/>
      <c r="B1778" s="50"/>
      <c r="C1778" s="50"/>
      <c r="D1778" s="44"/>
      <c r="E1778" s="26"/>
      <c r="F1778" s="53"/>
      <c r="G1778" s="61"/>
      <c r="H1778" s="55"/>
      <c r="I1778" s="280"/>
    </row>
    <row r="1779" spans="1:9" s="56" customFormat="1">
      <c r="A1779" s="50"/>
      <c r="B1779" s="50"/>
      <c r="C1779" s="50"/>
      <c r="D1779" s="44"/>
      <c r="E1779" s="26"/>
      <c r="F1779" s="53"/>
      <c r="G1779" s="61"/>
      <c r="H1779" s="55"/>
      <c r="I1779" s="280"/>
    </row>
    <row r="1780" spans="1:9" s="56" customFormat="1">
      <c r="A1780" s="50"/>
      <c r="B1780" s="50"/>
      <c r="C1780" s="50"/>
      <c r="D1780" s="44"/>
      <c r="E1780" s="26"/>
      <c r="F1780" s="53"/>
      <c r="G1780" s="61"/>
      <c r="H1780" s="55"/>
      <c r="I1780" s="280"/>
    </row>
    <row r="1781" spans="1:9" s="56" customFormat="1">
      <c r="A1781" s="50"/>
      <c r="B1781" s="50"/>
      <c r="C1781" s="50"/>
      <c r="D1781" s="44"/>
      <c r="E1781" s="26"/>
      <c r="F1781" s="53"/>
      <c r="G1781" s="61"/>
      <c r="H1781" s="55"/>
      <c r="I1781" s="280"/>
    </row>
    <row r="1782" spans="1:9" s="56" customFormat="1">
      <c r="A1782" s="50"/>
      <c r="B1782" s="50"/>
      <c r="C1782" s="50"/>
      <c r="D1782" s="44"/>
      <c r="E1782" s="26"/>
      <c r="F1782" s="53"/>
      <c r="G1782" s="61"/>
      <c r="H1782" s="55"/>
      <c r="I1782" s="280"/>
    </row>
    <row r="1783" spans="1:9" s="56" customFormat="1">
      <c r="A1783" s="50"/>
      <c r="B1783" s="50"/>
      <c r="C1783" s="50"/>
      <c r="D1783" s="44"/>
      <c r="E1783" s="26"/>
      <c r="F1783" s="53"/>
      <c r="G1783" s="61"/>
      <c r="H1783" s="55"/>
      <c r="I1783" s="280"/>
    </row>
    <row r="1784" spans="1:9" s="56" customFormat="1">
      <c r="A1784" s="50"/>
      <c r="B1784" s="50"/>
      <c r="C1784" s="50"/>
      <c r="D1784" s="44"/>
      <c r="E1784" s="26"/>
      <c r="F1784" s="53"/>
      <c r="G1784" s="61"/>
      <c r="H1784" s="55"/>
      <c r="I1784" s="280"/>
    </row>
    <row r="1785" spans="1:9" s="56" customFormat="1">
      <c r="A1785" s="50"/>
      <c r="B1785" s="50"/>
      <c r="C1785" s="50"/>
      <c r="D1785" s="44"/>
      <c r="E1785" s="26"/>
      <c r="F1785" s="53"/>
      <c r="G1785" s="61"/>
      <c r="H1785" s="55"/>
      <c r="I1785" s="280"/>
    </row>
    <row r="1786" spans="1:9" s="56" customFormat="1">
      <c r="A1786" s="50"/>
      <c r="B1786" s="50"/>
      <c r="C1786" s="50"/>
      <c r="D1786" s="44"/>
      <c r="E1786" s="26"/>
      <c r="F1786" s="53"/>
      <c r="G1786" s="61"/>
      <c r="H1786" s="55"/>
      <c r="I1786" s="280"/>
    </row>
    <row r="1787" spans="1:9" s="56" customFormat="1">
      <c r="A1787" s="50"/>
      <c r="B1787" s="50"/>
      <c r="C1787" s="50"/>
      <c r="D1787" s="44"/>
      <c r="E1787" s="26"/>
      <c r="F1787" s="53"/>
      <c r="G1787" s="61"/>
      <c r="H1787" s="55"/>
      <c r="I1787" s="280"/>
    </row>
    <row r="1788" spans="1:9" s="56" customFormat="1">
      <c r="A1788" s="50"/>
      <c r="B1788" s="50"/>
      <c r="C1788" s="50"/>
      <c r="D1788" s="44"/>
      <c r="E1788" s="26"/>
      <c r="F1788" s="53"/>
      <c r="G1788" s="61"/>
      <c r="H1788" s="55"/>
      <c r="I1788" s="280"/>
    </row>
    <row r="1789" spans="1:9" s="56" customFormat="1">
      <c r="A1789" s="50"/>
      <c r="B1789" s="50"/>
      <c r="C1789" s="50"/>
      <c r="D1789" s="44"/>
      <c r="E1789" s="26"/>
      <c r="F1789" s="53"/>
      <c r="G1789" s="61"/>
      <c r="H1789" s="55"/>
      <c r="I1789" s="280"/>
    </row>
    <row r="1790" spans="1:9" s="56" customFormat="1">
      <c r="A1790" s="50"/>
      <c r="B1790" s="50"/>
      <c r="C1790" s="50"/>
      <c r="D1790" s="44"/>
      <c r="E1790" s="26"/>
      <c r="F1790" s="53"/>
      <c r="G1790" s="61"/>
      <c r="H1790" s="55"/>
      <c r="I1790" s="280"/>
    </row>
    <row r="1791" spans="1:9" s="56" customFormat="1">
      <c r="A1791" s="50"/>
      <c r="B1791" s="50"/>
      <c r="C1791" s="50"/>
      <c r="D1791" s="44"/>
      <c r="E1791" s="26"/>
      <c r="F1791" s="53"/>
      <c r="G1791" s="61"/>
      <c r="H1791" s="55"/>
      <c r="I1791" s="280"/>
    </row>
    <row r="1792" spans="1:9" s="56" customFormat="1">
      <c r="A1792" s="50"/>
      <c r="B1792" s="50"/>
      <c r="C1792" s="50"/>
      <c r="D1792" s="44"/>
      <c r="E1792" s="26"/>
      <c r="F1792" s="53"/>
      <c r="G1792" s="61"/>
      <c r="H1792" s="55"/>
      <c r="I1792" s="280"/>
    </row>
    <row r="1793" spans="1:9" s="56" customFormat="1">
      <c r="A1793" s="50"/>
      <c r="B1793" s="50"/>
      <c r="C1793" s="50"/>
      <c r="D1793" s="44"/>
      <c r="E1793" s="26"/>
      <c r="F1793" s="53"/>
      <c r="G1793" s="61"/>
      <c r="H1793" s="55"/>
      <c r="I1793" s="280"/>
    </row>
    <row r="1794" spans="1:9" s="56" customFormat="1">
      <c r="A1794" s="50"/>
      <c r="B1794" s="50"/>
      <c r="C1794" s="50"/>
      <c r="D1794" s="44"/>
      <c r="E1794" s="26"/>
      <c r="F1794" s="53"/>
      <c r="G1794" s="61"/>
      <c r="H1794" s="55"/>
      <c r="I1794" s="280"/>
    </row>
    <row r="1795" spans="1:9" s="56" customFormat="1">
      <c r="A1795" s="50"/>
      <c r="B1795" s="50"/>
      <c r="C1795" s="50"/>
      <c r="D1795" s="44"/>
      <c r="E1795" s="26"/>
      <c r="F1795" s="53"/>
      <c r="G1795" s="61"/>
      <c r="H1795" s="55"/>
      <c r="I1795" s="280"/>
    </row>
    <row r="1796" spans="1:9" s="56" customFormat="1">
      <c r="A1796" s="50"/>
      <c r="B1796" s="50"/>
      <c r="C1796" s="50"/>
      <c r="D1796" s="44"/>
      <c r="E1796" s="26"/>
      <c r="F1796" s="53"/>
      <c r="G1796" s="61"/>
      <c r="H1796" s="55"/>
      <c r="I1796" s="280"/>
    </row>
    <row r="1797" spans="1:9" s="56" customFormat="1">
      <c r="A1797" s="50"/>
      <c r="B1797" s="50"/>
      <c r="C1797" s="50"/>
      <c r="D1797" s="44"/>
      <c r="E1797" s="26"/>
      <c r="F1797" s="53"/>
      <c r="G1797" s="61"/>
      <c r="H1797" s="55"/>
      <c r="I1797" s="280"/>
    </row>
    <row r="1798" spans="1:9" s="56" customFormat="1">
      <c r="A1798" s="50"/>
      <c r="B1798" s="50"/>
      <c r="C1798" s="50"/>
      <c r="D1798" s="44"/>
      <c r="E1798" s="26"/>
      <c r="F1798" s="53"/>
      <c r="G1798" s="61"/>
      <c r="H1798" s="55"/>
      <c r="I1798" s="280"/>
    </row>
    <row r="1799" spans="1:9" s="56" customFormat="1">
      <c r="A1799" s="50"/>
      <c r="B1799" s="50"/>
      <c r="C1799" s="50"/>
      <c r="D1799" s="44"/>
      <c r="E1799" s="26"/>
      <c r="F1799" s="53"/>
      <c r="G1799" s="61"/>
      <c r="H1799" s="55"/>
      <c r="I1799" s="280"/>
    </row>
    <row r="1800" spans="1:9" s="56" customFormat="1">
      <c r="A1800" s="50"/>
      <c r="B1800" s="50"/>
      <c r="C1800" s="50"/>
      <c r="D1800" s="44"/>
      <c r="E1800" s="26"/>
      <c r="F1800" s="53"/>
      <c r="G1800" s="61"/>
      <c r="H1800" s="55"/>
      <c r="I1800" s="280"/>
    </row>
    <row r="1801" spans="1:9" s="56" customFormat="1">
      <c r="A1801" s="50"/>
      <c r="B1801" s="50"/>
      <c r="C1801" s="50"/>
      <c r="D1801" s="44"/>
      <c r="E1801" s="26"/>
      <c r="F1801" s="53"/>
      <c r="G1801" s="61"/>
      <c r="H1801" s="55"/>
      <c r="I1801" s="280"/>
    </row>
    <row r="1802" spans="1:9" s="56" customFormat="1">
      <c r="A1802" s="50"/>
      <c r="B1802" s="50"/>
      <c r="C1802" s="50"/>
      <c r="D1802" s="44"/>
      <c r="E1802" s="26"/>
      <c r="F1802" s="53"/>
      <c r="G1802" s="61"/>
      <c r="H1802" s="55"/>
      <c r="I1802" s="280"/>
    </row>
    <row r="1803" spans="1:9" s="56" customFormat="1">
      <c r="A1803" s="50"/>
      <c r="B1803" s="50"/>
      <c r="C1803" s="50"/>
      <c r="D1803" s="44"/>
      <c r="E1803" s="26"/>
      <c r="F1803" s="53"/>
      <c r="G1803" s="61"/>
      <c r="H1803" s="55"/>
      <c r="I1803" s="280"/>
    </row>
    <row r="1804" spans="1:9" s="56" customFormat="1">
      <c r="A1804" s="50"/>
      <c r="B1804" s="50"/>
      <c r="C1804" s="50"/>
      <c r="D1804" s="44"/>
      <c r="E1804" s="26"/>
      <c r="F1804" s="53"/>
      <c r="G1804" s="61"/>
      <c r="H1804" s="55"/>
      <c r="I1804" s="280"/>
    </row>
    <row r="1805" spans="1:9" s="56" customFormat="1">
      <c r="A1805" s="50"/>
      <c r="B1805" s="50"/>
      <c r="C1805" s="50"/>
      <c r="D1805" s="44"/>
      <c r="E1805" s="26"/>
      <c r="F1805" s="53"/>
      <c r="G1805" s="61"/>
      <c r="H1805" s="55"/>
      <c r="I1805" s="280"/>
    </row>
    <row r="1806" spans="1:9" s="56" customFormat="1">
      <c r="A1806" s="50"/>
      <c r="B1806" s="50"/>
      <c r="C1806" s="50"/>
      <c r="D1806" s="44"/>
      <c r="E1806" s="26"/>
      <c r="F1806" s="53"/>
      <c r="G1806" s="61"/>
      <c r="H1806" s="55"/>
      <c r="I1806" s="280"/>
    </row>
    <row r="1807" spans="1:9" s="56" customFormat="1">
      <c r="A1807" s="50"/>
      <c r="B1807" s="50"/>
      <c r="C1807" s="50"/>
      <c r="D1807" s="44"/>
      <c r="E1807" s="26"/>
      <c r="F1807" s="53"/>
      <c r="G1807" s="61"/>
      <c r="H1807" s="55"/>
      <c r="I1807" s="280"/>
    </row>
    <row r="1808" spans="1:9" s="56" customFormat="1">
      <c r="A1808" s="50"/>
      <c r="B1808" s="50"/>
      <c r="C1808" s="50"/>
      <c r="D1808" s="44"/>
      <c r="E1808" s="26"/>
      <c r="F1808" s="53"/>
      <c r="G1808" s="61"/>
      <c r="H1808" s="55"/>
      <c r="I1808" s="280"/>
    </row>
    <row r="1809" spans="1:9" s="56" customFormat="1">
      <c r="A1809" s="50"/>
      <c r="B1809" s="50"/>
      <c r="C1809" s="50"/>
      <c r="D1809" s="44"/>
      <c r="E1809" s="26"/>
      <c r="F1809" s="53"/>
      <c r="G1809" s="61"/>
      <c r="H1809" s="55"/>
      <c r="I1809" s="280"/>
    </row>
    <row r="1810" spans="1:9" s="56" customFormat="1">
      <c r="A1810" s="50"/>
      <c r="B1810" s="50"/>
      <c r="C1810" s="50"/>
      <c r="D1810" s="44"/>
      <c r="E1810" s="26"/>
      <c r="F1810" s="53"/>
      <c r="G1810" s="61"/>
      <c r="H1810" s="55"/>
      <c r="I1810" s="280"/>
    </row>
    <row r="1811" spans="1:9" s="56" customFormat="1">
      <c r="A1811" s="50"/>
      <c r="B1811" s="50"/>
      <c r="C1811" s="50"/>
      <c r="D1811" s="44"/>
      <c r="E1811" s="26"/>
      <c r="F1811" s="53"/>
      <c r="G1811" s="61"/>
      <c r="H1811" s="55"/>
      <c r="I1811" s="280"/>
    </row>
    <row r="1812" spans="1:9" s="56" customFormat="1">
      <c r="A1812" s="50"/>
      <c r="B1812" s="50"/>
      <c r="C1812" s="50"/>
      <c r="D1812" s="44"/>
      <c r="E1812" s="26"/>
      <c r="F1812" s="53"/>
      <c r="G1812" s="61"/>
      <c r="H1812" s="55"/>
      <c r="I1812" s="280"/>
    </row>
    <row r="1813" spans="1:9" s="56" customFormat="1">
      <c r="A1813" s="50"/>
      <c r="B1813" s="50"/>
      <c r="C1813" s="50"/>
      <c r="D1813" s="44"/>
      <c r="E1813" s="26"/>
      <c r="F1813" s="53"/>
      <c r="G1813" s="61"/>
      <c r="H1813" s="55"/>
      <c r="I1813" s="280"/>
    </row>
    <row r="1814" spans="1:9" s="56" customFormat="1">
      <c r="A1814" s="50"/>
      <c r="B1814" s="50"/>
      <c r="C1814" s="50"/>
      <c r="D1814" s="44"/>
      <c r="E1814" s="26"/>
      <c r="F1814" s="53"/>
      <c r="G1814" s="61"/>
      <c r="H1814" s="55"/>
      <c r="I1814" s="280"/>
    </row>
    <row r="1815" spans="1:9" s="56" customFormat="1">
      <c r="A1815" s="50"/>
      <c r="B1815" s="50"/>
      <c r="C1815" s="50"/>
      <c r="D1815" s="44"/>
      <c r="E1815" s="26"/>
      <c r="F1815" s="53"/>
      <c r="G1815" s="61"/>
      <c r="H1815" s="55"/>
      <c r="I1815" s="280"/>
    </row>
    <row r="1816" spans="1:9" s="56" customFormat="1">
      <c r="A1816" s="50"/>
      <c r="B1816" s="50"/>
      <c r="C1816" s="50"/>
      <c r="D1816" s="44"/>
      <c r="E1816" s="26"/>
      <c r="F1816" s="53"/>
      <c r="G1816" s="61"/>
      <c r="H1816" s="55"/>
      <c r="I1816" s="280"/>
    </row>
    <row r="1817" spans="1:9" s="56" customFormat="1">
      <c r="A1817" s="50"/>
      <c r="B1817" s="50"/>
      <c r="C1817" s="50"/>
      <c r="D1817" s="44"/>
      <c r="E1817" s="26"/>
      <c r="F1817" s="53"/>
      <c r="G1817" s="61"/>
      <c r="H1817" s="55"/>
      <c r="I1817" s="280"/>
    </row>
    <row r="1818" spans="1:9" s="56" customFormat="1">
      <c r="A1818" s="50"/>
      <c r="B1818" s="50"/>
      <c r="C1818" s="50"/>
      <c r="D1818" s="44"/>
      <c r="E1818" s="26"/>
      <c r="F1818" s="53"/>
      <c r="G1818" s="61"/>
      <c r="H1818" s="55"/>
      <c r="I1818" s="280"/>
    </row>
    <row r="1819" spans="1:9" s="56" customFormat="1">
      <c r="A1819" s="50"/>
      <c r="B1819" s="50"/>
      <c r="C1819" s="50"/>
      <c r="D1819" s="44"/>
      <c r="E1819" s="26"/>
      <c r="F1819" s="53"/>
      <c r="G1819" s="61"/>
      <c r="H1819" s="55"/>
      <c r="I1819" s="280"/>
    </row>
    <row r="1820" spans="1:9" s="56" customFormat="1">
      <c r="A1820" s="50"/>
      <c r="B1820" s="50"/>
      <c r="C1820" s="50"/>
      <c r="D1820" s="44"/>
      <c r="E1820" s="26"/>
      <c r="F1820" s="53"/>
      <c r="G1820" s="61"/>
      <c r="H1820" s="55"/>
      <c r="I1820" s="280"/>
    </row>
    <row r="1821" spans="1:9" s="56" customFormat="1">
      <c r="A1821" s="50"/>
      <c r="B1821" s="50"/>
      <c r="C1821" s="50"/>
      <c r="D1821" s="44"/>
      <c r="E1821" s="26"/>
      <c r="F1821" s="53"/>
      <c r="G1821" s="61"/>
      <c r="H1821" s="55"/>
      <c r="I1821" s="280"/>
    </row>
    <row r="1822" spans="1:9" s="56" customFormat="1">
      <c r="A1822" s="50"/>
      <c r="B1822" s="50"/>
      <c r="C1822" s="50"/>
      <c r="D1822" s="44"/>
      <c r="E1822" s="26"/>
      <c r="F1822" s="53"/>
      <c r="G1822" s="61"/>
      <c r="H1822" s="55"/>
      <c r="I1822" s="280"/>
    </row>
    <row r="1823" spans="1:9" s="56" customFormat="1">
      <c r="A1823" s="50"/>
      <c r="B1823" s="50"/>
      <c r="C1823" s="50"/>
      <c r="D1823" s="44"/>
      <c r="E1823" s="26"/>
      <c r="F1823" s="53"/>
      <c r="G1823" s="61"/>
      <c r="H1823" s="55"/>
      <c r="I1823" s="280"/>
    </row>
    <row r="1824" spans="1:9" s="56" customFormat="1">
      <c r="A1824" s="50"/>
      <c r="B1824" s="50"/>
      <c r="C1824" s="50"/>
      <c r="D1824" s="44"/>
      <c r="E1824" s="26"/>
      <c r="F1824" s="53"/>
      <c r="G1824" s="61"/>
      <c r="H1824" s="55"/>
      <c r="I1824" s="280"/>
    </row>
    <row r="1825" spans="1:9" s="56" customFormat="1">
      <c r="A1825" s="50"/>
      <c r="B1825" s="50"/>
      <c r="C1825" s="50"/>
      <c r="D1825" s="44"/>
      <c r="E1825" s="26"/>
      <c r="F1825" s="53"/>
      <c r="G1825" s="61"/>
      <c r="H1825" s="55"/>
      <c r="I1825" s="280"/>
    </row>
    <row r="1826" spans="1:9" s="56" customFormat="1">
      <c r="A1826" s="50"/>
      <c r="B1826" s="50"/>
      <c r="C1826" s="50"/>
      <c r="D1826" s="44"/>
      <c r="E1826" s="26"/>
      <c r="F1826" s="53"/>
      <c r="G1826" s="61"/>
      <c r="H1826" s="55"/>
      <c r="I1826" s="280"/>
    </row>
    <row r="1827" spans="1:9" s="56" customFormat="1">
      <c r="A1827" s="50"/>
      <c r="B1827" s="50"/>
      <c r="C1827" s="50"/>
      <c r="D1827" s="44"/>
      <c r="E1827" s="26"/>
      <c r="F1827" s="53"/>
      <c r="G1827" s="61"/>
      <c r="H1827" s="55"/>
      <c r="I1827" s="280"/>
    </row>
    <row r="1828" spans="1:9" s="56" customFormat="1">
      <c r="A1828" s="50"/>
      <c r="B1828" s="50"/>
      <c r="C1828" s="50"/>
      <c r="D1828" s="44"/>
      <c r="E1828" s="26"/>
      <c r="F1828" s="53"/>
      <c r="G1828" s="61"/>
      <c r="H1828" s="55"/>
      <c r="I1828" s="280"/>
    </row>
    <row r="1829" spans="1:9" s="56" customFormat="1">
      <c r="A1829" s="50"/>
      <c r="B1829" s="50"/>
      <c r="C1829" s="50"/>
      <c r="D1829" s="44"/>
      <c r="E1829" s="26"/>
      <c r="F1829" s="53"/>
      <c r="G1829" s="61"/>
      <c r="H1829" s="55"/>
      <c r="I1829" s="280"/>
    </row>
    <row r="1830" spans="1:9" s="56" customFormat="1">
      <c r="A1830" s="50"/>
      <c r="B1830" s="50"/>
      <c r="C1830" s="50"/>
      <c r="D1830" s="44"/>
      <c r="E1830" s="26"/>
      <c r="F1830" s="53"/>
      <c r="G1830" s="61"/>
      <c r="H1830" s="55"/>
      <c r="I1830" s="280"/>
    </row>
    <row r="1831" spans="1:9" s="56" customFormat="1">
      <c r="A1831" s="50"/>
      <c r="B1831" s="50"/>
      <c r="C1831" s="50"/>
      <c r="D1831" s="44"/>
      <c r="E1831" s="26"/>
      <c r="F1831" s="53"/>
      <c r="G1831" s="61"/>
      <c r="H1831" s="55"/>
      <c r="I1831" s="280"/>
    </row>
    <row r="1832" spans="1:9" s="56" customFormat="1">
      <c r="A1832" s="50"/>
      <c r="B1832" s="50"/>
      <c r="C1832" s="50"/>
      <c r="D1832" s="44"/>
      <c r="E1832" s="26"/>
      <c r="F1832" s="53"/>
      <c r="G1832" s="61"/>
      <c r="H1832" s="55"/>
      <c r="I1832" s="280"/>
    </row>
    <row r="1833" spans="1:9" s="56" customFormat="1">
      <c r="A1833" s="50"/>
      <c r="B1833" s="50"/>
      <c r="C1833" s="50"/>
      <c r="D1833" s="44"/>
      <c r="E1833" s="26"/>
      <c r="F1833" s="53"/>
      <c r="G1833" s="61"/>
      <c r="H1833" s="55"/>
      <c r="I1833" s="280"/>
    </row>
    <row r="1834" spans="1:9" s="56" customFormat="1">
      <c r="A1834" s="50"/>
      <c r="B1834" s="50"/>
      <c r="C1834" s="50"/>
      <c r="D1834" s="44"/>
      <c r="E1834" s="26"/>
      <c r="F1834" s="53"/>
      <c r="G1834" s="61"/>
      <c r="H1834" s="55"/>
      <c r="I1834" s="280"/>
    </row>
    <row r="1835" spans="1:9" s="56" customFormat="1">
      <c r="A1835" s="50"/>
      <c r="B1835" s="50"/>
      <c r="C1835" s="50"/>
      <c r="D1835" s="44"/>
      <c r="E1835" s="26"/>
      <c r="F1835" s="53"/>
      <c r="G1835" s="61"/>
      <c r="H1835" s="55"/>
      <c r="I1835" s="280"/>
    </row>
    <row r="1836" spans="1:9" s="56" customFormat="1">
      <c r="A1836" s="50"/>
      <c r="B1836" s="50"/>
      <c r="C1836" s="50"/>
      <c r="D1836" s="44"/>
      <c r="E1836" s="26"/>
      <c r="F1836" s="53"/>
      <c r="G1836" s="61"/>
      <c r="H1836" s="55"/>
      <c r="I1836" s="280"/>
    </row>
    <row r="1837" spans="1:9" s="56" customFormat="1">
      <c r="A1837" s="50"/>
      <c r="B1837" s="50"/>
      <c r="C1837" s="50"/>
      <c r="D1837" s="44"/>
      <c r="E1837" s="26"/>
      <c r="F1837" s="53"/>
      <c r="G1837" s="61"/>
      <c r="H1837" s="55"/>
      <c r="I1837" s="280"/>
    </row>
    <row r="1838" spans="1:9" s="56" customFormat="1">
      <c r="A1838" s="50"/>
      <c r="B1838" s="50"/>
      <c r="C1838" s="50"/>
      <c r="D1838" s="44"/>
      <c r="E1838" s="26"/>
      <c r="F1838" s="53"/>
      <c r="G1838" s="61"/>
      <c r="H1838" s="55"/>
      <c r="I1838" s="280"/>
    </row>
    <row r="1839" spans="1:9" s="56" customFormat="1">
      <c r="A1839" s="50"/>
      <c r="B1839" s="50"/>
      <c r="C1839" s="50"/>
      <c r="D1839" s="44"/>
      <c r="E1839" s="26"/>
      <c r="F1839" s="53"/>
      <c r="G1839" s="61"/>
      <c r="H1839" s="55"/>
      <c r="I1839" s="280"/>
    </row>
    <row r="1840" spans="1:9" s="56" customFormat="1">
      <c r="A1840" s="50"/>
      <c r="B1840" s="50"/>
      <c r="C1840" s="50"/>
      <c r="D1840" s="44"/>
      <c r="E1840" s="26"/>
      <c r="F1840" s="53"/>
      <c r="G1840" s="61"/>
      <c r="H1840" s="55"/>
      <c r="I1840" s="280"/>
    </row>
    <row r="1841" spans="1:9" s="56" customFormat="1">
      <c r="A1841" s="50"/>
      <c r="B1841" s="50"/>
      <c r="C1841" s="50"/>
      <c r="D1841" s="44"/>
      <c r="E1841" s="26"/>
      <c r="F1841" s="53"/>
      <c r="G1841" s="61"/>
      <c r="H1841" s="55"/>
      <c r="I1841" s="280"/>
    </row>
    <row r="1842" spans="1:9" s="56" customFormat="1">
      <c r="A1842" s="50"/>
      <c r="B1842" s="50"/>
      <c r="C1842" s="50"/>
      <c r="D1842" s="44"/>
      <c r="E1842" s="26"/>
      <c r="F1842" s="53"/>
      <c r="G1842" s="61"/>
      <c r="H1842" s="55"/>
      <c r="I1842" s="280"/>
    </row>
    <row r="1843" spans="1:9" s="56" customFormat="1">
      <c r="A1843" s="50"/>
      <c r="B1843" s="50"/>
      <c r="C1843" s="50"/>
      <c r="D1843" s="44"/>
      <c r="E1843" s="26"/>
      <c r="F1843" s="53"/>
      <c r="G1843" s="61"/>
      <c r="H1843" s="55"/>
      <c r="I1843" s="280"/>
    </row>
    <row r="1844" spans="1:9" s="56" customFormat="1">
      <c r="A1844" s="50"/>
      <c r="B1844" s="50"/>
      <c r="C1844" s="50"/>
      <c r="D1844" s="44"/>
      <c r="E1844" s="26"/>
      <c r="F1844" s="53"/>
      <c r="G1844" s="61"/>
      <c r="H1844" s="55"/>
      <c r="I1844" s="280"/>
    </row>
    <row r="1845" spans="1:9" s="56" customFormat="1">
      <c r="A1845" s="50"/>
      <c r="B1845" s="50"/>
      <c r="C1845" s="50"/>
      <c r="D1845" s="44"/>
      <c r="E1845" s="26"/>
      <c r="F1845" s="53"/>
      <c r="G1845" s="61"/>
      <c r="H1845" s="55"/>
      <c r="I1845" s="280"/>
    </row>
    <row r="1846" spans="1:9" s="56" customFormat="1">
      <c r="A1846" s="50"/>
      <c r="B1846" s="50"/>
      <c r="C1846" s="50"/>
      <c r="D1846" s="44"/>
      <c r="E1846" s="26"/>
      <c r="F1846" s="53"/>
      <c r="G1846" s="61"/>
      <c r="H1846" s="55"/>
      <c r="I1846" s="280"/>
    </row>
    <row r="1847" spans="1:9" s="56" customFormat="1">
      <c r="A1847" s="50"/>
      <c r="B1847" s="50"/>
      <c r="C1847" s="50"/>
      <c r="D1847" s="44"/>
      <c r="E1847" s="26"/>
      <c r="F1847" s="53"/>
      <c r="G1847" s="61"/>
      <c r="H1847" s="55"/>
      <c r="I1847" s="280"/>
    </row>
    <row r="1848" spans="1:9" s="56" customFormat="1">
      <c r="A1848" s="50"/>
      <c r="B1848" s="50"/>
      <c r="C1848" s="50"/>
      <c r="D1848" s="44"/>
      <c r="E1848" s="26"/>
      <c r="F1848" s="53"/>
      <c r="G1848" s="61"/>
      <c r="H1848" s="55"/>
      <c r="I1848" s="280"/>
    </row>
    <row r="1849" spans="1:9" s="56" customFormat="1">
      <c r="A1849" s="50"/>
      <c r="B1849" s="50"/>
      <c r="C1849" s="50"/>
      <c r="D1849" s="44"/>
      <c r="E1849" s="26"/>
      <c r="F1849" s="53"/>
      <c r="G1849" s="61"/>
      <c r="H1849" s="55"/>
      <c r="I1849" s="280"/>
    </row>
    <row r="1850" spans="1:9" s="56" customFormat="1">
      <c r="A1850" s="50"/>
      <c r="B1850" s="50"/>
      <c r="C1850" s="50"/>
      <c r="D1850" s="44"/>
      <c r="E1850" s="26"/>
      <c r="F1850" s="53"/>
      <c r="G1850" s="61"/>
      <c r="H1850" s="55"/>
      <c r="I1850" s="280"/>
    </row>
    <row r="1851" spans="1:9" s="56" customFormat="1">
      <c r="A1851" s="50"/>
      <c r="B1851" s="50"/>
      <c r="C1851" s="50"/>
      <c r="D1851" s="44"/>
      <c r="E1851" s="26"/>
      <c r="F1851" s="53"/>
      <c r="G1851" s="61"/>
      <c r="H1851" s="55"/>
      <c r="I1851" s="280"/>
    </row>
    <row r="1852" spans="1:9" s="56" customFormat="1">
      <c r="A1852" s="50"/>
      <c r="B1852" s="50"/>
      <c r="C1852" s="50"/>
      <c r="D1852" s="44"/>
      <c r="E1852" s="26"/>
      <c r="F1852" s="53"/>
      <c r="G1852" s="61"/>
      <c r="H1852" s="55"/>
      <c r="I1852" s="280"/>
    </row>
    <row r="1853" spans="1:9" s="56" customFormat="1">
      <c r="A1853" s="50"/>
      <c r="B1853" s="50"/>
      <c r="C1853" s="50"/>
      <c r="D1853" s="44"/>
      <c r="E1853" s="26"/>
      <c r="F1853" s="53"/>
      <c r="G1853" s="61"/>
      <c r="H1853" s="55"/>
      <c r="I1853" s="280"/>
    </row>
    <row r="1854" spans="1:9" s="56" customFormat="1">
      <c r="A1854" s="50"/>
      <c r="B1854" s="50"/>
      <c r="C1854" s="50"/>
      <c r="D1854" s="44"/>
      <c r="E1854" s="26"/>
      <c r="F1854" s="53"/>
      <c r="G1854" s="61"/>
      <c r="H1854" s="55"/>
      <c r="I1854" s="280"/>
    </row>
    <row r="1855" spans="1:9" s="56" customFormat="1">
      <c r="A1855" s="50"/>
      <c r="B1855" s="50"/>
      <c r="C1855" s="50"/>
      <c r="D1855" s="44"/>
      <c r="E1855" s="26"/>
      <c r="F1855" s="53"/>
      <c r="G1855" s="61"/>
      <c r="H1855" s="55"/>
      <c r="I1855" s="280"/>
    </row>
    <row r="1856" spans="1:9" s="56" customFormat="1">
      <c r="A1856" s="50"/>
      <c r="B1856" s="50"/>
      <c r="C1856" s="50"/>
      <c r="D1856" s="44"/>
      <c r="E1856" s="26"/>
      <c r="F1856" s="53"/>
      <c r="G1856" s="61"/>
      <c r="H1856" s="55"/>
      <c r="I1856" s="280"/>
    </row>
    <row r="1857" spans="1:9" s="56" customFormat="1">
      <c r="A1857" s="50"/>
      <c r="B1857" s="50"/>
      <c r="C1857" s="50"/>
      <c r="D1857" s="44"/>
      <c r="E1857" s="26"/>
      <c r="F1857" s="53"/>
      <c r="G1857" s="61"/>
      <c r="H1857" s="55"/>
      <c r="I1857" s="280"/>
    </row>
    <row r="1858" spans="1:9" s="56" customFormat="1">
      <c r="A1858" s="50"/>
      <c r="B1858" s="50"/>
      <c r="C1858" s="50"/>
      <c r="D1858" s="44"/>
      <c r="E1858" s="26"/>
      <c r="F1858" s="53"/>
      <c r="G1858" s="61"/>
      <c r="H1858" s="55"/>
      <c r="I1858" s="280"/>
    </row>
    <row r="1859" spans="1:9" s="56" customFormat="1">
      <c r="A1859" s="50"/>
      <c r="B1859" s="50"/>
      <c r="C1859" s="50"/>
      <c r="D1859" s="44"/>
      <c r="E1859" s="26"/>
      <c r="F1859" s="53"/>
      <c r="G1859" s="61"/>
      <c r="H1859" s="55"/>
      <c r="I1859" s="280"/>
    </row>
    <row r="1860" spans="1:9" s="56" customFormat="1">
      <c r="A1860" s="50"/>
      <c r="B1860" s="50"/>
      <c r="C1860" s="50"/>
      <c r="D1860" s="44"/>
      <c r="E1860" s="26"/>
      <c r="F1860" s="53"/>
      <c r="G1860" s="61"/>
      <c r="H1860" s="55"/>
      <c r="I1860" s="280"/>
    </row>
    <row r="1861" spans="1:9" s="56" customFormat="1">
      <c r="A1861" s="50"/>
      <c r="B1861" s="50"/>
      <c r="C1861" s="50"/>
      <c r="D1861" s="44"/>
      <c r="E1861" s="26"/>
      <c r="F1861" s="53"/>
      <c r="G1861" s="61"/>
      <c r="H1861" s="55"/>
      <c r="I1861" s="280"/>
    </row>
    <row r="1862" spans="1:9" s="56" customFormat="1">
      <c r="A1862" s="50"/>
      <c r="B1862" s="50"/>
      <c r="C1862" s="50"/>
      <c r="D1862" s="44"/>
      <c r="E1862" s="26"/>
      <c r="F1862" s="53"/>
      <c r="G1862" s="61"/>
      <c r="H1862" s="55"/>
      <c r="I1862" s="280"/>
    </row>
    <row r="1863" spans="1:9" s="56" customFormat="1">
      <c r="A1863" s="50"/>
      <c r="B1863" s="50"/>
      <c r="C1863" s="50"/>
      <c r="D1863" s="44"/>
      <c r="E1863" s="26"/>
      <c r="F1863" s="53"/>
      <c r="G1863" s="61"/>
      <c r="H1863" s="55"/>
      <c r="I1863" s="280"/>
    </row>
    <row r="1864" spans="1:9" s="56" customFormat="1">
      <c r="A1864" s="50"/>
      <c r="B1864" s="50"/>
      <c r="C1864" s="50"/>
      <c r="D1864" s="44"/>
      <c r="E1864" s="26"/>
      <c r="F1864" s="53"/>
      <c r="G1864" s="61"/>
      <c r="H1864" s="55"/>
      <c r="I1864" s="280"/>
    </row>
    <row r="1865" spans="1:9" s="56" customFormat="1">
      <c r="A1865" s="50"/>
      <c r="B1865" s="50"/>
      <c r="C1865" s="50"/>
      <c r="D1865" s="44"/>
      <c r="E1865" s="26"/>
      <c r="F1865" s="53"/>
      <c r="G1865" s="61"/>
      <c r="H1865" s="55"/>
      <c r="I1865" s="280"/>
    </row>
    <row r="1866" spans="1:9" s="56" customFormat="1">
      <c r="A1866" s="50"/>
      <c r="B1866" s="50"/>
      <c r="C1866" s="50"/>
      <c r="D1866" s="44"/>
      <c r="E1866" s="26"/>
      <c r="F1866" s="53"/>
      <c r="G1866" s="61"/>
      <c r="H1866" s="55"/>
      <c r="I1866" s="280"/>
    </row>
    <row r="1867" spans="1:9" s="56" customFormat="1">
      <c r="A1867" s="50"/>
      <c r="B1867" s="50"/>
      <c r="C1867" s="50"/>
      <c r="D1867" s="44"/>
      <c r="E1867" s="26"/>
      <c r="F1867" s="53"/>
      <c r="G1867" s="61"/>
      <c r="H1867" s="55"/>
      <c r="I1867" s="280"/>
    </row>
    <row r="1868" spans="1:9" s="56" customFormat="1">
      <c r="A1868" s="50"/>
      <c r="B1868" s="50"/>
      <c r="C1868" s="50"/>
      <c r="D1868" s="44"/>
      <c r="E1868" s="26"/>
      <c r="F1868" s="53"/>
      <c r="G1868" s="61"/>
      <c r="H1868" s="55"/>
      <c r="I1868" s="280"/>
    </row>
    <row r="1869" spans="1:9" s="56" customFormat="1">
      <c r="A1869" s="50"/>
      <c r="B1869" s="50"/>
      <c r="C1869" s="50"/>
      <c r="D1869" s="44"/>
      <c r="E1869" s="26"/>
      <c r="F1869" s="53"/>
      <c r="G1869" s="61"/>
      <c r="H1869" s="55"/>
      <c r="I1869" s="280"/>
    </row>
    <row r="1870" spans="1:9" s="56" customFormat="1">
      <c r="A1870" s="50"/>
      <c r="B1870" s="50"/>
      <c r="C1870" s="50"/>
      <c r="D1870" s="44"/>
      <c r="E1870" s="26"/>
      <c r="F1870" s="53"/>
      <c r="G1870" s="61"/>
      <c r="H1870" s="55"/>
      <c r="I1870" s="280"/>
    </row>
    <row r="1871" spans="1:9" s="56" customFormat="1">
      <c r="A1871" s="50"/>
      <c r="B1871" s="50"/>
      <c r="C1871" s="50"/>
      <c r="D1871" s="44"/>
      <c r="E1871" s="26"/>
      <c r="F1871" s="53"/>
      <c r="G1871" s="61"/>
      <c r="H1871" s="55"/>
      <c r="I1871" s="280"/>
    </row>
    <row r="1872" spans="1:9" s="56" customFormat="1">
      <c r="A1872" s="50"/>
      <c r="B1872" s="50"/>
      <c r="C1872" s="50"/>
      <c r="D1872" s="44"/>
      <c r="E1872" s="26"/>
      <c r="F1872" s="53"/>
      <c r="G1872" s="61"/>
      <c r="H1872" s="55"/>
      <c r="I1872" s="280"/>
    </row>
    <row r="1873" spans="1:9" s="56" customFormat="1">
      <c r="A1873" s="50"/>
      <c r="B1873" s="50"/>
      <c r="C1873" s="50"/>
      <c r="D1873" s="44"/>
      <c r="E1873" s="26"/>
      <c r="F1873" s="53"/>
      <c r="G1873" s="61"/>
      <c r="H1873" s="55"/>
      <c r="I1873" s="280"/>
    </row>
    <row r="1874" spans="1:9" s="56" customFormat="1">
      <c r="A1874" s="50"/>
      <c r="B1874" s="50"/>
      <c r="C1874" s="50"/>
      <c r="D1874" s="44"/>
      <c r="E1874" s="26"/>
      <c r="F1874" s="53"/>
      <c r="G1874" s="61"/>
      <c r="H1874" s="55"/>
      <c r="I1874" s="280"/>
    </row>
    <row r="1875" spans="1:9" s="56" customFormat="1">
      <c r="A1875" s="50"/>
      <c r="B1875" s="50"/>
      <c r="C1875" s="50"/>
      <c r="D1875" s="44"/>
      <c r="E1875" s="26"/>
      <c r="F1875" s="53"/>
      <c r="G1875" s="61"/>
      <c r="H1875" s="55"/>
      <c r="I1875" s="280"/>
    </row>
    <row r="1876" spans="1:9" s="56" customFormat="1">
      <c r="A1876" s="50"/>
      <c r="B1876" s="50"/>
      <c r="C1876" s="50"/>
      <c r="D1876" s="44"/>
      <c r="E1876" s="26"/>
      <c r="F1876" s="53"/>
      <c r="G1876" s="61"/>
      <c r="H1876" s="55"/>
      <c r="I1876" s="280"/>
    </row>
    <row r="1877" spans="1:9" s="56" customFormat="1">
      <c r="A1877" s="50"/>
      <c r="B1877" s="50"/>
      <c r="C1877" s="50"/>
      <c r="D1877" s="44"/>
      <c r="E1877" s="26"/>
      <c r="F1877" s="53"/>
      <c r="G1877" s="61"/>
      <c r="H1877" s="55"/>
      <c r="I1877" s="280"/>
    </row>
    <row r="1878" spans="1:9" s="56" customFormat="1">
      <c r="A1878" s="50"/>
      <c r="B1878" s="50"/>
      <c r="C1878" s="50"/>
      <c r="D1878" s="44"/>
      <c r="E1878" s="26"/>
      <c r="F1878" s="53"/>
      <c r="G1878" s="61"/>
      <c r="H1878" s="55"/>
      <c r="I1878" s="280"/>
    </row>
    <row r="1879" spans="1:9" s="56" customFormat="1">
      <c r="A1879" s="50"/>
      <c r="B1879" s="50"/>
      <c r="C1879" s="50"/>
      <c r="D1879" s="44"/>
      <c r="E1879" s="26"/>
      <c r="F1879" s="53"/>
      <c r="G1879" s="61"/>
      <c r="H1879" s="55"/>
      <c r="I1879" s="280"/>
    </row>
    <row r="1880" spans="1:9" s="56" customFormat="1">
      <c r="A1880" s="50"/>
      <c r="B1880" s="50"/>
      <c r="C1880" s="50"/>
      <c r="D1880" s="44"/>
      <c r="E1880" s="26"/>
      <c r="F1880" s="53"/>
      <c r="G1880" s="61"/>
      <c r="H1880" s="55"/>
      <c r="I1880" s="280"/>
    </row>
    <row r="1881" spans="1:9" s="56" customFormat="1">
      <c r="A1881" s="50"/>
      <c r="B1881" s="50"/>
      <c r="C1881" s="50"/>
      <c r="D1881" s="44"/>
      <c r="E1881" s="26"/>
      <c r="F1881" s="53"/>
      <c r="G1881" s="61"/>
      <c r="H1881" s="55"/>
      <c r="I1881" s="280"/>
    </row>
    <row r="1882" spans="1:9" s="56" customFormat="1">
      <c r="A1882" s="50"/>
      <c r="B1882" s="50"/>
      <c r="C1882" s="50"/>
      <c r="D1882" s="44"/>
      <c r="E1882" s="26"/>
      <c r="F1882" s="53"/>
      <c r="G1882" s="61"/>
      <c r="H1882" s="55"/>
      <c r="I1882" s="280"/>
    </row>
    <row r="1883" spans="1:9" s="56" customFormat="1">
      <c r="A1883" s="50"/>
      <c r="B1883" s="50"/>
      <c r="C1883" s="50"/>
      <c r="D1883" s="44"/>
      <c r="E1883" s="26"/>
      <c r="F1883" s="53"/>
      <c r="G1883" s="61"/>
      <c r="H1883" s="55"/>
      <c r="I1883" s="280"/>
    </row>
    <row r="1884" spans="1:9" s="56" customFormat="1">
      <c r="A1884" s="50"/>
      <c r="B1884" s="50"/>
      <c r="C1884" s="50"/>
      <c r="D1884" s="44"/>
      <c r="E1884" s="26"/>
      <c r="F1884" s="53"/>
      <c r="G1884" s="61"/>
      <c r="H1884" s="55"/>
      <c r="I1884" s="280"/>
    </row>
    <row r="1885" spans="1:9" s="56" customFormat="1">
      <c r="A1885" s="50"/>
      <c r="B1885" s="50"/>
      <c r="C1885" s="50"/>
      <c r="D1885" s="44"/>
      <c r="E1885" s="26"/>
      <c r="F1885" s="53"/>
      <c r="G1885" s="61"/>
      <c r="H1885" s="55"/>
      <c r="I1885" s="280"/>
    </row>
    <row r="1886" spans="1:9" s="56" customFormat="1">
      <c r="A1886" s="50"/>
      <c r="B1886" s="50"/>
      <c r="C1886" s="50"/>
      <c r="D1886" s="44"/>
      <c r="E1886" s="26"/>
      <c r="F1886" s="53"/>
      <c r="G1886" s="61"/>
      <c r="H1886" s="55"/>
      <c r="I1886" s="280"/>
    </row>
    <row r="1887" spans="1:9" s="56" customFormat="1">
      <c r="A1887" s="50"/>
      <c r="B1887" s="50"/>
      <c r="C1887" s="50"/>
      <c r="D1887" s="44"/>
      <c r="E1887" s="26"/>
      <c r="F1887" s="53"/>
      <c r="G1887" s="61"/>
      <c r="H1887" s="55"/>
      <c r="I1887" s="280"/>
    </row>
    <row r="1888" spans="1:9" s="56" customFormat="1">
      <c r="A1888" s="50"/>
      <c r="B1888" s="50"/>
      <c r="C1888" s="50"/>
      <c r="D1888" s="44"/>
      <c r="E1888" s="26"/>
      <c r="F1888" s="53"/>
      <c r="G1888" s="61"/>
      <c r="H1888" s="55"/>
      <c r="I1888" s="280"/>
    </row>
    <row r="1889" spans="1:9" s="56" customFormat="1">
      <c r="A1889" s="50"/>
      <c r="B1889" s="50"/>
      <c r="C1889" s="50"/>
      <c r="D1889" s="44"/>
      <c r="E1889" s="26"/>
      <c r="F1889" s="53"/>
      <c r="G1889" s="61"/>
      <c r="H1889" s="55"/>
      <c r="I1889" s="280"/>
    </row>
    <row r="1890" spans="1:9" s="56" customFormat="1">
      <c r="A1890" s="50"/>
      <c r="B1890" s="50"/>
      <c r="C1890" s="50"/>
      <c r="D1890" s="44"/>
      <c r="E1890" s="26"/>
      <c r="F1890" s="53"/>
      <c r="G1890" s="61"/>
      <c r="H1890" s="55"/>
      <c r="I1890" s="280"/>
    </row>
    <row r="1891" spans="1:9" s="56" customFormat="1">
      <c r="A1891" s="50"/>
      <c r="B1891" s="50"/>
      <c r="C1891" s="50"/>
      <c r="D1891" s="44"/>
      <c r="E1891" s="26"/>
      <c r="F1891" s="53"/>
      <c r="G1891" s="61"/>
      <c r="H1891" s="55"/>
      <c r="I1891" s="280"/>
    </row>
    <row r="1892" spans="1:9" s="56" customFormat="1">
      <c r="A1892" s="50"/>
      <c r="B1892" s="50"/>
      <c r="C1892" s="50"/>
      <c r="D1892" s="44"/>
      <c r="E1892" s="26"/>
      <c r="F1892" s="53"/>
      <c r="G1892" s="61"/>
      <c r="H1892" s="55"/>
      <c r="I1892" s="280"/>
    </row>
    <row r="1893" spans="1:9" s="56" customFormat="1">
      <c r="A1893" s="50"/>
      <c r="B1893" s="50"/>
      <c r="C1893" s="50"/>
      <c r="D1893" s="44"/>
      <c r="E1893" s="26"/>
      <c r="F1893" s="53"/>
      <c r="G1893" s="61"/>
      <c r="H1893" s="55"/>
      <c r="I1893" s="280"/>
    </row>
    <row r="1894" spans="1:9" s="56" customFormat="1">
      <c r="A1894" s="50"/>
      <c r="B1894" s="50"/>
      <c r="C1894" s="50"/>
      <c r="D1894" s="44"/>
      <c r="E1894" s="26"/>
      <c r="F1894" s="53"/>
      <c r="G1894" s="61"/>
      <c r="H1894" s="55"/>
      <c r="I1894" s="280"/>
    </row>
    <row r="1895" spans="1:9" s="56" customFormat="1">
      <c r="A1895" s="50"/>
      <c r="B1895" s="50"/>
      <c r="C1895" s="50"/>
      <c r="D1895" s="44"/>
      <c r="E1895" s="26"/>
      <c r="F1895" s="53"/>
      <c r="G1895" s="61"/>
      <c r="H1895" s="55"/>
      <c r="I1895" s="280"/>
    </row>
    <row r="1896" spans="1:9" s="56" customFormat="1">
      <c r="A1896" s="50"/>
      <c r="B1896" s="50"/>
      <c r="C1896" s="50"/>
      <c r="D1896" s="44"/>
      <c r="E1896" s="26"/>
      <c r="F1896" s="53"/>
      <c r="G1896" s="61"/>
      <c r="H1896" s="55"/>
      <c r="I1896" s="280"/>
    </row>
    <row r="1897" spans="1:9" s="56" customFormat="1">
      <c r="A1897" s="50"/>
      <c r="B1897" s="50"/>
      <c r="C1897" s="50"/>
      <c r="D1897" s="44"/>
      <c r="E1897" s="26"/>
      <c r="F1897" s="53"/>
      <c r="G1897" s="61"/>
      <c r="H1897" s="55"/>
      <c r="I1897" s="280"/>
    </row>
    <row r="1898" spans="1:9" s="56" customFormat="1">
      <c r="A1898" s="50"/>
      <c r="B1898" s="50"/>
      <c r="C1898" s="50"/>
      <c r="D1898" s="44"/>
      <c r="E1898" s="26"/>
      <c r="F1898" s="53"/>
      <c r="G1898" s="61"/>
      <c r="H1898" s="55"/>
      <c r="I1898" s="280"/>
    </row>
    <row r="1899" spans="1:9" s="56" customFormat="1">
      <c r="A1899" s="50"/>
      <c r="B1899" s="50"/>
      <c r="C1899" s="50"/>
      <c r="D1899" s="44"/>
      <c r="E1899" s="26"/>
      <c r="F1899" s="53"/>
      <c r="G1899" s="61"/>
      <c r="H1899" s="55"/>
      <c r="I1899" s="280"/>
    </row>
    <row r="1900" spans="1:9" s="56" customFormat="1">
      <c r="A1900" s="50"/>
      <c r="B1900" s="50"/>
      <c r="C1900" s="50"/>
      <c r="D1900" s="44"/>
      <c r="E1900" s="26"/>
      <c r="F1900" s="53"/>
      <c r="G1900" s="61"/>
      <c r="H1900" s="55"/>
      <c r="I1900" s="280"/>
    </row>
    <row r="1901" spans="1:9" s="56" customFormat="1">
      <c r="A1901" s="50"/>
      <c r="B1901" s="50"/>
      <c r="C1901" s="50"/>
      <c r="D1901" s="44"/>
      <c r="E1901" s="26"/>
      <c r="F1901" s="53"/>
      <c r="G1901" s="61"/>
      <c r="H1901" s="55"/>
      <c r="I1901" s="280"/>
    </row>
    <row r="1902" spans="1:9" s="56" customFormat="1">
      <c r="A1902" s="50"/>
      <c r="B1902" s="50"/>
      <c r="C1902" s="50"/>
      <c r="D1902" s="44"/>
      <c r="E1902" s="26"/>
      <c r="F1902" s="53"/>
      <c r="G1902" s="61"/>
      <c r="H1902" s="55"/>
      <c r="I1902" s="280"/>
    </row>
    <row r="1903" spans="1:9" s="56" customFormat="1">
      <c r="A1903" s="50"/>
      <c r="B1903" s="50"/>
      <c r="C1903" s="50"/>
      <c r="D1903" s="44"/>
      <c r="E1903" s="26"/>
      <c r="F1903" s="53"/>
      <c r="G1903" s="61"/>
      <c r="H1903" s="55"/>
      <c r="I1903" s="280"/>
    </row>
    <row r="1904" spans="1:9" s="56" customFormat="1">
      <c r="A1904" s="50"/>
      <c r="B1904" s="50"/>
      <c r="C1904" s="50"/>
      <c r="D1904" s="44"/>
      <c r="E1904" s="26"/>
      <c r="F1904" s="53"/>
      <c r="G1904" s="61"/>
      <c r="H1904" s="55"/>
      <c r="I1904" s="280"/>
    </row>
    <row r="1905" spans="1:9" s="56" customFormat="1">
      <c r="A1905" s="50"/>
      <c r="B1905" s="50"/>
      <c r="C1905" s="50"/>
      <c r="D1905" s="44"/>
      <c r="E1905" s="26"/>
      <c r="F1905" s="53"/>
      <c r="G1905" s="61"/>
      <c r="H1905" s="55"/>
      <c r="I1905" s="280"/>
    </row>
    <row r="1906" spans="1:9" s="56" customFormat="1">
      <c r="A1906" s="50"/>
      <c r="B1906" s="50"/>
      <c r="C1906" s="50"/>
      <c r="D1906" s="44"/>
      <c r="E1906" s="26"/>
      <c r="F1906" s="53"/>
      <c r="G1906" s="61"/>
      <c r="H1906" s="55"/>
      <c r="I1906" s="280"/>
    </row>
    <row r="1907" spans="1:9" s="56" customFormat="1">
      <c r="A1907" s="50"/>
      <c r="B1907" s="50"/>
      <c r="C1907" s="50"/>
      <c r="D1907" s="44"/>
      <c r="E1907" s="26"/>
      <c r="F1907" s="53"/>
      <c r="G1907" s="61"/>
      <c r="H1907" s="55"/>
      <c r="I1907" s="280"/>
    </row>
    <row r="1908" spans="1:9" s="56" customFormat="1">
      <c r="A1908" s="50"/>
      <c r="B1908" s="50"/>
      <c r="C1908" s="50"/>
      <c r="D1908" s="44"/>
      <c r="E1908" s="26"/>
      <c r="F1908" s="53"/>
      <c r="G1908" s="61"/>
      <c r="H1908" s="55"/>
      <c r="I1908" s="280"/>
    </row>
    <row r="1909" spans="1:9" s="56" customFormat="1">
      <c r="A1909" s="50"/>
      <c r="B1909" s="50"/>
      <c r="C1909" s="50"/>
      <c r="D1909" s="44"/>
      <c r="E1909" s="26"/>
      <c r="F1909" s="53"/>
      <c r="G1909" s="61"/>
      <c r="H1909" s="55"/>
      <c r="I1909" s="280"/>
    </row>
    <row r="1910" spans="1:9" s="56" customFormat="1">
      <c r="A1910" s="50"/>
      <c r="B1910" s="50"/>
      <c r="C1910" s="50"/>
      <c r="D1910" s="44"/>
      <c r="E1910" s="26"/>
      <c r="F1910" s="53"/>
      <c r="G1910" s="61"/>
      <c r="H1910" s="55"/>
      <c r="I1910" s="280"/>
    </row>
    <row r="1911" spans="1:9" s="56" customFormat="1">
      <c r="A1911" s="50"/>
      <c r="B1911" s="50"/>
      <c r="C1911" s="50"/>
      <c r="D1911" s="44"/>
      <c r="E1911" s="26"/>
      <c r="F1911" s="53"/>
      <c r="G1911" s="61"/>
      <c r="H1911" s="55"/>
      <c r="I1911" s="280"/>
    </row>
    <row r="1912" spans="1:9" s="56" customFormat="1">
      <c r="A1912" s="50"/>
      <c r="B1912" s="50"/>
      <c r="C1912" s="50"/>
      <c r="D1912" s="44"/>
      <c r="E1912" s="26"/>
      <c r="F1912" s="53"/>
      <c r="G1912" s="61"/>
      <c r="H1912" s="55"/>
      <c r="I1912" s="280"/>
    </row>
    <row r="1913" spans="1:9" s="56" customFormat="1">
      <c r="A1913" s="50"/>
      <c r="B1913" s="50"/>
      <c r="C1913" s="50"/>
      <c r="D1913" s="44"/>
      <c r="E1913" s="26"/>
      <c r="F1913" s="53"/>
      <c r="G1913" s="61"/>
      <c r="H1913" s="55"/>
      <c r="I1913" s="280"/>
    </row>
    <row r="1914" spans="1:9" s="56" customFormat="1">
      <c r="A1914" s="50"/>
      <c r="B1914" s="50"/>
      <c r="C1914" s="50"/>
      <c r="D1914" s="44"/>
      <c r="E1914" s="26"/>
      <c r="F1914" s="53"/>
      <c r="G1914" s="61"/>
      <c r="H1914" s="55"/>
      <c r="I1914" s="280"/>
    </row>
    <row r="1915" spans="1:9" s="56" customFormat="1">
      <c r="A1915" s="50"/>
      <c r="B1915" s="50"/>
      <c r="C1915" s="50"/>
      <c r="D1915" s="44"/>
      <c r="E1915" s="26"/>
      <c r="F1915" s="53"/>
      <c r="G1915" s="61"/>
      <c r="H1915" s="55"/>
      <c r="I1915" s="280"/>
    </row>
    <row r="1916" spans="1:9" s="56" customFormat="1">
      <c r="A1916" s="50"/>
      <c r="B1916" s="50"/>
      <c r="C1916" s="50"/>
      <c r="D1916" s="44"/>
      <c r="E1916" s="26"/>
      <c r="F1916" s="53"/>
      <c r="G1916" s="61"/>
      <c r="H1916" s="55"/>
      <c r="I1916" s="280"/>
    </row>
    <row r="1917" spans="1:9" s="56" customFormat="1">
      <c r="A1917" s="50"/>
      <c r="B1917" s="50"/>
      <c r="C1917" s="50"/>
      <c r="D1917" s="44"/>
      <c r="E1917" s="26"/>
      <c r="F1917" s="53"/>
      <c r="G1917" s="61"/>
      <c r="H1917" s="55"/>
      <c r="I1917" s="280"/>
    </row>
    <row r="1918" spans="1:9" s="56" customFormat="1">
      <c r="A1918" s="50"/>
      <c r="B1918" s="50"/>
      <c r="C1918" s="50"/>
      <c r="D1918" s="44"/>
      <c r="E1918" s="26"/>
      <c r="F1918" s="53"/>
      <c r="G1918" s="61"/>
      <c r="H1918" s="55"/>
      <c r="I1918" s="280"/>
    </row>
    <row r="1919" spans="1:9" s="56" customFormat="1">
      <c r="A1919" s="50"/>
      <c r="B1919" s="50"/>
      <c r="C1919" s="50"/>
      <c r="D1919" s="44"/>
      <c r="E1919" s="26"/>
      <c r="F1919" s="53"/>
      <c r="G1919" s="61"/>
      <c r="H1919" s="55"/>
      <c r="I1919" s="280"/>
    </row>
    <row r="1920" spans="1:9" s="56" customFormat="1">
      <c r="A1920" s="50"/>
      <c r="B1920" s="50"/>
      <c r="C1920" s="50"/>
      <c r="D1920" s="44"/>
      <c r="E1920" s="26"/>
      <c r="F1920" s="53"/>
      <c r="G1920" s="61"/>
      <c r="H1920" s="55"/>
      <c r="I1920" s="280"/>
    </row>
    <row r="1921" spans="1:9" s="56" customFormat="1">
      <c r="A1921" s="50"/>
      <c r="B1921" s="50"/>
      <c r="C1921" s="50"/>
      <c r="D1921" s="44"/>
      <c r="E1921" s="26"/>
      <c r="F1921" s="53"/>
      <c r="G1921" s="61"/>
      <c r="H1921" s="55"/>
      <c r="I1921" s="280"/>
    </row>
    <row r="1922" spans="1:9" s="56" customFormat="1">
      <c r="A1922" s="50"/>
      <c r="B1922" s="50"/>
      <c r="C1922" s="50"/>
      <c r="D1922" s="44"/>
      <c r="E1922" s="26"/>
      <c r="F1922" s="53"/>
      <c r="G1922" s="61"/>
      <c r="H1922" s="55"/>
      <c r="I1922" s="280"/>
    </row>
    <row r="1923" spans="1:9" s="56" customFormat="1">
      <c r="A1923" s="50"/>
      <c r="B1923" s="50"/>
      <c r="C1923" s="50"/>
      <c r="D1923" s="44"/>
      <c r="E1923" s="26"/>
      <c r="F1923" s="53"/>
      <c r="G1923" s="61"/>
      <c r="H1923" s="55"/>
      <c r="I1923" s="280"/>
    </row>
    <row r="1924" spans="1:9" s="56" customFormat="1">
      <c r="A1924" s="50"/>
      <c r="B1924" s="50"/>
      <c r="C1924" s="50"/>
      <c r="D1924" s="44"/>
      <c r="E1924" s="26"/>
      <c r="F1924" s="53"/>
      <c r="G1924" s="61"/>
      <c r="H1924" s="55"/>
      <c r="I1924" s="280"/>
    </row>
    <row r="1925" spans="1:9" s="56" customFormat="1">
      <c r="A1925" s="50"/>
      <c r="B1925" s="50"/>
      <c r="C1925" s="50"/>
      <c r="D1925" s="44"/>
      <c r="E1925" s="26"/>
      <c r="F1925" s="53"/>
      <c r="G1925" s="61"/>
      <c r="H1925" s="55"/>
      <c r="I1925" s="280"/>
    </row>
    <row r="1926" spans="1:9" s="56" customFormat="1">
      <c r="A1926" s="50"/>
      <c r="B1926" s="50"/>
      <c r="C1926" s="50"/>
      <c r="D1926" s="44"/>
      <c r="E1926" s="26"/>
      <c r="F1926" s="53"/>
      <c r="G1926" s="61"/>
      <c r="H1926" s="55"/>
      <c r="I1926" s="280"/>
    </row>
    <row r="1927" spans="1:9" s="56" customFormat="1">
      <c r="A1927" s="50"/>
      <c r="B1927" s="50"/>
      <c r="C1927" s="50"/>
      <c r="D1927" s="44"/>
      <c r="E1927" s="26"/>
      <c r="F1927" s="53"/>
      <c r="G1927" s="61"/>
      <c r="H1927" s="55"/>
      <c r="I1927" s="280"/>
    </row>
    <row r="1928" spans="1:9" s="56" customFormat="1">
      <c r="A1928" s="50"/>
      <c r="B1928" s="50"/>
      <c r="C1928" s="50"/>
      <c r="D1928" s="44"/>
      <c r="E1928" s="26"/>
      <c r="F1928" s="53"/>
      <c r="G1928" s="61"/>
      <c r="H1928" s="55"/>
      <c r="I1928" s="280"/>
    </row>
    <row r="1929" spans="1:9" s="56" customFormat="1">
      <c r="A1929" s="50"/>
      <c r="B1929" s="50"/>
      <c r="C1929" s="50"/>
      <c r="D1929" s="44"/>
      <c r="E1929" s="26"/>
      <c r="F1929" s="53"/>
      <c r="G1929" s="61"/>
      <c r="H1929" s="55"/>
      <c r="I1929" s="280"/>
    </row>
    <row r="1930" spans="1:9" s="56" customFormat="1">
      <c r="A1930" s="50"/>
      <c r="B1930" s="50"/>
      <c r="C1930" s="50"/>
      <c r="D1930" s="44"/>
      <c r="E1930" s="26"/>
      <c r="F1930" s="53"/>
      <c r="G1930" s="61"/>
      <c r="H1930" s="55"/>
      <c r="I1930" s="280"/>
    </row>
    <row r="1931" spans="1:9" s="56" customFormat="1">
      <c r="A1931" s="50"/>
      <c r="B1931" s="50"/>
      <c r="C1931" s="50"/>
      <c r="D1931" s="44"/>
      <c r="E1931" s="26"/>
      <c r="F1931" s="53"/>
      <c r="G1931" s="61"/>
      <c r="H1931" s="55"/>
      <c r="I1931" s="280"/>
    </row>
    <row r="1932" spans="1:9" s="56" customFormat="1">
      <c r="A1932" s="50"/>
      <c r="B1932" s="50"/>
      <c r="C1932" s="50"/>
      <c r="D1932" s="44"/>
      <c r="E1932" s="26"/>
      <c r="F1932" s="53"/>
      <c r="G1932" s="61"/>
      <c r="H1932" s="55"/>
      <c r="I1932" s="280"/>
    </row>
    <row r="1933" spans="1:9" s="56" customFormat="1">
      <c r="A1933" s="50"/>
      <c r="B1933" s="50"/>
      <c r="C1933" s="50"/>
      <c r="D1933" s="44"/>
      <c r="E1933" s="26"/>
      <c r="F1933" s="53"/>
      <c r="G1933" s="61"/>
      <c r="H1933" s="55"/>
      <c r="I1933" s="280"/>
    </row>
    <row r="1934" spans="1:9" s="56" customFormat="1">
      <c r="A1934" s="50"/>
      <c r="B1934" s="50"/>
      <c r="C1934" s="50"/>
      <c r="D1934" s="44"/>
      <c r="E1934" s="26"/>
      <c r="F1934" s="53"/>
      <c r="G1934" s="61"/>
      <c r="H1934" s="55"/>
      <c r="I1934" s="280"/>
    </row>
    <row r="1935" spans="1:9" s="56" customFormat="1">
      <c r="A1935" s="50"/>
      <c r="B1935" s="50"/>
      <c r="C1935" s="50"/>
      <c r="D1935" s="44"/>
      <c r="E1935" s="26"/>
      <c r="F1935" s="53"/>
      <c r="G1935" s="61"/>
      <c r="H1935" s="55"/>
      <c r="I1935" s="280"/>
    </row>
    <row r="1936" spans="1:9" s="56" customFormat="1">
      <c r="A1936" s="50"/>
      <c r="B1936" s="50"/>
      <c r="C1936" s="50"/>
      <c r="D1936" s="44"/>
      <c r="E1936" s="26"/>
      <c r="F1936" s="53"/>
      <c r="G1936" s="61"/>
      <c r="H1936" s="55"/>
      <c r="I1936" s="280"/>
    </row>
    <row r="1937" spans="1:9" s="56" customFormat="1">
      <c r="A1937" s="50"/>
      <c r="B1937" s="50"/>
      <c r="C1937" s="50"/>
      <c r="D1937" s="44"/>
      <c r="E1937" s="26"/>
      <c r="F1937" s="53"/>
      <c r="G1937" s="61"/>
      <c r="H1937" s="55"/>
      <c r="I1937" s="280"/>
    </row>
    <row r="1938" spans="1:9" s="56" customFormat="1">
      <c r="A1938" s="50"/>
      <c r="B1938" s="50"/>
      <c r="C1938" s="50"/>
      <c r="D1938" s="44"/>
      <c r="E1938" s="26"/>
      <c r="F1938" s="53"/>
      <c r="G1938" s="61"/>
      <c r="H1938" s="55"/>
      <c r="I1938" s="280"/>
    </row>
    <row r="1939" spans="1:9" s="56" customFormat="1">
      <c r="A1939" s="50"/>
      <c r="B1939" s="50"/>
      <c r="C1939" s="50"/>
      <c r="D1939" s="44"/>
      <c r="E1939" s="26"/>
      <c r="F1939" s="53"/>
      <c r="G1939" s="61"/>
      <c r="H1939" s="55"/>
      <c r="I1939" s="280"/>
    </row>
    <row r="1940" spans="1:9" s="56" customFormat="1">
      <c r="A1940" s="50"/>
      <c r="B1940" s="50"/>
      <c r="C1940" s="50"/>
      <c r="D1940" s="44"/>
      <c r="E1940" s="26"/>
      <c r="F1940" s="53"/>
      <c r="G1940" s="61"/>
      <c r="H1940" s="55"/>
      <c r="I1940" s="280"/>
    </row>
    <row r="1941" spans="1:9" s="56" customFormat="1">
      <c r="A1941" s="50"/>
      <c r="B1941" s="50"/>
      <c r="C1941" s="50"/>
      <c r="D1941" s="44"/>
      <c r="E1941" s="26"/>
      <c r="F1941" s="53"/>
      <c r="G1941" s="61"/>
      <c r="H1941" s="55"/>
      <c r="I1941" s="280"/>
    </row>
    <row r="1942" spans="1:9" s="56" customFormat="1">
      <c r="A1942" s="50"/>
      <c r="B1942" s="50"/>
      <c r="C1942" s="50"/>
      <c r="D1942" s="44"/>
      <c r="E1942" s="26"/>
      <c r="F1942" s="53"/>
      <c r="G1942" s="61"/>
      <c r="H1942" s="55"/>
      <c r="I1942" s="280"/>
    </row>
    <row r="1943" spans="1:9" s="56" customFormat="1">
      <c r="A1943" s="50"/>
      <c r="B1943" s="50"/>
      <c r="C1943" s="50"/>
      <c r="D1943" s="44"/>
      <c r="E1943" s="26"/>
      <c r="F1943" s="53"/>
      <c r="G1943" s="61"/>
      <c r="H1943" s="55"/>
      <c r="I1943" s="280"/>
    </row>
    <row r="1944" spans="1:9" s="56" customFormat="1">
      <c r="A1944" s="50"/>
      <c r="B1944" s="50"/>
      <c r="C1944" s="50"/>
      <c r="D1944" s="44"/>
      <c r="E1944" s="26"/>
      <c r="F1944" s="53"/>
      <c r="G1944" s="61"/>
      <c r="H1944" s="55"/>
      <c r="I1944" s="280"/>
    </row>
    <row r="1945" spans="1:9" s="56" customFormat="1">
      <c r="A1945" s="50"/>
      <c r="B1945" s="50"/>
      <c r="C1945" s="50"/>
      <c r="D1945" s="44"/>
      <c r="E1945" s="26"/>
      <c r="F1945" s="53"/>
      <c r="G1945" s="61"/>
      <c r="H1945" s="55"/>
      <c r="I1945" s="280"/>
    </row>
    <row r="1946" spans="1:9" s="56" customFormat="1">
      <c r="A1946" s="50"/>
      <c r="B1946" s="50"/>
      <c r="C1946" s="50"/>
      <c r="D1946" s="44"/>
      <c r="E1946" s="26"/>
      <c r="F1946" s="53"/>
      <c r="G1946" s="61"/>
      <c r="H1946" s="55"/>
      <c r="I1946" s="280"/>
    </row>
    <row r="1947" spans="1:9" s="56" customFormat="1">
      <c r="A1947" s="50"/>
      <c r="B1947" s="50"/>
      <c r="C1947" s="50"/>
      <c r="D1947" s="44"/>
      <c r="E1947" s="26"/>
      <c r="F1947" s="53"/>
      <c r="G1947" s="61"/>
      <c r="H1947" s="55"/>
      <c r="I1947" s="280"/>
    </row>
    <row r="1948" spans="1:9" s="56" customFormat="1">
      <c r="A1948" s="50"/>
      <c r="B1948" s="50"/>
      <c r="C1948" s="50"/>
      <c r="D1948" s="44"/>
      <c r="E1948" s="26"/>
      <c r="F1948" s="53"/>
      <c r="G1948" s="61"/>
      <c r="H1948" s="55"/>
      <c r="I1948" s="280"/>
    </row>
    <row r="1949" spans="1:9" s="56" customFormat="1">
      <c r="A1949" s="50"/>
      <c r="B1949" s="50"/>
      <c r="C1949" s="50"/>
      <c r="D1949" s="44"/>
      <c r="E1949" s="26"/>
      <c r="F1949" s="53"/>
      <c r="G1949" s="61"/>
      <c r="H1949" s="55"/>
      <c r="I1949" s="280"/>
    </row>
    <row r="1950" spans="1:9" s="56" customFormat="1">
      <c r="A1950" s="50"/>
      <c r="B1950" s="50"/>
      <c r="C1950" s="50"/>
      <c r="D1950" s="44"/>
      <c r="E1950" s="26"/>
      <c r="F1950" s="53"/>
      <c r="G1950" s="61"/>
      <c r="H1950" s="55"/>
      <c r="I1950" s="280"/>
    </row>
    <row r="1951" spans="1:9" s="56" customFormat="1">
      <c r="A1951" s="50"/>
      <c r="B1951" s="50"/>
      <c r="C1951" s="50"/>
      <c r="D1951" s="44"/>
      <c r="E1951" s="26"/>
      <c r="F1951" s="53"/>
      <c r="G1951" s="61"/>
      <c r="H1951" s="55"/>
      <c r="I1951" s="280"/>
    </row>
    <row r="1952" spans="1:9" s="56" customFormat="1">
      <c r="A1952" s="50"/>
      <c r="B1952" s="50"/>
      <c r="C1952" s="50"/>
      <c r="D1952" s="44"/>
      <c r="E1952" s="26"/>
      <c r="F1952" s="53"/>
      <c r="G1952" s="61"/>
      <c r="H1952" s="55"/>
      <c r="I1952" s="280"/>
    </row>
    <row r="1953" spans="1:9" s="56" customFormat="1">
      <c r="A1953" s="50"/>
      <c r="B1953" s="50"/>
      <c r="C1953" s="50"/>
      <c r="D1953" s="44"/>
      <c r="E1953" s="26"/>
      <c r="F1953" s="53"/>
      <c r="G1953" s="61"/>
      <c r="H1953" s="55"/>
      <c r="I1953" s="280"/>
    </row>
    <row r="1954" spans="1:9" s="56" customFormat="1">
      <c r="A1954" s="50"/>
      <c r="B1954" s="50"/>
      <c r="C1954" s="50"/>
      <c r="D1954" s="44"/>
      <c r="E1954" s="26"/>
      <c r="F1954" s="53"/>
      <c r="G1954" s="61"/>
      <c r="H1954" s="55"/>
      <c r="I1954" s="280"/>
    </row>
    <row r="1955" spans="1:9" s="56" customFormat="1">
      <c r="A1955" s="50"/>
      <c r="B1955" s="50"/>
      <c r="C1955" s="50"/>
      <c r="D1955" s="44"/>
      <c r="E1955" s="26"/>
      <c r="F1955" s="53"/>
      <c r="G1955" s="61"/>
      <c r="H1955" s="55"/>
      <c r="I1955" s="280"/>
    </row>
    <row r="1956" spans="1:9" s="56" customFormat="1">
      <c r="A1956" s="50"/>
      <c r="B1956" s="50"/>
      <c r="C1956" s="50"/>
      <c r="D1956" s="44"/>
      <c r="E1956" s="26"/>
      <c r="F1956" s="53"/>
      <c r="G1956" s="61"/>
      <c r="H1956" s="55"/>
      <c r="I1956" s="280"/>
    </row>
    <row r="1957" spans="1:9" s="56" customFormat="1">
      <c r="A1957" s="50"/>
      <c r="B1957" s="50"/>
      <c r="C1957" s="50"/>
      <c r="D1957" s="44"/>
      <c r="E1957" s="26"/>
      <c r="F1957" s="53"/>
      <c r="G1957" s="61"/>
      <c r="H1957" s="55"/>
      <c r="I1957" s="280"/>
    </row>
    <row r="1958" spans="1:9" s="56" customFormat="1">
      <c r="A1958" s="50"/>
      <c r="B1958" s="50"/>
      <c r="C1958" s="50"/>
      <c r="D1958" s="44"/>
      <c r="E1958" s="26"/>
      <c r="F1958" s="53"/>
      <c r="G1958" s="61"/>
      <c r="H1958" s="55"/>
      <c r="I1958" s="280"/>
    </row>
    <row r="1959" spans="1:9" s="56" customFormat="1">
      <c r="A1959" s="50"/>
      <c r="B1959" s="50"/>
      <c r="C1959" s="50"/>
      <c r="D1959" s="44"/>
      <c r="E1959" s="26"/>
      <c r="F1959" s="53"/>
      <c r="G1959" s="61"/>
      <c r="H1959" s="55"/>
      <c r="I1959" s="280"/>
    </row>
    <row r="1960" spans="1:9" s="56" customFormat="1">
      <c r="A1960" s="50"/>
      <c r="B1960" s="50"/>
      <c r="C1960" s="50"/>
      <c r="D1960" s="44"/>
      <c r="E1960" s="26"/>
      <c r="F1960" s="53"/>
      <c r="G1960" s="61"/>
      <c r="H1960" s="55"/>
      <c r="I1960" s="280"/>
    </row>
    <row r="1961" spans="1:9" s="56" customFormat="1">
      <c r="A1961" s="50"/>
      <c r="B1961" s="50"/>
      <c r="C1961" s="50"/>
      <c r="D1961" s="44"/>
      <c r="E1961" s="26"/>
      <c r="F1961" s="53"/>
      <c r="G1961" s="61"/>
      <c r="H1961" s="55"/>
      <c r="I1961" s="280"/>
    </row>
    <row r="1962" spans="1:9" s="56" customFormat="1">
      <c r="A1962" s="50"/>
      <c r="B1962" s="50"/>
      <c r="C1962" s="50"/>
      <c r="D1962" s="44"/>
      <c r="E1962" s="26"/>
      <c r="F1962" s="53"/>
      <c r="G1962" s="61"/>
      <c r="H1962" s="55"/>
      <c r="I1962" s="280"/>
    </row>
    <row r="1963" spans="1:9" s="56" customFormat="1">
      <c r="A1963" s="50"/>
      <c r="B1963" s="50"/>
      <c r="C1963" s="50"/>
      <c r="D1963" s="44"/>
      <c r="E1963" s="26"/>
      <c r="F1963" s="53"/>
      <c r="G1963" s="61"/>
      <c r="H1963" s="55"/>
      <c r="I1963" s="280"/>
    </row>
    <row r="1964" spans="1:9" s="56" customFormat="1">
      <c r="A1964" s="50"/>
      <c r="B1964" s="50"/>
      <c r="C1964" s="50"/>
      <c r="D1964" s="44"/>
      <c r="E1964" s="26"/>
      <c r="F1964" s="53"/>
      <c r="G1964" s="61"/>
      <c r="H1964" s="55"/>
      <c r="I1964" s="280"/>
    </row>
    <row r="1965" spans="1:9" s="56" customFormat="1">
      <c r="A1965" s="50"/>
      <c r="B1965" s="50"/>
      <c r="C1965" s="50"/>
      <c r="D1965" s="44"/>
      <c r="E1965" s="26"/>
      <c r="F1965" s="53"/>
      <c r="G1965" s="61"/>
      <c r="H1965" s="55"/>
      <c r="I1965" s="280"/>
    </row>
    <row r="1966" spans="1:9" s="56" customFormat="1">
      <c r="A1966" s="50"/>
      <c r="B1966" s="50"/>
      <c r="C1966" s="50"/>
      <c r="D1966" s="44"/>
      <c r="E1966" s="26"/>
      <c r="F1966" s="53"/>
      <c r="G1966" s="61"/>
      <c r="H1966" s="55"/>
      <c r="I1966" s="280"/>
    </row>
    <row r="1967" spans="1:9" s="56" customFormat="1">
      <c r="A1967" s="50"/>
      <c r="B1967" s="50"/>
      <c r="C1967" s="50"/>
      <c r="D1967" s="44"/>
      <c r="E1967" s="26"/>
      <c r="F1967" s="53"/>
      <c r="G1967" s="61"/>
      <c r="H1967" s="55"/>
      <c r="I1967" s="280"/>
    </row>
    <row r="1968" spans="1:9" s="56" customFormat="1">
      <c r="A1968" s="50"/>
      <c r="B1968" s="50"/>
      <c r="C1968" s="50"/>
      <c r="D1968" s="44"/>
      <c r="E1968" s="26"/>
      <c r="F1968" s="53"/>
      <c r="G1968" s="61"/>
      <c r="H1968" s="55"/>
      <c r="I1968" s="280"/>
    </row>
    <row r="1969" spans="1:9" s="56" customFormat="1">
      <c r="A1969" s="50"/>
      <c r="B1969" s="50"/>
      <c r="C1969" s="50"/>
      <c r="D1969" s="44"/>
      <c r="E1969" s="26"/>
      <c r="F1969" s="53"/>
      <c r="G1969" s="61"/>
      <c r="H1969" s="55"/>
      <c r="I1969" s="280"/>
    </row>
    <row r="1970" spans="1:9" s="56" customFormat="1">
      <c r="A1970" s="50"/>
      <c r="B1970" s="50"/>
      <c r="C1970" s="50"/>
      <c r="D1970" s="44"/>
      <c r="E1970" s="26"/>
      <c r="F1970" s="53"/>
      <c r="G1970" s="61"/>
      <c r="H1970" s="55"/>
      <c r="I1970" s="280"/>
    </row>
    <row r="1971" spans="1:9" s="56" customFormat="1">
      <c r="A1971" s="50"/>
      <c r="B1971" s="50"/>
      <c r="C1971" s="50"/>
      <c r="D1971" s="44"/>
      <c r="E1971" s="26"/>
      <c r="F1971" s="53"/>
      <c r="G1971" s="61"/>
      <c r="H1971" s="55"/>
      <c r="I1971" s="280"/>
    </row>
    <row r="1972" spans="1:9" s="56" customFormat="1">
      <c r="A1972" s="50"/>
      <c r="B1972" s="50"/>
      <c r="C1972" s="50"/>
      <c r="D1972" s="44"/>
      <c r="E1972" s="26"/>
      <c r="F1972" s="53"/>
      <c r="G1972" s="61"/>
      <c r="H1972" s="55"/>
      <c r="I1972" s="280"/>
    </row>
    <row r="1973" spans="1:9" s="56" customFormat="1">
      <c r="A1973" s="50"/>
      <c r="B1973" s="50"/>
      <c r="C1973" s="50"/>
      <c r="D1973" s="44"/>
      <c r="E1973" s="26"/>
      <c r="F1973" s="53"/>
      <c r="G1973" s="61"/>
      <c r="H1973" s="55"/>
      <c r="I1973" s="280"/>
    </row>
    <row r="1974" spans="1:9" s="56" customFormat="1">
      <c r="A1974" s="50"/>
      <c r="B1974" s="50"/>
      <c r="C1974" s="50"/>
      <c r="D1974" s="44"/>
      <c r="E1974" s="26"/>
      <c r="F1974" s="53"/>
      <c r="G1974" s="61"/>
      <c r="H1974" s="55"/>
      <c r="I1974" s="280"/>
    </row>
    <row r="1975" spans="1:9" s="56" customFormat="1">
      <c r="A1975" s="50"/>
      <c r="B1975" s="50"/>
      <c r="C1975" s="50"/>
      <c r="D1975" s="44"/>
      <c r="E1975" s="26"/>
      <c r="F1975" s="53"/>
      <c r="G1975" s="61"/>
      <c r="H1975" s="55"/>
      <c r="I1975" s="280"/>
    </row>
    <row r="1976" spans="1:9" s="56" customFormat="1">
      <c r="A1976" s="50"/>
      <c r="B1976" s="50"/>
      <c r="C1976" s="50"/>
      <c r="D1976" s="44"/>
      <c r="E1976" s="26"/>
      <c r="F1976" s="53"/>
      <c r="G1976" s="61"/>
      <c r="H1976" s="55"/>
      <c r="I1976" s="280"/>
    </row>
    <row r="1977" spans="1:9" s="56" customFormat="1">
      <c r="A1977" s="50"/>
      <c r="B1977" s="50"/>
      <c r="C1977" s="50"/>
      <c r="D1977" s="44"/>
      <c r="E1977" s="26"/>
      <c r="F1977" s="53"/>
      <c r="G1977" s="61"/>
      <c r="H1977" s="55"/>
      <c r="I1977" s="280"/>
    </row>
    <row r="1978" spans="1:9" s="56" customFormat="1">
      <c r="A1978" s="50"/>
      <c r="B1978" s="50"/>
      <c r="C1978" s="50"/>
      <c r="D1978" s="44"/>
      <c r="E1978" s="26"/>
      <c r="F1978" s="53"/>
      <c r="G1978" s="61"/>
      <c r="H1978" s="55"/>
      <c r="I1978" s="280"/>
    </row>
    <row r="1979" spans="1:9" s="56" customFormat="1">
      <c r="A1979" s="50"/>
      <c r="B1979" s="50"/>
      <c r="C1979" s="50"/>
      <c r="D1979" s="44"/>
      <c r="E1979" s="26"/>
      <c r="F1979" s="53"/>
      <c r="G1979" s="61"/>
      <c r="H1979" s="55"/>
      <c r="I1979" s="280"/>
    </row>
    <row r="1980" spans="1:9" s="56" customFormat="1">
      <c r="A1980" s="50"/>
      <c r="B1980" s="50"/>
      <c r="C1980" s="50"/>
      <c r="D1980" s="44"/>
      <c r="E1980" s="26"/>
      <c r="F1980" s="53"/>
      <c r="G1980" s="61"/>
      <c r="H1980" s="55"/>
      <c r="I1980" s="280"/>
    </row>
    <row r="1981" spans="1:9" s="56" customFormat="1">
      <c r="A1981" s="50"/>
      <c r="B1981" s="50"/>
      <c r="C1981" s="50"/>
      <c r="D1981" s="44"/>
      <c r="E1981" s="26"/>
      <c r="F1981" s="53"/>
      <c r="G1981" s="61"/>
      <c r="H1981" s="55"/>
      <c r="I1981" s="280"/>
    </row>
    <row r="1982" spans="1:9" s="56" customFormat="1">
      <c r="A1982" s="50"/>
      <c r="B1982" s="50"/>
      <c r="C1982" s="50"/>
      <c r="D1982" s="44"/>
      <c r="E1982" s="26"/>
      <c r="F1982" s="53"/>
      <c r="G1982" s="61"/>
      <c r="H1982" s="55"/>
      <c r="I1982" s="280"/>
    </row>
    <row r="1983" spans="1:9" s="56" customFormat="1">
      <c r="A1983" s="50"/>
      <c r="B1983" s="50"/>
      <c r="C1983" s="50"/>
      <c r="D1983" s="44"/>
      <c r="E1983" s="26"/>
      <c r="F1983" s="53"/>
      <c r="G1983" s="61"/>
      <c r="H1983" s="55"/>
      <c r="I1983" s="280"/>
    </row>
    <row r="1984" spans="1:9" s="56" customFormat="1">
      <c r="A1984" s="50"/>
      <c r="B1984" s="50"/>
      <c r="C1984" s="50"/>
      <c r="D1984" s="44"/>
      <c r="E1984" s="26"/>
      <c r="F1984" s="53"/>
      <c r="G1984" s="61"/>
      <c r="H1984" s="55"/>
      <c r="I1984" s="280"/>
    </row>
    <row r="1985" spans="1:9" s="56" customFormat="1">
      <c r="A1985" s="50"/>
      <c r="B1985" s="50"/>
      <c r="C1985" s="50"/>
      <c r="D1985" s="44"/>
      <c r="E1985" s="26"/>
      <c r="F1985" s="53"/>
      <c r="G1985" s="61"/>
      <c r="H1985" s="55"/>
      <c r="I1985" s="280"/>
    </row>
    <row r="1986" spans="1:9" s="56" customFormat="1">
      <c r="A1986" s="50"/>
      <c r="B1986" s="50"/>
      <c r="C1986" s="50"/>
      <c r="D1986" s="44"/>
      <c r="E1986" s="26"/>
      <c r="F1986" s="53"/>
      <c r="G1986" s="61"/>
      <c r="H1986" s="55"/>
      <c r="I1986" s="280"/>
    </row>
    <row r="1987" spans="1:9" s="56" customFormat="1">
      <c r="A1987" s="50"/>
      <c r="B1987" s="50"/>
      <c r="C1987" s="50"/>
      <c r="D1987" s="44"/>
      <c r="E1987" s="26"/>
      <c r="F1987" s="53"/>
      <c r="G1987" s="61"/>
      <c r="H1987" s="55"/>
      <c r="I1987" s="280"/>
    </row>
    <row r="1988" spans="1:9" s="56" customFormat="1">
      <c r="A1988" s="50"/>
      <c r="B1988" s="50"/>
      <c r="C1988" s="50"/>
      <c r="D1988" s="44"/>
      <c r="E1988" s="26"/>
      <c r="F1988" s="53"/>
      <c r="G1988" s="61"/>
      <c r="H1988" s="55"/>
      <c r="I1988" s="280"/>
    </row>
    <row r="1989" spans="1:9" s="56" customFormat="1">
      <c r="A1989" s="50"/>
      <c r="B1989" s="50"/>
      <c r="C1989" s="50"/>
      <c r="D1989" s="44"/>
      <c r="E1989" s="26"/>
      <c r="F1989" s="53"/>
      <c r="G1989" s="61"/>
      <c r="H1989" s="55"/>
      <c r="I1989" s="280"/>
    </row>
    <row r="1990" spans="1:9" s="56" customFormat="1">
      <c r="A1990" s="50"/>
      <c r="B1990" s="50"/>
      <c r="C1990" s="50"/>
      <c r="D1990" s="44"/>
      <c r="E1990" s="26"/>
      <c r="F1990" s="53"/>
      <c r="G1990" s="61"/>
      <c r="H1990" s="55"/>
      <c r="I1990" s="280"/>
    </row>
    <row r="1991" spans="1:9" s="56" customFormat="1">
      <c r="A1991" s="50"/>
      <c r="B1991" s="50"/>
      <c r="C1991" s="50"/>
      <c r="D1991" s="44"/>
      <c r="E1991" s="26"/>
      <c r="F1991" s="53"/>
      <c r="G1991" s="61"/>
      <c r="H1991" s="55"/>
      <c r="I1991" s="280"/>
    </row>
    <row r="1992" spans="1:9" s="56" customFormat="1">
      <c r="A1992" s="50"/>
      <c r="B1992" s="50"/>
      <c r="C1992" s="50"/>
      <c r="D1992" s="44"/>
      <c r="E1992" s="26"/>
      <c r="F1992" s="53"/>
      <c r="G1992" s="61"/>
      <c r="H1992" s="55"/>
      <c r="I1992" s="280"/>
    </row>
    <row r="1993" spans="1:9" s="56" customFormat="1">
      <c r="A1993" s="50"/>
      <c r="B1993" s="50"/>
      <c r="C1993" s="50"/>
      <c r="D1993" s="44"/>
      <c r="E1993" s="26"/>
      <c r="F1993" s="53"/>
      <c r="G1993" s="61"/>
      <c r="H1993" s="55"/>
      <c r="I1993" s="280"/>
    </row>
    <row r="1994" spans="1:9" s="56" customFormat="1">
      <c r="A1994" s="50"/>
      <c r="B1994" s="50"/>
      <c r="C1994" s="50"/>
      <c r="D1994" s="44"/>
      <c r="E1994" s="26"/>
      <c r="F1994" s="53"/>
      <c r="G1994" s="61"/>
      <c r="H1994" s="55"/>
      <c r="I1994" s="280"/>
    </row>
    <row r="1995" spans="1:9" s="56" customFormat="1">
      <c r="A1995" s="50"/>
      <c r="B1995" s="50"/>
      <c r="C1995" s="50"/>
      <c r="D1995" s="44"/>
      <c r="E1995" s="26"/>
      <c r="F1995" s="53"/>
      <c r="G1995" s="61"/>
      <c r="H1995" s="55"/>
      <c r="I1995" s="280"/>
    </row>
    <row r="1996" spans="1:9" s="56" customFormat="1">
      <c r="A1996" s="50"/>
      <c r="B1996" s="50"/>
      <c r="C1996" s="50"/>
      <c r="D1996" s="44"/>
      <c r="E1996" s="26"/>
      <c r="F1996" s="53"/>
      <c r="G1996" s="61"/>
      <c r="H1996" s="55"/>
      <c r="I1996" s="280"/>
    </row>
    <row r="1997" spans="1:9" s="56" customFormat="1">
      <c r="A1997" s="50"/>
      <c r="B1997" s="50"/>
      <c r="C1997" s="50"/>
      <c r="D1997" s="44"/>
      <c r="E1997" s="26"/>
      <c r="F1997" s="53"/>
      <c r="G1997" s="61"/>
      <c r="H1997" s="55"/>
      <c r="I1997" s="280"/>
    </row>
    <row r="1998" spans="1:9" s="56" customFormat="1">
      <c r="A1998" s="50"/>
      <c r="B1998" s="50"/>
      <c r="C1998" s="50"/>
      <c r="D1998" s="44"/>
      <c r="E1998" s="26"/>
      <c r="F1998" s="53"/>
      <c r="G1998" s="61"/>
      <c r="H1998" s="55"/>
      <c r="I1998" s="280"/>
    </row>
    <row r="1999" spans="1:9" s="56" customFormat="1">
      <c r="A1999" s="50"/>
      <c r="B1999" s="50"/>
      <c r="C1999" s="50"/>
      <c r="D1999" s="44"/>
      <c r="E1999" s="26"/>
      <c r="F1999" s="53"/>
      <c r="G1999" s="61"/>
      <c r="H1999" s="55"/>
      <c r="I1999" s="280"/>
    </row>
    <row r="2000" spans="1:9" s="56" customFormat="1">
      <c r="A2000" s="50"/>
      <c r="B2000" s="50"/>
      <c r="C2000" s="50"/>
      <c r="D2000" s="44"/>
      <c r="E2000" s="26"/>
      <c r="F2000" s="53"/>
      <c r="G2000" s="61"/>
      <c r="H2000" s="55"/>
      <c r="I2000" s="280"/>
    </row>
    <row r="2001" spans="1:9" s="56" customFormat="1">
      <c r="A2001" s="50"/>
      <c r="B2001" s="50"/>
      <c r="C2001" s="50"/>
      <c r="D2001" s="44"/>
      <c r="E2001" s="26"/>
      <c r="F2001" s="53"/>
      <c r="G2001" s="61"/>
      <c r="H2001" s="55"/>
      <c r="I2001" s="280"/>
    </row>
    <row r="2002" spans="1:9" s="56" customFormat="1">
      <c r="A2002" s="50"/>
      <c r="B2002" s="50"/>
      <c r="C2002" s="50"/>
      <c r="D2002" s="44"/>
      <c r="E2002" s="26"/>
      <c r="F2002" s="53"/>
      <c r="G2002" s="61"/>
      <c r="H2002" s="55"/>
      <c r="I2002" s="280"/>
    </row>
    <row r="2003" spans="1:9" s="56" customFormat="1">
      <c r="A2003" s="50"/>
      <c r="B2003" s="50"/>
      <c r="C2003" s="50"/>
      <c r="D2003" s="44"/>
      <c r="E2003" s="26"/>
      <c r="F2003" s="53"/>
      <c r="G2003" s="61"/>
      <c r="H2003" s="55"/>
      <c r="I2003" s="280"/>
    </row>
    <row r="2004" spans="1:9" s="56" customFormat="1">
      <c r="A2004" s="50"/>
      <c r="B2004" s="50"/>
      <c r="C2004" s="50"/>
      <c r="D2004" s="44"/>
      <c r="E2004" s="26"/>
      <c r="F2004" s="53"/>
      <c r="G2004" s="61"/>
      <c r="H2004" s="55"/>
      <c r="I2004" s="280"/>
    </row>
    <row r="2005" spans="1:9" s="56" customFormat="1">
      <c r="A2005" s="50"/>
      <c r="B2005" s="50"/>
      <c r="C2005" s="50"/>
      <c r="D2005" s="44"/>
      <c r="E2005" s="26"/>
      <c r="F2005" s="53"/>
      <c r="G2005" s="61"/>
      <c r="H2005" s="55"/>
      <c r="I2005" s="280"/>
    </row>
    <row r="2006" spans="1:9" s="56" customFormat="1">
      <c r="A2006" s="50"/>
      <c r="B2006" s="50"/>
      <c r="C2006" s="50"/>
      <c r="D2006" s="44"/>
      <c r="E2006" s="26"/>
      <c r="F2006" s="53"/>
      <c r="G2006" s="61"/>
      <c r="H2006" s="55"/>
      <c r="I2006" s="280"/>
    </row>
    <row r="2007" spans="1:9" s="56" customFormat="1">
      <c r="A2007" s="50"/>
      <c r="B2007" s="50"/>
      <c r="C2007" s="50"/>
      <c r="D2007" s="44"/>
      <c r="E2007" s="26"/>
      <c r="F2007" s="53"/>
      <c r="G2007" s="61"/>
      <c r="H2007" s="55"/>
      <c r="I2007" s="280"/>
    </row>
    <row r="2008" spans="1:9" s="56" customFormat="1">
      <c r="A2008" s="50"/>
      <c r="B2008" s="50"/>
      <c r="C2008" s="50"/>
      <c r="D2008" s="44"/>
      <c r="E2008" s="26"/>
      <c r="F2008" s="53"/>
      <c r="G2008" s="61"/>
      <c r="H2008" s="55"/>
      <c r="I2008" s="280"/>
    </row>
    <row r="2009" spans="1:9" s="56" customFormat="1">
      <c r="A2009" s="50"/>
      <c r="B2009" s="50"/>
      <c r="C2009" s="50"/>
      <c r="D2009" s="44"/>
      <c r="E2009" s="26"/>
      <c r="F2009" s="53"/>
      <c r="G2009" s="61"/>
      <c r="H2009" s="55"/>
      <c r="I2009" s="280"/>
    </row>
    <row r="2010" spans="1:9" s="56" customFormat="1">
      <c r="A2010" s="50"/>
      <c r="B2010" s="50"/>
      <c r="C2010" s="50"/>
      <c r="D2010" s="44"/>
      <c r="E2010" s="26"/>
      <c r="F2010" s="53"/>
      <c r="G2010" s="61"/>
      <c r="H2010" s="55"/>
      <c r="I2010" s="280"/>
    </row>
    <row r="2011" spans="1:9" s="56" customFormat="1">
      <c r="A2011" s="50"/>
      <c r="B2011" s="50"/>
      <c r="C2011" s="50"/>
      <c r="D2011" s="44"/>
      <c r="E2011" s="26"/>
      <c r="F2011" s="53"/>
      <c r="G2011" s="61"/>
      <c r="H2011" s="55"/>
      <c r="I2011" s="280"/>
    </row>
    <row r="2012" spans="1:9" s="56" customFormat="1">
      <c r="A2012" s="50"/>
      <c r="B2012" s="50"/>
      <c r="C2012" s="50"/>
      <c r="D2012" s="44"/>
      <c r="E2012" s="26"/>
      <c r="F2012" s="53"/>
      <c r="G2012" s="61"/>
      <c r="H2012" s="55"/>
      <c r="I2012" s="280"/>
    </row>
    <row r="2013" spans="1:9" s="56" customFormat="1">
      <c r="A2013" s="50"/>
      <c r="B2013" s="50"/>
      <c r="C2013" s="50"/>
      <c r="D2013" s="44"/>
      <c r="E2013" s="26"/>
      <c r="F2013" s="53"/>
      <c r="G2013" s="61"/>
      <c r="H2013" s="55"/>
      <c r="I2013" s="280"/>
    </row>
    <row r="2014" spans="1:9" s="56" customFormat="1">
      <c r="A2014" s="50"/>
      <c r="B2014" s="50"/>
      <c r="C2014" s="50"/>
      <c r="D2014" s="44"/>
      <c r="E2014" s="26"/>
      <c r="F2014" s="53"/>
      <c r="G2014" s="61"/>
      <c r="H2014" s="55"/>
      <c r="I2014" s="280"/>
    </row>
    <row r="2015" spans="1:9" s="56" customFormat="1">
      <c r="A2015" s="50"/>
      <c r="B2015" s="50"/>
      <c r="C2015" s="50"/>
      <c r="D2015" s="44"/>
      <c r="E2015" s="26"/>
      <c r="F2015" s="53"/>
      <c r="G2015" s="61"/>
      <c r="H2015" s="55"/>
      <c r="I2015" s="280"/>
    </row>
    <row r="2016" spans="1:9" s="56" customFormat="1">
      <c r="A2016" s="50"/>
      <c r="B2016" s="50"/>
      <c r="C2016" s="50"/>
      <c r="D2016" s="44"/>
      <c r="E2016" s="26"/>
      <c r="F2016" s="53"/>
      <c r="G2016" s="61"/>
      <c r="H2016" s="55"/>
      <c r="I2016" s="280"/>
    </row>
    <row r="2017" spans="1:9" s="56" customFormat="1">
      <c r="A2017" s="50"/>
      <c r="B2017" s="50"/>
      <c r="C2017" s="50"/>
      <c r="D2017" s="44"/>
      <c r="E2017" s="26"/>
      <c r="F2017" s="53"/>
      <c r="G2017" s="61"/>
      <c r="H2017" s="55"/>
      <c r="I2017" s="280"/>
    </row>
    <row r="2018" spans="1:9" s="56" customFormat="1">
      <c r="A2018" s="50"/>
      <c r="B2018" s="50"/>
      <c r="C2018" s="50"/>
      <c r="D2018" s="44"/>
      <c r="E2018" s="26"/>
      <c r="F2018" s="53"/>
      <c r="G2018" s="61"/>
      <c r="H2018" s="55"/>
      <c r="I2018" s="280"/>
    </row>
    <row r="2019" spans="1:9" s="56" customFormat="1">
      <c r="A2019" s="50"/>
      <c r="B2019" s="50"/>
      <c r="C2019" s="50"/>
      <c r="D2019" s="44"/>
      <c r="E2019" s="26"/>
      <c r="F2019" s="53"/>
      <c r="G2019" s="61"/>
      <c r="H2019" s="55"/>
      <c r="I2019" s="280"/>
    </row>
    <row r="2020" spans="1:9" s="56" customFormat="1">
      <c r="A2020" s="50"/>
      <c r="B2020" s="50"/>
      <c r="C2020" s="50"/>
      <c r="D2020" s="44"/>
      <c r="E2020" s="26"/>
      <c r="F2020" s="53"/>
      <c r="G2020" s="61"/>
      <c r="H2020" s="55"/>
      <c r="I2020" s="280"/>
    </row>
    <row r="2021" spans="1:9" s="56" customFormat="1">
      <c r="A2021" s="50"/>
      <c r="B2021" s="50"/>
      <c r="C2021" s="50"/>
      <c r="D2021" s="44"/>
      <c r="E2021" s="26"/>
      <c r="F2021" s="53"/>
      <c r="G2021" s="61"/>
      <c r="H2021" s="55"/>
      <c r="I2021" s="280"/>
    </row>
    <row r="2022" spans="1:9" s="56" customFormat="1">
      <c r="A2022" s="50"/>
      <c r="B2022" s="50"/>
      <c r="C2022" s="50"/>
      <c r="D2022" s="44"/>
      <c r="E2022" s="26"/>
      <c r="F2022" s="53"/>
      <c r="G2022" s="61"/>
      <c r="H2022" s="55"/>
      <c r="I2022" s="280"/>
    </row>
    <row r="2023" spans="1:9" s="56" customFormat="1">
      <c r="A2023" s="50"/>
      <c r="B2023" s="50"/>
      <c r="C2023" s="50"/>
      <c r="D2023" s="44"/>
      <c r="E2023" s="26"/>
      <c r="F2023" s="53"/>
      <c r="G2023" s="61"/>
      <c r="H2023" s="55"/>
      <c r="I2023" s="280"/>
    </row>
    <row r="2024" spans="1:9" s="56" customFormat="1">
      <c r="A2024" s="50"/>
      <c r="B2024" s="50"/>
      <c r="C2024" s="50"/>
      <c r="D2024" s="44"/>
      <c r="E2024" s="26"/>
      <c r="F2024" s="53"/>
      <c r="G2024" s="61"/>
      <c r="H2024" s="55"/>
      <c r="I2024" s="280"/>
    </row>
    <row r="2025" spans="1:9" s="56" customFormat="1">
      <c r="A2025" s="50"/>
      <c r="B2025" s="50"/>
      <c r="C2025" s="50"/>
      <c r="D2025" s="44"/>
      <c r="E2025" s="26"/>
      <c r="F2025" s="53"/>
      <c r="G2025" s="61"/>
      <c r="H2025" s="55"/>
      <c r="I2025" s="280"/>
    </row>
    <row r="2026" spans="1:9" s="56" customFormat="1">
      <c r="A2026" s="50"/>
      <c r="B2026" s="50"/>
      <c r="C2026" s="50"/>
      <c r="D2026" s="44"/>
      <c r="E2026" s="26"/>
      <c r="F2026" s="53"/>
      <c r="G2026" s="61"/>
      <c r="H2026" s="55"/>
      <c r="I2026" s="280"/>
    </row>
    <row r="2027" spans="1:9" s="56" customFormat="1">
      <c r="A2027" s="50"/>
      <c r="B2027" s="50"/>
      <c r="C2027" s="50"/>
      <c r="D2027" s="44"/>
      <c r="E2027" s="26"/>
      <c r="F2027" s="53"/>
      <c r="G2027" s="61"/>
      <c r="H2027" s="55"/>
      <c r="I2027" s="280"/>
    </row>
    <row r="2028" spans="1:9" s="56" customFormat="1">
      <c r="A2028" s="50"/>
      <c r="B2028" s="50"/>
      <c r="C2028" s="50"/>
      <c r="D2028" s="44"/>
      <c r="E2028" s="26"/>
      <c r="F2028" s="53"/>
      <c r="G2028" s="61"/>
      <c r="H2028" s="55"/>
      <c r="I2028" s="280"/>
    </row>
    <row r="2029" spans="1:9" s="56" customFormat="1">
      <c r="A2029" s="50"/>
      <c r="B2029" s="50"/>
      <c r="C2029" s="50"/>
      <c r="D2029" s="44"/>
      <c r="E2029" s="26"/>
      <c r="F2029" s="53"/>
      <c r="G2029" s="61"/>
      <c r="H2029" s="55"/>
      <c r="I2029" s="280"/>
    </row>
    <row r="2030" spans="1:9" s="56" customFormat="1">
      <c r="A2030" s="50"/>
      <c r="B2030" s="50"/>
      <c r="C2030" s="50"/>
      <c r="D2030" s="44"/>
      <c r="E2030" s="26"/>
      <c r="F2030" s="53"/>
      <c r="G2030" s="61"/>
      <c r="H2030" s="55"/>
      <c r="I2030" s="280"/>
    </row>
    <row r="2031" spans="1:9" s="56" customFormat="1">
      <c r="A2031" s="50"/>
      <c r="B2031" s="50"/>
      <c r="C2031" s="50"/>
      <c r="D2031" s="44"/>
      <c r="E2031" s="26"/>
      <c r="F2031" s="53"/>
      <c r="G2031" s="61"/>
      <c r="H2031" s="55"/>
      <c r="I2031" s="280"/>
    </row>
    <row r="2032" spans="1:9" s="56" customFormat="1">
      <c r="A2032" s="50"/>
      <c r="B2032" s="50"/>
      <c r="C2032" s="50"/>
      <c r="D2032" s="44"/>
      <c r="E2032" s="26"/>
      <c r="F2032" s="53"/>
      <c r="G2032" s="61"/>
      <c r="H2032" s="55"/>
      <c r="I2032" s="280"/>
    </row>
    <row r="2033" spans="1:9" s="56" customFormat="1">
      <c r="A2033" s="50"/>
      <c r="B2033" s="50"/>
      <c r="C2033" s="50"/>
      <c r="D2033" s="44"/>
      <c r="E2033" s="26"/>
      <c r="F2033" s="53"/>
      <c r="G2033" s="61"/>
      <c r="H2033" s="55"/>
      <c r="I2033" s="280"/>
    </row>
    <row r="2034" spans="1:9" s="56" customFormat="1">
      <c r="A2034" s="50"/>
      <c r="B2034" s="50"/>
      <c r="C2034" s="50"/>
      <c r="D2034" s="44"/>
      <c r="E2034" s="26"/>
      <c r="F2034" s="53"/>
      <c r="G2034" s="61"/>
      <c r="H2034" s="55"/>
      <c r="I2034" s="280"/>
    </row>
    <row r="2035" spans="1:9" s="56" customFormat="1">
      <c r="A2035" s="50"/>
      <c r="B2035" s="50"/>
      <c r="C2035" s="50"/>
      <c r="D2035" s="44"/>
      <c r="E2035" s="26"/>
      <c r="F2035" s="53"/>
      <c r="G2035" s="61"/>
      <c r="H2035" s="55"/>
      <c r="I2035" s="280"/>
    </row>
    <row r="2036" spans="1:9" s="56" customFormat="1">
      <c r="A2036" s="50"/>
      <c r="B2036" s="50"/>
      <c r="C2036" s="50"/>
      <c r="D2036" s="44"/>
      <c r="E2036" s="26"/>
      <c r="F2036" s="53"/>
      <c r="G2036" s="61"/>
      <c r="H2036" s="55"/>
      <c r="I2036" s="280"/>
    </row>
    <row r="2037" spans="1:9" s="56" customFormat="1">
      <c r="A2037" s="50"/>
      <c r="B2037" s="50"/>
      <c r="C2037" s="50"/>
      <c r="D2037" s="44"/>
      <c r="E2037" s="26"/>
      <c r="F2037" s="53"/>
      <c r="G2037" s="61"/>
      <c r="H2037" s="55"/>
      <c r="I2037" s="280"/>
    </row>
    <row r="2038" spans="1:9" s="56" customFormat="1">
      <c r="A2038" s="50"/>
      <c r="B2038" s="50"/>
      <c r="C2038" s="50"/>
      <c r="D2038" s="44"/>
      <c r="E2038" s="26"/>
      <c r="F2038" s="53"/>
      <c r="G2038" s="61"/>
      <c r="H2038" s="55"/>
      <c r="I2038" s="280"/>
    </row>
    <row r="2039" spans="1:9" s="56" customFormat="1">
      <c r="A2039" s="50"/>
      <c r="B2039" s="50"/>
      <c r="C2039" s="50"/>
      <c r="D2039" s="44"/>
      <c r="E2039" s="26"/>
      <c r="F2039" s="53"/>
      <c r="G2039" s="61"/>
      <c r="H2039" s="55"/>
      <c r="I2039" s="280"/>
    </row>
    <row r="2040" spans="1:9" s="56" customFormat="1">
      <c r="A2040" s="50"/>
      <c r="B2040" s="50"/>
      <c r="C2040" s="50"/>
      <c r="D2040" s="44"/>
      <c r="E2040" s="26"/>
      <c r="F2040" s="53"/>
      <c r="G2040" s="61"/>
      <c r="H2040" s="55"/>
      <c r="I2040" s="280"/>
    </row>
    <row r="2041" spans="1:9" s="56" customFormat="1">
      <c r="A2041" s="50"/>
      <c r="B2041" s="50"/>
      <c r="C2041" s="50"/>
      <c r="D2041" s="44"/>
      <c r="E2041" s="26"/>
      <c r="F2041" s="53"/>
      <c r="G2041" s="61"/>
      <c r="H2041" s="55"/>
      <c r="I2041" s="280"/>
    </row>
    <row r="2042" spans="1:9" s="56" customFormat="1">
      <c r="A2042" s="50"/>
      <c r="B2042" s="50"/>
      <c r="C2042" s="50"/>
      <c r="D2042" s="44"/>
      <c r="E2042" s="26"/>
      <c r="F2042" s="53"/>
      <c r="G2042" s="61"/>
      <c r="H2042" s="55"/>
      <c r="I2042" s="280"/>
    </row>
    <row r="2043" spans="1:9" s="56" customFormat="1">
      <c r="A2043" s="50"/>
      <c r="B2043" s="50"/>
      <c r="C2043" s="50"/>
      <c r="D2043" s="44"/>
      <c r="E2043" s="26"/>
      <c r="F2043" s="53"/>
      <c r="G2043" s="61"/>
      <c r="H2043" s="55"/>
      <c r="I2043" s="280"/>
    </row>
    <row r="2044" spans="1:9" s="56" customFormat="1">
      <c r="A2044" s="50"/>
      <c r="B2044" s="50"/>
      <c r="C2044" s="50"/>
      <c r="D2044" s="44"/>
      <c r="E2044" s="26"/>
      <c r="F2044" s="53"/>
      <c r="G2044" s="61"/>
      <c r="H2044" s="55"/>
      <c r="I2044" s="280"/>
    </row>
    <row r="2045" spans="1:9" s="56" customFormat="1">
      <c r="A2045" s="50"/>
      <c r="B2045" s="50"/>
      <c r="C2045" s="50"/>
      <c r="D2045" s="44"/>
      <c r="E2045" s="26"/>
      <c r="F2045" s="53"/>
      <c r="G2045" s="61"/>
      <c r="H2045" s="55"/>
      <c r="I2045" s="280"/>
    </row>
    <row r="2046" spans="1:9" s="56" customFormat="1">
      <c r="A2046" s="50"/>
      <c r="B2046" s="50"/>
      <c r="C2046" s="50"/>
      <c r="D2046" s="44"/>
      <c r="E2046" s="26"/>
      <c r="F2046" s="53"/>
      <c r="G2046" s="61"/>
      <c r="H2046" s="55"/>
      <c r="I2046" s="280"/>
    </row>
    <row r="2047" spans="1:9" s="56" customFormat="1">
      <c r="A2047" s="50"/>
      <c r="B2047" s="50"/>
      <c r="C2047" s="50"/>
      <c r="D2047" s="44"/>
      <c r="E2047" s="26"/>
      <c r="F2047" s="53"/>
      <c r="G2047" s="61"/>
      <c r="H2047" s="55"/>
      <c r="I2047" s="280"/>
    </row>
    <row r="2048" spans="1:9" s="56" customFormat="1">
      <c r="A2048" s="50"/>
      <c r="B2048" s="50"/>
      <c r="C2048" s="50"/>
      <c r="D2048" s="44"/>
      <c r="E2048" s="26"/>
      <c r="F2048" s="53"/>
      <c r="G2048" s="61"/>
      <c r="H2048" s="55"/>
      <c r="I2048" s="280"/>
    </row>
    <row r="2049" spans="1:9" s="56" customFormat="1">
      <c r="A2049" s="50"/>
      <c r="B2049" s="50"/>
      <c r="C2049" s="50"/>
      <c r="D2049" s="44"/>
      <c r="E2049" s="26"/>
      <c r="F2049" s="53"/>
      <c r="G2049" s="61"/>
      <c r="H2049" s="55"/>
      <c r="I2049" s="280"/>
    </row>
    <row r="2050" spans="1:9" s="56" customFormat="1">
      <c r="A2050" s="50"/>
      <c r="B2050" s="50"/>
      <c r="C2050" s="50"/>
      <c r="D2050" s="44"/>
      <c r="E2050" s="26"/>
      <c r="F2050" s="53"/>
      <c r="G2050" s="61"/>
      <c r="H2050" s="55"/>
      <c r="I2050" s="280"/>
    </row>
    <row r="2051" spans="1:9" s="56" customFormat="1">
      <c r="A2051" s="50"/>
      <c r="B2051" s="50"/>
      <c r="C2051" s="50"/>
      <c r="D2051" s="44"/>
      <c r="E2051" s="26"/>
      <c r="F2051" s="53"/>
      <c r="G2051" s="61"/>
      <c r="H2051" s="55"/>
      <c r="I2051" s="280"/>
    </row>
    <row r="2052" spans="1:9" s="56" customFormat="1">
      <c r="A2052" s="50"/>
      <c r="B2052" s="50"/>
      <c r="C2052" s="50"/>
      <c r="D2052" s="44"/>
      <c r="E2052" s="26"/>
      <c r="F2052" s="53"/>
      <c r="G2052" s="61"/>
      <c r="H2052" s="55"/>
      <c r="I2052" s="280"/>
    </row>
    <row r="2053" spans="1:9" s="56" customFormat="1">
      <c r="A2053" s="50"/>
      <c r="B2053" s="50"/>
      <c r="C2053" s="50"/>
      <c r="D2053" s="44"/>
      <c r="E2053" s="26"/>
      <c r="F2053" s="53"/>
      <c r="G2053" s="61"/>
      <c r="H2053" s="55"/>
      <c r="I2053" s="280"/>
    </row>
    <row r="2054" spans="1:9" s="56" customFormat="1">
      <c r="A2054" s="50"/>
      <c r="B2054" s="50"/>
      <c r="C2054" s="50"/>
      <c r="D2054" s="44"/>
      <c r="E2054" s="26"/>
      <c r="F2054" s="53"/>
      <c r="G2054" s="61"/>
      <c r="H2054" s="55"/>
      <c r="I2054" s="280"/>
    </row>
    <row r="2055" spans="1:9" s="56" customFormat="1">
      <c r="A2055" s="50"/>
      <c r="B2055" s="50"/>
      <c r="C2055" s="50"/>
      <c r="D2055" s="44"/>
      <c r="E2055" s="26"/>
      <c r="F2055" s="53"/>
      <c r="G2055" s="61"/>
      <c r="H2055" s="55"/>
      <c r="I2055" s="280"/>
    </row>
    <row r="2056" spans="1:9" s="56" customFormat="1">
      <c r="A2056" s="50"/>
      <c r="B2056" s="50"/>
      <c r="C2056" s="50"/>
      <c r="D2056" s="44"/>
      <c r="E2056" s="26"/>
      <c r="F2056" s="53"/>
      <c r="G2056" s="61"/>
      <c r="H2056" s="55"/>
      <c r="I2056" s="280"/>
    </row>
    <row r="2057" spans="1:9" s="56" customFormat="1">
      <c r="A2057" s="50"/>
      <c r="B2057" s="50"/>
      <c r="C2057" s="50"/>
      <c r="D2057" s="44"/>
      <c r="E2057" s="26"/>
      <c r="F2057" s="53"/>
      <c r="G2057" s="61"/>
      <c r="H2057" s="55"/>
      <c r="I2057" s="280"/>
    </row>
    <row r="2058" spans="1:9" s="56" customFormat="1">
      <c r="A2058" s="50"/>
      <c r="B2058" s="50"/>
      <c r="C2058" s="50"/>
      <c r="D2058" s="44"/>
      <c r="E2058" s="26"/>
      <c r="F2058" s="53"/>
      <c r="G2058" s="61"/>
      <c r="H2058" s="55"/>
      <c r="I2058" s="280"/>
    </row>
    <row r="2059" spans="1:9" s="56" customFormat="1">
      <c r="A2059" s="50"/>
      <c r="B2059" s="50"/>
      <c r="C2059" s="50"/>
      <c r="D2059" s="44"/>
      <c r="E2059" s="26"/>
      <c r="F2059" s="53"/>
      <c r="G2059" s="61"/>
      <c r="H2059" s="55"/>
      <c r="I2059" s="280"/>
    </row>
    <row r="2060" spans="1:9" s="56" customFormat="1">
      <c r="A2060" s="50"/>
      <c r="B2060" s="50"/>
      <c r="C2060" s="50"/>
      <c r="D2060" s="44"/>
      <c r="E2060" s="26"/>
      <c r="F2060" s="53"/>
      <c r="G2060" s="61"/>
      <c r="H2060" s="55"/>
      <c r="I2060" s="280"/>
    </row>
    <row r="2061" spans="1:9" s="56" customFormat="1">
      <c r="A2061" s="50"/>
      <c r="B2061" s="50"/>
      <c r="C2061" s="50"/>
      <c r="D2061" s="44"/>
      <c r="E2061" s="26"/>
      <c r="F2061" s="53"/>
      <c r="G2061" s="61"/>
      <c r="H2061" s="55"/>
      <c r="I2061" s="280"/>
    </row>
    <row r="2062" spans="1:9" s="56" customFormat="1">
      <c r="A2062" s="50"/>
      <c r="B2062" s="50"/>
      <c r="C2062" s="50"/>
      <c r="D2062" s="44"/>
      <c r="E2062" s="26"/>
      <c r="F2062" s="53"/>
      <c r="G2062" s="61"/>
      <c r="H2062" s="55"/>
      <c r="I2062" s="280"/>
    </row>
    <row r="2063" spans="1:9" s="56" customFormat="1">
      <c r="A2063" s="50"/>
      <c r="B2063" s="50"/>
      <c r="C2063" s="50"/>
      <c r="D2063" s="44"/>
      <c r="E2063" s="26"/>
      <c r="F2063" s="53"/>
      <c r="G2063" s="61"/>
      <c r="H2063" s="55"/>
      <c r="I2063" s="280"/>
    </row>
    <row r="2064" spans="1:9" s="56" customFormat="1">
      <c r="A2064" s="50"/>
      <c r="B2064" s="50"/>
      <c r="C2064" s="50"/>
      <c r="D2064" s="44"/>
      <c r="E2064" s="26"/>
      <c r="F2064" s="53"/>
      <c r="G2064" s="61"/>
      <c r="H2064" s="55"/>
      <c r="I2064" s="280"/>
    </row>
    <row r="2065" spans="1:9" s="56" customFormat="1">
      <c r="A2065" s="50"/>
      <c r="B2065" s="50"/>
      <c r="C2065" s="50"/>
      <c r="D2065" s="44"/>
      <c r="E2065" s="26"/>
      <c r="F2065" s="53"/>
      <c r="G2065" s="61"/>
      <c r="H2065" s="55"/>
      <c r="I2065" s="280"/>
    </row>
    <row r="2066" spans="1:9" s="56" customFormat="1">
      <c r="A2066" s="50"/>
      <c r="B2066" s="50"/>
      <c r="C2066" s="50"/>
      <c r="D2066" s="44"/>
      <c r="E2066" s="26"/>
      <c r="F2066" s="53"/>
      <c r="G2066" s="61"/>
      <c r="H2066" s="55"/>
      <c r="I2066" s="280"/>
    </row>
    <row r="2067" spans="1:9" s="56" customFormat="1">
      <c r="A2067" s="50"/>
      <c r="B2067" s="50"/>
      <c r="C2067" s="50"/>
      <c r="D2067" s="44"/>
      <c r="E2067" s="26"/>
      <c r="F2067" s="53"/>
      <c r="G2067" s="61"/>
      <c r="H2067" s="55"/>
      <c r="I2067" s="280"/>
    </row>
    <row r="2068" spans="1:9" s="56" customFormat="1">
      <c r="A2068" s="50"/>
      <c r="B2068" s="50"/>
      <c r="C2068" s="50"/>
      <c r="D2068" s="44"/>
      <c r="E2068" s="26"/>
      <c r="F2068" s="53"/>
      <c r="G2068" s="61"/>
      <c r="H2068" s="55"/>
      <c r="I2068" s="280"/>
    </row>
    <row r="2069" spans="1:9" s="56" customFormat="1">
      <c r="A2069" s="50"/>
      <c r="B2069" s="50"/>
      <c r="C2069" s="50"/>
      <c r="D2069" s="44"/>
      <c r="E2069" s="26"/>
      <c r="F2069" s="53"/>
      <c r="G2069" s="61"/>
      <c r="H2069" s="55"/>
      <c r="I2069" s="280"/>
    </row>
    <row r="2070" spans="1:9" s="56" customFormat="1">
      <c r="A2070" s="50"/>
      <c r="B2070" s="50"/>
      <c r="C2070" s="50"/>
      <c r="D2070" s="44"/>
      <c r="E2070" s="26"/>
      <c r="F2070" s="53"/>
      <c r="G2070" s="61"/>
      <c r="H2070" s="55"/>
      <c r="I2070" s="280"/>
    </row>
    <row r="2071" spans="1:9" s="56" customFormat="1">
      <c r="A2071" s="50"/>
      <c r="B2071" s="50"/>
      <c r="C2071" s="50"/>
      <c r="D2071" s="44"/>
      <c r="E2071" s="26"/>
      <c r="F2071" s="53"/>
      <c r="G2071" s="61"/>
      <c r="H2071" s="55"/>
      <c r="I2071" s="280"/>
    </row>
    <row r="2072" spans="1:9" s="56" customFormat="1">
      <c r="A2072" s="50"/>
      <c r="B2072" s="50"/>
      <c r="C2072" s="50"/>
      <c r="D2072" s="44"/>
      <c r="E2072" s="26"/>
      <c r="F2072" s="53"/>
      <c r="G2072" s="61"/>
      <c r="H2072" s="55"/>
      <c r="I2072" s="280"/>
    </row>
    <row r="2073" spans="1:9" s="56" customFormat="1">
      <c r="A2073" s="50"/>
      <c r="B2073" s="50"/>
      <c r="C2073" s="50"/>
      <c r="D2073" s="44"/>
      <c r="E2073" s="26"/>
      <c r="F2073" s="53"/>
      <c r="G2073" s="61"/>
      <c r="H2073" s="55"/>
      <c r="I2073" s="280"/>
    </row>
    <row r="2074" spans="1:9" s="56" customFormat="1">
      <c r="A2074" s="50"/>
      <c r="B2074" s="50"/>
      <c r="C2074" s="50"/>
      <c r="D2074" s="44"/>
      <c r="E2074" s="26"/>
      <c r="F2074" s="53"/>
      <c r="G2074" s="61"/>
      <c r="H2074" s="55"/>
      <c r="I2074" s="280"/>
    </row>
    <row r="2075" spans="1:9" s="56" customFormat="1">
      <c r="A2075" s="50"/>
      <c r="B2075" s="50"/>
      <c r="C2075" s="50"/>
      <c r="D2075" s="44"/>
      <c r="E2075" s="26"/>
      <c r="F2075" s="53"/>
      <c r="G2075" s="61"/>
      <c r="H2075" s="55"/>
      <c r="I2075" s="280"/>
    </row>
    <row r="2076" spans="1:9" s="56" customFormat="1">
      <c r="A2076" s="50"/>
      <c r="B2076" s="50"/>
      <c r="C2076" s="50"/>
      <c r="D2076" s="44"/>
      <c r="E2076" s="26"/>
      <c r="F2076" s="53"/>
      <c r="G2076" s="61"/>
      <c r="H2076" s="55"/>
      <c r="I2076" s="280"/>
    </row>
    <row r="2077" spans="1:9" s="56" customFormat="1">
      <c r="A2077" s="50"/>
      <c r="B2077" s="50"/>
      <c r="C2077" s="50"/>
      <c r="D2077" s="44"/>
      <c r="E2077" s="26"/>
      <c r="F2077" s="53"/>
      <c r="G2077" s="61"/>
      <c r="H2077" s="55"/>
      <c r="I2077" s="280"/>
    </row>
    <row r="2078" spans="1:9" s="56" customFormat="1">
      <c r="A2078" s="50"/>
      <c r="B2078" s="50"/>
      <c r="C2078" s="50"/>
      <c r="D2078" s="44"/>
      <c r="E2078" s="26"/>
      <c r="F2078" s="53"/>
      <c r="G2078" s="61"/>
      <c r="H2078" s="55"/>
      <c r="I2078" s="280"/>
    </row>
    <row r="2079" spans="1:9" s="56" customFormat="1">
      <c r="A2079" s="50"/>
      <c r="B2079" s="50"/>
      <c r="C2079" s="50"/>
      <c r="D2079" s="44"/>
      <c r="E2079" s="26"/>
      <c r="F2079" s="53"/>
      <c r="G2079" s="61"/>
      <c r="H2079" s="55"/>
      <c r="I2079" s="280"/>
    </row>
    <row r="2080" spans="1:9" s="56" customFormat="1">
      <c r="A2080" s="50"/>
      <c r="B2080" s="50"/>
      <c r="C2080" s="50"/>
      <c r="D2080" s="44"/>
      <c r="E2080" s="26"/>
      <c r="F2080" s="53"/>
      <c r="G2080" s="61"/>
      <c r="H2080" s="55"/>
      <c r="I2080" s="280"/>
    </row>
    <row r="2081" spans="1:9" s="56" customFormat="1">
      <c r="A2081" s="50"/>
      <c r="B2081" s="50"/>
      <c r="C2081" s="50"/>
      <c r="D2081" s="44"/>
      <c r="E2081" s="26"/>
      <c r="F2081" s="53"/>
      <c r="G2081" s="61"/>
      <c r="H2081" s="55"/>
      <c r="I2081" s="280"/>
    </row>
    <row r="2082" spans="1:9" s="56" customFormat="1">
      <c r="A2082" s="50"/>
      <c r="B2082" s="50"/>
      <c r="C2082" s="50"/>
      <c r="D2082" s="44"/>
      <c r="E2082" s="26"/>
      <c r="F2082" s="53"/>
      <c r="G2082" s="61"/>
      <c r="H2082" s="55"/>
      <c r="I2082" s="280"/>
    </row>
    <row r="2083" spans="1:9" s="56" customFormat="1">
      <c r="A2083" s="50"/>
      <c r="B2083" s="50"/>
      <c r="C2083" s="50"/>
      <c r="D2083" s="44"/>
      <c r="E2083" s="26"/>
      <c r="F2083" s="53"/>
      <c r="G2083" s="61"/>
      <c r="H2083" s="55"/>
      <c r="I2083" s="280"/>
    </row>
    <row r="2084" spans="1:9" s="56" customFormat="1">
      <c r="A2084" s="50"/>
      <c r="B2084" s="50"/>
      <c r="C2084" s="50"/>
      <c r="D2084" s="44"/>
      <c r="E2084" s="26"/>
      <c r="F2084" s="53"/>
      <c r="G2084" s="61"/>
      <c r="H2084" s="55"/>
      <c r="I2084" s="280"/>
    </row>
    <row r="2085" spans="1:9" s="56" customFormat="1">
      <c r="A2085" s="50"/>
      <c r="B2085" s="50"/>
      <c r="C2085" s="50"/>
      <c r="D2085" s="44"/>
      <c r="E2085" s="26"/>
      <c r="F2085" s="53"/>
      <c r="G2085" s="61"/>
      <c r="H2085" s="55"/>
      <c r="I2085" s="280"/>
    </row>
    <row r="2086" spans="1:9" s="56" customFormat="1">
      <c r="A2086" s="50"/>
      <c r="B2086" s="50"/>
      <c r="C2086" s="50"/>
      <c r="D2086" s="44"/>
      <c r="E2086" s="26"/>
      <c r="F2086" s="53"/>
      <c r="G2086" s="61"/>
      <c r="H2086" s="55"/>
      <c r="I2086" s="280"/>
    </row>
    <row r="2087" spans="1:9" s="56" customFormat="1">
      <c r="A2087" s="50"/>
      <c r="B2087" s="50"/>
      <c r="C2087" s="50"/>
      <c r="D2087" s="44"/>
      <c r="E2087" s="26"/>
      <c r="F2087" s="53"/>
      <c r="G2087" s="61"/>
      <c r="H2087" s="55"/>
      <c r="I2087" s="280"/>
    </row>
    <row r="2088" spans="1:9" s="56" customFormat="1">
      <c r="A2088" s="50"/>
      <c r="B2088" s="50"/>
      <c r="C2088" s="50"/>
      <c r="D2088" s="44"/>
      <c r="E2088" s="26"/>
      <c r="F2088" s="53"/>
      <c r="G2088" s="61"/>
      <c r="H2088" s="55"/>
      <c r="I2088" s="280"/>
    </row>
    <row r="2089" spans="1:9" s="56" customFormat="1">
      <c r="A2089" s="50"/>
      <c r="B2089" s="50"/>
      <c r="C2089" s="50"/>
      <c r="D2089" s="44"/>
      <c r="E2089" s="26"/>
      <c r="F2089" s="53"/>
      <c r="G2089" s="61"/>
      <c r="H2089" s="55"/>
      <c r="I2089" s="280"/>
    </row>
    <row r="2090" spans="1:9" s="56" customFormat="1">
      <c r="A2090" s="50"/>
      <c r="B2090" s="50"/>
      <c r="C2090" s="50"/>
      <c r="D2090" s="44"/>
      <c r="E2090" s="26"/>
      <c r="F2090" s="53"/>
      <c r="G2090" s="61"/>
      <c r="H2090" s="55"/>
      <c r="I2090" s="280"/>
    </row>
    <row r="2091" spans="1:9" s="56" customFormat="1">
      <c r="A2091" s="50"/>
      <c r="B2091" s="50"/>
      <c r="C2091" s="50"/>
      <c r="D2091" s="44"/>
      <c r="E2091" s="26"/>
      <c r="F2091" s="53"/>
      <c r="G2091" s="61"/>
      <c r="H2091" s="55"/>
      <c r="I2091" s="280"/>
    </row>
    <row r="2092" spans="1:9" s="56" customFormat="1">
      <c r="A2092" s="50"/>
      <c r="B2092" s="50"/>
      <c r="C2092" s="50"/>
      <c r="D2092" s="44"/>
      <c r="E2092" s="26"/>
      <c r="F2092" s="53"/>
      <c r="G2092" s="61"/>
      <c r="H2092" s="55"/>
      <c r="I2092" s="280"/>
    </row>
    <row r="2093" spans="1:9" s="56" customFormat="1">
      <c r="A2093" s="50"/>
      <c r="B2093" s="50"/>
      <c r="C2093" s="50"/>
      <c r="D2093" s="44"/>
      <c r="E2093" s="26"/>
      <c r="F2093" s="53"/>
      <c r="G2093" s="61"/>
      <c r="H2093" s="55"/>
      <c r="I2093" s="280"/>
    </row>
    <row r="2094" spans="1:9" s="56" customFormat="1">
      <c r="A2094" s="50"/>
      <c r="B2094" s="50"/>
      <c r="C2094" s="50"/>
      <c r="D2094" s="44"/>
      <c r="E2094" s="26"/>
      <c r="F2094" s="53"/>
      <c r="G2094" s="61"/>
      <c r="H2094" s="55"/>
      <c r="I2094" s="280"/>
    </row>
    <row r="2095" spans="1:9" s="56" customFormat="1">
      <c r="A2095" s="50"/>
      <c r="B2095" s="50"/>
      <c r="C2095" s="50"/>
      <c r="D2095" s="44"/>
      <c r="E2095" s="26"/>
      <c r="F2095" s="53"/>
      <c r="G2095" s="61"/>
      <c r="H2095" s="55"/>
      <c r="I2095" s="280"/>
    </row>
    <row r="2096" spans="1:9" s="56" customFormat="1">
      <c r="A2096" s="50"/>
      <c r="B2096" s="50"/>
      <c r="C2096" s="50"/>
      <c r="D2096" s="44"/>
      <c r="E2096" s="26"/>
      <c r="F2096" s="53"/>
      <c r="G2096" s="61"/>
      <c r="H2096" s="55"/>
      <c r="I2096" s="280"/>
    </row>
    <row r="2097" spans="1:9" s="56" customFormat="1">
      <c r="A2097" s="50"/>
      <c r="B2097" s="50"/>
      <c r="C2097" s="50"/>
      <c r="D2097" s="44"/>
      <c r="E2097" s="26"/>
      <c r="F2097" s="53"/>
      <c r="G2097" s="61"/>
      <c r="H2097" s="55"/>
      <c r="I2097" s="280"/>
    </row>
    <row r="2098" spans="1:9" s="56" customFormat="1">
      <c r="A2098" s="50"/>
      <c r="B2098" s="50"/>
      <c r="C2098" s="50"/>
      <c r="D2098" s="44"/>
      <c r="E2098" s="26"/>
      <c r="F2098" s="53"/>
      <c r="G2098" s="61"/>
      <c r="H2098" s="55"/>
      <c r="I2098" s="280"/>
    </row>
    <row r="2099" spans="1:9" s="56" customFormat="1">
      <c r="A2099" s="50"/>
      <c r="B2099" s="50"/>
      <c r="C2099" s="50"/>
      <c r="D2099" s="44"/>
      <c r="E2099" s="26"/>
      <c r="F2099" s="53"/>
      <c r="G2099" s="61"/>
      <c r="H2099" s="55"/>
      <c r="I2099" s="280"/>
    </row>
    <row r="2100" spans="1:9" s="56" customFormat="1">
      <c r="A2100" s="50"/>
      <c r="B2100" s="50"/>
      <c r="C2100" s="50"/>
      <c r="D2100" s="44"/>
      <c r="E2100" s="26"/>
      <c r="F2100" s="53"/>
      <c r="G2100" s="61"/>
      <c r="H2100" s="55"/>
      <c r="I2100" s="280"/>
    </row>
    <row r="2101" spans="1:9" s="56" customFormat="1">
      <c r="A2101" s="50"/>
      <c r="B2101" s="50"/>
      <c r="C2101" s="50"/>
      <c r="D2101" s="44"/>
      <c r="E2101" s="26"/>
      <c r="F2101" s="53"/>
      <c r="G2101" s="61"/>
      <c r="H2101" s="55"/>
      <c r="I2101" s="280"/>
    </row>
    <row r="2102" spans="1:9" s="56" customFormat="1">
      <c r="A2102" s="50"/>
      <c r="B2102" s="50"/>
      <c r="C2102" s="50"/>
      <c r="D2102" s="44"/>
      <c r="E2102" s="26"/>
      <c r="F2102" s="53"/>
      <c r="G2102" s="61"/>
      <c r="H2102" s="55"/>
      <c r="I2102" s="280"/>
    </row>
    <row r="2103" spans="1:9" s="56" customFormat="1">
      <c r="A2103" s="50"/>
      <c r="B2103" s="50"/>
      <c r="C2103" s="50"/>
      <c r="D2103" s="44"/>
      <c r="E2103" s="26"/>
      <c r="F2103" s="53"/>
      <c r="G2103" s="61"/>
      <c r="H2103" s="55"/>
      <c r="I2103" s="280"/>
    </row>
    <row r="2104" spans="1:9" s="56" customFormat="1">
      <c r="A2104" s="50"/>
      <c r="B2104" s="50"/>
      <c r="C2104" s="50"/>
      <c r="D2104" s="44"/>
      <c r="E2104" s="26"/>
      <c r="F2104" s="53"/>
      <c r="G2104" s="61"/>
      <c r="H2104" s="55"/>
      <c r="I2104" s="280"/>
    </row>
    <row r="2105" spans="1:9" s="56" customFormat="1">
      <c r="A2105" s="50"/>
      <c r="B2105" s="50"/>
      <c r="C2105" s="50"/>
      <c r="D2105" s="44"/>
      <c r="E2105" s="26"/>
      <c r="F2105" s="53"/>
      <c r="G2105" s="61"/>
      <c r="H2105" s="55"/>
      <c r="I2105" s="280"/>
    </row>
    <row r="2106" spans="1:9" s="56" customFormat="1">
      <c r="A2106" s="50"/>
      <c r="B2106" s="50"/>
      <c r="C2106" s="50"/>
      <c r="D2106" s="44"/>
      <c r="E2106" s="26"/>
      <c r="F2106" s="53"/>
      <c r="G2106" s="61"/>
      <c r="H2106" s="55"/>
      <c r="I2106" s="280"/>
    </row>
    <row r="2107" spans="1:9" s="56" customFormat="1">
      <c r="A2107" s="50"/>
      <c r="B2107" s="50"/>
      <c r="C2107" s="50"/>
      <c r="D2107" s="44"/>
      <c r="E2107" s="26"/>
      <c r="F2107" s="53"/>
      <c r="G2107" s="61"/>
      <c r="H2107" s="55"/>
      <c r="I2107" s="280"/>
    </row>
    <row r="2108" spans="1:9" s="56" customFormat="1">
      <c r="A2108" s="50"/>
      <c r="B2108" s="50"/>
      <c r="C2108" s="50"/>
      <c r="D2108" s="44"/>
      <c r="E2108" s="26"/>
      <c r="F2108" s="53"/>
      <c r="G2108" s="61"/>
      <c r="H2108" s="55"/>
      <c r="I2108" s="280"/>
    </row>
    <row r="2109" spans="1:9" s="56" customFormat="1">
      <c r="A2109" s="50"/>
      <c r="B2109" s="50"/>
      <c r="C2109" s="50"/>
      <c r="D2109" s="44"/>
      <c r="E2109" s="26"/>
      <c r="F2109" s="53"/>
      <c r="G2109" s="61"/>
      <c r="H2109" s="55"/>
      <c r="I2109" s="280"/>
    </row>
    <row r="2110" spans="1:9" s="56" customFormat="1">
      <c r="A2110" s="50"/>
      <c r="B2110" s="50"/>
      <c r="C2110" s="50"/>
      <c r="D2110" s="44"/>
      <c r="E2110" s="26"/>
      <c r="F2110" s="53"/>
      <c r="G2110" s="61"/>
      <c r="H2110" s="55"/>
      <c r="I2110" s="280"/>
    </row>
    <row r="2111" spans="1:9" s="56" customFormat="1">
      <c r="A2111" s="50"/>
      <c r="B2111" s="50"/>
      <c r="C2111" s="50"/>
      <c r="D2111" s="44"/>
      <c r="E2111" s="26"/>
      <c r="F2111" s="53"/>
      <c r="G2111" s="61"/>
      <c r="H2111" s="55"/>
      <c r="I2111" s="280"/>
    </row>
    <row r="2112" spans="1:9" s="56" customFormat="1">
      <c r="A2112" s="50"/>
      <c r="B2112" s="50"/>
      <c r="C2112" s="50"/>
      <c r="D2112" s="44"/>
      <c r="E2112" s="26"/>
      <c r="F2112" s="53"/>
      <c r="G2112" s="61"/>
      <c r="H2112" s="55"/>
      <c r="I2112" s="280"/>
    </row>
    <row r="2113" spans="1:9" s="56" customFormat="1">
      <c r="A2113" s="50"/>
      <c r="B2113" s="50"/>
      <c r="C2113" s="50"/>
      <c r="D2113" s="44"/>
      <c r="E2113" s="26"/>
      <c r="F2113" s="53"/>
      <c r="G2113" s="61"/>
      <c r="H2113" s="55"/>
      <c r="I2113" s="280"/>
    </row>
    <row r="2114" spans="1:9" s="56" customFormat="1">
      <c r="A2114" s="50"/>
      <c r="B2114" s="50"/>
      <c r="C2114" s="50"/>
      <c r="D2114" s="44"/>
      <c r="E2114" s="26"/>
      <c r="F2114" s="53"/>
      <c r="G2114" s="61"/>
      <c r="H2114" s="55"/>
      <c r="I2114" s="280"/>
    </row>
    <row r="2115" spans="1:9" s="56" customFormat="1">
      <c r="A2115" s="50"/>
      <c r="B2115" s="50"/>
      <c r="C2115" s="50"/>
      <c r="D2115" s="44"/>
      <c r="E2115" s="26"/>
      <c r="F2115" s="53"/>
      <c r="G2115" s="61"/>
      <c r="H2115" s="55"/>
      <c r="I2115" s="280"/>
    </row>
    <row r="2116" spans="1:9" s="56" customFormat="1">
      <c r="A2116" s="50"/>
      <c r="B2116" s="50"/>
      <c r="C2116" s="50"/>
      <c r="D2116" s="44"/>
      <c r="E2116" s="26"/>
      <c r="F2116" s="53"/>
      <c r="G2116" s="61"/>
      <c r="H2116" s="55"/>
      <c r="I2116" s="280"/>
    </row>
    <row r="2117" spans="1:9" s="56" customFormat="1">
      <c r="A2117" s="50"/>
      <c r="B2117" s="50"/>
      <c r="C2117" s="50"/>
      <c r="D2117" s="44"/>
      <c r="E2117" s="26"/>
      <c r="F2117" s="53"/>
      <c r="G2117" s="61"/>
      <c r="H2117" s="55"/>
      <c r="I2117" s="280"/>
    </row>
    <row r="2118" spans="1:9" s="56" customFormat="1">
      <c r="A2118" s="50"/>
      <c r="B2118" s="50"/>
      <c r="C2118" s="50"/>
      <c r="D2118" s="44"/>
      <c r="E2118" s="26"/>
      <c r="F2118" s="53"/>
      <c r="G2118" s="61"/>
      <c r="H2118" s="55"/>
      <c r="I2118" s="280"/>
    </row>
    <row r="2119" spans="1:9" s="56" customFormat="1">
      <c r="A2119" s="50"/>
      <c r="B2119" s="50"/>
      <c r="C2119" s="50"/>
      <c r="D2119" s="44"/>
      <c r="E2119" s="26"/>
      <c r="F2119" s="53"/>
      <c r="G2119" s="61"/>
      <c r="H2119" s="55"/>
      <c r="I2119" s="280"/>
    </row>
    <row r="2120" spans="1:9" s="56" customFormat="1">
      <c r="A2120" s="50"/>
      <c r="B2120" s="50"/>
      <c r="C2120" s="50"/>
      <c r="D2120" s="44"/>
      <c r="E2120" s="26"/>
      <c r="F2120" s="53"/>
      <c r="G2120" s="61"/>
      <c r="H2120" s="55"/>
      <c r="I2120" s="280"/>
    </row>
    <row r="2121" spans="1:9" s="56" customFormat="1">
      <c r="A2121" s="50"/>
      <c r="B2121" s="50"/>
      <c r="C2121" s="50"/>
      <c r="D2121" s="44"/>
      <c r="E2121" s="26"/>
      <c r="F2121" s="53"/>
      <c r="G2121" s="61"/>
      <c r="H2121" s="55"/>
      <c r="I2121" s="280"/>
    </row>
    <row r="2122" spans="1:9" s="56" customFormat="1">
      <c r="A2122" s="50"/>
      <c r="B2122" s="50"/>
      <c r="C2122" s="50"/>
      <c r="D2122" s="44"/>
      <c r="E2122" s="26"/>
      <c r="F2122" s="53"/>
      <c r="G2122" s="61"/>
      <c r="H2122" s="55"/>
      <c r="I2122" s="280"/>
    </row>
    <row r="2123" spans="1:9" s="56" customFormat="1">
      <c r="A2123" s="50"/>
      <c r="B2123" s="50"/>
      <c r="C2123" s="50"/>
      <c r="D2123" s="44"/>
      <c r="E2123" s="26"/>
      <c r="F2123" s="53"/>
      <c r="G2123" s="61"/>
      <c r="H2123" s="55"/>
      <c r="I2123" s="280"/>
    </row>
    <row r="2124" spans="1:9" s="56" customFormat="1">
      <c r="A2124" s="50"/>
      <c r="B2124" s="50"/>
      <c r="C2124" s="50"/>
      <c r="D2124" s="44"/>
      <c r="E2124" s="26"/>
      <c r="F2124" s="53"/>
      <c r="G2124" s="61"/>
      <c r="H2124" s="55"/>
      <c r="I2124" s="280"/>
    </row>
    <row r="2125" spans="1:9" s="56" customFormat="1">
      <c r="A2125" s="50"/>
      <c r="B2125" s="50"/>
      <c r="C2125" s="50"/>
      <c r="D2125" s="44"/>
      <c r="E2125" s="26"/>
      <c r="F2125" s="53"/>
      <c r="G2125" s="61"/>
      <c r="H2125" s="55"/>
      <c r="I2125" s="280"/>
    </row>
    <row r="2126" spans="1:9" s="56" customFormat="1">
      <c r="A2126" s="50"/>
      <c r="B2126" s="50"/>
      <c r="C2126" s="50"/>
      <c r="D2126" s="44"/>
      <c r="E2126" s="26"/>
      <c r="F2126" s="53"/>
      <c r="G2126" s="61"/>
      <c r="H2126" s="55"/>
      <c r="I2126" s="280"/>
    </row>
    <row r="2127" spans="1:9" s="56" customFormat="1">
      <c r="A2127" s="50"/>
      <c r="B2127" s="50"/>
      <c r="C2127" s="50"/>
      <c r="D2127" s="44"/>
      <c r="E2127" s="26"/>
      <c r="F2127" s="53"/>
      <c r="G2127" s="61"/>
      <c r="H2127" s="55"/>
      <c r="I2127" s="280"/>
    </row>
    <row r="2128" spans="1:9" s="56" customFormat="1">
      <c r="A2128" s="50"/>
      <c r="B2128" s="50"/>
      <c r="C2128" s="50"/>
      <c r="D2128" s="44"/>
      <c r="E2128" s="26"/>
      <c r="F2128" s="53"/>
      <c r="G2128" s="61"/>
      <c r="H2128" s="55"/>
      <c r="I2128" s="280"/>
    </row>
    <row r="2129" spans="1:9" s="56" customFormat="1">
      <c r="A2129" s="50"/>
      <c r="B2129" s="50"/>
      <c r="C2129" s="50"/>
      <c r="D2129" s="44"/>
      <c r="E2129" s="26"/>
      <c r="F2129" s="53"/>
      <c r="G2129" s="61"/>
      <c r="H2129" s="55"/>
      <c r="I2129" s="280"/>
    </row>
    <row r="2130" spans="1:9" s="56" customFormat="1">
      <c r="A2130" s="50"/>
      <c r="B2130" s="50"/>
      <c r="C2130" s="50"/>
      <c r="D2130" s="44"/>
      <c r="E2130" s="26"/>
      <c r="F2130" s="53"/>
      <c r="G2130" s="61"/>
      <c r="H2130" s="55"/>
      <c r="I2130" s="280"/>
    </row>
    <row r="2131" spans="1:9" s="56" customFormat="1">
      <c r="A2131" s="50"/>
      <c r="B2131" s="50"/>
      <c r="C2131" s="50"/>
      <c r="D2131" s="44"/>
      <c r="E2131" s="26"/>
      <c r="F2131" s="53"/>
      <c r="G2131" s="61"/>
      <c r="H2131" s="55"/>
      <c r="I2131" s="280"/>
    </row>
    <row r="2132" spans="1:9" s="56" customFormat="1">
      <c r="A2132" s="50"/>
      <c r="B2132" s="50"/>
      <c r="C2132" s="50"/>
      <c r="D2132" s="44"/>
      <c r="E2132" s="26"/>
      <c r="F2132" s="53"/>
      <c r="G2132" s="61"/>
      <c r="H2132" s="55"/>
      <c r="I2132" s="280"/>
    </row>
    <row r="2133" spans="1:9" s="56" customFormat="1">
      <c r="A2133" s="50"/>
      <c r="B2133" s="50"/>
      <c r="C2133" s="50"/>
      <c r="D2133" s="44"/>
      <c r="E2133" s="26"/>
      <c r="F2133" s="53"/>
      <c r="G2133" s="61"/>
      <c r="H2133" s="55"/>
      <c r="I2133" s="280"/>
    </row>
    <row r="2134" spans="1:9" s="56" customFormat="1">
      <c r="A2134" s="50"/>
      <c r="B2134" s="50"/>
      <c r="C2134" s="50"/>
      <c r="D2134" s="44"/>
      <c r="E2134" s="26"/>
      <c r="F2134" s="53"/>
      <c r="G2134" s="61"/>
      <c r="H2134" s="55"/>
      <c r="I2134" s="280"/>
    </row>
    <row r="2135" spans="1:9" s="56" customFormat="1">
      <c r="A2135" s="50"/>
      <c r="B2135" s="50"/>
      <c r="C2135" s="50"/>
      <c r="D2135" s="44"/>
      <c r="E2135" s="26"/>
      <c r="F2135" s="53"/>
      <c r="G2135" s="61"/>
      <c r="H2135" s="55"/>
      <c r="I2135" s="280"/>
    </row>
    <row r="2136" spans="1:9" s="56" customFormat="1">
      <c r="A2136" s="50"/>
      <c r="B2136" s="50"/>
      <c r="C2136" s="50"/>
      <c r="D2136" s="44"/>
      <c r="E2136" s="26"/>
      <c r="F2136" s="53"/>
      <c r="G2136" s="61"/>
      <c r="H2136" s="55"/>
      <c r="I2136" s="280"/>
    </row>
    <row r="2137" spans="1:9" s="56" customFormat="1">
      <c r="A2137" s="50"/>
      <c r="B2137" s="50"/>
      <c r="C2137" s="50"/>
      <c r="D2137" s="44"/>
      <c r="E2137" s="26"/>
      <c r="F2137" s="53"/>
      <c r="G2137" s="61"/>
      <c r="H2137" s="55"/>
      <c r="I2137" s="280"/>
    </row>
    <row r="2138" spans="1:9" s="56" customFormat="1">
      <c r="A2138" s="50"/>
      <c r="B2138" s="50"/>
      <c r="C2138" s="50"/>
      <c r="D2138" s="44"/>
      <c r="E2138" s="26"/>
      <c r="F2138" s="53"/>
      <c r="G2138" s="61"/>
      <c r="H2138" s="55"/>
      <c r="I2138" s="280"/>
    </row>
    <row r="2139" spans="1:9" s="56" customFormat="1">
      <c r="A2139" s="50"/>
      <c r="B2139" s="50"/>
      <c r="C2139" s="50"/>
      <c r="D2139" s="44"/>
      <c r="E2139" s="26"/>
      <c r="F2139" s="53"/>
      <c r="G2139" s="61"/>
      <c r="H2139" s="55"/>
      <c r="I2139" s="280"/>
    </row>
    <row r="2140" spans="1:9" s="56" customFormat="1">
      <c r="A2140" s="50"/>
      <c r="B2140" s="50"/>
      <c r="C2140" s="50"/>
      <c r="D2140" s="44"/>
      <c r="E2140" s="26"/>
      <c r="F2140" s="53"/>
      <c r="G2140" s="61"/>
      <c r="H2140" s="55"/>
      <c r="I2140" s="280"/>
    </row>
    <row r="2141" spans="1:9" s="56" customFormat="1">
      <c r="A2141" s="50"/>
      <c r="B2141" s="50"/>
      <c r="C2141" s="50"/>
      <c r="D2141" s="44"/>
      <c r="E2141" s="26"/>
      <c r="F2141" s="53"/>
      <c r="G2141" s="61"/>
      <c r="H2141" s="55"/>
      <c r="I2141" s="280"/>
    </row>
    <row r="2142" spans="1:9" s="56" customFormat="1">
      <c r="A2142" s="50"/>
      <c r="B2142" s="50"/>
      <c r="C2142" s="50"/>
      <c r="D2142" s="44"/>
      <c r="E2142" s="26"/>
      <c r="F2142" s="53"/>
      <c r="G2142" s="61"/>
      <c r="H2142" s="55"/>
      <c r="I2142" s="280"/>
    </row>
    <row r="2143" spans="1:9" s="56" customFormat="1">
      <c r="A2143" s="50"/>
      <c r="B2143" s="50"/>
      <c r="C2143" s="50"/>
      <c r="D2143" s="44"/>
      <c r="E2143" s="26"/>
      <c r="F2143" s="53"/>
      <c r="G2143" s="61"/>
      <c r="H2143" s="55"/>
      <c r="I2143" s="280"/>
    </row>
    <row r="2144" spans="1:9" s="56" customFormat="1">
      <c r="A2144" s="50"/>
      <c r="B2144" s="50"/>
      <c r="C2144" s="50"/>
      <c r="D2144" s="44"/>
      <c r="E2144" s="26"/>
      <c r="F2144" s="53"/>
      <c r="G2144" s="61"/>
      <c r="H2144" s="55"/>
      <c r="I2144" s="280"/>
    </row>
    <row r="2145" spans="1:9" s="56" customFormat="1">
      <c r="A2145" s="50"/>
      <c r="B2145" s="50"/>
      <c r="C2145" s="50"/>
      <c r="D2145" s="44"/>
      <c r="E2145" s="26"/>
      <c r="F2145" s="53"/>
      <c r="G2145" s="61"/>
      <c r="H2145" s="55"/>
      <c r="I2145" s="280"/>
    </row>
    <row r="2146" spans="1:9" s="56" customFormat="1">
      <c r="A2146" s="50"/>
      <c r="B2146" s="50"/>
      <c r="C2146" s="50"/>
      <c r="D2146" s="44"/>
      <c r="E2146" s="26"/>
      <c r="F2146" s="53"/>
      <c r="G2146" s="61"/>
      <c r="H2146" s="55"/>
      <c r="I2146" s="280"/>
    </row>
    <row r="2147" spans="1:9" s="56" customFormat="1">
      <c r="A2147" s="50"/>
      <c r="B2147" s="50"/>
      <c r="C2147" s="50"/>
      <c r="D2147" s="44"/>
      <c r="E2147" s="26"/>
      <c r="F2147" s="53"/>
      <c r="G2147" s="61"/>
      <c r="H2147" s="55"/>
      <c r="I2147" s="280"/>
    </row>
    <row r="2148" spans="1:9" s="56" customFormat="1">
      <c r="A2148" s="50"/>
      <c r="B2148" s="50"/>
      <c r="C2148" s="50"/>
      <c r="D2148" s="44"/>
      <c r="E2148" s="26"/>
      <c r="F2148" s="53"/>
      <c r="G2148" s="61"/>
      <c r="H2148" s="55"/>
      <c r="I2148" s="280"/>
    </row>
    <row r="2149" spans="1:9" s="56" customFormat="1">
      <c r="A2149" s="50"/>
      <c r="B2149" s="50"/>
      <c r="C2149" s="50"/>
      <c r="D2149" s="44"/>
      <c r="E2149" s="26"/>
      <c r="F2149" s="53"/>
      <c r="G2149" s="61"/>
      <c r="H2149" s="55"/>
      <c r="I2149" s="280"/>
    </row>
    <row r="2150" spans="1:9" s="56" customFormat="1">
      <c r="A2150" s="50"/>
      <c r="B2150" s="50"/>
      <c r="C2150" s="50"/>
      <c r="D2150" s="44"/>
      <c r="E2150" s="26"/>
      <c r="F2150" s="53"/>
      <c r="G2150" s="61"/>
      <c r="H2150" s="55"/>
      <c r="I2150" s="280"/>
    </row>
    <row r="2151" spans="1:9" s="56" customFormat="1">
      <c r="A2151" s="50"/>
      <c r="B2151" s="50"/>
      <c r="C2151" s="50"/>
      <c r="D2151" s="44"/>
      <c r="E2151" s="26"/>
      <c r="F2151" s="53"/>
      <c r="G2151" s="61"/>
      <c r="H2151" s="55"/>
      <c r="I2151" s="280"/>
    </row>
    <row r="2152" spans="1:9" s="56" customFormat="1">
      <c r="A2152" s="50"/>
      <c r="B2152" s="50"/>
      <c r="C2152" s="50"/>
      <c r="D2152" s="44"/>
      <c r="E2152" s="26"/>
      <c r="F2152" s="53"/>
      <c r="G2152" s="61"/>
      <c r="H2152" s="55"/>
      <c r="I2152" s="280"/>
    </row>
    <row r="2153" spans="1:9" s="56" customFormat="1">
      <c r="A2153" s="50"/>
      <c r="B2153" s="50"/>
      <c r="C2153" s="50"/>
      <c r="D2153" s="44"/>
      <c r="E2153" s="26"/>
      <c r="F2153" s="53"/>
      <c r="G2153" s="61"/>
      <c r="H2153" s="55"/>
      <c r="I2153" s="280"/>
    </row>
    <row r="2154" spans="1:9" s="56" customFormat="1">
      <c r="A2154" s="50"/>
      <c r="B2154" s="50"/>
      <c r="C2154" s="50"/>
      <c r="D2154" s="44"/>
      <c r="E2154" s="26"/>
      <c r="F2154" s="53"/>
      <c r="G2154" s="61"/>
      <c r="H2154" s="55"/>
      <c r="I2154" s="280"/>
    </row>
    <row r="2155" spans="1:9" s="56" customFormat="1">
      <c r="A2155" s="50"/>
      <c r="B2155" s="50"/>
      <c r="C2155" s="50"/>
      <c r="D2155" s="44"/>
      <c r="E2155" s="26"/>
      <c r="F2155" s="53"/>
      <c r="G2155" s="61"/>
      <c r="H2155" s="55"/>
      <c r="I2155" s="280"/>
    </row>
    <row r="2156" spans="1:9" s="56" customFormat="1">
      <c r="A2156" s="50"/>
      <c r="B2156" s="50"/>
      <c r="C2156" s="50"/>
      <c r="D2156" s="44"/>
      <c r="E2156" s="26"/>
      <c r="F2156" s="53"/>
      <c r="G2156" s="61"/>
      <c r="H2156" s="55"/>
      <c r="I2156" s="280"/>
    </row>
    <row r="2157" spans="1:9" s="56" customFormat="1">
      <c r="A2157" s="50"/>
      <c r="B2157" s="50"/>
      <c r="C2157" s="50"/>
      <c r="D2157" s="44"/>
      <c r="E2157" s="26"/>
      <c r="F2157" s="53"/>
      <c r="G2157" s="61"/>
      <c r="H2157" s="55"/>
      <c r="I2157" s="280"/>
    </row>
    <row r="2158" spans="1:9" s="56" customFormat="1">
      <c r="A2158" s="50"/>
      <c r="B2158" s="50"/>
      <c r="C2158" s="50"/>
      <c r="D2158" s="44"/>
      <c r="E2158" s="26"/>
      <c r="F2158" s="53"/>
      <c r="G2158" s="61"/>
      <c r="H2158" s="55"/>
      <c r="I2158" s="280"/>
    </row>
    <row r="2159" spans="1:9" s="56" customFormat="1">
      <c r="A2159" s="50"/>
      <c r="B2159" s="50"/>
      <c r="C2159" s="50"/>
      <c r="D2159" s="44"/>
      <c r="E2159" s="26"/>
      <c r="F2159" s="53"/>
      <c r="G2159" s="61"/>
      <c r="H2159" s="55"/>
      <c r="I2159" s="280"/>
    </row>
    <row r="2160" spans="1:9" s="56" customFormat="1">
      <c r="A2160" s="50"/>
      <c r="B2160" s="50"/>
      <c r="C2160" s="50"/>
      <c r="D2160" s="44"/>
      <c r="E2160" s="26"/>
      <c r="F2160" s="53"/>
      <c r="G2160" s="61"/>
      <c r="H2160" s="55"/>
      <c r="I2160" s="280"/>
    </row>
    <row r="2161" spans="1:9" s="56" customFormat="1">
      <c r="A2161" s="50"/>
      <c r="B2161" s="50"/>
      <c r="C2161" s="50"/>
      <c r="D2161" s="44"/>
      <c r="E2161" s="26"/>
      <c r="F2161" s="53"/>
      <c r="G2161" s="61"/>
      <c r="H2161" s="55"/>
      <c r="I2161" s="280"/>
    </row>
    <row r="2162" spans="1:9" s="56" customFormat="1">
      <c r="A2162" s="50"/>
      <c r="B2162" s="50"/>
      <c r="C2162" s="50"/>
      <c r="D2162" s="44"/>
      <c r="E2162" s="26"/>
      <c r="F2162" s="53"/>
      <c r="G2162" s="61"/>
      <c r="H2162" s="55"/>
      <c r="I2162" s="280"/>
    </row>
    <row r="2163" spans="1:9" s="56" customFormat="1">
      <c r="A2163" s="50"/>
      <c r="B2163" s="50"/>
      <c r="C2163" s="50"/>
      <c r="D2163" s="44"/>
      <c r="E2163" s="26"/>
      <c r="F2163" s="53"/>
      <c r="G2163" s="61"/>
      <c r="H2163" s="55"/>
      <c r="I2163" s="280"/>
    </row>
    <row r="2164" spans="1:9" s="56" customFormat="1">
      <c r="A2164" s="50"/>
      <c r="B2164" s="50"/>
      <c r="C2164" s="50"/>
      <c r="D2164" s="44"/>
      <c r="E2164" s="26"/>
      <c r="F2164" s="53"/>
      <c r="G2164" s="61"/>
      <c r="H2164" s="55"/>
      <c r="I2164" s="280"/>
    </row>
    <row r="2165" spans="1:9" s="56" customFormat="1">
      <c r="A2165" s="50"/>
      <c r="B2165" s="50"/>
      <c r="C2165" s="50"/>
      <c r="D2165" s="44"/>
      <c r="E2165" s="26"/>
      <c r="F2165" s="53"/>
      <c r="G2165" s="61"/>
      <c r="H2165" s="55"/>
      <c r="I2165" s="280"/>
    </row>
    <row r="2166" spans="1:9" s="56" customFormat="1">
      <c r="A2166" s="50"/>
      <c r="B2166" s="50"/>
      <c r="C2166" s="50"/>
      <c r="D2166" s="44"/>
      <c r="E2166" s="26"/>
      <c r="F2166" s="53"/>
      <c r="G2166" s="61"/>
      <c r="H2166" s="55"/>
      <c r="I2166" s="280"/>
    </row>
    <row r="2167" spans="1:9" s="56" customFormat="1">
      <c r="A2167" s="50"/>
      <c r="B2167" s="50"/>
      <c r="C2167" s="50"/>
      <c r="D2167" s="44"/>
      <c r="E2167" s="26"/>
      <c r="F2167" s="53"/>
      <c r="G2167" s="61"/>
      <c r="H2167" s="55"/>
      <c r="I2167" s="280"/>
    </row>
    <row r="2168" spans="1:9" s="56" customFormat="1">
      <c r="A2168" s="50"/>
      <c r="B2168" s="50"/>
      <c r="C2168" s="50"/>
      <c r="D2168" s="44"/>
      <c r="E2168" s="26"/>
      <c r="F2168" s="53"/>
      <c r="G2168" s="61"/>
      <c r="H2168" s="55"/>
      <c r="I2168" s="280"/>
    </row>
    <row r="2169" spans="1:9" s="56" customFormat="1">
      <c r="A2169" s="50"/>
      <c r="B2169" s="50"/>
      <c r="C2169" s="50"/>
      <c r="D2169" s="44"/>
      <c r="E2169" s="26"/>
      <c r="F2169" s="53"/>
      <c r="G2169" s="61"/>
      <c r="H2169" s="55"/>
      <c r="I2169" s="280"/>
    </row>
    <row r="2170" spans="1:9" s="56" customFormat="1">
      <c r="A2170" s="50"/>
      <c r="B2170" s="50"/>
      <c r="C2170" s="50"/>
      <c r="D2170" s="44"/>
      <c r="E2170" s="26"/>
      <c r="F2170" s="53"/>
      <c r="G2170" s="61"/>
      <c r="H2170" s="55"/>
      <c r="I2170" s="280"/>
    </row>
    <row r="2171" spans="1:9" s="56" customFormat="1">
      <c r="A2171" s="50"/>
      <c r="B2171" s="50"/>
      <c r="C2171" s="50"/>
      <c r="D2171" s="44"/>
      <c r="E2171" s="26"/>
      <c r="F2171" s="53"/>
      <c r="G2171" s="61"/>
      <c r="H2171" s="55"/>
      <c r="I2171" s="280"/>
    </row>
    <row r="2172" spans="1:9" s="56" customFormat="1">
      <c r="A2172" s="50"/>
      <c r="B2172" s="50"/>
      <c r="C2172" s="50"/>
      <c r="D2172" s="44"/>
      <c r="E2172" s="26"/>
      <c r="F2172" s="53"/>
      <c r="G2172" s="61"/>
      <c r="H2172" s="55"/>
      <c r="I2172" s="280"/>
    </row>
    <row r="2173" spans="1:9" s="56" customFormat="1">
      <c r="A2173" s="50"/>
      <c r="B2173" s="50"/>
      <c r="C2173" s="50"/>
      <c r="D2173" s="44"/>
      <c r="E2173" s="26"/>
      <c r="F2173" s="53"/>
      <c r="G2173" s="61"/>
      <c r="H2173" s="55"/>
      <c r="I2173" s="280"/>
    </row>
    <row r="2174" spans="1:9" s="56" customFormat="1">
      <c r="A2174" s="50"/>
      <c r="B2174" s="50"/>
      <c r="C2174" s="50"/>
      <c r="D2174" s="44"/>
      <c r="E2174" s="26"/>
      <c r="F2174" s="53"/>
      <c r="G2174" s="61"/>
      <c r="H2174" s="55"/>
      <c r="I2174" s="280"/>
    </row>
    <row r="2175" spans="1:9" s="56" customFormat="1">
      <c r="A2175" s="50"/>
      <c r="B2175" s="50"/>
      <c r="C2175" s="50"/>
      <c r="D2175" s="44"/>
      <c r="E2175" s="26"/>
      <c r="F2175" s="53"/>
      <c r="G2175" s="61"/>
      <c r="H2175" s="55"/>
      <c r="I2175" s="280"/>
    </row>
    <row r="2176" spans="1:9" s="56" customFormat="1">
      <c r="A2176" s="50"/>
      <c r="B2176" s="50"/>
      <c r="C2176" s="50"/>
      <c r="D2176" s="44"/>
      <c r="E2176" s="26"/>
      <c r="F2176" s="53"/>
      <c r="G2176" s="61"/>
      <c r="H2176" s="55"/>
      <c r="I2176" s="280"/>
    </row>
    <row r="2177" spans="1:9" s="56" customFormat="1">
      <c r="A2177" s="50"/>
      <c r="B2177" s="50"/>
      <c r="C2177" s="50"/>
      <c r="D2177" s="44"/>
      <c r="E2177" s="26"/>
      <c r="F2177" s="53"/>
      <c r="G2177" s="61"/>
      <c r="H2177" s="55"/>
      <c r="I2177" s="280"/>
    </row>
    <row r="2178" spans="1:9" s="56" customFormat="1">
      <c r="A2178" s="50"/>
      <c r="B2178" s="50"/>
      <c r="C2178" s="50"/>
      <c r="D2178" s="44"/>
      <c r="E2178" s="26"/>
      <c r="F2178" s="53"/>
      <c r="G2178" s="61"/>
      <c r="H2178" s="55"/>
      <c r="I2178" s="280"/>
    </row>
    <row r="2179" spans="1:9" s="56" customFormat="1">
      <c r="A2179" s="50"/>
      <c r="B2179" s="50"/>
      <c r="C2179" s="50"/>
      <c r="D2179" s="44"/>
      <c r="E2179" s="26"/>
      <c r="F2179" s="53"/>
      <c r="G2179" s="61"/>
      <c r="H2179" s="55"/>
      <c r="I2179" s="280"/>
    </row>
    <row r="2180" spans="1:9" s="56" customFormat="1">
      <c r="A2180" s="50"/>
      <c r="B2180" s="50"/>
      <c r="C2180" s="50"/>
      <c r="D2180" s="44"/>
      <c r="E2180" s="26"/>
      <c r="F2180" s="53"/>
      <c r="G2180" s="61"/>
      <c r="H2180" s="55"/>
      <c r="I2180" s="280"/>
    </row>
    <row r="2181" spans="1:9" s="56" customFormat="1">
      <c r="A2181" s="50"/>
      <c r="B2181" s="50"/>
      <c r="C2181" s="50"/>
      <c r="D2181" s="44"/>
      <c r="E2181" s="26"/>
      <c r="F2181" s="53"/>
      <c r="G2181" s="61"/>
      <c r="H2181" s="55"/>
      <c r="I2181" s="280"/>
    </row>
    <row r="2182" spans="1:9" s="56" customFormat="1">
      <c r="A2182" s="50"/>
      <c r="B2182" s="50"/>
      <c r="C2182" s="50"/>
      <c r="D2182" s="44"/>
      <c r="E2182" s="26"/>
      <c r="F2182" s="53"/>
      <c r="G2182" s="61"/>
      <c r="H2182" s="55"/>
      <c r="I2182" s="280"/>
    </row>
    <row r="2183" spans="1:9" s="56" customFormat="1">
      <c r="A2183" s="50"/>
      <c r="B2183" s="50"/>
      <c r="C2183" s="50"/>
      <c r="D2183" s="44"/>
      <c r="E2183" s="26"/>
      <c r="F2183" s="53"/>
      <c r="G2183" s="61"/>
      <c r="H2183" s="55"/>
      <c r="I2183" s="280"/>
    </row>
    <row r="2184" spans="1:9" s="56" customFormat="1">
      <c r="A2184" s="50"/>
      <c r="B2184" s="50"/>
      <c r="C2184" s="50"/>
      <c r="D2184" s="44"/>
      <c r="E2184" s="26"/>
      <c r="F2184" s="53"/>
      <c r="G2184" s="61"/>
      <c r="H2184" s="55"/>
      <c r="I2184" s="280"/>
    </row>
    <row r="2185" spans="1:9" s="56" customFormat="1">
      <c r="A2185" s="50"/>
      <c r="B2185" s="50"/>
      <c r="C2185" s="50"/>
      <c r="D2185" s="44"/>
      <c r="E2185" s="26"/>
      <c r="F2185" s="53"/>
      <c r="G2185" s="61"/>
      <c r="H2185" s="55"/>
      <c r="I2185" s="280"/>
    </row>
    <row r="2186" spans="1:9" s="56" customFormat="1">
      <c r="A2186" s="50"/>
      <c r="B2186" s="50"/>
      <c r="C2186" s="50"/>
      <c r="D2186" s="44"/>
      <c r="E2186" s="26"/>
      <c r="F2186" s="53"/>
      <c r="G2186" s="61"/>
      <c r="H2186" s="55"/>
      <c r="I2186" s="280"/>
    </row>
    <row r="2187" spans="1:9" s="56" customFormat="1">
      <c r="A2187" s="50"/>
      <c r="B2187" s="50"/>
      <c r="C2187" s="50"/>
      <c r="D2187" s="44"/>
      <c r="E2187" s="26"/>
      <c r="F2187" s="53"/>
      <c r="G2187" s="61"/>
      <c r="H2187" s="55"/>
      <c r="I2187" s="280"/>
    </row>
    <row r="2188" spans="1:9" s="56" customFormat="1">
      <c r="A2188" s="50"/>
      <c r="B2188" s="50"/>
      <c r="C2188" s="50"/>
      <c r="D2188" s="44"/>
      <c r="E2188" s="26"/>
      <c r="F2188" s="53"/>
      <c r="G2188" s="61"/>
      <c r="H2188" s="55"/>
      <c r="I2188" s="280"/>
    </row>
    <row r="2189" spans="1:9" s="56" customFormat="1">
      <c r="A2189" s="50"/>
      <c r="B2189" s="50"/>
      <c r="C2189" s="50"/>
      <c r="D2189" s="44"/>
      <c r="E2189" s="26"/>
      <c r="F2189" s="53"/>
      <c r="G2189" s="61"/>
      <c r="H2189" s="55"/>
      <c r="I2189" s="280"/>
    </row>
    <row r="2190" spans="1:9" s="56" customFormat="1">
      <c r="A2190" s="50"/>
      <c r="B2190" s="50"/>
      <c r="C2190" s="50"/>
      <c r="D2190" s="44"/>
      <c r="E2190" s="26"/>
      <c r="F2190" s="53"/>
      <c r="G2190" s="61"/>
      <c r="H2190" s="55"/>
      <c r="I2190" s="280"/>
    </row>
    <row r="2191" spans="1:9" s="56" customFormat="1">
      <c r="A2191" s="50"/>
      <c r="B2191" s="50"/>
      <c r="C2191" s="50"/>
      <c r="D2191" s="44"/>
      <c r="E2191" s="26"/>
      <c r="F2191" s="53"/>
      <c r="G2191" s="61"/>
      <c r="H2191" s="55"/>
      <c r="I2191" s="280"/>
    </row>
    <row r="2192" spans="1:9" s="56" customFormat="1">
      <c r="A2192" s="50"/>
      <c r="B2192" s="50"/>
      <c r="C2192" s="50"/>
      <c r="D2192" s="44"/>
      <c r="E2192" s="26"/>
      <c r="F2192" s="53"/>
      <c r="G2192" s="61"/>
      <c r="H2192" s="55"/>
      <c r="I2192" s="280"/>
    </row>
    <row r="2193" spans="1:9" s="56" customFormat="1">
      <c r="A2193" s="50"/>
      <c r="B2193" s="50"/>
      <c r="C2193" s="50"/>
      <c r="D2193" s="44"/>
      <c r="E2193" s="26"/>
      <c r="F2193" s="53"/>
      <c r="G2193" s="61"/>
      <c r="H2193" s="55"/>
      <c r="I2193" s="280"/>
    </row>
    <row r="2194" spans="1:9" s="56" customFormat="1">
      <c r="A2194" s="50"/>
      <c r="B2194" s="50"/>
      <c r="C2194" s="50"/>
      <c r="D2194" s="44"/>
      <c r="E2194" s="26"/>
      <c r="F2194" s="53"/>
      <c r="G2194" s="61"/>
      <c r="H2194" s="55"/>
      <c r="I2194" s="280"/>
    </row>
    <row r="2195" spans="1:9" s="56" customFormat="1">
      <c r="A2195" s="50"/>
      <c r="B2195" s="50"/>
      <c r="C2195" s="50"/>
      <c r="D2195" s="44"/>
      <c r="E2195" s="26"/>
      <c r="F2195" s="53"/>
      <c r="G2195" s="61"/>
      <c r="H2195" s="55"/>
      <c r="I2195" s="280"/>
    </row>
    <row r="2196" spans="1:9" s="56" customFormat="1">
      <c r="A2196" s="50"/>
      <c r="B2196" s="50"/>
      <c r="C2196" s="50"/>
      <c r="D2196" s="44"/>
      <c r="E2196" s="26"/>
      <c r="F2196" s="53"/>
      <c r="G2196" s="61"/>
      <c r="H2196" s="55"/>
      <c r="I2196" s="280"/>
    </row>
    <row r="2197" spans="1:9" s="56" customFormat="1">
      <c r="A2197" s="50"/>
      <c r="B2197" s="50"/>
      <c r="C2197" s="50"/>
      <c r="D2197" s="44"/>
      <c r="E2197" s="26"/>
      <c r="F2197" s="53"/>
      <c r="G2197" s="61"/>
      <c r="H2197" s="55"/>
      <c r="I2197" s="280"/>
    </row>
    <row r="2198" spans="1:9" s="56" customFormat="1">
      <c r="A2198" s="50"/>
      <c r="B2198" s="50"/>
      <c r="C2198" s="50"/>
      <c r="D2198" s="44"/>
      <c r="E2198" s="26"/>
      <c r="F2198" s="53"/>
      <c r="G2198" s="61"/>
      <c r="H2198" s="55"/>
      <c r="I2198" s="280"/>
    </row>
    <row r="2199" spans="1:9" s="56" customFormat="1">
      <c r="A2199" s="50"/>
      <c r="B2199" s="50"/>
      <c r="C2199" s="50"/>
      <c r="D2199" s="44"/>
      <c r="E2199" s="26"/>
      <c r="F2199" s="53"/>
      <c r="G2199" s="61"/>
      <c r="H2199" s="55"/>
      <c r="I2199" s="280"/>
    </row>
    <row r="2200" spans="1:9" s="56" customFormat="1">
      <c r="A2200" s="50"/>
      <c r="B2200" s="50"/>
      <c r="C2200" s="50"/>
      <c r="D2200" s="44"/>
      <c r="E2200" s="26"/>
      <c r="F2200" s="53"/>
      <c r="G2200" s="61"/>
      <c r="H2200" s="55"/>
      <c r="I2200" s="280"/>
    </row>
    <row r="2201" spans="1:9" s="56" customFormat="1">
      <c r="A2201" s="50"/>
      <c r="B2201" s="50"/>
      <c r="C2201" s="50"/>
      <c r="D2201" s="44"/>
      <c r="E2201" s="26"/>
      <c r="F2201" s="53"/>
      <c r="G2201" s="61"/>
      <c r="H2201" s="55"/>
      <c r="I2201" s="280"/>
    </row>
    <row r="2202" spans="1:9" s="56" customFormat="1">
      <c r="A2202" s="50"/>
      <c r="B2202" s="50"/>
      <c r="C2202" s="50"/>
      <c r="D2202" s="44"/>
      <c r="E2202" s="26"/>
      <c r="F2202" s="53"/>
      <c r="G2202" s="61"/>
      <c r="H2202" s="55"/>
      <c r="I2202" s="280"/>
    </row>
    <row r="2203" spans="1:9" s="56" customFormat="1">
      <c r="A2203" s="50"/>
      <c r="B2203" s="50"/>
      <c r="C2203" s="50"/>
      <c r="D2203" s="44"/>
      <c r="E2203" s="26"/>
      <c r="F2203" s="53"/>
      <c r="G2203" s="61"/>
      <c r="H2203" s="55"/>
      <c r="I2203" s="280"/>
    </row>
    <row r="2204" spans="1:9" s="56" customFormat="1">
      <c r="A2204" s="50"/>
      <c r="B2204" s="50"/>
      <c r="C2204" s="50"/>
      <c r="D2204" s="44"/>
      <c r="E2204" s="26"/>
      <c r="F2204" s="53"/>
      <c r="G2204" s="61"/>
      <c r="H2204" s="55"/>
      <c r="I2204" s="280"/>
    </row>
    <row r="2205" spans="1:9" s="56" customFormat="1">
      <c r="A2205" s="50"/>
      <c r="B2205" s="50"/>
      <c r="C2205" s="50"/>
      <c r="D2205" s="44"/>
      <c r="E2205" s="26"/>
      <c r="F2205" s="53"/>
      <c r="G2205" s="61"/>
      <c r="H2205" s="55"/>
      <c r="I2205" s="280"/>
    </row>
    <row r="2206" spans="1:9" s="56" customFormat="1">
      <c r="A2206" s="50"/>
      <c r="B2206" s="50"/>
      <c r="C2206" s="50"/>
      <c r="D2206" s="44"/>
      <c r="E2206" s="26"/>
      <c r="F2206" s="53"/>
      <c r="G2206" s="61"/>
      <c r="H2206" s="55"/>
      <c r="I2206" s="280"/>
    </row>
    <row r="2207" spans="1:9" s="56" customFormat="1">
      <c r="A2207" s="50"/>
      <c r="B2207" s="50"/>
      <c r="C2207" s="50"/>
      <c r="D2207" s="44"/>
      <c r="E2207" s="26"/>
      <c r="F2207" s="53"/>
      <c r="G2207" s="61"/>
      <c r="H2207" s="55"/>
      <c r="I2207" s="280"/>
    </row>
    <row r="2208" spans="1:9" s="56" customFormat="1">
      <c r="A2208" s="50"/>
      <c r="B2208" s="50"/>
      <c r="C2208" s="50"/>
      <c r="D2208" s="44"/>
      <c r="E2208" s="26"/>
      <c r="F2208" s="53"/>
      <c r="G2208" s="61"/>
      <c r="H2208" s="55"/>
      <c r="I2208" s="280"/>
    </row>
    <row r="2209" spans="1:9" s="56" customFormat="1">
      <c r="A2209" s="50"/>
      <c r="B2209" s="50"/>
      <c r="C2209" s="50"/>
      <c r="D2209" s="44"/>
      <c r="E2209" s="26"/>
      <c r="F2209" s="53"/>
      <c r="G2209" s="61"/>
      <c r="H2209" s="55"/>
      <c r="I2209" s="280"/>
    </row>
    <row r="2210" spans="1:9" s="56" customFormat="1">
      <c r="A2210" s="50"/>
      <c r="B2210" s="50"/>
      <c r="C2210" s="50"/>
      <c r="D2210" s="44"/>
      <c r="E2210" s="26"/>
      <c r="F2210" s="53"/>
      <c r="G2210" s="61"/>
      <c r="H2210" s="55"/>
      <c r="I2210" s="280"/>
    </row>
    <row r="2211" spans="1:9" s="56" customFormat="1">
      <c r="A2211" s="50"/>
      <c r="B2211" s="50"/>
      <c r="C2211" s="50"/>
      <c r="D2211" s="44"/>
      <c r="E2211" s="26"/>
      <c r="F2211" s="53"/>
      <c r="G2211" s="61"/>
      <c r="H2211" s="55"/>
      <c r="I2211" s="280"/>
    </row>
    <row r="2212" spans="1:9" s="56" customFormat="1">
      <c r="A2212" s="50"/>
      <c r="B2212" s="50"/>
      <c r="C2212" s="50"/>
      <c r="D2212" s="44"/>
      <c r="E2212" s="26"/>
      <c r="F2212" s="53"/>
      <c r="G2212" s="61"/>
      <c r="H2212" s="55"/>
      <c r="I2212" s="280"/>
    </row>
    <row r="2213" spans="1:9" s="56" customFormat="1">
      <c r="A2213" s="50"/>
      <c r="B2213" s="50"/>
      <c r="C2213" s="50"/>
      <c r="D2213" s="44"/>
      <c r="E2213" s="26"/>
      <c r="F2213" s="53"/>
      <c r="G2213" s="61"/>
      <c r="H2213" s="55"/>
      <c r="I2213" s="280"/>
    </row>
    <row r="2214" spans="1:9" s="56" customFormat="1">
      <c r="A2214" s="50"/>
      <c r="B2214" s="50"/>
      <c r="C2214" s="50"/>
      <c r="D2214" s="44"/>
      <c r="E2214" s="26"/>
      <c r="F2214" s="53"/>
      <c r="G2214" s="61"/>
      <c r="H2214" s="55"/>
      <c r="I2214" s="280"/>
    </row>
    <row r="2215" spans="1:9" s="56" customFormat="1">
      <c r="A2215" s="50"/>
      <c r="B2215" s="50"/>
      <c r="C2215" s="50"/>
      <c r="D2215" s="44"/>
      <c r="E2215" s="26"/>
      <c r="F2215" s="53"/>
      <c r="G2215" s="61"/>
      <c r="H2215" s="55"/>
      <c r="I2215" s="280"/>
    </row>
    <row r="2216" spans="1:9" s="56" customFormat="1">
      <c r="A2216" s="50"/>
      <c r="B2216" s="50"/>
      <c r="C2216" s="50"/>
      <c r="D2216" s="44"/>
      <c r="E2216" s="26"/>
      <c r="F2216" s="53"/>
      <c r="G2216" s="61"/>
      <c r="H2216" s="55"/>
      <c r="I2216" s="280"/>
    </row>
    <row r="2217" spans="1:9" s="56" customFormat="1">
      <c r="A2217" s="50"/>
      <c r="B2217" s="50"/>
      <c r="C2217" s="50"/>
      <c r="D2217" s="44"/>
      <c r="E2217" s="26"/>
      <c r="F2217" s="53"/>
      <c r="G2217" s="61"/>
      <c r="H2217" s="55"/>
      <c r="I2217" s="280"/>
    </row>
    <row r="2218" spans="1:9" s="56" customFormat="1">
      <c r="A2218" s="50"/>
      <c r="B2218" s="50"/>
      <c r="C2218" s="50"/>
      <c r="D2218" s="44"/>
      <c r="E2218" s="26"/>
      <c r="F2218" s="53"/>
      <c r="G2218" s="61"/>
      <c r="H2218" s="55"/>
      <c r="I2218" s="280"/>
    </row>
    <row r="2219" spans="1:9" s="56" customFormat="1">
      <c r="A2219" s="50"/>
      <c r="B2219" s="50"/>
      <c r="C2219" s="50"/>
      <c r="D2219" s="44"/>
      <c r="E2219" s="26"/>
      <c r="F2219" s="53"/>
      <c r="G2219" s="61"/>
      <c r="H2219" s="55"/>
      <c r="I2219" s="280"/>
    </row>
    <row r="2220" spans="1:9" s="56" customFormat="1">
      <c r="A2220" s="50"/>
      <c r="B2220" s="50"/>
      <c r="C2220" s="50"/>
      <c r="D2220" s="44"/>
      <c r="E2220" s="26"/>
      <c r="F2220" s="53"/>
      <c r="G2220" s="61"/>
      <c r="H2220" s="55"/>
      <c r="I2220" s="280"/>
    </row>
    <row r="2221" spans="1:9" s="56" customFormat="1">
      <c r="A2221" s="50"/>
      <c r="B2221" s="50"/>
      <c r="C2221" s="50"/>
      <c r="D2221" s="44"/>
      <c r="E2221" s="26"/>
      <c r="F2221" s="53"/>
      <c r="G2221" s="61"/>
      <c r="H2221" s="55"/>
      <c r="I2221" s="280"/>
    </row>
    <row r="2222" spans="1:9" s="56" customFormat="1">
      <c r="A2222" s="50"/>
      <c r="B2222" s="50"/>
      <c r="C2222" s="50"/>
      <c r="D2222" s="44"/>
      <c r="E2222" s="26"/>
      <c r="F2222" s="53"/>
      <c r="G2222" s="61"/>
      <c r="H2222" s="55"/>
      <c r="I2222" s="280"/>
    </row>
    <row r="2223" spans="1:9" s="56" customFormat="1">
      <c r="A2223" s="50"/>
      <c r="B2223" s="50"/>
      <c r="C2223" s="50"/>
      <c r="D2223" s="44"/>
      <c r="E2223" s="26"/>
      <c r="F2223" s="53"/>
      <c r="G2223" s="61"/>
      <c r="H2223" s="55"/>
      <c r="I2223" s="280"/>
    </row>
    <row r="2224" spans="1:9" s="56" customFormat="1">
      <c r="A2224" s="50"/>
      <c r="B2224" s="50"/>
      <c r="C2224" s="50"/>
      <c r="D2224" s="44"/>
      <c r="E2224" s="26"/>
      <c r="F2224" s="53"/>
      <c r="G2224" s="61"/>
      <c r="H2224" s="55"/>
      <c r="I2224" s="280"/>
    </row>
    <row r="2225" spans="1:9" s="56" customFormat="1">
      <c r="A2225" s="50"/>
      <c r="B2225" s="50"/>
      <c r="C2225" s="50"/>
      <c r="D2225" s="44"/>
      <c r="E2225" s="26"/>
      <c r="F2225" s="53"/>
      <c r="G2225" s="61"/>
      <c r="H2225" s="55"/>
      <c r="I2225" s="280"/>
    </row>
    <row r="2226" spans="1:9" s="56" customFormat="1">
      <c r="A2226" s="50"/>
      <c r="B2226" s="50"/>
      <c r="C2226" s="50"/>
      <c r="D2226" s="44"/>
      <c r="E2226" s="26"/>
      <c r="F2226" s="53"/>
      <c r="G2226" s="61"/>
      <c r="H2226" s="55"/>
      <c r="I2226" s="280"/>
    </row>
    <row r="2227" spans="1:9" s="56" customFormat="1">
      <c r="A2227" s="50"/>
      <c r="B2227" s="50"/>
      <c r="C2227" s="50"/>
      <c r="D2227" s="44"/>
      <c r="E2227" s="26"/>
      <c r="F2227" s="53"/>
      <c r="G2227" s="61"/>
      <c r="H2227" s="55"/>
      <c r="I2227" s="280"/>
    </row>
    <row r="2228" spans="1:9" s="56" customFormat="1">
      <c r="A2228" s="50"/>
      <c r="B2228" s="50"/>
      <c r="C2228" s="50"/>
      <c r="D2228" s="44"/>
      <c r="E2228" s="26"/>
      <c r="F2228" s="53"/>
      <c r="G2228" s="61"/>
      <c r="H2228" s="55"/>
      <c r="I2228" s="280"/>
    </row>
    <row r="2229" spans="1:9" s="56" customFormat="1">
      <c r="A2229" s="50"/>
      <c r="B2229" s="50"/>
      <c r="C2229" s="50"/>
      <c r="D2229" s="44"/>
      <c r="E2229" s="26"/>
      <c r="F2229" s="53"/>
      <c r="G2229" s="61"/>
      <c r="H2229" s="55"/>
      <c r="I2229" s="280"/>
    </row>
    <row r="2230" spans="1:9" s="56" customFormat="1">
      <c r="A2230" s="50"/>
      <c r="B2230" s="50"/>
      <c r="C2230" s="50"/>
      <c r="D2230" s="44"/>
      <c r="E2230" s="26"/>
      <c r="F2230" s="53"/>
      <c r="G2230" s="61"/>
      <c r="H2230" s="55"/>
      <c r="I2230" s="280"/>
    </row>
    <row r="2231" spans="1:9" s="56" customFormat="1">
      <c r="A2231" s="50"/>
      <c r="B2231" s="50"/>
      <c r="C2231" s="50"/>
      <c r="D2231" s="44"/>
      <c r="E2231" s="26"/>
      <c r="F2231" s="53"/>
      <c r="G2231" s="61"/>
      <c r="H2231" s="55"/>
      <c r="I2231" s="280"/>
    </row>
    <row r="2232" spans="1:9" s="56" customFormat="1">
      <c r="A2232" s="50"/>
      <c r="B2232" s="50"/>
      <c r="C2232" s="50"/>
      <c r="D2232" s="44"/>
      <c r="E2232" s="26"/>
      <c r="F2232" s="53"/>
      <c r="G2232" s="61"/>
      <c r="H2232" s="55"/>
      <c r="I2232" s="280"/>
    </row>
    <row r="2233" spans="1:9" s="56" customFormat="1">
      <c r="A2233" s="50"/>
      <c r="B2233" s="50"/>
      <c r="C2233" s="50"/>
      <c r="D2233" s="44"/>
      <c r="E2233" s="26"/>
      <c r="F2233" s="53"/>
      <c r="G2233" s="61"/>
      <c r="H2233" s="55"/>
      <c r="I2233" s="280"/>
    </row>
    <row r="2234" spans="1:9" s="56" customFormat="1">
      <c r="A2234" s="50"/>
      <c r="B2234" s="50"/>
      <c r="C2234" s="50"/>
      <c r="D2234" s="44"/>
      <c r="E2234" s="26"/>
      <c r="F2234" s="53"/>
      <c r="G2234" s="61"/>
      <c r="H2234" s="55"/>
      <c r="I2234" s="280"/>
    </row>
    <row r="2235" spans="1:9" s="56" customFormat="1">
      <c r="A2235" s="50"/>
      <c r="B2235" s="50"/>
      <c r="C2235" s="50"/>
      <c r="D2235" s="44"/>
      <c r="E2235" s="26"/>
      <c r="F2235" s="53"/>
      <c r="G2235" s="61"/>
      <c r="H2235" s="55"/>
      <c r="I2235" s="280"/>
    </row>
    <row r="2236" spans="1:9" s="56" customFormat="1">
      <c r="A2236" s="50"/>
      <c r="B2236" s="50"/>
      <c r="C2236" s="50"/>
      <c r="D2236" s="44"/>
      <c r="E2236" s="26"/>
      <c r="F2236" s="53"/>
      <c r="G2236" s="61"/>
      <c r="H2236" s="55"/>
      <c r="I2236" s="280"/>
    </row>
    <row r="2237" spans="1:9" s="56" customFormat="1">
      <c r="A2237" s="50"/>
      <c r="B2237" s="50"/>
      <c r="C2237" s="50"/>
      <c r="D2237" s="44"/>
      <c r="E2237" s="26"/>
      <c r="F2237" s="53"/>
      <c r="G2237" s="61"/>
      <c r="H2237" s="55"/>
      <c r="I2237" s="280"/>
    </row>
    <row r="2238" spans="1:9" s="56" customFormat="1">
      <c r="A2238" s="50"/>
      <c r="B2238" s="50"/>
      <c r="C2238" s="50"/>
      <c r="D2238" s="44"/>
      <c r="E2238" s="26"/>
      <c r="F2238" s="53"/>
      <c r="G2238" s="61"/>
      <c r="H2238" s="55"/>
      <c r="I2238" s="280"/>
    </row>
    <row r="2239" spans="1:9" s="56" customFormat="1">
      <c r="A2239" s="50"/>
      <c r="B2239" s="50"/>
      <c r="C2239" s="50"/>
      <c r="D2239" s="44"/>
      <c r="E2239" s="26"/>
      <c r="F2239" s="53"/>
      <c r="G2239" s="61"/>
      <c r="H2239" s="55"/>
      <c r="I2239" s="280"/>
    </row>
    <row r="2240" spans="1:9" s="56" customFormat="1">
      <c r="A2240" s="50"/>
      <c r="B2240" s="50"/>
      <c r="C2240" s="50"/>
      <c r="D2240" s="44"/>
      <c r="E2240" s="26"/>
      <c r="F2240" s="53"/>
      <c r="G2240" s="61"/>
      <c r="H2240" s="55"/>
      <c r="I2240" s="280"/>
    </row>
    <row r="2241" spans="1:9" s="56" customFormat="1">
      <c r="A2241" s="50"/>
      <c r="B2241" s="50"/>
      <c r="C2241" s="50"/>
      <c r="D2241" s="44"/>
      <c r="E2241" s="26"/>
      <c r="F2241" s="53"/>
      <c r="G2241" s="61"/>
      <c r="H2241" s="55"/>
      <c r="I2241" s="280"/>
    </row>
    <row r="2242" spans="1:9" s="56" customFormat="1">
      <c r="A2242" s="50"/>
      <c r="B2242" s="50"/>
      <c r="C2242" s="50"/>
      <c r="D2242" s="44"/>
      <c r="E2242" s="26"/>
      <c r="F2242" s="53"/>
      <c r="G2242" s="61"/>
      <c r="H2242" s="55"/>
      <c r="I2242" s="280"/>
    </row>
    <row r="2243" spans="1:9" s="56" customFormat="1">
      <c r="A2243" s="50"/>
      <c r="B2243" s="50"/>
      <c r="C2243" s="50"/>
      <c r="D2243" s="44"/>
      <c r="E2243" s="26"/>
      <c r="F2243" s="53"/>
      <c r="G2243" s="61"/>
      <c r="H2243" s="55"/>
      <c r="I2243" s="280"/>
    </row>
    <row r="2244" spans="1:9" s="56" customFormat="1">
      <c r="A2244" s="50"/>
      <c r="B2244" s="50"/>
      <c r="C2244" s="50"/>
      <c r="D2244" s="44"/>
      <c r="E2244" s="26"/>
      <c r="F2244" s="53"/>
      <c r="G2244" s="61"/>
      <c r="H2244" s="55"/>
      <c r="I2244" s="280"/>
    </row>
    <row r="2245" spans="1:9" s="56" customFormat="1">
      <c r="A2245" s="50"/>
      <c r="B2245" s="50"/>
      <c r="C2245" s="50"/>
      <c r="D2245" s="44"/>
      <c r="E2245" s="26"/>
      <c r="F2245" s="53"/>
      <c r="G2245" s="61"/>
      <c r="H2245" s="55"/>
      <c r="I2245" s="280"/>
    </row>
    <row r="2246" spans="1:9" s="56" customFormat="1">
      <c r="A2246" s="50"/>
      <c r="B2246" s="50"/>
      <c r="C2246" s="50"/>
      <c r="D2246" s="44"/>
      <c r="E2246" s="26"/>
      <c r="F2246" s="53"/>
      <c r="G2246" s="61"/>
      <c r="H2246" s="55"/>
      <c r="I2246" s="280"/>
    </row>
    <row r="2247" spans="1:9" s="56" customFormat="1">
      <c r="A2247" s="50"/>
      <c r="B2247" s="50"/>
      <c r="C2247" s="50"/>
      <c r="D2247" s="44"/>
      <c r="E2247" s="26"/>
      <c r="F2247" s="53"/>
      <c r="G2247" s="61"/>
      <c r="H2247" s="55"/>
      <c r="I2247" s="280"/>
    </row>
    <row r="2248" spans="1:9" s="56" customFormat="1">
      <c r="A2248" s="50"/>
      <c r="B2248" s="50"/>
      <c r="C2248" s="50"/>
      <c r="D2248" s="44"/>
      <c r="E2248" s="26"/>
      <c r="F2248" s="53"/>
      <c r="G2248" s="61"/>
      <c r="H2248" s="55"/>
      <c r="I2248" s="280"/>
    </row>
    <row r="2249" spans="1:9" s="56" customFormat="1">
      <c r="A2249" s="50"/>
      <c r="B2249" s="50"/>
      <c r="C2249" s="50"/>
      <c r="D2249" s="44"/>
      <c r="E2249" s="26"/>
      <c r="F2249" s="53"/>
      <c r="G2249" s="61"/>
      <c r="H2249" s="55"/>
      <c r="I2249" s="280"/>
    </row>
    <row r="2250" spans="1:9" s="56" customFormat="1">
      <c r="A2250" s="50"/>
      <c r="B2250" s="50"/>
      <c r="C2250" s="50"/>
      <c r="D2250" s="44"/>
      <c r="E2250" s="26"/>
      <c r="F2250" s="53"/>
      <c r="G2250" s="61"/>
      <c r="H2250" s="55"/>
      <c r="I2250" s="280"/>
    </row>
    <row r="2251" spans="1:9" s="56" customFormat="1">
      <c r="A2251" s="50"/>
      <c r="B2251" s="50"/>
      <c r="C2251" s="50"/>
      <c r="D2251" s="44"/>
      <c r="E2251" s="26"/>
      <c r="F2251" s="53"/>
      <c r="G2251" s="61"/>
      <c r="H2251" s="55"/>
      <c r="I2251" s="280"/>
    </row>
    <row r="2252" spans="1:9" s="56" customFormat="1">
      <c r="A2252" s="50"/>
      <c r="B2252" s="50"/>
      <c r="C2252" s="50"/>
      <c r="D2252" s="44"/>
      <c r="E2252" s="26"/>
      <c r="F2252" s="53"/>
      <c r="G2252" s="61"/>
      <c r="H2252" s="55"/>
      <c r="I2252" s="280"/>
    </row>
    <row r="2253" spans="1:9" s="56" customFormat="1">
      <c r="A2253" s="50"/>
      <c r="B2253" s="50"/>
      <c r="C2253" s="50"/>
      <c r="D2253" s="44"/>
      <c r="E2253" s="26"/>
      <c r="F2253" s="53"/>
      <c r="G2253" s="61"/>
      <c r="H2253" s="55"/>
      <c r="I2253" s="280"/>
    </row>
    <row r="2254" spans="1:9" s="56" customFormat="1">
      <c r="A2254" s="50"/>
      <c r="B2254" s="50"/>
      <c r="C2254" s="50"/>
      <c r="D2254" s="44"/>
      <c r="E2254" s="26"/>
      <c r="F2254" s="53"/>
      <c r="G2254" s="61"/>
      <c r="H2254" s="55"/>
      <c r="I2254" s="280"/>
    </row>
    <row r="2255" spans="1:9" s="56" customFormat="1">
      <c r="A2255" s="50"/>
      <c r="B2255" s="50"/>
      <c r="C2255" s="50"/>
      <c r="D2255" s="44"/>
      <c r="E2255" s="26"/>
      <c r="F2255" s="53"/>
      <c r="G2255" s="61"/>
      <c r="H2255" s="55"/>
      <c r="I2255" s="280"/>
    </row>
    <row r="2256" spans="1:9" s="56" customFormat="1">
      <c r="A2256" s="50"/>
      <c r="B2256" s="50"/>
      <c r="C2256" s="50"/>
      <c r="D2256" s="44"/>
      <c r="E2256" s="26"/>
      <c r="F2256" s="53"/>
      <c r="G2256" s="61"/>
      <c r="H2256" s="55"/>
      <c r="I2256" s="280"/>
    </row>
    <row r="2257" spans="1:9" s="56" customFormat="1">
      <c r="A2257" s="50"/>
      <c r="B2257" s="50"/>
      <c r="C2257" s="50"/>
      <c r="D2257" s="44"/>
      <c r="E2257" s="26"/>
      <c r="F2257" s="53"/>
      <c r="G2257" s="61"/>
      <c r="H2257" s="55"/>
      <c r="I2257" s="280"/>
    </row>
    <row r="2258" spans="1:9" s="56" customFormat="1">
      <c r="A2258" s="50"/>
      <c r="B2258" s="50"/>
      <c r="C2258" s="50"/>
      <c r="D2258" s="44"/>
      <c r="E2258" s="26"/>
      <c r="F2258" s="53"/>
      <c r="G2258" s="61"/>
      <c r="H2258" s="55"/>
      <c r="I2258" s="280"/>
    </row>
    <row r="2259" spans="1:9" s="56" customFormat="1">
      <c r="A2259" s="50"/>
      <c r="B2259" s="50"/>
      <c r="C2259" s="50"/>
      <c r="D2259" s="44"/>
      <c r="E2259" s="26"/>
      <c r="F2259" s="53"/>
      <c r="G2259" s="61"/>
      <c r="H2259" s="55"/>
      <c r="I2259" s="280"/>
    </row>
    <row r="2260" spans="1:9" s="56" customFormat="1">
      <c r="A2260" s="50"/>
      <c r="B2260" s="50"/>
      <c r="C2260" s="50"/>
      <c r="D2260" s="44"/>
      <c r="E2260" s="26"/>
      <c r="F2260" s="53"/>
      <c r="G2260" s="61"/>
      <c r="H2260" s="55"/>
      <c r="I2260" s="280"/>
    </row>
    <row r="2261" spans="1:9" s="56" customFormat="1">
      <c r="A2261" s="50"/>
      <c r="B2261" s="50"/>
      <c r="C2261" s="50"/>
      <c r="D2261" s="44"/>
      <c r="E2261" s="26"/>
      <c r="F2261" s="53"/>
      <c r="G2261" s="61"/>
      <c r="H2261" s="55"/>
      <c r="I2261" s="280"/>
    </row>
    <row r="2262" spans="1:9" s="56" customFormat="1">
      <c r="A2262" s="50"/>
      <c r="B2262" s="50"/>
      <c r="C2262" s="50"/>
      <c r="D2262" s="44"/>
      <c r="E2262" s="26"/>
      <c r="F2262" s="53"/>
      <c r="G2262" s="61"/>
      <c r="H2262" s="55"/>
      <c r="I2262" s="280"/>
    </row>
    <row r="2263" spans="1:9" s="56" customFormat="1">
      <c r="A2263" s="50"/>
      <c r="B2263" s="50"/>
      <c r="C2263" s="50"/>
      <c r="D2263" s="44"/>
      <c r="E2263" s="26"/>
      <c r="F2263" s="53"/>
      <c r="G2263" s="61"/>
      <c r="H2263" s="55"/>
      <c r="I2263" s="280"/>
    </row>
    <row r="2264" spans="1:9" s="56" customFormat="1">
      <c r="A2264" s="50"/>
      <c r="B2264" s="50"/>
      <c r="C2264" s="50"/>
      <c r="D2264" s="44"/>
      <c r="E2264" s="26"/>
      <c r="F2264" s="53"/>
      <c r="G2264" s="61"/>
      <c r="H2264" s="55"/>
      <c r="I2264" s="280"/>
    </row>
    <row r="2265" spans="1:9" s="56" customFormat="1">
      <c r="A2265" s="50"/>
      <c r="B2265" s="50"/>
      <c r="C2265" s="50"/>
      <c r="D2265" s="44"/>
      <c r="E2265" s="26"/>
      <c r="F2265" s="53"/>
      <c r="G2265" s="61"/>
      <c r="H2265" s="55"/>
      <c r="I2265" s="280"/>
    </row>
    <row r="2266" spans="1:9" s="56" customFormat="1">
      <c r="A2266" s="50"/>
      <c r="B2266" s="50"/>
      <c r="C2266" s="50"/>
      <c r="D2266" s="44"/>
      <c r="E2266" s="26"/>
      <c r="F2266" s="53"/>
      <c r="G2266" s="61"/>
      <c r="H2266" s="55"/>
      <c r="I2266" s="280"/>
    </row>
    <row r="2267" spans="1:9" s="56" customFormat="1">
      <c r="A2267" s="50"/>
      <c r="B2267" s="50"/>
      <c r="C2267" s="50"/>
      <c r="D2267" s="44"/>
      <c r="E2267" s="26"/>
      <c r="F2267" s="53"/>
      <c r="G2267" s="61"/>
      <c r="H2267" s="55"/>
      <c r="I2267" s="280"/>
    </row>
    <row r="2268" spans="1:9" s="56" customFormat="1">
      <c r="A2268" s="50"/>
      <c r="B2268" s="50"/>
      <c r="C2268" s="50"/>
      <c r="D2268" s="44"/>
      <c r="E2268" s="26"/>
      <c r="F2268" s="53"/>
      <c r="G2268" s="61"/>
      <c r="H2268" s="55"/>
      <c r="I2268" s="280"/>
    </row>
    <row r="2269" spans="1:9" s="56" customFormat="1">
      <c r="A2269" s="50"/>
      <c r="B2269" s="50"/>
      <c r="C2269" s="50"/>
      <c r="D2269" s="44"/>
      <c r="E2269" s="26"/>
      <c r="F2269" s="53"/>
      <c r="G2269" s="61"/>
      <c r="H2269" s="55"/>
      <c r="I2269" s="280"/>
    </row>
    <row r="2270" spans="1:9" s="56" customFormat="1">
      <c r="A2270" s="50"/>
      <c r="B2270" s="50"/>
      <c r="C2270" s="50"/>
      <c r="D2270" s="44"/>
      <c r="E2270" s="26"/>
      <c r="F2270" s="53"/>
      <c r="G2270" s="61"/>
      <c r="H2270" s="55"/>
      <c r="I2270" s="280"/>
    </row>
    <row r="2271" spans="1:9" s="56" customFormat="1">
      <c r="A2271" s="50"/>
      <c r="B2271" s="50"/>
      <c r="C2271" s="50"/>
      <c r="D2271" s="44"/>
      <c r="E2271" s="26"/>
      <c r="F2271" s="53"/>
      <c r="G2271" s="61"/>
      <c r="H2271" s="55"/>
      <c r="I2271" s="280"/>
    </row>
    <row r="2272" spans="1:9" s="56" customFormat="1">
      <c r="A2272" s="50"/>
      <c r="B2272" s="50"/>
      <c r="C2272" s="50"/>
      <c r="D2272" s="44"/>
      <c r="E2272" s="26"/>
      <c r="F2272" s="53"/>
      <c r="G2272" s="61"/>
      <c r="H2272" s="55"/>
      <c r="I2272" s="280"/>
    </row>
    <row r="2273" spans="1:9" s="56" customFormat="1">
      <c r="A2273" s="50"/>
      <c r="B2273" s="50"/>
      <c r="C2273" s="50"/>
      <c r="D2273" s="44"/>
      <c r="E2273" s="26"/>
      <c r="F2273" s="53"/>
      <c r="G2273" s="61"/>
      <c r="H2273" s="55"/>
      <c r="I2273" s="280"/>
    </row>
    <row r="2274" spans="1:9" s="56" customFormat="1">
      <c r="A2274" s="50"/>
      <c r="B2274" s="50"/>
      <c r="C2274" s="50"/>
      <c r="D2274" s="44"/>
      <c r="E2274" s="26"/>
      <c r="F2274" s="53"/>
      <c r="G2274" s="61"/>
      <c r="H2274" s="55"/>
      <c r="I2274" s="280"/>
    </row>
    <row r="2275" spans="1:9" s="56" customFormat="1">
      <c r="A2275" s="50"/>
      <c r="B2275" s="50"/>
      <c r="C2275" s="50"/>
      <c r="D2275" s="44"/>
      <c r="E2275" s="26"/>
      <c r="F2275" s="53"/>
      <c r="G2275" s="61"/>
      <c r="H2275" s="55"/>
      <c r="I2275" s="280"/>
    </row>
    <row r="2276" spans="1:9" s="56" customFormat="1">
      <c r="A2276" s="50"/>
      <c r="B2276" s="50"/>
      <c r="C2276" s="50"/>
      <c r="D2276" s="44"/>
      <c r="E2276" s="26"/>
      <c r="F2276" s="53"/>
      <c r="G2276" s="61"/>
      <c r="H2276" s="55"/>
      <c r="I2276" s="280"/>
    </row>
    <row r="2277" spans="1:9" s="56" customFormat="1">
      <c r="A2277" s="50"/>
      <c r="B2277" s="50"/>
      <c r="C2277" s="50"/>
      <c r="D2277" s="44"/>
      <c r="E2277" s="26"/>
      <c r="F2277" s="53"/>
      <c r="G2277" s="61"/>
      <c r="H2277" s="55"/>
      <c r="I2277" s="280"/>
    </row>
    <row r="2278" spans="1:9" s="56" customFormat="1">
      <c r="A2278" s="50"/>
      <c r="B2278" s="50"/>
      <c r="C2278" s="50"/>
      <c r="D2278" s="44"/>
      <c r="E2278" s="26"/>
      <c r="F2278" s="53"/>
      <c r="G2278" s="61"/>
      <c r="H2278" s="55"/>
      <c r="I2278" s="280"/>
    </row>
    <row r="2279" spans="1:9" s="56" customFormat="1">
      <c r="A2279" s="50"/>
      <c r="B2279" s="50"/>
      <c r="C2279" s="50"/>
      <c r="D2279" s="44"/>
      <c r="E2279" s="26"/>
      <c r="F2279" s="53"/>
      <c r="G2279" s="61"/>
      <c r="H2279" s="55"/>
      <c r="I2279" s="280"/>
    </row>
    <row r="2280" spans="1:9" s="56" customFormat="1">
      <c r="A2280" s="50"/>
      <c r="B2280" s="50"/>
      <c r="C2280" s="50"/>
      <c r="D2280" s="44"/>
      <c r="E2280" s="26"/>
      <c r="F2280" s="53"/>
      <c r="G2280" s="61"/>
      <c r="H2280" s="55"/>
      <c r="I2280" s="280"/>
    </row>
    <row r="2281" spans="1:9" s="56" customFormat="1">
      <c r="A2281" s="50"/>
      <c r="B2281" s="50"/>
      <c r="C2281" s="50"/>
      <c r="D2281" s="44"/>
      <c r="E2281" s="26"/>
      <c r="F2281" s="53"/>
      <c r="G2281" s="61"/>
      <c r="H2281" s="55"/>
      <c r="I2281" s="280"/>
    </row>
    <row r="2282" spans="1:9" s="56" customFormat="1">
      <c r="A2282" s="50"/>
      <c r="B2282" s="50"/>
      <c r="C2282" s="50"/>
      <c r="D2282" s="44"/>
      <c r="E2282" s="26"/>
      <c r="F2282" s="53"/>
      <c r="G2282" s="61"/>
      <c r="H2282" s="55"/>
      <c r="I2282" s="280"/>
    </row>
    <row r="2283" spans="1:9" s="56" customFormat="1">
      <c r="A2283" s="50"/>
      <c r="B2283" s="50"/>
      <c r="C2283" s="50"/>
      <c r="D2283" s="44"/>
      <c r="E2283" s="26"/>
      <c r="F2283" s="53"/>
      <c r="G2283" s="61"/>
      <c r="H2283" s="55"/>
      <c r="I2283" s="280"/>
    </row>
    <row r="2284" spans="1:9" s="56" customFormat="1">
      <c r="A2284" s="50"/>
      <c r="B2284" s="50"/>
      <c r="C2284" s="50"/>
      <c r="D2284" s="44"/>
      <c r="E2284" s="26"/>
      <c r="F2284" s="53"/>
      <c r="G2284" s="61"/>
      <c r="H2284" s="55"/>
      <c r="I2284" s="280"/>
    </row>
    <row r="2285" spans="1:9" s="56" customFormat="1">
      <c r="A2285" s="50"/>
      <c r="B2285" s="50"/>
      <c r="C2285" s="50"/>
      <c r="D2285" s="44"/>
      <c r="E2285" s="26"/>
      <c r="F2285" s="53"/>
      <c r="G2285" s="61"/>
      <c r="H2285" s="55"/>
      <c r="I2285" s="280"/>
    </row>
    <row r="2286" spans="1:9" s="56" customFormat="1">
      <c r="A2286" s="50"/>
      <c r="B2286" s="50"/>
      <c r="C2286" s="50"/>
      <c r="D2286" s="44"/>
      <c r="E2286" s="26"/>
      <c r="F2286" s="53"/>
      <c r="G2286" s="61"/>
      <c r="H2286" s="55"/>
      <c r="I2286" s="280"/>
    </row>
    <row r="2287" spans="1:9" s="56" customFormat="1">
      <c r="A2287" s="50"/>
      <c r="B2287" s="50"/>
      <c r="C2287" s="50"/>
      <c r="D2287" s="44"/>
      <c r="E2287" s="26"/>
      <c r="F2287" s="53"/>
      <c r="G2287" s="61"/>
      <c r="H2287" s="55"/>
      <c r="I2287" s="280"/>
    </row>
    <row r="2288" spans="1:9" s="56" customFormat="1">
      <c r="A2288" s="50"/>
      <c r="B2288" s="50"/>
      <c r="C2288" s="50"/>
      <c r="D2288" s="44"/>
      <c r="E2288" s="26"/>
      <c r="F2288" s="53"/>
      <c r="G2288" s="61"/>
      <c r="H2288" s="55"/>
      <c r="I2288" s="280"/>
    </row>
    <row r="2289" spans="1:9" s="56" customFormat="1">
      <c r="A2289" s="50"/>
      <c r="B2289" s="50"/>
      <c r="C2289" s="50"/>
      <c r="D2289" s="44"/>
      <c r="E2289" s="26"/>
      <c r="F2289" s="53"/>
      <c r="G2289" s="61"/>
      <c r="H2289" s="55"/>
      <c r="I2289" s="280"/>
    </row>
    <row r="2290" spans="1:9" s="56" customFormat="1">
      <c r="A2290" s="50"/>
      <c r="B2290" s="50"/>
      <c r="C2290" s="50"/>
      <c r="D2290" s="44"/>
      <c r="E2290" s="26"/>
      <c r="F2290" s="53"/>
      <c r="G2290" s="61"/>
      <c r="H2290" s="55"/>
      <c r="I2290" s="280"/>
    </row>
    <row r="2291" spans="1:9" s="56" customFormat="1">
      <c r="A2291" s="50"/>
      <c r="B2291" s="50"/>
      <c r="C2291" s="50"/>
      <c r="D2291" s="44"/>
      <c r="E2291" s="26"/>
      <c r="F2291" s="53"/>
      <c r="G2291" s="61"/>
      <c r="H2291" s="55"/>
      <c r="I2291" s="280"/>
    </row>
    <row r="2292" spans="1:9" s="56" customFormat="1">
      <c r="A2292" s="50"/>
      <c r="B2292" s="50"/>
      <c r="C2292" s="50"/>
      <c r="D2292" s="44"/>
      <c r="E2292" s="26"/>
      <c r="F2292" s="53"/>
      <c r="G2292" s="61"/>
      <c r="H2292" s="55"/>
      <c r="I2292" s="280"/>
    </row>
    <row r="2293" spans="1:9" s="56" customFormat="1">
      <c r="A2293" s="50"/>
      <c r="B2293" s="50"/>
      <c r="C2293" s="50"/>
      <c r="D2293" s="44"/>
      <c r="E2293" s="26"/>
      <c r="F2293" s="53"/>
      <c r="G2293" s="61"/>
      <c r="H2293" s="55"/>
      <c r="I2293" s="280"/>
    </row>
    <row r="2294" spans="1:9" s="56" customFormat="1">
      <c r="A2294" s="50"/>
      <c r="B2294" s="50"/>
      <c r="C2294" s="50"/>
      <c r="D2294" s="44"/>
      <c r="E2294" s="26"/>
      <c r="F2294" s="53"/>
      <c r="G2294" s="61"/>
      <c r="H2294" s="55"/>
      <c r="I2294" s="280"/>
    </row>
    <row r="2295" spans="1:9" s="56" customFormat="1">
      <c r="A2295" s="50"/>
      <c r="B2295" s="50"/>
      <c r="C2295" s="50"/>
      <c r="D2295" s="44"/>
      <c r="E2295" s="26"/>
      <c r="F2295" s="53"/>
      <c r="G2295" s="61"/>
      <c r="H2295" s="55"/>
      <c r="I2295" s="280"/>
    </row>
    <row r="2296" spans="1:9" s="56" customFormat="1">
      <c r="A2296" s="50"/>
      <c r="B2296" s="50"/>
      <c r="C2296" s="50"/>
      <c r="D2296" s="44"/>
      <c r="E2296" s="26"/>
      <c r="F2296" s="53"/>
      <c r="G2296" s="61"/>
      <c r="H2296" s="55"/>
      <c r="I2296" s="280"/>
    </row>
    <row r="2297" spans="1:9" s="56" customFormat="1">
      <c r="A2297" s="50"/>
      <c r="B2297" s="50"/>
      <c r="C2297" s="50"/>
      <c r="D2297" s="44"/>
      <c r="E2297" s="26"/>
      <c r="F2297" s="53"/>
      <c r="G2297" s="61"/>
      <c r="H2297" s="55"/>
      <c r="I2297" s="280"/>
    </row>
    <row r="2298" spans="1:9" s="56" customFormat="1">
      <c r="A2298" s="50"/>
      <c r="B2298" s="50"/>
      <c r="C2298" s="50"/>
      <c r="D2298" s="44"/>
      <c r="E2298" s="26"/>
      <c r="F2298" s="53"/>
      <c r="G2298" s="61"/>
      <c r="H2298" s="55"/>
      <c r="I2298" s="280"/>
    </row>
    <row r="2299" spans="1:9" s="56" customFormat="1">
      <c r="A2299" s="50"/>
      <c r="B2299" s="50"/>
      <c r="C2299" s="50"/>
      <c r="D2299" s="44"/>
      <c r="E2299" s="26"/>
      <c r="F2299" s="53"/>
      <c r="G2299" s="61"/>
      <c r="H2299" s="55"/>
      <c r="I2299" s="280"/>
    </row>
    <row r="2300" spans="1:9" s="56" customFormat="1">
      <c r="A2300" s="50"/>
      <c r="B2300" s="50"/>
      <c r="C2300" s="50"/>
      <c r="D2300" s="44"/>
      <c r="E2300" s="26"/>
      <c r="F2300" s="53"/>
      <c r="G2300" s="61"/>
      <c r="H2300" s="55"/>
      <c r="I2300" s="280"/>
    </row>
    <row r="2301" spans="1:9" s="56" customFormat="1">
      <c r="A2301" s="50"/>
      <c r="B2301" s="50"/>
      <c r="C2301" s="50"/>
      <c r="D2301" s="44"/>
      <c r="E2301" s="26"/>
      <c r="F2301" s="53"/>
      <c r="G2301" s="61"/>
      <c r="H2301" s="55"/>
      <c r="I2301" s="280"/>
    </row>
    <row r="2302" spans="1:9" s="56" customFormat="1">
      <c r="A2302" s="50"/>
      <c r="B2302" s="50"/>
      <c r="C2302" s="50"/>
      <c r="D2302" s="44"/>
      <c r="E2302" s="26"/>
      <c r="F2302" s="53"/>
      <c r="G2302" s="61"/>
      <c r="H2302" s="55"/>
      <c r="I2302" s="280"/>
    </row>
    <row r="2303" spans="1:9" s="56" customFormat="1">
      <c r="A2303" s="50"/>
      <c r="B2303" s="50"/>
      <c r="C2303" s="50"/>
      <c r="D2303" s="44"/>
      <c r="E2303" s="26"/>
      <c r="F2303" s="53"/>
      <c r="G2303" s="61"/>
      <c r="H2303" s="55"/>
      <c r="I2303" s="280"/>
    </row>
    <row r="2304" spans="1:9" s="56" customFormat="1">
      <c r="A2304" s="50"/>
      <c r="B2304" s="50"/>
      <c r="C2304" s="50"/>
      <c r="D2304" s="44"/>
      <c r="E2304" s="26"/>
      <c r="F2304" s="53"/>
      <c r="G2304" s="61"/>
      <c r="H2304" s="55"/>
      <c r="I2304" s="280"/>
    </row>
    <row r="2305" spans="1:9" s="56" customFormat="1">
      <c r="A2305" s="50"/>
      <c r="B2305" s="50"/>
      <c r="C2305" s="50"/>
      <c r="D2305" s="44"/>
      <c r="E2305" s="26"/>
      <c r="F2305" s="53"/>
      <c r="G2305" s="61"/>
      <c r="H2305" s="55"/>
      <c r="I2305" s="280"/>
    </row>
    <row r="2306" spans="1:9" s="56" customFormat="1">
      <c r="A2306" s="50"/>
      <c r="B2306" s="50"/>
      <c r="C2306" s="50"/>
      <c r="D2306" s="44"/>
      <c r="E2306" s="26"/>
      <c r="F2306" s="53"/>
      <c r="G2306" s="61"/>
      <c r="H2306" s="55"/>
      <c r="I2306" s="280"/>
    </row>
    <row r="2307" spans="1:9" s="56" customFormat="1">
      <c r="A2307" s="50"/>
      <c r="B2307" s="50"/>
      <c r="C2307" s="50"/>
      <c r="D2307" s="44"/>
      <c r="E2307" s="26"/>
      <c r="F2307" s="53"/>
      <c r="G2307" s="61"/>
      <c r="H2307" s="55"/>
      <c r="I2307" s="280"/>
    </row>
    <row r="2308" spans="1:9" s="56" customFormat="1">
      <c r="A2308" s="50"/>
      <c r="B2308" s="50"/>
      <c r="C2308" s="50"/>
      <c r="D2308" s="44"/>
      <c r="E2308" s="26"/>
      <c r="F2308" s="53"/>
      <c r="G2308" s="61"/>
      <c r="H2308" s="55"/>
      <c r="I2308" s="280"/>
    </row>
    <row r="2309" spans="1:9" s="56" customFormat="1">
      <c r="A2309" s="50"/>
      <c r="B2309" s="50"/>
      <c r="C2309" s="50"/>
      <c r="D2309" s="44"/>
      <c r="E2309" s="26"/>
      <c r="F2309" s="53"/>
      <c r="G2309" s="61"/>
      <c r="H2309" s="55"/>
      <c r="I2309" s="280"/>
    </row>
    <row r="2310" spans="1:9" s="56" customFormat="1">
      <c r="A2310" s="50"/>
      <c r="B2310" s="50"/>
      <c r="C2310" s="50"/>
      <c r="D2310" s="44"/>
      <c r="E2310" s="26"/>
      <c r="F2310" s="53"/>
      <c r="G2310" s="61"/>
      <c r="H2310" s="55"/>
      <c r="I2310" s="280"/>
    </row>
    <row r="2311" spans="1:9" s="56" customFormat="1">
      <c r="A2311" s="50"/>
      <c r="B2311" s="50"/>
      <c r="C2311" s="50"/>
      <c r="D2311" s="44"/>
      <c r="E2311" s="26"/>
      <c r="F2311" s="53"/>
      <c r="G2311" s="61"/>
      <c r="H2311" s="55"/>
      <c r="I2311" s="280"/>
    </row>
    <row r="2312" spans="1:9" s="56" customFormat="1">
      <c r="A2312" s="50"/>
      <c r="B2312" s="50"/>
      <c r="C2312" s="50"/>
      <c r="D2312" s="44"/>
      <c r="E2312" s="26"/>
      <c r="F2312" s="53"/>
      <c r="G2312" s="61"/>
      <c r="H2312" s="55"/>
      <c r="I2312" s="280"/>
    </row>
    <row r="2313" spans="1:9" s="56" customFormat="1">
      <c r="A2313" s="50"/>
      <c r="B2313" s="50"/>
      <c r="C2313" s="50"/>
      <c r="D2313" s="44"/>
      <c r="E2313" s="26"/>
      <c r="F2313" s="53"/>
      <c r="G2313" s="61"/>
      <c r="H2313" s="55"/>
      <c r="I2313" s="280"/>
    </row>
    <row r="2314" spans="1:9" s="56" customFormat="1">
      <c r="A2314" s="50"/>
      <c r="B2314" s="50"/>
      <c r="C2314" s="50"/>
      <c r="D2314" s="44"/>
      <c r="E2314" s="26"/>
      <c r="F2314" s="53"/>
      <c r="G2314" s="61"/>
      <c r="H2314" s="55"/>
      <c r="I2314" s="280"/>
    </row>
    <row r="2315" spans="1:9" s="56" customFormat="1">
      <c r="A2315" s="50"/>
      <c r="B2315" s="50"/>
      <c r="C2315" s="50"/>
      <c r="D2315" s="44"/>
      <c r="E2315" s="26"/>
      <c r="F2315" s="53"/>
      <c r="G2315" s="61"/>
      <c r="H2315" s="55"/>
      <c r="I2315" s="280"/>
    </row>
    <row r="2316" spans="1:9" s="56" customFormat="1">
      <c r="A2316" s="50"/>
      <c r="B2316" s="50"/>
      <c r="C2316" s="50"/>
      <c r="D2316" s="44"/>
      <c r="E2316" s="26"/>
      <c r="F2316" s="53"/>
      <c r="G2316" s="61"/>
      <c r="H2316" s="55"/>
      <c r="I2316" s="280"/>
    </row>
    <row r="2317" spans="1:9" s="56" customFormat="1">
      <c r="A2317" s="50"/>
      <c r="B2317" s="50"/>
      <c r="C2317" s="50"/>
      <c r="D2317" s="44"/>
      <c r="E2317" s="26"/>
      <c r="F2317" s="53"/>
      <c r="G2317" s="61"/>
      <c r="H2317" s="55"/>
      <c r="I2317" s="280"/>
    </row>
    <row r="2318" spans="1:9" s="56" customFormat="1">
      <c r="A2318" s="50"/>
      <c r="B2318" s="50"/>
      <c r="C2318" s="50"/>
      <c r="D2318" s="44"/>
      <c r="E2318" s="26"/>
      <c r="F2318" s="53"/>
      <c r="G2318" s="61"/>
      <c r="H2318" s="55"/>
      <c r="I2318" s="280"/>
    </row>
    <row r="2319" spans="1:9" s="56" customFormat="1">
      <c r="A2319" s="50"/>
      <c r="B2319" s="50"/>
      <c r="C2319" s="50"/>
      <c r="D2319" s="44"/>
      <c r="E2319" s="26"/>
      <c r="F2319" s="53"/>
      <c r="G2319" s="61"/>
      <c r="H2319" s="55"/>
      <c r="I2319" s="280"/>
    </row>
    <row r="2320" spans="1:9" s="56" customFormat="1">
      <c r="A2320" s="50"/>
      <c r="B2320" s="50"/>
      <c r="C2320" s="50"/>
      <c r="D2320" s="44"/>
      <c r="E2320" s="26"/>
      <c r="F2320" s="53"/>
      <c r="G2320" s="61"/>
      <c r="H2320" s="55"/>
      <c r="I2320" s="280"/>
    </row>
    <row r="2321" spans="1:9" s="56" customFormat="1">
      <c r="A2321" s="50"/>
      <c r="B2321" s="50"/>
      <c r="C2321" s="50"/>
      <c r="D2321" s="44"/>
      <c r="E2321" s="26"/>
      <c r="F2321" s="53"/>
      <c r="G2321" s="61"/>
      <c r="H2321" s="55"/>
      <c r="I2321" s="280"/>
    </row>
    <row r="2322" spans="1:9" s="56" customFormat="1">
      <c r="A2322" s="50"/>
      <c r="B2322" s="50"/>
      <c r="C2322" s="50"/>
      <c r="D2322" s="44"/>
      <c r="E2322" s="26"/>
      <c r="F2322" s="53"/>
      <c r="G2322" s="61"/>
      <c r="H2322" s="55"/>
      <c r="I2322" s="280"/>
    </row>
    <row r="2323" spans="1:9" s="56" customFormat="1">
      <c r="A2323" s="50"/>
      <c r="B2323" s="50"/>
      <c r="C2323" s="50"/>
      <c r="D2323" s="44"/>
      <c r="E2323" s="26"/>
      <c r="F2323" s="53"/>
      <c r="G2323" s="61"/>
      <c r="H2323" s="55"/>
      <c r="I2323" s="280"/>
    </row>
    <row r="2324" spans="1:9" s="56" customFormat="1">
      <c r="A2324" s="50"/>
      <c r="B2324" s="50"/>
      <c r="C2324" s="50"/>
      <c r="D2324" s="44"/>
      <c r="E2324" s="26"/>
      <c r="F2324" s="53"/>
      <c r="G2324" s="61"/>
      <c r="H2324" s="55"/>
      <c r="I2324" s="280"/>
    </row>
    <row r="2325" spans="1:9" s="56" customFormat="1">
      <c r="A2325" s="50"/>
      <c r="B2325" s="50"/>
      <c r="C2325" s="50"/>
      <c r="D2325" s="44"/>
      <c r="E2325" s="26"/>
      <c r="F2325" s="53"/>
      <c r="G2325" s="61"/>
      <c r="H2325" s="55"/>
      <c r="I2325" s="280"/>
    </row>
    <row r="2326" spans="1:9" s="56" customFormat="1">
      <c r="A2326" s="50"/>
      <c r="B2326" s="50"/>
      <c r="C2326" s="50"/>
      <c r="D2326" s="44"/>
      <c r="E2326" s="26"/>
      <c r="F2326" s="53"/>
      <c r="G2326" s="61"/>
      <c r="H2326" s="55"/>
      <c r="I2326" s="280"/>
    </row>
    <row r="2327" spans="1:9" s="56" customFormat="1">
      <c r="A2327" s="50"/>
      <c r="B2327" s="50"/>
      <c r="C2327" s="50"/>
      <c r="D2327" s="44"/>
      <c r="E2327" s="26"/>
      <c r="F2327" s="53"/>
      <c r="G2327" s="61"/>
      <c r="H2327" s="55"/>
      <c r="I2327" s="280"/>
    </row>
    <row r="2328" spans="1:9" s="56" customFormat="1">
      <c r="A2328" s="50"/>
      <c r="B2328" s="50"/>
      <c r="C2328" s="50"/>
      <c r="D2328" s="44"/>
      <c r="E2328" s="26"/>
      <c r="F2328" s="53"/>
      <c r="G2328" s="61"/>
      <c r="H2328" s="55"/>
      <c r="I2328" s="280"/>
    </row>
    <row r="2329" spans="1:9" s="56" customFormat="1">
      <c r="A2329" s="50"/>
      <c r="B2329" s="50"/>
      <c r="C2329" s="50"/>
      <c r="D2329" s="44"/>
      <c r="E2329" s="26"/>
      <c r="F2329" s="53"/>
      <c r="G2329" s="61"/>
      <c r="H2329" s="55"/>
      <c r="I2329" s="280"/>
    </row>
    <row r="2330" spans="1:9" s="56" customFormat="1">
      <c r="A2330" s="50"/>
      <c r="B2330" s="50"/>
      <c r="C2330" s="50"/>
      <c r="D2330" s="44"/>
      <c r="E2330" s="26"/>
      <c r="F2330" s="53"/>
      <c r="G2330" s="61"/>
      <c r="H2330" s="55"/>
      <c r="I2330" s="280"/>
    </row>
    <row r="2331" spans="1:9" s="56" customFormat="1">
      <c r="A2331" s="50"/>
      <c r="B2331" s="50"/>
      <c r="C2331" s="50"/>
      <c r="D2331" s="44"/>
      <c r="E2331" s="26"/>
      <c r="F2331" s="53"/>
      <c r="G2331" s="61"/>
      <c r="H2331" s="55"/>
      <c r="I2331" s="280"/>
    </row>
    <row r="2332" spans="1:9" s="56" customFormat="1">
      <c r="A2332" s="50"/>
      <c r="B2332" s="50"/>
      <c r="C2332" s="50"/>
      <c r="D2332" s="44"/>
      <c r="E2332" s="26"/>
      <c r="F2332" s="53"/>
      <c r="G2332" s="61"/>
      <c r="H2332" s="55"/>
      <c r="I2332" s="280"/>
    </row>
    <row r="2333" spans="1:9" s="56" customFormat="1">
      <c r="A2333" s="50"/>
      <c r="B2333" s="50"/>
      <c r="C2333" s="50"/>
      <c r="D2333" s="44"/>
      <c r="E2333" s="26"/>
      <c r="F2333" s="53"/>
      <c r="G2333" s="61"/>
      <c r="H2333" s="55"/>
      <c r="I2333" s="280"/>
    </row>
    <row r="2334" spans="1:9" s="56" customFormat="1">
      <c r="A2334" s="50"/>
      <c r="B2334" s="50"/>
      <c r="C2334" s="50"/>
      <c r="D2334" s="44"/>
      <c r="E2334" s="26"/>
      <c r="F2334" s="53"/>
      <c r="G2334" s="61"/>
      <c r="H2334" s="55"/>
      <c r="I2334" s="280"/>
    </row>
    <row r="2335" spans="1:9" s="56" customFormat="1">
      <c r="A2335" s="50"/>
      <c r="B2335" s="50"/>
      <c r="C2335" s="50"/>
      <c r="D2335" s="44"/>
      <c r="E2335" s="26"/>
      <c r="F2335" s="53"/>
      <c r="G2335" s="61"/>
      <c r="H2335" s="55"/>
      <c r="I2335" s="280"/>
    </row>
    <row r="2336" spans="1:9" s="56" customFormat="1">
      <c r="A2336" s="50"/>
      <c r="B2336" s="50"/>
      <c r="C2336" s="50"/>
      <c r="D2336" s="44"/>
      <c r="E2336" s="26"/>
      <c r="F2336" s="53"/>
      <c r="G2336" s="61"/>
      <c r="H2336" s="55"/>
      <c r="I2336" s="280"/>
    </row>
    <row r="2337" spans="1:9" s="56" customFormat="1">
      <c r="A2337" s="50"/>
      <c r="B2337" s="50"/>
      <c r="C2337" s="50"/>
      <c r="D2337" s="44"/>
      <c r="E2337" s="26"/>
      <c r="F2337" s="53"/>
      <c r="G2337" s="61"/>
      <c r="H2337" s="55"/>
      <c r="I2337" s="280"/>
    </row>
    <row r="2338" spans="1:9" s="56" customFormat="1">
      <c r="A2338" s="50"/>
      <c r="B2338" s="50"/>
      <c r="C2338" s="50"/>
      <c r="D2338" s="44"/>
      <c r="E2338" s="26"/>
      <c r="F2338" s="53"/>
      <c r="G2338" s="61"/>
      <c r="H2338" s="55"/>
      <c r="I2338" s="280"/>
    </row>
    <row r="2339" spans="1:9" s="56" customFormat="1">
      <c r="A2339" s="50"/>
      <c r="B2339" s="50"/>
      <c r="C2339" s="50"/>
      <c r="D2339" s="44"/>
      <c r="E2339" s="26"/>
      <c r="F2339" s="53"/>
      <c r="G2339" s="61"/>
      <c r="H2339" s="55"/>
      <c r="I2339" s="280"/>
    </row>
    <row r="2340" spans="1:9" s="56" customFormat="1">
      <c r="A2340" s="50"/>
      <c r="B2340" s="50"/>
      <c r="C2340" s="50"/>
      <c r="D2340" s="44"/>
      <c r="E2340" s="26"/>
      <c r="F2340" s="53"/>
      <c r="G2340" s="61"/>
      <c r="H2340" s="55"/>
      <c r="I2340" s="280"/>
    </row>
    <row r="2341" spans="1:9" s="56" customFormat="1">
      <c r="A2341" s="50"/>
      <c r="B2341" s="50"/>
      <c r="C2341" s="50"/>
      <c r="D2341" s="44"/>
      <c r="E2341" s="26"/>
      <c r="F2341" s="53"/>
      <c r="G2341" s="61"/>
      <c r="H2341" s="55"/>
      <c r="I2341" s="280"/>
    </row>
    <row r="2342" spans="1:9" s="56" customFormat="1">
      <c r="A2342" s="50"/>
      <c r="B2342" s="50"/>
      <c r="C2342" s="50"/>
      <c r="D2342" s="44"/>
      <c r="E2342" s="26"/>
      <c r="F2342" s="53"/>
      <c r="G2342" s="61"/>
      <c r="H2342" s="55"/>
      <c r="I2342" s="280"/>
    </row>
    <row r="2343" spans="1:9" s="56" customFormat="1">
      <c r="A2343" s="50"/>
      <c r="B2343" s="50"/>
      <c r="C2343" s="50"/>
      <c r="D2343" s="44"/>
      <c r="E2343" s="26"/>
      <c r="F2343" s="53"/>
      <c r="G2343" s="61"/>
      <c r="H2343" s="55"/>
      <c r="I2343" s="280"/>
    </row>
    <row r="2344" spans="1:9" s="56" customFormat="1">
      <c r="A2344" s="50"/>
      <c r="B2344" s="50"/>
      <c r="C2344" s="50"/>
      <c r="D2344" s="44"/>
      <c r="E2344" s="26"/>
      <c r="F2344" s="53"/>
      <c r="G2344" s="61"/>
      <c r="H2344" s="55"/>
      <c r="I2344" s="280"/>
    </row>
    <row r="2345" spans="1:9" s="56" customFormat="1">
      <c r="A2345" s="50"/>
      <c r="B2345" s="50"/>
      <c r="C2345" s="50"/>
      <c r="D2345" s="44"/>
      <c r="E2345" s="26"/>
      <c r="F2345" s="53"/>
      <c r="G2345" s="61"/>
      <c r="H2345" s="55"/>
      <c r="I2345" s="280"/>
    </row>
    <row r="2346" spans="1:9" s="56" customFormat="1">
      <c r="A2346" s="50"/>
      <c r="B2346" s="50"/>
      <c r="C2346" s="50"/>
      <c r="D2346" s="44"/>
      <c r="E2346" s="26"/>
      <c r="F2346" s="53"/>
      <c r="G2346" s="61"/>
      <c r="H2346" s="55"/>
      <c r="I2346" s="280"/>
    </row>
    <row r="2347" spans="1:9" s="56" customFormat="1">
      <c r="A2347" s="50"/>
      <c r="B2347" s="50"/>
      <c r="C2347" s="50"/>
      <c r="D2347" s="44"/>
      <c r="E2347" s="26"/>
      <c r="F2347" s="53"/>
      <c r="G2347" s="61"/>
      <c r="H2347" s="55"/>
      <c r="I2347" s="280"/>
    </row>
    <row r="2348" spans="1:9" s="56" customFormat="1">
      <c r="A2348" s="50"/>
      <c r="B2348" s="50"/>
      <c r="C2348" s="50"/>
      <c r="D2348" s="44"/>
      <c r="E2348" s="26"/>
      <c r="F2348" s="53"/>
      <c r="G2348" s="61"/>
      <c r="H2348" s="55"/>
      <c r="I2348" s="280"/>
    </row>
    <row r="2349" spans="1:9" s="56" customFormat="1">
      <c r="A2349" s="50"/>
      <c r="B2349" s="50"/>
      <c r="C2349" s="50"/>
      <c r="D2349" s="44"/>
      <c r="E2349" s="26"/>
      <c r="F2349" s="53"/>
      <c r="G2349" s="61"/>
      <c r="H2349" s="55"/>
      <c r="I2349" s="280"/>
    </row>
    <row r="2350" spans="1:9" s="56" customFormat="1">
      <c r="A2350" s="50"/>
      <c r="B2350" s="50"/>
      <c r="C2350" s="50"/>
      <c r="D2350" s="44"/>
      <c r="E2350" s="26"/>
      <c r="F2350" s="53"/>
      <c r="G2350" s="61"/>
      <c r="H2350" s="55"/>
      <c r="I2350" s="280"/>
    </row>
    <row r="2351" spans="1:9" s="56" customFormat="1">
      <c r="A2351" s="50"/>
      <c r="B2351" s="50"/>
      <c r="C2351" s="50"/>
      <c r="D2351" s="44"/>
      <c r="E2351" s="26"/>
      <c r="F2351" s="53"/>
      <c r="G2351" s="61"/>
      <c r="H2351" s="55"/>
      <c r="I2351" s="280"/>
    </row>
    <row r="2352" spans="1:9" s="56" customFormat="1">
      <c r="A2352" s="50"/>
      <c r="B2352" s="50"/>
      <c r="C2352" s="50"/>
      <c r="D2352" s="44"/>
      <c r="E2352" s="26"/>
      <c r="F2352" s="53"/>
      <c r="G2352" s="61"/>
      <c r="H2352" s="55"/>
      <c r="I2352" s="280"/>
    </row>
    <row r="2353" spans="1:9" s="56" customFormat="1">
      <c r="A2353" s="50"/>
      <c r="B2353" s="50"/>
      <c r="C2353" s="50"/>
      <c r="D2353" s="44"/>
      <c r="E2353" s="26"/>
      <c r="F2353" s="53"/>
      <c r="G2353" s="61"/>
      <c r="H2353" s="55"/>
      <c r="I2353" s="280"/>
    </row>
    <row r="2354" spans="1:9" s="56" customFormat="1">
      <c r="A2354" s="50"/>
      <c r="B2354" s="50"/>
      <c r="C2354" s="50"/>
      <c r="D2354" s="44"/>
      <c r="E2354" s="26"/>
      <c r="F2354" s="53"/>
      <c r="G2354" s="61"/>
      <c r="H2354" s="55"/>
      <c r="I2354" s="280"/>
    </row>
    <row r="2355" spans="1:9" s="56" customFormat="1">
      <c r="A2355" s="50"/>
      <c r="B2355" s="50"/>
      <c r="C2355" s="50"/>
      <c r="D2355" s="44"/>
      <c r="E2355" s="26"/>
      <c r="F2355" s="53"/>
      <c r="G2355" s="61"/>
      <c r="H2355" s="55"/>
      <c r="I2355" s="280"/>
    </row>
    <row r="2356" spans="1:9" s="56" customFormat="1">
      <c r="A2356" s="50"/>
      <c r="B2356" s="50"/>
      <c r="C2356" s="50"/>
      <c r="D2356" s="44"/>
      <c r="E2356" s="26"/>
      <c r="F2356" s="53"/>
      <c r="G2356" s="61"/>
      <c r="H2356" s="55"/>
      <c r="I2356" s="280"/>
    </row>
    <row r="2357" spans="1:9" s="56" customFormat="1">
      <c r="A2357" s="50"/>
      <c r="B2357" s="50"/>
      <c r="C2357" s="50"/>
      <c r="D2357" s="44"/>
      <c r="E2357" s="26"/>
      <c r="F2357" s="53"/>
      <c r="G2357" s="61"/>
      <c r="H2357" s="55"/>
      <c r="I2357" s="280"/>
    </row>
    <row r="2358" spans="1:9" s="56" customFormat="1">
      <c r="A2358" s="50"/>
      <c r="B2358" s="50"/>
      <c r="C2358" s="50"/>
      <c r="D2358" s="44"/>
      <c r="E2358" s="26"/>
      <c r="F2358" s="53"/>
      <c r="G2358" s="61"/>
      <c r="H2358" s="55"/>
      <c r="I2358" s="280"/>
    </row>
    <row r="2359" spans="1:9" s="56" customFormat="1">
      <c r="A2359" s="50"/>
      <c r="B2359" s="50"/>
      <c r="C2359" s="50"/>
      <c r="D2359" s="44"/>
      <c r="E2359" s="26"/>
      <c r="F2359" s="53"/>
      <c r="G2359" s="61"/>
      <c r="H2359" s="55"/>
      <c r="I2359" s="280"/>
    </row>
    <row r="2360" spans="1:9" s="56" customFormat="1">
      <c r="A2360" s="50"/>
      <c r="B2360" s="50"/>
      <c r="C2360" s="50"/>
      <c r="D2360" s="44"/>
      <c r="E2360" s="26"/>
      <c r="F2360" s="53"/>
      <c r="G2360" s="61"/>
      <c r="H2360" s="55"/>
      <c r="I2360" s="280"/>
    </row>
    <row r="2361" spans="1:9" s="56" customFormat="1">
      <c r="A2361" s="50"/>
      <c r="B2361" s="50"/>
      <c r="C2361" s="50"/>
      <c r="D2361" s="44"/>
      <c r="E2361" s="26"/>
      <c r="F2361" s="53"/>
      <c r="G2361" s="61"/>
      <c r="H2361" s="55"/>
      <c r="I2361" s="280"/>
    </row>
    <row r="2362" spans="1:9" s="56" customFormat="1">
      <c r="A2362" s="50"/>
      <c r="B2362" s="50"/>
      <c r="C2362" s="50"/>
      <c r="D2362" s="44"/>
      <c r="E2362" s="26"/>
      <c r="F2362" s="53"/>
      <c r="G2362" s="61"/>
      <c r="H2362" s="55"/>
      <c r="I2362" s="280"/>
    </row>
    <row r="2363" spans="1:9" s="56" customFormat="1">
      <c r="A2363" s="50"/>
      <c r="B2363" s="50"/>
      <c r="C2363" s="50"/>
      <c r="D2363" s="44"/>
      <c r="E2363" s="26"/>
      <c r="F2363" s="53"/>
      <c r="G2363" s="61"/>
      <c r="H2363" s="55"/>
      <c r="I2363" s="280"/>
    </row>
    <row r="2364" spans="1:9" s="56" customFormat="1">
      <c r="A2364" s="50"/>
      <c r="B2364" s="50"/>
      <c r="C2364" s="50"/>
      <c r="D2364" s="44"/>
      <c r="E2364" s="26"/>
      <c r="F2364" s="53"/>
      <c r="G2364" s="61"/>
      <c r="H2364" s="55"/>
      <c r="I2364" s="280"/>
    </row>
    <row r="2365" spans="1:9" s="56" customFormat="1">
      <c r="A2365" s="50"/>
      <c r="B2365" s="50"/>
      <c r="C2365" s="50"/>
      <c r="D2365" s="44"/>
      <c r="E2365" s="26"/>
      <c r="F2365" s="53"/>
      <c r="G2365" s="61"/>
      <c r="H2365" s="55"/>
      <c r="I2365" s="280"/>
    </row>
    <row r="2366" spans="1:9" s="56" customFormat="1">
      <c r="A2366" s="50"/>
      <c r="B2366" s="50"/>
      <c r="C2366" s="50"/>
      <c r="D2366" s="44"/>
      <c r="E2366" s="26"/>
      <c r="F2366" s="53"/>
      <c r="G2366" s="61"/>
      <c r="H2366" s="55"/>
      <c r="I2366" s="280"/>
    </row>
    <row r="2367" spans="1:9" s="56" customFormat="1">
      <c r="A2367" s="50"/>
      <c r="B2367" s="50"/>
      <c r="C2367" s="50"/>
      <c r="D2367" s="44"/>
      <c r="E2367" s="26"/>
      <c r="F2367" s="53"/>
      <c r="G2367" s="61"/>
      <c r="H2367" s="55"/>
      <c r="I2367" s="280"/>
    </row>
    <row r="2368" spans="1:9" s="56" customFormat="1">
      <c r="A2368" s="50"/>
      <c r="B2368" s="50"/>
      <c r="C2368" s="50"/>
      <c r="D2368" s="44"/>
      <c r="E2368" s="26"/>
      <c r="F2368" s="53"/>
      <c r="G2368" s="61"/>
      <c r="H2368" s="55"/>
      <c r="I2368" s="280"/>
    </row>
    <row r="2369" spans="1:9" s="56" customFormat="1">
      <c r="A2369" s="50"/>
      <c r="B2369" s="50"/>
      <c r="C2369" s="50"/>
      <c r="D2369" s="44"/>
      <c r="E2369" s="26"/>
      <c r="F2369" s="53"/>
      <c r="G2369" s="61"/>
      <c r="H2369" s="55"/>
      <c r="I2369" s="280"/>
    </row>
    <row r="2370" spans="1:9" s="56" customFormat="1">
      <c r="A2370" s="50"/>
      <c r="B2370" s="50"/>
      <c r="C2370" s="50"/>
      <c r="D2370" s="44"/>
      <c r="E2370" s="26"/>
      <c r="F2370" s="53"/>
      <c r="G2370" s="61"/>
      <c r="H2370" s="55"/>
      <c r="I2370" s="280"/>
    </row>
    <row r="2371" spans="1:9" s="56" customFormat="1">
      <c r="A2371" s="50"/>
      <c r="B2371" s="50"/>
      <c r="C2371" s="50"/>
      <c r="D2371" s="44"/>
      <c r="E2371" s="26"/>
      <c r="F2371" s="53"/>
      <c r="G2371" s="61"/>
      <c r="H2371" s="55"/>
      <c r="I2371" s="280"/>
    </row>
    <row r="2372" spans="1:9" s="56" customFormat="1">
      <c r="A2372" s="50"/>
      <c r="B2372" s="50"/>
      <c r="C2372" s="50"/>
      <c r="D2372" s="44"/>
      <c r="E2372" s="26"/>
      <c r="F2372" s="53"/>
      <c r="G2372" s="61"/>
      <c r="H2372" s="55"/>
      <c r="I2372" s="280"/>
    </row>
    <row r="2373" spans="1:9" s="56" customFormat="1">
      <c r="A2373" s="50"/>
      <c r="B2373" s="50"/>
      <c r="C2373" s="50"/>
      <c r="D2373" s="44"/>
      <c r="E2373" s="26"/>
      <c r="F2373" s="53"/>
      <c r="G2373" s="61"/>
      <c r="H2373" s="55"/>
      <c r="I2373" s="280"/>
    </row>
    <row r="2374" spans="1:9" s="56" customFormat="1">
      <c r="A2374" s="50"/>
      <c r="B2374" s="50"/>
      <c r="C2374" s="50"/>
      <c r="D2374" s="44"/>
      <c r="E2374" s="26"/>
      <c r="F2374" s="53"/>
      <c r="G2374" s="61"/>
      <c r="H2374" s="55"/>
      <c r="I2374" s="280"/>
    </row>
    <row r="2375" spans="1:9" s="56" customFormat="1">
      <c r="A2375" s="50"/>
      <c r="B2375" s="50"/>
      <c r="C2375" s="50"/>
      <c r="D2375" s="44"/>
      <c r="E2375" s="26"/>
      <c r="F2375" s="53"/>
      <c r="G2375" s="61"/>
      <c r="H2375" s="55"/>
      <c r="I2375" s="280"/>
    </row>
    <row r="2376" spans="1:9" s="56" customFormat="1">
      <c r="A2376" s="50"/>
      <c r="B2376" s="50"/>
      <c r="C2376" s="50"/>
      <c r="D2376" s="44"/>
      <c r="E2376" s="26"/>
      <c r="F2376" s="53"/>
      <c r="G2376" s="61"/>
      <c r="H2376" s="55"/>
      <c r="I2376" s="280"/>
    </row>
    <row r="2377" spans="1:9" s="56" customFormat="1">
      <c r="A2377" s="50"/>
      <c r="B2377" s="50"/>
      <c r="C2377" s="50"/>
      <c r="D2377" s="44"/>
      <c r="E2377" s="26"/>
      <c r="F2377" s="53"/>
      <c r="G2377" s="61"/>
      <c r="H2377" s="55"/>
      <c r="I2377" s="280"/>
    </row>
    <row r="2378" spans="1:9" s="56" customFormat="1">
      <c r="A2378" s="50"/>
      <c r="B2378" s="50"/>
      <c r="C2378" s="50"/>
      <c r="D2378" s="44"/>
      <c r="E2378" s="26"/>
      <c r="F2378" s="53"/>
      <c r="G2378" s="61"/>
      <c r="H2378" s="55"/>
      <c r="I2378" s="280"/>
    </row>
    <row r="2379" spans="1:9" s="56" customFormat="1">
      <c r="A2379" s="50"/>
      <c r="B2379" s="50"/>
      <c r="C2379" s="50"/>
      <c r="D2379" s="44"/>
      <c r="E2379" s="26"/>
      <c r="F2379" s="53"/>
      <c r="G2379" s="61"/>
      <c r="H2379" s="55"/>
      <c r="I2379" s="280"/>
    </row>
    <row r="2380" spans="1:9" s="56" customFormat="1">
      <c r="A2380" s="50"/>
      <c r="B2380" s="50"/>
      <c r="C2380" s="50"/>
      <c r="D2380" s="44"/>
      <c r="E2380" s="26"/>
      <c r="F2380" s="53"/>
      <c r="G2380" s="61"/>
      <c r="H2380" s="55"/>
      <c r="I2380" s="280"/>
    </row>
    <row r="2381" spans="1:9" s="56" customFormat="1">
      <c r="A2381" s="50"/>
      <c r="B2381" s="50"/>
      <c r="C2381" s="50"/>
      <c r="D2381" s="44"/>
      <c r="E2381" s="26"/>
      <c r="F2381" s="53"/>
      <c r="G2381" s="61"/>
      <c r="H2381" s="55"/>
      <c r="I2381" s="280"/>
    </row>
    <row r="2382" spans="1:9" s="56" customFormat="1">
      <c r="A2382" s="50"/>
      <c r="B2382" s="50"/>
      <c r="C2382" s="50"/>
      <c r="D2382" s="44"/>
      <c r="E2382" s="26"/>
      <c r="F2382" s="53"/>
      <c r="G2382" s="61"/>
      <c r="H2382" s="55"/>
      <c r="I2382" s="280"/>
    </row>
    <row r="2383" spans="1:9" s="56" customFormat="1">
      <c r="A2383" s="50"/>
      <c r="B2383" s="50"/>
      <c r="C2383" s="50"/>
      <c r="D2383" s="44"/>
      <c r="E2383" s="26"/>
      <c r="F2383" s="53"/>
      <c r="G2383" s="61"/>
      <c r="H2383" s="55"/>
      <c r="I2383" s="280"/>
    </row>
    <row r="2384" spans="1:9" s="56" customFormat="1">
      <c r="A2384" s="50"/>
      <c r="B2384" s="50"/>
      <c r="C2384" s="50"/>
      <c r="D2384" s="44"/>
      <c r="E2384" s="26"/>
      <c r="F2384" s="53"/>
      <c r="G2384" s="61"/>
      <c r="H2384" s="55"/>
      <c r="I2384" s="280"/>
    </row>
    <row r="2385" spans="1:9" s="56" customFormat="1">
      <c r="A2385" s="50"/>
      <c r="B2385" s="50"/>
      <c r="C2385" s="50"/>
      <c r="D2385" s="44"/>
      <c r="E2385" s="26"/>
      <c r="F2385" s="53"/>
      <c r="G2385" s="61"/>
      <c r="H2385" s="55"/>
      <c r="I2385" s="280"/>
    </row>
    <row r="2386" spans="1:9" s="56" customFormat="1">
      <c r="A2386" s="50"/>
      <c r="B2386" s="50"/>
      <c r="C2386" s="50"/>
      <c r="D2386" s="44"/>
      <c r="E2386" s="26"/>
      <c r="F2386" s="53"/>
      <c r="G2386" s="61"/>
      <c r="H2386" s="55"/>
      <c r="I2386" s="280"/>
    </row>
    <row r="2387" spans="1:9" s="56" customFormat="1">
      <c r="A2387" s="50"/>
      <c r="B2387" s="50"/>
      <c r="C2387" s="50"/>
      <c r="D2387" s="44"/>
      <c r="E2387" s="26"/>
      <c r="F2387" s="53"/>
      <c r="G2387" s="61"/>
      <c r="H2387" s="55"/>
      <c r="I2387" s="280"/>
    </row>
    <row r="2388" spans="1:9" s="56" customFormat="1">
      <c r="A2388" s="50"/>
      <c r="B2388" s="50"/>
      <c r="C2388" s="50"/>
      <c r="D2388" s="44"/>
      <c r="E2388" s="26"/>
      <c r="F2388" s="53"/>
      <c r="G2388" s="61"/>
      <c r="H2388" s="55"/>
      <c r="I2388" s="280"/>
    </row>
    <row r="2389" spans="1:9" s="56" customFormat="1">
      <c r="A2389" s="50"/>
      <c r="B2389" s="50"/>
      <c r="C2389" s="50"/>
      <c r="D2389" s="44"/>
      <c r="E2389" s="26"/>
      <c r="F2389" s="53"/>
      <c r="G2389" s="61"/>
      <c r="H2389" s="55"/>
      <c r="I2389" s="280"/>
    </row>
    <row r="2390" spans="1:9" s="56" customFormat="1">
      <c r="A2390" s="50"/>
      <c r="B2390" s="50"/>
      <c r="C2390" s="50"/>
      <c r="D2390" s="44"/>
      <c r="E2390" s="26"/>
      <c r="F2390" s="53"/>
      <c r="G2390" s="61"/>
      <c r="H2390" s="55"/>
      <c r="I2390" s="280"/>
    </row>
    <row r="2391" spans="1:9" s="56" customFormat="1">
      <c r="A2391" s="50"/>
      <c r="B2391" s="50"/>
      <c r="C2391" s="50"/>
      <c r="D2391" s="44"/>
      <c r="E2391" s="26"/>
      <c r="F2391" s="53"/>
      <c r="G2391" s="61"/>
      <c r="H2391" s="55"/>
      <c r="I2391" s="280"/>
    </row>
    <row r="2392" spans="1:9" s="56" customFormat="1">
      <c r="A2392" s="50"/>
      <c r="B2392" s="50"/>
      <c r="C2392" s="50"/>
      <c r="D2392" s="44"/>
      <c r="E2392" s="26"/>
      <c r="F2392" s="53"/>
      <c r="G2392" s="61"/>
      <c r="H2392" s="55"/>
      <c r="I2392" s="280"/>
    </row>
    <row r="2393" spans="1:9" s="56" customFormat="1">
      <c r="A2393" s="50"/>
      <c r="B2393" s="50"/>
      <c r="C2393" s="50"/>
      <c r="D2393" s="44"/>
      <c r="E2393" s="26"/>
      <c r="F2393" s="53"/>
      <c r="G2393" s="61"/>
      <c r="H2393" s="55"/>
      <c r="I2393" s="280"/>
    </row>
    <row r="2394" spans="1:9" s="56" customFormat="1">
      <c r="A2394" s="50"/>
      <c r="B2394" s="50"/>
      <c r="C2394" s="50"/>
      <c r="D2394" s="44"/>
      <c r="E2394" s="26"/>
      <c r="F2394" s="53"/>
      <c r="G2394" s="61"/>
      <c r="H2394" s="55"/>
      <c r="I2394" s="280"/>
    </row>
    <row r="2395" spans="1:9" s="56" customFormat="1">
      <c r="A2395" s="50"/>
      <c r="B2395" s="50"/>
      <c r="C2395" s="50"/>
      <c r="D2395" s="44"/>
      <c r="E2395" s="26"/>
      <c r="F2395" s="53"/>
      <c r="G2395" s="61"/>
      <c r="H2395" s="55"/>
      <c r="I2395" s="280"/>
    </row>
    <row r="2396" spans="1:9" s="56" customFormat="1">
      <c r="A2396" s="50"/>
      <c r="B2396" s="50"/>
      <c r="C2396" s="50"/>
      <c r="D2396" s="44"/>
      <c r="E2396" s="26"/>
      <c r="F2396" s="53"/>
      <c r="G2396" s="61"/>
      <c r="H2396" s="55"/>
      <c r="I2396" s="280"/>
    </row>
    <row r="2397" spans="1:9" s="56" customFormat="1">
      <c r="A2397" s="50"/>
      <c r="B2397" s="50"/>
      <c r="C2397" s="50"/>
      <c r="D2397" s="44"/>
      <c r="E2397" s="26"/>
      <c r="F2397" s="53"/>
      <c r="G2397" s="61"/>
      <c r="H2397" s="55"/>
      <c r="I2397" s="280"/>
    </row>
    <row r="2398" spans="1:9" s="56" customFormat="1">
      <c r="A2398" s="50"/>
      <c r="B2398" s="50"/>
      <c r="C2398" s="50"/>
      <c r="D2398" s="44"/>
      <c r="E2398" s="26"/>
      <c r="F2398" s="53"/>
      <c r="G2398" s="61"/>
      <c r="H2398" s="55"/>
      <c r="I2398" s="280"/>
    </row>
    <row r="2399" spans="1:9" s="56" customFormat="1">
      <c r="A2399" s="50"/>
      <c r="B2399" s="50"/>
      <c r="C2399" s="50"/>
      <c r="D2399" s="44"/>
      <c r="E2399" s="26"/>
      <c r="F2399" s="53"/>
      <c r="G2399" s="61"/>
      <c r="H2399" s="55"/>
      <c r="I2399" s="280"/>
    </row>
    <row r="2400" spans="1:9" s="56" customFormat="1">
      <c r="A2400" s="50"/>
      <c r="B2400" s="50"/>
      <c r="C2400" s="50"/>
      <c r="D2400" s="44"/>
      <c r="E2400" s="26"/>
      <c r="F2400" s="53"/>
      <c r="G2400" s="61"/>
      <c r="H2400" s="55"/>
      <c r="I2400" s="280"/>
    </row>
    <row r="2401" spans="1:9" s="56" customFormat="1">
      <c r="A2401" s="50"/>
      <c r="B2401" s="50"/>
      <c r="C2401" s="50"/>
      <c r="D2401" s="44"/>
      <c r="E2401" s="26"/>
      <c r="F2401" s="53"/>
      <c r="G2401" s="61"/>
      <c r="H2401" s="55"/>
      <c r="I2401" s="280"/>
    </row>
    <row r="2402" spans="1:9" s="56" customFormat="1">
      <c r="A2402" s="50"/>
      <c r="B2402" s="50"/>
      <c r="C2402" s="50"/>
      <c r="D2402" s="44"/>
      <c r="E2402" s="26"/>
      <c r="F2402" s="53"/>
      <c r="G2402" s="61"/>
      <c r="H2402" s="55"/>
      <c r="I2402" s="280"/>
    </row>
    <row r="2403" spans="1:9" s="56" customFormat="1">
      <c r="A2403" s="50"/>
      <c r="B2403" s="50"/>
      <c r="C2403" s="50"/>
      <c r="D2403" s="44"/>
      <c r="E2403" s="26"/>
      <c r="F2403" s="53"/>
      <c r="G2403" s="61"/>
      <c r="H2403" s="55"/>
      <c r="I2403" s="280"/>
    </row>
    <row r="2404" spans="1:9" s="56" customFormat="1">
      <c r="A2404" s="50"/>
      <c r="B2404" s="50"/>
      <c r="C2404" s="50"/>
      <c r="D2404" s="44"/>
      <c r="E2404" s="26"/>
      <c r="F2404" s="53"/>
      <c r="G2404" s="61"/>
      <c r="H2404" s="55"/>
      <c r="I2404" s="280"/>
    </row>
    <row r="2405" spans="1:9" s="56" customFormat="1">
      <c r="A2405" s="50"/>
      <c r="B2405" s="50"/>
      <c r="C2405" s="50"/>
      <c r="D2405" s="44"/>
      <c r="E2405" s="26"/>
      <c r="F2405" s="53"/>
      <c r="G2405" s="61"/>
      <c r="H2405" s="55"/>
      <c r="I2405" s="280"/>
    </row>
    <row r="2406" spans="1:9" s="56" customFormat="1">
      <c r="A2406" s="50"/>
      <c r="B2406" s="50"/>
      <c r="C2406" s="50"/>
      <c r="D2406" s="44"/>
      <c r="E2406" s="26"/>
      <c r="F2406" s="53"/>
      <c r="G2406" s="61"/>
      <c r="H2406" s="55"/>
      <c r="I2406" s="280"/>
    </row>
    <row r="2407" spans="1:9" s="56" customFormat="1">
      <c r="A2407" s="50"/>
      <c r="B2407" s="50"/>
      <c r="C2407" s="50"/>
      <c r="D2407" s="44"/>
      <c r="E2407" s="26"/>
      <c r="F2407" s="53"/>
      <c r="G2407" s="61"/>
      <c r="H2407" s="55"/>
      <c r="I2407" s="280"/>
    </row>
    <row r="2408" spans="1:9" s="56" customFormat="1">
      <c r="A2408" s="50"/>
      <c r="B2408" s="50"/>
      <c r="C2408" s="50"/>
      <c r="D2408" s="44"/>
      <c r="E2408" s="26"/>
      <c r="F2408" s="53"/>
      <c r="G2408" s="61"/>
      <c r="H2408" s="55"/>
      <c r="I2408" s="280"/>
    </row>
    <row r="2409" spans="1:9" s="56" customFormat="1">
      <c r="A2409" s="50"/>
      <c r="B2409" s="50"/>
      <c r="C2409" s="50"/>
      <c r="D2409" s="44"/>
      <c r="E2409" s="26"/>
      <c r="F2409" s="53"/>
      <c r="G2409" s="61"/>
      <c r="H2409" s="55"/>
      <c r="I2409" s="280"/>
    </row>
    <row r="2410" spans="1:9" s="56" customFormat="1">
      <c r="A2410" s="50"/>
      <c r="B2410" s="50"/>
      <c r="C2410" s="50"/>
      <c r="D2410" s="44"/>
      <c r="E2410" s="26"/>
      <c r="F2410" s="53"/>
      <c r="G2410" s="61"/>
      <c r="H2410" s="55"/>
      <c r="I2410" s="280"/>
    </row>
    <row r="2411" spans="1:9" s="56" customFormat="1">
      <c r="A2411" s="50"/>
      <c r="B2411" s="50"/>
      <c r="C2411" s="50"/>
      <c r="D2411" s="44"/>
      <c r="E2411" s="26"/>
      <c r="F2411" s="53"/>
      <c r="G2411" s="61"/>
      <c r="H2411" s="55"/>
      <c r="I2411" s="280"/>
    </row>
    <row r="2412" spans="1:9" s="56" customFormat="1">
      <c r="A2412" s="50"/>
      <c r="B2412" s="50"/>
      <c r="C2412" s="50"/>
      <c r="D2412" s="44"/>
      <c r="E2412" s="26"/>
      <c r="F2412" s="53"/>
      <c r="G2412" s="61"/>
      <c r="H2412" s="55"/>
      <c r="I2412" s="280"/>
    </row>
    <row r="2413" spans="1:9" s="56" customFormat="1">
      <c r="A2413" s="50"/>
      <c r="B2413" s="50"/>
      <c r="C2413" s="50"/>
      <c r="D2413" s="44"/>
      <c r="E2413" s="26"/>
      <c r="F2413" s="53"/>
      <c r="G2413" s="61"/>
      <c r="H2413" s="55"/>
      <c r="I2413" s="280"/>
    </row>
    <row r="2414" spans="1:9" s="56" customFormat="1">
      <c r="A2414" s="50"/>
      <c r="B2414" s="50"/>
      <c r="C2414" s="50"/>
      <c r="D2414" s="44"/>
      <c r="E2414" s="26"/>
      <c r="F2414" s="53"/>
      <c r="G2414" s="61"/>
      <c r="H2414" s="55"/>
      <c r="I2414" s="280"/>
    </row>
    <row r="2415" spans="1:9" s="56" customFormat="1">
      <c r="A2415" s="50"/>
      <c r="B2415" s="50"/>
      <c r="C2415" s="50"/>
      <c r="D2415" s="44"/>
      <c r="E2415" s="26"/>
      <c r="F2415" s="53"/>
      <c r="G2415" s="61"/>
      <c r="H2415" s="55"/>
      <c r="I2415" s="280"/>
    </row>
    <row r="2416" spans="1:9" s="56" customFormat="1">
      <c r="A2416" s="50"/>
      <c r="B2416" s="50"/>
      <c r="C2416" s="50"/>
      <c r="D2416" s="44"/>
      <c r="E2416" s="26"/>
      <c r="F2416" s="53"/>
      <c r="G2416" s="61"/>
      <c r="H2416" s="55"/>
      <c r="I2416" s="280"/>
    </row>
    <row r="2417" spans="1:9" s="56" customFormat="1">
      <c r="A2417" s="50"/>
      <c r="B2417" s="50"/>
      <c r="C2417" s="50"/>
      <c r="D2417" s="44"/>
      <c r="E2417" s="26"/>
      <c r="F2417" s="53"/>
      <c r="G2417" s="61"/>
      <c r="H2417" s="55"/>
      <c r="I2417" s="280"/>
    </row>
    <row r="2418" spans="1:9" s="56" customFormat="1">
      <c r="A2418" s="50"/>
      <c r="B2418" s="50"/>
      <c r="C2418" s="50"/>
      <c r="D2418" s="44"/>
      <c r="E2418" s="26"/>
      <c r="F2418" s="53"/>
      <c r="G2418" s="61"/>
      <c r="H2418" s="55"/>
      <c r="I2418" s="280"/>
    </row>
    <row r="2419" spans="1:9" s="56" customFormat="1">
      <c r="A2419" s="50"/>
      <c r="B2419" s="50"/>
      <c r="C2419" s="50"/>
      <c r="D2419" s="44"/>
      <c r="E2419" s="26"/>
      <c r="F2419" s="53"/>
      <c r="G2419" s="61"/>
      <c r="H2419" s="55"/>
      <c r="I2419" s="280"/>
    </row>
    <row r="2420" spans="1:9" s="56" customFormat="1">
      <c r="A2420" s="50"/>
      <c r="B2420" s="50"/>
      <c r="C2420" s="50"/>
      <c r="D2420" s="44"/>
      <c r="E2420" s="26"/>
      <c r="F2420" s="53"/>
      <c r="G2420" s="61"/>
      <c r="H2420" s="55"/>
      <c r="I2420" s="280"/>
    </row>
    <row r="2421" spans="1:9" s="56" customFormat="1">
      <c r="A2421" s="50"/>
      <c r="B2421" s="50"/>
      <c r="C2421" s="50"/>
      <c r="D2421" s="44"/>
      <c r="E2421" s="26"/>
      <c r="F2421" s="53"/>
      <c r="G2421" s="61"/>
      <c r="H2421" s="55"/>
      <c r="I2421" s="280"/>
    </row>
    <row r="2422" spans="1:9" s="56" customFormat="1">
      <c r="A2422" s="50"/>
      <c r="B2422" s="50"/>
      <c r="C2422" s="50"/>
      <c r="D2422" s="44"/>
      <c r="E2422" s="26"/>
      <c r="F2422" s="53"/>
      <c r="G2422" s="61"/>
      <c r="H2422" s="55"/>
      <c r="I2422" s="280"/>
    </row>
    <row r="2423" spans="1:9" s="56" customFormat="1">
      <c r="A2423" s="50"/>
      <c r="B2423" s="50"/>
      <c r="C2423" s="50"/>
      <c r="D2423" s="44"/>
      <c r="E2423" s="26"/>
      <c r="F2423" s="53"/>
      <c r="G2423" s="61"/>
      <c r="H2423" s="55"/>
      <c r="I2423" s="280"/>
    </row>
    <row r="2424" spans="1:9" s="56" customFormat="1">
      <c r="A2424" s="50"/>
      <c r="B2424" s="50"/>
      <c r="C2424" s="50"/>
      <c r="D2424" s="44"/>
      <c r="E2424" s="26"/>
      <c r="F2424" s="53"/>
      <c r="G2424" s="61"/>
      <c r="H2424" s="55"/>
      <c r="I2424" s="280"/>
    </row>
    <row r="2425" spans="1:9" s="56" customFormat="1">
      <c r="A2425" s="50"/>
      <c r="B2425" s="50"/>
      <c r="C2425" s="50"/>
      <c r="D2425" s="44"/>
      <c r="E2425" s="26"/>
      <c r="F2425" s="53"/>
      <c r="G2425" s="61"/>
      <c r="H2425" s="55"/>
      <c r="I2425" s="280"/>
    </row>
    <row r="2426" spans="1:9" s="56" customFormat="1">
      <c r="A2426" s="50"/>
      <c r="B2426" s="50"/>
      <c r="C2426" s="50"/>
      <c r="D2426" s="44"/>
      <c r="E2426" s="26"/>
      <c r="F2426" s="53"/>
      <c r="G2426" s="61"/>
      <c r="H2426" s="55"/>
      <c r="I2426" s="280"/>
    </row>
    <row r="2427" spans="1:9" s="56" customFormat="1">
      <c r="A2427" s="50"/>
      <c r="B2427" s="50"/>
      <c r="C2427" s="50"/>
      <c r="D2427" s="44"/>
      <c r="E2427" s="26"/>
      <c r="F2427" s="53"/>
      <c r="G2427" s="61"/>
      <c r="H2427" s="55"/>
      <c r="I2427" s="280"/>
    </row>
    <row r="2428" spans="1:9" s="56" customFormat="1">
      <c r="A2428" s="50"/>
      <c r="B2428" s="50"/>
      <c r="C2428" s="50"/>
      <c r="D2428" s="44"/>
      <c r="E2428" s="26"/>
      <c r="F2428" s="53"/>
      <c r="G2428" s="61"/>
      <c r="H2428" s="55"/>
      <c r="I2428" s="280"/>
    </row>
    <row r="2429" spans="1:9" s="56" customFormat="1">
      <c r="A2429" s="50"/>
      <c r="B2429" s="50"/>
      <c r="C2429" s="50"/>
      <c r="D2429" s="44"/>
      <c r="E2429" s="26"/>
      <c r="F2429" s="53"/>
      <c r="G2429" s="61"/>
      <c r="H2429" s="55"/>
      <c r="I2429" s="280"/>
    </row>
    <row r="2430" spans="1:9" s="56" customFormat="1">
      <c r="A2430" s="50"/>
      <c r="B2430" s="50"/>
      <c r="C2430" s="50"/>
      <c r="D2430" s="44"/>
      <c r="E2430" s="26"/>
      <c r="F2430" s="53"/>
      <c r="G2430" s="61"/>
      <c r="H2430" s="55"/>
      <c r="I2430" s="280"/>
    </row>
    <row r="2431" spans="1:9" s="56" customFormat="1">
      <c r="A2431" s="50"/>
      <c r="B2431" s="50"/>
      <c r="C2431" s="50"/>
      <c r="D2431" s="44"/>
      <c r="E2431" s="26"/>
      <c r="F2431" s="53"/>
      <c r="G2431" s="61"/>
      <c r="H2431" s="55"/>
      <c r="I2431" s="280"/>
    </row>
    <row r="2432" spans="1:9" s="56" customFormat="1">
      <c r="A2432" s="50"/>
      <c r="B2432" s="50"/>
      <c r="C2432" s="50"/>
      <c r="D2432" s="44"/>
      <c r="E2432" s="26"/>
      <c r="F2432" s="53"/>
      <c r="G2432" s="61"/>
      <c r="H2432" s="55"/>
      <c r="I2432" s="280"/>
    </row>
    <row r="2433" spans="1:9" s="56" customFormat="1">
      <c r="A2433" s="50"/>
      <c r="B2433" s="50"/>
      <c r="C2433" s="50"/>
      <c r="D2433" s="44"/>
      <c r="E2433" s="26"/>
      <c r="F2433" s="53"/>
      <c r="G2433" s="61"/>
      <c r="H2433" s="55"/>
      <c r="I2433" s="280"/>
    </row>
    <row r="2434" spans="1:9" s="56" customFormat="1">
      <c r="A2434" s="50"/>
      <c r="B2434" s="50"/>
      <c r="C2434" s="50"/>
      <c r="D2434" s="44"/>
      <c r="E2434" s="26"/>
      <c r="F2434" s="53"/>
      <c r="G2434" s="61"/>
      <c r="H2434" s="55"/>
      <c r="I2434" s="280"/>
    </row>
    <row r="2435" spans="1:9" s="56" customFormat="1">
      <c r="A2435" s="50"/>
      <c r="B2435" s="50"/>
      <c r="C2435" s="50"/>
      <c r="D2435" s="44"/>
      <c r="E2435" s="26"/>
      <c r="F2435" s="53"/>
      <c r="G2435" s="61"/>
      <c r="H2435" s="55"/>
      <c r="I2435" s="280"/>
    </row>
    <row r="2436" spans="1:9" s="56" customFormat="1">
      <c r="A2436" s="50"/>
      <c r="B2436" s="50"/>
      <c r="C2436" s="50"/>
      <c r="D2436" s="44"/>
      <c r="E2436" s="26"/>
      <c r="F2436" s="53"/>
      <c r="G2436" s="61"/>
      <c r="H2436" s="55"/>
      <c r="I2436" s="280"/>
    </row>
    <row r="2437" spans="1:9" s="56" customFormat="1">
      <c r="A2437" s="50"/>
      <c r="B2437" s="50"/>
      <c r="C2437" s="50"/>
      <c r="D2437" s="44"/>
      <c r="E2437" s="26"/>
      <c r="F2437" s="53"/>
      <c r="G2437" s="61"/>
      <c r="H2437" s="55"/>
      <c r="I2437" s="280"/>
    </row>
    <row r="2438" spans="1:9" s="56" customFormat="1">
      <c r="A2438" s="50"/>
      <c r="B2438" s="50"/>
      <c r="C2438" s="50"/>
      <c r="D2438" s="44"/>
      <c r="E2438" s="26"/>
      <c r="F2438" s="53"/>
      <c r="G2438" s="61"/>
      <c r="H2438" s="55"/>
      <c r="I2438" s="280"/>
    </row>
    <row r="2439" spans="1:9" s="56" customFormat="1">
      <c r="A2439" s="50"/>
      <c r="B2439" s="50"/>
      <c r="C2439" s="50"/>
      <c r="D2439" s="44"/>
      <c r="E2439" s="26"/>
      <c r="F2439" s="53"/>
      <c r="G2439" s="61"/>
      <c r="H2439" s="55"/>
      <c r="I2439" s="280"/>
    </row>
    <row r="2440" spans="1:9" s="56" customFormat="1">
      <c r="A2440" s="50"/>
      <c r="B2440" s="50"/>
      <c r="C2440" s="50"/>
      <c r="D2440" s="44"/>
      <c r="E2440" s="26"/>
      <c r="F2440" s="53"/>
      <c r="G2440" s="61"/>
      <c r="H2440" s="55"/>
      <c r="I2440" s="280"/>
    </row>
    <row r="2441" spans="1:9" s="56" customFormat="1">
      <c r="A2441" s="50"/>
      <c r="B2441" s="50"/>
      <c r="C2441" s="50"/>
      <c r="D2441" s="44"/>
      <c r="E2441" s="26"/>
      <c r="F2441" s="53"/>
      <c r="G2441" s="61"/>
      <c r="H2441" s="55"/>
      <c r="I2441" s="280"/>
    </row>
    <row r="2442" spans="1:9" s="56" customFormat="1">
      <c r="A2442" s="50"/>
      <c r="B2442" s="50"/>
      <c r="C2442" s="50"/>
      <c r="D2442" s="44"/>
      <c r="E2442" s="26"/>
      <c r="F2442" s="53"/>
      <c r="G2442" s="61"/>
      <c r="H2442" s="55"/>
      <c r="I2442" s="280"/>
    </row>
    <row r="2443" spans="1:9" s="56" customFormat="1">
      <c r="A2443" s="50"/>
      <c r="B2443" s="50"/>
      <c r="C2443" s="50"/>
      <c r="D2443" s="44"/>
      <c r="E2443" s="26"/>
      <c r="F2443" s="53"/>
      <c r="G2443" s="61"/>
      <c r="H2443" s="55"/>
      <c r="I2443" s="280"/>
    </row>
    <row r="2444" spans="1:9" s="56" customFormat="1">
      <c r="A2444" s="50"/>
      <c r="B2444" s="50"/>
      <c r="C2444" s="50"/>
      <c r="D2444" s="44"/>
      <c r="E2444" s="26"/>
      <c r="F2444" s="53"/>
      <c r="G2444" s="61"/>
      <c r="H2444" s="55"/>
      <c r="I2444" s="280"/>
    </row>
    <row r="2445" spans="1:9" s="56" customFormat="1">
      <c r="A2445" s="50"/>
      <c r="B2445" s="50"/>
      <c r="C2445" s="50"/>
      <c r="D2445" s="44"/>
      <c r="E2445" s="26"/>
      <c r="F2445" s="53"/>
      <c r="G2445" s="61"/>
      <c r="H2445" s="55"/>
      <c r="I2445" s="280"/>
    </row>
    <row r="2446" spans="1:9" s="56" customFormat="1">
      <c r="A2446" s="50"/>
      <c r="B2446" s="50"/>
      <c r="C2446" s="50"/>
      <c r="D2446" s="44"/>
      <c r="E2446" s="26"/>
      <c r="F2446" s="53"/>
      <c r="G2446" s="61"/>
      <c r="H2446" s="55"/>
      <c r="I2446" s="280"/>
    </row>
    <row r="2447" spans="1:9" s="56" customFormat="1">
      <c r="A2447" s="50"/>
      <c r="B2447" s="50"/>
      <c r="C2447" s="50"/>
      <c r="D2447" s="44"/>
      <c r="E2447" s="26"/>
      <c r="F2447" s="53"/>
      <c r="G2447" s="61"/>
      <c r="H2447" s="55"/>
      <c r="I2447" s="280"/>
    </row>
    <row r="2448" spans="1:9" s="56" customFormat="1">
      <c r="A2448" s="50"/>
      <c r="B2448" s="50"/>
      <c r="C2448" s="50"/>
      <c r="D2448" s="44"/>
      <c r="E2448" s="26"/>
      <c r="F2448" s="53"/>
      <c r="G2448" s="61"/>
      <c r="H2448" s="55"/>
      <c r="I2448" s="280"/>
    </row>
    <row r="2449" spans="1:9" s="56" customFormat="1">
      <c r="A2449" s="50"/>
      <c r="B2449" s="50"/>
      <c r="C2449" s="50"/>
      <c r="D2449" s="44"/>
      <c r="E2449" s="26"/>
      <c r="F2449" s="53"/>
      <c r="G2449" s="61"/>
      <c r="H2449" s="55"/>
      <c r="I2449" s="280"/>
    </row>
    <row r="2450" spans="1:9" s="56" customFormat="1">
      <c r="A2450" s="50"/>
      <c r="B2450" s="50"/>
      <c r="C2450" s="50"/>
      <c r="D2450" s="44"/>
      <c r="E2450" s="26"/>
      <c r="F2450" s="53"/>
      <c r="G2450" s="61"/>
      <c r="H2450" s="55"/>
      <c r="I2450" s="280"/>
    </row>
    <row r="2451" spans="1:9" s="56" customFormat="1">
      <c r="A2451" s="50"/>
      <c r="B2451" s="50"/>
      <c r="C2451" s="50"/>
      <c r="D2451" s="44"/>
      <c r="E2451" s="26"/>
      <c r="F2451" s="53"/>
      <c r="G2451" s="61"/>
      <c r="H2451" s="55"/>
      <c r="I2451" s="280"/>
    </row>
    <row r="2452" spans="1:9" s="56" customFormat="1">
      <c r="A2452" s="50"/>
      <c r="B2452" s="50"/>
      <c r="C2452" s="50"/>
      <c r="D2452" s="44"/>
      <c r="E2452" s="26"/>
      <c r="F2452" s="53"/>
      <c r="G2452" s="61"/>
      <c r="H2452" s="55"/>
      <c r="I2452" s="280"/>
    </row>
    <row r="2453" spans="1:9" s="56" customFormat="1">
      <c r="A2453" s="50"/>
      <c r="B2453" s="50"/>
      <c r="C2453" s="50"/>
      <c r="D2453" s="44"/>
      <c r="E2453" s="26"/>
      <c r="F2453" s="53"/>
      <c r="G2453" s="61"/>
      <c r="H2453" s="55"/>
      <c r="I2453" s="280"/>
    </row>
    <row r="2454" spans="1:9" s="56" customFormat="1">
      <c r="A2454" s="50"/>
      <c r="B2454" s="50"/>
      <c r="C2454" s="50"/>
      <c r="D2454" s="44"/>
      <c r="E2454" s="26"/>
      <c r="F2454" s="53"/>
      <c r="G2454" s="61"/>
      <c r="H2454" s="55"/>
      <c r="I2454" s="280"/>
    </row>
    <row r="2455" spans="1:9" s="56" customFormat="1">
      <c r="A2455" s="50"/>
      <c r="B2455" s="50"/>
      <c r="C2455" s="50"/>
      <c r="D2455" s="44"/>
      <c r="E2455" s="26"/>
      <c r="F2455" s="53"/>
      <c r="G2455" s="61"/>
      <c r="H2455" s="55"/>
      <c r="I2455" s="280"/>
    </row>
    <row r="2456" spans="1:9" s="56" customFormat="1">
      <c r="A2456" s="50"/>
      <c r="B2456" s="50"/>
      <c r="C2456" s="50"/>
      <c r="D2456" s="44"/>
      <c r="E2456" s="26"/>
      <c r="F2456" s="53"/>
      <c r="G2456" s="61"/>
      <c r="H2456" s="55"/>
      <c r="I2456" s="280"/>
    </row>
    <row r="2457" spans="1:9" s="56" customFormat="1">
      <c r="A2457" s="50"/>
      <c r="B2457" s="50"/>
      <c r="C2457" s="50"/>
      <c r="D2457" s="44"/>
      <c r="E2457" s="26"/>
      <c r="F2457" s="53"/>
      <c r="G2457" s="61"/>
      <c r="H2457" s="55"/>
      <c r="I2457" s="280"/>
    </row>
    <row r="2458" spans="1:9" s="56" customFormat="1">
      <c r="A2458" s="50"/>
      <c r="B2458" s="50"/>
      <c r="C2458" s="50"/>
      <c r="D2458" s="44"/>
      <c r="E2458" s="26"/>
      <c r="F2458" s="53"/>
      <c r="G2458" s="61"/>
      <c r="H2458" s="55"/>
      <c r="I2458" s="280"/>
    </row>
    <row r="2459" spans="1:9" s="56" customFormat="1">
      <c r="A2459" s="50"/>
      <c r="B2459" s="50"/>
      <c r="C2459" s="50"/>
      <c r="D2459" s="44"/>
      <c r="E2459" s="26"/>
      <c r="F2459" s="53"/>
      <c r="G2459" s="61"/>
      <c r="H2459" s="55"/>
      <c r="I2459" s="280"/>
    </row>
    <row r="2460" spans="1:9" s="56" customFormat="1">
      <c r="A2460" s="50"/>
      <c r="B2460" s="50"/>
      <c r="C2460" s="50"/>
      <c r="D2460" s="44"/>
      <c r="E2460" s="26"/>
      <c r="F2460" s="53"/>
      <c r="G2460" s="61"/>
      <c r="H2460" s="55"/>
      <c r="I2460" s="280"/>
    </row>
    <row r="2461" spans="1:9" s="56" customFormat="1">
      <c r="A2461" s="50"/>
      <c r="B2461" s="50"/>
      <c r="C2461" s="50"/>
      <c r="D2461" s="44"/>
      <c r="E2461" s="26"/>
      <c r="F2461" s="53"/>
      <c r="G2461" s="61"/>
      <c r="H2461" s="55"/>
      <c r="I2461" s="280"/>
    </row>
    <row r="2462" spans="1:9" s="56" customFormat="1">
      <c r="A2462" s="50"/>
      <c r="B2462" s="50"/>
      <c r="C2462" s="50"/>
      <c r="D2462" s="44"/>
      <c r="E2462" s="26"/>
      <c r="F2462" s="53"/>
      <c r="G2462" s="61"/>
      <c r="H2462" s="55"/>
      <c r="I2462" s="280"/>
    </row>
    <row r="2463" spans="1:9" s="56" customFormat="1">
      <c r="A2463" s="50"/>
      <c r="B2463" s="50"/>
      <c r="C2463" s="50"/>
      <c r="D2463" s="44"/>
      <c r="E2463" s="26"/>
      <c r="F2463" s="53"/>
      <c r="G2463" s="61"/>
      <c r="H2463" s="55"/>
      <c r="I2463" s="280"/>
    </row>
    <row r="2464" spans="1:9" s="56" customFormat="1">
      <c r="A2464" s="50"/>
      <c r="B2464" s="50"/>
      <c r="C2464" s="50"/>
      <c r="D2464" s="44"/>
      <c r="E2464" s="26"/>
      <c r="F2464" s="53"/>
      <c r="G2464" s="61"/>
      <c r="H2464" s="55"/>
      <c r="I2464" s="280"/>
    </row>
    <row r="2465" spans="1:9" s="56" customFormat="1">
      <c r="A2465" s="50"/>
      <c r="B2465" s="50"/>
      <c r="C2465" s="50"/>
      <c r="D2465" s="44"/>
      <c r="E2465" s="26"/>
      <c r="F2465" s="53"/>
      <c r="G2465" s="61"/>
      <c r="H2465" s="55"/>
      <c r="I2465" s="280"/>
    </row>
    <row r="2466" spans="1:9" s="56" customFormat="1">
      <c r="A2466" s="50"/>
      <c r="B2466" s="50"/>
      <c r="C2466" s="50"/>
      <c r="D2466" s="44"/>
      <c r="E2466" s="26"/>
      <c r="F2466" s="53"/>
      <c r="G2466" s="61"/>
      <c r="H2466" s="55"/>
      <c r="I2466" s="280"/>
    </row>
    <row r="2467" spans="1:9" s="56" customFormat="1">
      <c r="A2467" s="50"/>
      <c r="B2467" s="50"/>
      <c r="C2467" s="50"/>
      <c r="D2467" s="44"/>
      <c r="E2467" s="26"/>
      <c r="F2467" s="53"/>
      <c r="G2467" s="61"/>
      <c r="H2467" s="55"/>
      <c r="I2467" s="280"/>
    </row>
    <row r="2468" spans="1:9" s="56" customFormat="1">
      <c r="A2468" s="50"/>
      <c r="B2468" s="50"/>
      <c r="C2468" s="50"/>
      <c r="D2468" s="44"/>
      <c r="E2468" s="26"/>
      <c r="F2468" s="53"/>
      <c r="G2468" s="61"/>
      <c r="H2468" s="55"/>
      <c r="I2468" s="280"/>
    </row>
    <row r="2469" spans="1:9" s="56" customFormat="1">
      <c r="A2469" s="50"/>
      <c r="B2469" s="50"/>
      <c r="C2469" s="50"/>
      <c r="D2469" s="44"/>
      <c r="E2469" s="26"/>
      <c r="F2469" s="53"/>
      <c r="G2469" s="61"/>
      <c r="H2469" s="55"/>
      <c r="I2469" s="280"/>
    </row>
    <row r="2470" spans="1:9" s="56" customFormat="1">
      <c r="A2470" s="50"/>
      <c r="B2470" s="50"/>
      <c r="C2470" s="50"/>
      <c r="D2470" s="44"/>
      <c r="E2470" s="26"/>
      <c r="F2470" s="53"/>
      <c r="G2470" s="61"/>
      <c r="H2470" s="55"/>
      <c r="I2470" s="280"/>
    </row>
    <row r="2471" spans="1:9" s="56" customFormat="1">
      <c r="A2471" s="50"/>
      <c r="B2471" s="50"/>
      <c r="C2471" s="50"/>
      <c r="D2471" s="44"/>
      <c r="E2471" s="26"/>
      <c r="F2471" s="53"/>
      <c r="G2471" s="61"/>
      <c r="H2471" s="55"/>
      <c r="I2471" s="280"/>
    </row>
    <row r="2472" spans="1:9" s="56" customFormat="1">
      <c r="A2472" s="50"/>
      <c r="B2472" s="50"/>
      <c r="C2472" s="50"/>
      <c r="D2472" s="44"/>
      <c r="E2472" s="26"/>
      <c r="F2472" s="53"/>
      <c r="G2472" s="61"/>
      <c r="H2472" s="55"/>
      <c r="I2472" s="280"/>
    </row>
    <row r="2473" spans="1:9" s="56" customFormat="1">
      <c r="A2473" s="50"/>
      <c r="B2473" s="50"/>
      <c r="C2473" s="50"/>
      <c r="D2473" s="44"/>
      <c r="E2473" s="26"/>
      <c r="F2473" s="53"/>
      <c r="G2473" s="61"/>
      <c r="H2473" s="55"/>
      <c r="I2473" s="280"/>
    </row>
    <row r="2474" spans="1:9" s="56" customFormat="1">
      <c r="A2474" s="50"/>
      <c r="B2474" s="50"/>
      <c r="C2474" s="50"/>
      <c r="D2474" s="44"/>
      <c r="E2474" s="26"/>
      <c r="F2474" s="53"/>
      <c r="G2474" s="61"/>
      <c r="H2474" s="55"/>
      <c r="I2474" s="280"/>
    </row>
    <row r="2475" spans="1:9" s="56" customFormat="1">
      <c r="A2475" s="50"/>
      <c r="B2475" s="50"/>
      <c r="C2475" s="50"/>
      <c r="D2475" s="44"/>
      <c r="E2475" s="26"/>
      <c r="F2475" s="53"/>
      <c r="G2475" s="61"/>
      <c r="H2475" s="55"/>
      <c r="I2475" s="280"/>
    </row>
    <row r="2476" spans="1:9" s="56" customFormat="1">
      <c r="A2476" s="50"/>
      <c r="B2476" s="50"/>
      <c r="C2476" s="50"/>
      <c r="D2476" s="44"/>
      <c r="E2476" s="26"/>
      <c r="F2476" s="53"/>
      <c r="G2476" s="61"/>
      <c r="H2476" s="55"/>
      <c r="I2476" s="280"/>
    </row>
    <row r="2477" spans="1:9" s="56" customFormat="1">
      <c r="A2477" s="50"/>
      <c r="B2477" s="50"/>
      <c r="C2477" s="50"/>
      <c r="D2477" s="44"/>
      <c r="E2477" s="26"/>
      <c r="F2477" s="53"/>
      <c r="G2477" s="61"/>
      <c r="H2477" s="55"/>
      <c r="I2477" s="280"/>
    </row>
    <row r="2478" spans="1:9" s="56" customFormat="1">
      <c r="A2478" s="50"/>
      <c r="B2478" s="50"/>
      <c r="C2478" s="50"/>
      <c r="D2478" s="44"/>
      <c r="E2478" s="26"/>
      <c r="F2478" s="53"/>
      <c r="G2478" s="61"/>
      <c r="H2478" s="55"/>
      <c r="I2478" s="280"/>
    </row>
    <row r="2479" spans="1:9" s="56" customFormat="1">
      <c r="A2479" s="50"/>
      <c r="B2479" s="50"/>
      <c r="C2479" s="50"/>
      <c r="D2479" s="44"/>
      <c r="E2479" s="26"/>
      <c r="F2479" s="53"/>
      <c r="G2479" s="61"/>
      <c r="H2479" s="55"/>
      <c r="I2479" s="280"/>
    </row>
    <row r="2480" spans="1:9" s="56" customFormat="1">
      <c r="A2480" s="50"/>
      <c r="B2480" s="50"/>
      <c r="C2480" s="50"/>
      <c r="D2480" s="44"/>
      <c r="E2480" s="26"/>
      <c r="F2480" s="53"/>
      <c r="G2480" s="61"/>
      <c r="H2480" s="55"/>
      <c r="I2480" s="280"/>
    </row>
    <row r="2481" spans="1:9" s="56" customFormat="1">
      <c r="A2481" s="50"/>
      <c r="B2481" s="50"/>
      <c r="C2481" s="50"/>
      <c r="D2481" s="44"/>
      <c r="E2481" s="26"/>
      <c r="F2481" s="53"/>
      <c r="G2481" s="61"/>
      <c r="H2481" s="55"/>
      <c r="I2481" s="280"/>
    </row>
    <row r="2482" spans="1:9" s="56" customFormat="1">
      <c r="A2482" s="50"/>
      <c r="B2482" s="50"/>
      <c r="C2482" s="50"/>
      <c r="D2482" s="44"/>
      <c r="E2482" s="26"/>
      <c r="F2482" s="53"/>
      <c r="G2482" s="61"/>
      <c r="H2482" s="55"/>
      <c r="I2482" s="280"/>
    </row>
    <row r="2483" spans="1:9" s="56" customFormat="1">
      <c r="A2483" s="50"/>
      <c r="B2483" s="50"/>
      <c r="C2483" s="50"/>
      <c r="D2483" s="44"/>
      <c r="E2483" s="26"/>
      <c r="F2483" s="53"/>
      <c r="G2483" s="61"/>
      <c r="H2483" s="55"/>
      <c r="I2483" s="280"/>
    </row>
    <row r="2484" spans="1:9" s="56" customFormat="1">
      <c r="A2484" s="50"/>
      <c r="B2484" s="50"/>
      <c r="C2484" s="50"/>
      <c r="D2484" s="44"/>
      <c r="E2484" s="26"/>
      <c r="F2484" s="53"/>
      <c r="G2484" s="61"/>
      <c r="H2484" s="55"/>
      <c r="I2484" s="280"/>
    </row>
    <row r="2485" spans="1:9" s="56" customFormat="1">
      <c r="A2485" s="50"/>
      <c r="B2485" s="50"/>
      <c r="C2485" s="50"/>
      <c r="D2485" s="44"/>
      <c r="E2485" s="26"/>
      <c r="F2485" s="53"/>
      <c r="G2485" s="61"/>
      <c r="H2485" s="55"/>
      <c r="I2485" s="280"/>
    </row>
    <row r="2486" spans="1:9" s="56" customFormat="1">
      <c r="A2486" s="50"/>
      <c r="B2486" s="50"/>
      <c r="C2486" s="50"/>
      <c r="D2486" s="44"/>
      <c r="E2486" s="26"/>
      <c r="F2486" s="53"/>
      <c r="G2486" s="61"/>
      <c r="H2486" s="55"/>
      <c r="I2486" s="280"/>
    </row>
    <row r="2487" spans="1:9" s="56" customFormat="1">
      <c r="A2487" s="50"/>
      <c r="B2487" s="50"/>
      <c r="C2487" s="50"/>
      <c r="D2487" s="44"/>
      <c r="E2487" s="26"/>
      <c r="F2487" s="53"/>
      <c r="G2487" s="61"/>
      <c r="H2487" s="55"/>
      <c r="I2487" s="280"/>
    </row>
    <row r="2488" spans="1:9" s="56" customFormat="1">
      <c r="A2488" s="50"/>
      <c r="B2488" s="50"/>
      <c r="C2488" s="50"/>
      <c r="D2488" s="44"/>
      <c r="E2488" s="26"/>
      <c r="F2488" s="53"/>
      <c r="G2488" s="61"/>
      <c r="H2488" s="55"/>
      <c r="I2488" s="280"/>
    </row>
    <row r="2489" spans="1:9" s="56" customFormat="1">
      <c r="A2489" s="50"/>
      <c r="B2489" s="50"/>
      <c r="C2489" s="50"/>
      <c r="D2489" s="44"/>
      <c r="E2489" s="26"/>
      <c r="F2489" s="53"/>
      <c r="G2489" s="61"/>
      <c r="H2489" s="55"/>
      <c r="I2489" s="280"/>
    </row>
    <row r="2490" spans="1:9" s="56" customFormat="1">
      <c r="A2490" s="50"/>
      <c r="B2490" s="50"/>
      <c r="C2490" s="50"/>
      <c r="D2490" s="44"/>
      <c r="E2490" s="26"/>
      <c r="F2490" s="53"/>
      <c r="G2490" s="61"/>
      <c r="H2490" s="55"/>
      <c r="I2490" s="280"/>
    </row>
    <row r="2491" spans="1:9" s="56" customFormat="1">
      <c r="A2491" s="50"/>
      <c r="B2491" s="50"/>
      <c r="C2491" s="50"/>
      <c r="D2491" s="44"/>
      <c r="E2491" s="26"/>
      <c r="F2491" s="53"/>
      <c r="G2491" s="61"/>
      <c r="H2491" s="55"/>
      <c r="I2491" s="280"/>
    </row>
    <row r="2492" spans="1:9" s="56" customFormat="1">
      <c r="A2492" s="50"/>
      <c r="B2492" s="50"/>
      <c r="C2492" s="50"/>
      <c r="D2492" s="44"/>
      <c r="E2492" s="26"/>
      <c r="F2492" s="53"/>
      <c r="G2492" s="61"/>
      <c r="H2492" s="55"/>
      <c r="I2492" s="280"/>
    </row>
    <row r="2493" spans="1:9" s="56" customFormat="1">
      <c r="A2493" s="50"/>
      <c r="B2493" s="50"/>
      <c r="C2493" s="50"/>
      <c r="D2493" s="44"/>
      <c r="E2493" s="26"/>
      <c r="F2493" s="53"/>
      <c r="G2493" s="61"/>
      <c r="H2493" s="55"/>
      <c r="I2493" s="280"/>
    </row>
    <row r="2494" spans="1:9" s="56" customFormat="1">
      <c r="A2494" s="50"/>
      <c r="B2494" s="50"/>
      <c r="C2494" s="50"/>
      <c r="D2494" s="44"/>
      <c r="E2494" s="26"/>
      <c r="F2494" s="53"/>
      <c r="G2494" s="61"/>
      <c r="H2494" s="55"/>
      <c r="I2494" s="280"/>
    </row>
    <row r="2495" spans="1:9" s="56" customFormat="1">
      <c r="A2495" s="50"/>
      <c r="B2495" s="50"/>
      <c r="C2495" s="50"/>
      <c r="D2495" s="44"/>
      <c r="E2495" s="26"/>
      <c r="F2495" s="53"/>
      <c r="G2495" s="61"/>
      <c r="H2495" s="55"/>
      <c r="I2495" s="280"/>
    </row>
    <row r="2496" spans="1:9" s="56" customFormat="1">
      <c r="A2496" s="50"/>
      <c r="B2496" s="50"/>
      <c r="C2496" s="50"/>
      <c r="D2496" s="44"/>
      <c r="E2496" s="26"/>
      <c r="F2496" s="53"/>
      <c r="G2496" s="61"/>
      <c r="H2496" s="55"/>
      <c r="I2496" s="280"/>
    </row>
    <row r="2497" spans="1:9" s="56" customFormat="1">
      <c r="A2497" s="50"/>
      <c r="B2497" s="50"/>
      <c r="C2497" s="50"/>
      <c r="D2497" s="44"/>
      <c r="E2497" s="26"/>
      <c r="F2497" s="53"/>
      <c r="G2497" s="61"/>
      <c r="H2497" s="55"/>
      <c r="I2497" s="280"/>
    </row>
    <row r="2498" spans="1:9" s="56" customFormat="1">
      <c r="A2498" s="50"/>
      <c r="B2498" s="50"/>
      <c r="C2498" s="50"/>
      <c r="D2498" s="44"/>
      <c r="E2498" s="26"/>
      <c r="F2498" s="53"/>
      <c r="G2498" s="61"/>
      <c r="H2498" s="55"/>
      <c r="I2498" s="280"/>
    </row>
    <row r="2499" spans="1:9" s="56" customFormat="1">
      <c r="A2499" s="50"/>
      <c r="B2499" s="50"/>
      <c r="C2499" s="50"/>
      <c r="D2499" s="44"/>
      <c r="E2499" s="26"/>
      <c r="F2499" s="53"/>
      <c r="G2499" s="61"/>
      <c r="H2499" s="55"/>
      <c r="I2499" s="280"/>
    </row>
    <row r="2500" spans="1:9" s="56" customFormat="1">
      <c r="A2500" s="50"/>
      <c r="B2500" s="50"/>
      <c r="C2500" s="50"/>
      <c r="D2500" s="44"/>
      <c r="E2500" s="26"/>
      <c r="F2500" s="53"/>
      <c r="G2500" s="61"/>
      <c r="H2500" s="55"/>
      <c r="I2500" s="280"/>
    </row>
    <row r="2501" spans="1:9" s="56" customFormat="1">
      <c r="A2501" s="50"/>
      <c r="B2501" s="50"/>
      <c r="C2501" s="50"/>
      <c r="D2501" s="44"/>
      <c r="E2501" s="26"/>
      <c r="F2501" s="53"/>
      <c r="G2501" s="61"/>
      <c r="H2501" s="55"/>
      <c r="I2501" s="280"/>
    </row>
    <row r="2502" spans="1:9" s="56" customFormat="1">
      <c r="A2502" s="50"/>
      <c r="B2502" s="50"/>
      <c r="C2502" s="50"/>
      <c r="D2502" s="44"/>
      <c r="E2502" s="26"/>
      <c r="F2502" s="53"/>
      <c r="G2502" s="61"/>
      <c r="H2502" s="55"/>
      <c r="I2502" s="280"/>
    </row>
    <row r="2503" spans="1:9" s="56" customFormat="1">
      <c r="A2503" s="50"/>
      <c r="B2503" s="50"/>
      <c r="C2503" s="50"/>
      <c r="D2503" s="44"/>
      <c r="E2503" s="26"/>
      <c r="F2503" s="53"/>
      <c r="G2503" s="61"/>
      <c r="H2503" s="55"/>
      <c r="I2503" s="280"/>
    </row>
    <row r="2504" spans="1:9" s="56" customFormat="1">
      <c r="A2504" s="50"/>
      <c r="B2504" s="50"/>
      <c r="C2504" s="50"/>
      <c r="D2504" s="44"/>
      <c r="E2504" s="26"/>
      <c r="F2504" s="53"/>
      <c r="G2504" s="61"/>
      <c r="H2504" s="55"/>
      <c r="I2504" s="280"/>
    </row>
    <row r="2505" spans="1:9" s="56" customFormat="1">
      <c r="A2505" s="50"/>
      <c r="B2505" s="50"/>
      <c r="C2505" s="50"/>
      <c r="D2505" s="44"/>
      <c r="E2505" s="26"/>
      <c r="F2505" s="53"/>
      <c r="G2505" s="61"/>
      <c r="H2505" s="55"/>
      <c r="I2505" s="280"/>
    </row>
    <row r="2506" spans="1:9" s="56" customFormat="1">
      <c r="A2506" s="50"/>
      <c r="B2506" s="50"/>
      <c r="C2506" s="50"/>
      <c r="D2506" s="44"/>
      <c r="E2506" s="26"/>
      <c r="F2506" s="53"/>
      <c r="G2506" s="61"/>
      <c r="H2506" s="55"/>
      <c r="I2506" s="280"/>
    </row>
    <row r="2507" spans="1:9" s="56" customFormat="1">
      <c r="A2507" s="50"/>
      <c r="B2507" s="50"/>
      <c r="C2507" s="50"/>
      <c r="D2507" s="44"/>
      <c r="E2507" s="26"/>
      <c r="F2507" s="53"/>
      <c r="G2507" s="61"/>
      <c r="H2507" s="55"/>
      <c r="I2507" s="280"/>
    </row>
    <row r="2508" spans="1:9" s="56" customFormat="1">
      <c r="A2508" s="50"/>
      <c r="B2508" s="50"/>
      <c r="C2508" s="50"/>
      <c r="D2508" s="44"/>
      <c r="E2508" s="26"/>
      <c r="F2508" s="53"/>
      <c r="G2508" s="61"/>
      <c r="H2508" s="55"/>
      <c r="I2508" s="280"/>
    </row>
    <row r="2509" spans="1:9" s="56" customFormat="1">
      <c r="A2509" s="50"/>
      <c r="B2509" s="50"/>
      <c r="C2509" s="50"/>
      <c r="D2509" s="44"/>
      <c r="E2509" s="26"/>
      <c r="F2509" s="53"/>
      <c r="G2509" s="61"/>
      <c r="H2509" s="55"/>
      <c r="I2509" s="280"/>
    </row>
    <row r="2510" spans="1:9" s="56" customFormat="1">
      <c r="A2510" s="50"/>
      <c r="B2510" s="50"/>
      <c r="C2510" s="50"/>
      <c r="D2510" s="44"/>
      <c r="E2510" s="26"/>
      <c r="F2510" s="53"/>
      <c r="G2510" s="61"/>
      <c r="H2510" s="55"/>
      <c r="I2510" s="280"/>
    </row>
    <row r="2511" spans="1:9" s="56" customFormat="1">
      <c r="A2511" s="50"/>
      <c r="B2511" s="50"/>
      <c r="C2511" s="50"/>
      <c r="D2511" s="44"/>
      <c r="E2511" s="26"/>
      <c r="F2511" s="53"/>
      <c r="G2511" s="61"/>
      <c r="H2511" s="55"/>
      <c r="I2511" s="280"/>
    </row>
    <row r="2512" spans="1:9" s="56" customFormat="1">
      <c r="A2512" s="50"/>
      <c r="B2512" s="50"/>
      <c r="C2512" s="50"/>
      <c r="D2512" s="44"/>
      <c r="E2512" s="26"/>
      <c r="F2512" s="53"/>
      <c r="G2512" s="61"/>
      <c r="H2512" s="55"/>
      <c r="I2512" s="280"/>
    </row>
    <row r="2513" spans="1:9" s="56" customFormat="1">
      <c r="A2513" s="50"/>
      <c r="B2513" s="50"/>
      <c r="C2513" s="50"/>
      <c r="D2513" s="44"/>
      <c r="E2513" s="26"/>
      <c r="F2513" s="53"/>
      <c r="G2513" s="61"/>
      <c r="H2513" s="55"/>
      <c r="I2513" s="280"/>
    </row>
    <row r="2514" spans="1:9" s="56" customFormat="1">
      <c r="A2514" s="50"/>
      <c r="B2514" s="50"/>
      <c r="C2514" s="50"/>
      <c r="D2514" s="44"/>
      <c r="E2514" s="26"/>
      <c r="F2514" s="53"/>
      <c r="G2514" s="61"/>
      <c r="H2514" s="55"/>
      <c r="I2514" s="280"/>
    </row>
    <row r="2515" spans="1:9" s="56" customFormat="1">
      <c r="A2515" s="50"/>
      <c r="B2515" s="50"/>
      <c r="C2515" s="50"/>
      <c r="D2515" s="44"/>
      <c r="E2515" s="26"/>
      <c r="F2515" s="53"/>
      <c r="G2515" s="61"/>
      <c r="H2515" s="55"/>
      <c r="I2515" s="280"/>
    </row>
    <row r="2516" spans="1:9" s="56" customFormat="1">
      <c r="A2516" s="50"/>
      <c r="B2516" s="50"/>
      <c r="C2516" s="50"/>
      <c r="D2516" s="44"/>
      <c r="E2516" s="26"/>
      <c r="F2516" s="53"/>
      <c r="G2516" s="61"/>
      <c r="H2516" s="55"/>
      <c r="I2516" s="280"/>
    </row>
    <row r="2517" spans="1:9" s="56" customFormat="1">
      <c r="A2517" s="50"/>
      <c r="B2517" s="50"/>
      <c r="C2517" s="50"/>
      <c r="D2517" s="44"/>
      <c r="E2517" s="26"/>
      <c r="F2517" s="53"/>
      <c r="G2517" s="61"/>
      <c r="H2517" s="55"/>
      <c r="I2517" s="280"/>
    </row>
    <row r="2518" spans="1:9" s="56" customFormat="1">
      <c r="A2518" s="50"/>
      <c r="B2518" s="50"/>
      <c r="C2518" s="50"/>
      <c r="D2518" s="44"/>
      <c r="E2518" s="26"/>
      <c r="F2518" s="53"/>
      <c r="G2518" s="61"/>
      <c r="H2518" s="55"/>
      <c r="I2518" s="280"/>
    </row>
    <row r="2519" spans="1:9" s="56" customFormat="1">
      <c r="A2519" s="50"/>
      <c r="B2519" s="50"/>
      <c r="C2519" s="50"/>
      <c r="D2519" s="44"/>
      <c r="E2519" s="26"/>
      <c r="F2519" s="53"/>
      <c r="G2519" s="61"/>
      <c r="H2519" s="55"/>
      <c r="I2519" s="280"/>
    </row>
    <row r="2520" spans="1:9" s="56" customFormat="1">
      <c r="A2520" s="50"/>
      <c r="B2520" s="50"/>
      <c r="C2520" s="50"/>
      <c r="D2520" s="44"/>
      <c r="E2520" s="26"/>
      <c r="F2520" s="53"/>
      <c r="G2520" s="61"/>
      <c r="H2520" s="55"/>
      <c r="I2520" s="280"/>
    </row>
    <row r="2521" spans="1:9" s="56" customFormat="1">
      <c r="A2521" s="50"/>
      <c r="B2521" s="50"/>
      <c r="C2521" s="50"/>
      <c r="D2521" s="44"/>
      <c r="E2521" s="26"/>
      <c r="F2521" s="53"/>
      <c r="G2521" s="61"/>
      <c r="H2521" s="55"/>
      <c r="I2521" s="280"/>
    </row>
    <row r="2522" spans="1:9" s="56" customFormat="1">
      <c r="A2522" s="50"/>
      <c r="B2522" s="50"/>
      <c r="C2522" s="50"/>
      <c r="D2522" s="44"/>
      <c r="E2522" s="26"/>
      <c r="F2522" s="53"/>
      <c r="G2522" s="61"/>
      <c r="H2522" s="55"/>
      <c r="I2522" s="280"/>
    </row>
    <row r="2523" spans="1:9" s="56" customFormat="1">
      <c r="A2523" s="50"/>
      <c r="B2523" s="50"/>
      <c r="C2523" s="50"/>
      <c r="D2523" s="44"/>
      <c r="E2523" s="26"/>
      <c r="F2523" s="53"/>
      <c r="G2523" s="61"/>
      <c r="H2523" s="55"/>
      <c r="I2523" s="280"/>
    </row>
    <row r="2524" spans="1:9" s="56" customFormat="1">
      <c r="A2524" s="50"/>
      <c r="B2524" s="50"/>
      <c r="C2524" s="50"/>
      <c r="D2524" s="44"/>
      <c r="E2524" s="26"/>
      <c r="F2524" s="53"/>
      <c r="G2524" s="61"/>
      <c r="H2524" s="55"/>
      <c r="I2524" s="280"/>
    </row>
    <row r="2525" spans="1:9" s="56" customFormat="1">
      <c r="A2525" s="50"/>
      <c r="B2525" s="50"/>
      <c r="C2525" s="50"/>
      <c r="D2525" s="44"/>
      <c r="E2525" s="26"/>
      <c r="F2525" s="53"/>
      <c r="G2525" s="61"/>
      <c r="H2525" s="55"/>
      <c r="I2525" s="280"/>
    </row>
    <row r="2526" spans="1:9" s="56" customFormat="1">
      <c r="A2526" s="50"/>
      <c r="B2526" s="50"/>
      <c r="C2526" s="50"/>
      <c r="D2526" s="44"/>
      <c r="E2526" s="26"/>
      <c r="F2526" s="53"/>
      <c r="G2526" s="61"/>
      <c r="H2526" s="55"/>
      <c r="I2526" s="280"/>
    </row>
    <row r="2527" spans="1:9" s="56" customFormat="1">
      <c r="A2527" s="50"/>
      <c r="B2527" s="50"/>
      <c r="C2527" s="50"/>
      <c r="D2527" s="44"/>
      <c r="E2527" s="26"/>
      <c r="F2527" s="53"/>
      <c r="G2527" s="61"/>
      <c r="H2527" s="55"/>
      <c r="I2527" s="280"/>
    </row>
    <row r="2528" spans="1:9" s="56" customFormat="1">
      <c r="A2528" s="50"/>
      <c r="B2528" s="50"/>
      <c r="C2528" s="50"/>
      <c r="D2528" s="44"/>
      <c r="E2528" s="26"/>
      <c r="F2528" s="53"/>
      <c r="G2528" s="61"/>
      <c r="H2528" s="55"/>
      <c r="I2528" s="280"/>
    </row>
    <row r="2529" spans="1:9" s="56" customFormat="1">
      <c r="A2529" s="50"/>
      <c r="B2529" s="50"/>
      <c r="C2529" s="50"/>
      <c r="D2529" s="44"/>
      <c r="E2529" s="26"/>
      <c r="F2529" s="53"/>
      <c r="G2529" s="61"/>
      <c r="H2529" s="55"/>
      <c r="I2529" s="280"/>
    </row>
    <row r="2530" spans="1:9" s="56" customFormat="1">
      <c r="A2530" s="50"/>
      <c r="B2530" s="50"/>
      <c r="C2530" s="50"/>
      <c r="D2530" s="44"/>
      <c r="E2530" s="26"/>
      <c r="F2530" s="53"/>
      <c r="G2530" s="61"/>
      <c r="H2530" s="55"/>
      <c r="I2530" s="280"/>
    </row>
    <row r="2531" spans="1:9" s="56" customFormat="1">
      <c r="A2531" s="50"/>
      <c r="B2531" s="50"/>
      <c r="C2531" s="50"/>
      <c r="D2531" s="44"/>
      <c r="E2531" s="26"/>
      <c r="F2531" s="53"/>
      <c r="G2531" s="61"/>
      <c r="H2531" s="55"/>
      <c r="I2531" s="280"/>
    </row>
    <row r="2532" spans="1:9" s="56" customFormat="1">
      <c r="A2532" s="50"/>
      <c r="B2532" s="50"/>
      <c r="C2532" s="50"/>
      <c r="D2532" s="44"/>
      <c r="E2532" s="26"/>
      <c r="F2532" s="53"/>
      <c r="G2532" s="61"/>
      <c r="H2532" s="55"/>
      <c r="I2532" s="280"/>
    </row>
    <row r="2533" spans="1:9" s="56" customFormat="1">
      <c r="A2533" s="50"/>
      <c r="B2533" s="50"/>
      <c r="C2533" s="50"/>
      <c r="D2533" s="44"/>
      <c r="E2533" s="26"/>
      <c r="F2533" s="53"/>
      <c r="G2533" s="61"/>
      <c r="H2533" s="55"/>
      <c r="I2533" s="280"/>
    </row>
    <row r="2534" spans="1:9" s="56" customFormat="1">
      <c r="A2534" s="50"/>
      <c r="B2534" s="50"/>
      <c r="C2534" s="50"/>
      <c r="D2534" s="44"/>
      <c r="E2534" s="26"/>
      <c r="F2534" s="53"/>
      <c r="G2534" s="61"/>
      <c r="H2534" s="55"/>
      <c r="I2534" s="280"/>
    </row>
    <row r="2535" spans="1:9" s="56" customFormat="1">
      <c r="A2535" s="50"/>
      <c r="B2535" s="50"/>
      <c r="C2535" s="50"/>
      <c r="D2535" s="44"/>
      <c r="E2535" s="26"/>
      <c r="F2535" s="53"/>
      <c r="G2535" s="61"/>
      <c r="H2535" s="55"/>
      <c r="I2535" s="280"/>
    </row>
    <row r="2536" spans="1:9" s="56" customFormat="1">
      <c r="A2536" s="50"/>
      <c r="B2536" s="50"/>
      <c r="C2536" s="50"/>
      <c r="D2536" s="44"/>
      <c r="E2536" s="26"/>
      <c r="F2536" s="53"/>
      <c r="G2536" s="61"/>
      <c r="H2536" s="55"/>
      <c r="I2536" s="280"/>
    </row>
    <row r="2537" spans="1:9" s="56" customFormat="1">
      <c r="A2537" s="50"/>
      <c r="B2537" s="50"/>
      <c r="C2537" s="50"/>
      <c r="D2537" s="44"/>
      <c r="E2537" s="26"/>
      <c r="F2537" s="53"/>
      <c r="G2537" s="61"/>
      <c r="H2537" s="55"/>
      <c r="I2537" s="280"/>
    </row>
    <row r="2538" spans="1:9" s="56" customFormat="1">
      <c r="A2538" s="50"/>
      <c r="B2538" s="50"/>
      <c r="C2538" s="50"/>
      <c r="D2538" s="44"/>
      <c r="E2538" s="26"/>
      <c r="F2538" s="53"/>
      <c r="G2538" s="61"/>
      <c r="H2538" s="55"/>
      <c r="I2538" s="280"/>
    </row>
    <row r="2539" spans="1:9" s="56" customFormat="1">
      <c r="A2539" s="50"/>
      <c r="B2539" s="50"/>
      <c r="C2539" s="50"/>
      <c r="D2539" s="44"/>
      <c r="E2539" s="26"/>
      <c r="F2539" s="53"/>
      <c r="G2539" s="61"/>
      <c r="H2539" s="55"/>
      <c r="I2539" s="280"/>
    </row>
    <row r="2540" spans="1:9" s="56" customFormat="1">
      <c r="A2540" s="50"/>
      <c r="B2540" s="50"/>
      <c r="C2540" s="50"/>
      <c r="D2540" s="44"/>
      <c r="E2540" s="26"/>
      <c r="F2540" s="53"/>
      <c r="G2540" s="61"/>
      <c r="H2540" s="55"/>
      <c r="I2540" s="280"/>
    </row>
    <row r="2541" spans="1:9" s="56" customFormat="1">
      <c r="A2541" s="50"/>
      <c r="B2541" s="50"/>
      <c r="C2541" s="50"/>
      <c r="D2541" s="44"/>
      <c r="E2541" s="26"/>
      <c r="F2541" s="53"/>
      <c r="G2541" s="61"/>
      <c r="H2541" s="55"/>
      <c r="I2541" s="280"/>
    </row>
    <row r="2542" spans="1:9" s="56" customFormat="1">
      <c r="A2542" s="50"/>
      <c r="B2542" s="50"/>
      <c r="C2542" s="50"/>
      <c r="D2542" s="44"/>
      <c r="E2542" s="26"/>
      <c r="F2542" s="53"/>
      <c r="G2542" s="61"/>
      <c r="H2542" s="55"/>
      <c r="I2542" s="280"/>
    </row>
    <row r="2543" spans="1:9" s="56" customFormat="1">
      <c r="A2543" s="50"/>
      <c r="B2543" s="50"/>
      <c r="C2543" s="50"/>
      <c r="D2543" s="44"/>
      <c r="E2543" s="26"/>
      <c r="F2543" s="53"/>
      <c r="G2543" s="61"/>
      <c r="H2543" s="55"/>
      <c r="I2543" s="280"/>
    </row>
    <row r="2544" spans="1:9" s="56" customFormat="1">
      <c r="A2544" s="50"/>
      <c r="B2544" s="50"/>
      <c r="C2544" s="50"/>
      <c r="D2544" s="44"/>
      <c r="E2544" s="26"/>
      <c r="F2544" s="53"/>
      <c r="G2544" s="61"/>
      <c r="H2544" s="55"/>
      <c r="I2544" s="280"/>
    </row>
    <row r="2545" spans="1:9" s="56" customFormat="1">
      <c r="A2545" s="50"/>
      <c r="B2545" s="50"/>
      <c r="C2545" s="50"/>
      <c r="D2545" s="44"/>
      <c r="E2545" s="26"/>
      <c r="F2545" s="53"/>
      <c r="G2545" s="61"/>
      <c r="H2545" s="55"/>
      <c r="I2545" s="280"/>
    </row>
    <row r="2546" spans="1:9" s="56" customFormat="1">
      <c r="A2546" s="50"/>
      <c r="B2546" s="50"/>
      <c r="C2546" s="50"/>
      <c r="D2546" s="44"/>
      <c r="E2546" s="26"/>
      <c r="F2546" s="53"/>
      <c r="G2546" s="61"/>
      <c r="H2546" s="55"/>
      <c r="I2546" s="280"/>
    </row>
    <row r="2547" spans="1:9" s="56" customFormat="1">
      <c r="A2547" s="50"/>
      <c r="B2547" s="50"/>
      <c r="C2547" s="50"/>
      <c r="D2547" s="44"/>
      <c r="E2547" s="26"/>
      <c r="F2547" s="53"/>
      <c r="G2547" s="61"/>
      <c r="H2547" s="55"/>
      <c r="I2547" s="280"/>
    </row>
    <row r="2548" spans="1:9" s="56" customFormat="1">
      <c r="A2548" s="50"/>
      <c r="B2548" s="50"/>
      <c r="C2548" s="50"/>
      <c r="D2548" s="44"/>
      <c r="E2548" s="26"/>
      <c r="F2548" s="53"/>
      <c r="G2548" s="61"/>
      <c r="H2548" s="55"/>
      <c r="I2548" s="280"/>
    </row>
    <row r="2549" spans="1:9" s="56" customFormat="1">
      <c r="A2549" s="50"/>
      <c r="B2549" s="50"/>
      <c r="C2549" s="50"/>
      <c r="D2549" s="44"/>
      <c r="E2549" s="26"/>
      <c r="F2549" s="53"/>
      <c r="G2549" s="61"/>
      <c r="H2549" s="55"/>
      <c r="I2549" s="280"/>
    </row>
    <row r="2550" spans="1:9" s="56" customFormat="1">
      <c r="A2550" s="50"/>
      <c r="B2550" s="50"/>
      <c r="C2550" s="50"/>
      <c r="D2550" s="44"/>
      <c r="E2550" s="26"/>
      <c r="F2550" s="53"/>
      <c r="G2550" s="61"/>
      <c r="H2550" s="55"/>
      <c r="I2550" s="280"/>
    </row>
    <row r="2551" spans="1:9" s="56" customFormat="1">
      <c r="A2551" s="50"/>
      <c r="B2551" s="50"/>
      <c r="C2551" s="50"/>
      <c r="D2551" s="44"/>
      <c r="E2551" s="26"/>
      <c r="F2551" s="53"/>
      <c r="G2551" s="61"/>
      <c r="H2551" s="55"/>
      <c r="I2551" s="280"/>
    </row>
    <row r="2552" spans="1:9" s="56" customFormat="1">
      <c r="A2552" s="50"/>
      <c r="B2552" s="50"/>
      <c r="C2552" s="50"/>
      <c r="D2552" s="44"/>
      <c r="E2552" s="26"/>
      <c r="F2552" s="53"/>
      <c r="G2552" s="61"/>
      <c r="H2552" s="55"/>
      <c r="I2552" s="280"/>
    </row>
    <row r="2553" spans="1:9" s="56" customFormat="1">
      <c r="A2553" s="50"/>
      <c r="B2553" s="50"/>
      <c r="C2553" s="50"/>
      <c r="D2553" s="44"/>
      <c r="E2553" s="26"/>
      <c r="F2553" s="53"/>
      <c r="G2553" s="61"/>
      <c r="H2553" s="55"/>
      <c r="I2553" s="280"/>
    </row>
    <row r="2554" spans="1:9" s="56" customFormat="1">
      <c r="A2554" s="50"/>
      <c r="B2554" s="50"/>
      <c r="C2554" s="50"/>
      <c r="D2554" s="44"/>
      <c r="E2554" s="26"/>
      <c r="F2554" s="53"/>
      <c r="G2554" s="61"/>
      <c r="H2554" s="55"/>
      <c r="I2554" s="280"/>
    </row>
    <row r="2555" spans="1:9" s="56" customFormat="1">
      <c r="A2555" s="50"/>
      <c r="B2555" s="50"/>
      <c r="C2555" s="50"/>
      <c r="D2555" s="44"/>
      <c r="E2555" s="26"/>
      <c r="F2555" s="53"/>
      <c r="G2555" s="61"/>
      <c r="H2555" s="55"/>
      <c r="I2555" s="280"/>
    </row>
    <row r="2556" spans="1:9" s="56" customFormat="1">
      <c r="A2556" s="50"/>
      <c r="B2556" s="50"/>
      <c r="C2556" s="50"/>
      <c r="D2556" s="44"/>
      <c r="E2556" s="26"/>
      <c r="F2556" s="53"/>
      <c r="G2556" s="61"/>
      <c r="H2556" s="55"/>
      <c r="I2556" s="280"/>
    </row>
    <row r="2557" spans="1:9" s="56" customFormat="1">
      <c r="A2557" s="50"/>
      <c r="B2557" s="50"/>
      <c r="C2557" s="50"/>
      <c r="D2557" s="44"/>
      <c r="E2557" s="26"/>
      <c r="F2557" s="53"/>
      <c r="G2557" s="61"/>
      <c r="H2557" s="55"/>
      <c r="I2557" s="280"/>
    </row>
    <row r="2558" spans="1:9" s="56" customFormat="1">
      <c r="A2558" s="50"/>
      <c r="B2558" s="50"/>
      <c r="C2558" s="50"/>
      <c r="D2558" s="44"/>
      <c r="E2558" s="26"/>
      <c r="F2558" s="53"/>
      <c r="G2558" s="61"/>
      <c r="H2558" s="55"/>
      <c r="I2558" s="280"/>
    </row>
    <row r="2559" spans="1:9" s="56" customFormat="1">
      <c r="A2559" s="50"/>
      <c r="B2559" s="50"/>
      <c r="C2559" s="50"/>
      <c r="D2559" s="44"/>
      <c r="E2559" s="26"/>
      <c r="F2559" s="53"/>
      <c r="G2559" s="61"/>
      <c r="H2559" s="55"/>
      <c r="I2559" s="280"/>
    </row>
    <row r="2560" spans="1:9" s="56" customFormat="1">
      <c r="A2560" s="50"/>
      <c r="B2560" s="50"/>
      <c r="C2560" s="50"/>
      <c r="D2560" s="44"/>
      <c r="E2560" s="26"/>
      <c r="F2560" s="53"/>
      <c r="G2560" s="61"/>
      <c r="H2560" s="55"/>
      <c r="I2560" s="280"/>
    </row>
    <row r="2561" spans="1:9" s="56" customFormat="1">
      <c r="A2561" s="50"/>
      <c r="B2561" s="50"/>
      <c r="C2561" s="50"/>
      <c r="D2561" s="44"/>
      <c r="E2561" s="26"/>
      <c r="F2561" s="53"/>
      <c r="G2561" s="61"/>
      <c r="H2561" s="55"/>
      <c r="I2561" s="280"/>
    </row>
    <row r="2562" spans="1:9" s="56" customFormat="1">
      <c r="A2562" s="50"/>
      <c r="B2562" s="50"/>
      <c r="C2562" s="50"/>
      <c r="D2562" s="44"/>
      <c r="E2562" s="26"/>
      <c r="F2562" s="53"/>
      <c r="G2562" s="61"/>
      <c r="H2562" s="55"/>
      <c r="I2562" s="280"/>
    </row>
    <row r="2563" spans="1:9" s="56" customFormat="1">
      <c r="A2563" s="50"/>
      <c r="B2563" s="50"/>
      <c r="C2563" s="50"/>
      <c r="D2563" s="44"/>
      <c r="E2563" s="26"/>
      <c r="F2563" s="53"/>
      <c r="G2563" s="61"/>
      <c r="H2563" s="55"/>
      <c r="I2563" s="280"/>
    </row>
    <row r="2564" spans="1:9" s="56" customFormat="1">
      <c r="A2564" s="50"/>
      <c r="B2564" s="50"/>
      <c r="C2564" s="50"/>
      <c r="D2564" s="44"/>
      <c r="E2564" s="26"/>
      <c r="F2564" s="53"/>
      <c r="G2564" s="61"/>
      <c r="H2564" s="55"/>
      <c r="I2564" s="280"/>
    </row>
    <row r="2565" spans="1:9" s="56" customFormat="1">
      <c r="A2565" s="50"/>
      <c r="B2565" s="50"/>
      <c r="C2565" s="50"/>
      <c r="D2565" s="44"/>
      <c r="E2565" s="26"/>
      <c r="F2565" s="53"/>
      <c r="G2565" s="61"/>
      <c r="H2565" s="55"/>
      <c r="I2565" s="280"/>
    </row>
    <row r="2566" spans="1:9" s="56" customFormat="1">
      <c r="A2566" s="50"/>
      <c r="B2566" s="50"/>
      <c r="C2566" s="50"/>
      <c r="D2566" s="44"/>
      <c r="E2566" s="26"/>
      <c r="F2566" s="53"/>
      <c r="G2566" s="61"/>
      <c r="H2566" s="55"/>
      <c r="I2566" s="280"/>
    </row>
    <row r="2567" spans="1:9" s="56" customFormat="1">
      <c r="A2567" s="50"/>
      <c r="B2567" s="50"/>
      <c r="C2567" s="50"/>
      <c r="D2567" s="44"/>
      <c r="E2567" s="26"/>
      <c r="F2567" s="53"/>
      <c r="G2567" s="61"/>
      <c r="H2567" s="55"/>
      <c r="I2567" s="280"/>
    </row>
    <row r="2568" spans="1:9" s="56" customFormat="1">
      <c r="A2568" s="50"/>
      <c r="B2568" s="50"/>
      <c r="C2568" s="50"/>
      <c r="D2568" s="44"/>
      <c r="E2568" s="26"/>
      <c r="F2568" s="53"/>
      <c r="G2568" s="61"/>
      <c r="H2568" s="55"/>
      <c r="I2568" s="280"/>
    </row>
    <row r="2569" spans="1:9" s="56" customFormat="1">
      <c r="A2569" s="50"/>
      <c r="B2569" s="50"/>
      <c r="C2569" s="50"/>
      <c r="D2569" s="44"/>
      <c r="E2569" s="26"/>
      <c r="F2569" s="53"/>
      <c r="G2569" s="61"/>
      <c r="H2569" s="55"/>
      <c r="I2569" s="280"/>
    </row>
    <row r="2570" spans="1:9" s="56" customFormat="1">
      <c r="A2570" s="50"/>
      <c r="B2570" s="50"/>
      <c r="C2570" s="50"/>
      <c r="D2570" s="44"/>
      <c r="E2570" s="26"/>
      <c r="F2570" s="53"/>
      <c r="G2570" s="61"/>
      <c r="H2570" s="55"/>
      <c r="I2570" s="280"/>
    </row>
    <row r="2571" spans="1:9" s="56" customFormat="1">
      <c r="A2571" s="50"/>
      <c r="B2571" s="50"/>
      <c r="C2571" s="50"/>
      <c r="D2571" s="44"/>
      <c r="E2571" s="26"/>
      <c r="F2571" s="53"/>
      <c r="G2571" s="61"/>
      <c r="H2571" s="55"/>
      <c r="I2571" s="280"/>
    </row>
    <row r="2572" spans="1:9" s="56" customFormat="1">
      <c r="A2572" s="50"/>
      <c r="B2572" s="50"/>
      <c r="C2572" s="50"/>
      <c r="D2572" s="44"/>
      <c r="E2572" s="26"/>
      <c r="F2572" s="53"/>
      <c r="G2572" s="61"/>
      <c r="H2572" s="55"/>
      <c r="I2572" s="280"/>
    </row>
    <row r="2573" spans="1:9" s="56" customFormat="1">
      <c r="A2573" s="50"/>
      <c r="B2573" s="50"/>
      <c r="C2573" s="50"/>
      <c r="D2573" s="44"/>
      <c r="E2573" s="26"/>
      <c r="F2573" s="53"/>
      <c r="G2573" s="61"/>
      <c r="H2573" s="55"/>
      <c r="I2573" s="280"/>
    </row>
    <row r="2574" spans="1:9" s="56" customFormat="1">
      <c r="A2574" s="50"/>
      <c r="B2574" s="50"/>
      <c r="C2574" s="50"/>
      <c r="D2574" s="44"/>
      <c r="E2574" s="26"/>
      <c r="F2574" s="53"/>
      <c r="G2574" s="61"/>
      <c r="H2574" s="55"/>
      <c r="I2574" s="280"/>
    </row>
    <row r="2575" spans="1:9" s="56" customFormat="1">
      <c r="A2575" s="50"/>
      <c r="B2575" s="50"/>
      <c r="C2575" s="50"/>
      <c r="D2575" s="44"/>
      <c r="E2575" s="26"/>
      <c r="F2575" s="53"/>
      <c r="G2575" s="61"/>
      <c r="H2575" s="55"/>
      <c r="I2575" s="280"/>
    </row>
    <row r="2576" spans="1:9" s="56" customFormat="1">
      <c r="A2576" s="50"/>
      <c r="B2576" s="50"/>
      <c r="C2576" s="50"/>
      <c r="D2576" s="44"/>
      <c r="E2576" s="26"/>
      <c r="F2576" s="53"/>
      <c r="G2576" s="61"/>
      <c r="H2576" s="55"/>
      <c r="I2576" s="280"/>
    </row>
    <row r="2577" spans="1:9" s="56" customFormat="1">
      <c r="A2577" s="50"/>
      <c r="B2577" s="50"/>
      <c r="C2577" s="50"/>
      <c r="D2577" s="44"/>
      <c r="E2577" s="26"/>
      <c r="F2577" s="53"/>
      <c r="G2577" s="61"/>
      <c r="H2577" s="55"/>
      <c r="I2577" s="280"/>
    </row>
    <row r="2578" spans="1:9" s="56" customFormat="1">
      <c r="A2578" s="50"/>
      <c r="B2578" s="50"/>
      <c r="C2578" s="50"/>
      <c r="D2578" s="44"/>
      <c r="E2578" s="26"/>
      <c r="F2578" s="53"/>
      <c r="G2578" s="61"/>
      <c r="H2578" s="55"/>
      <c r="I2578" s="280"/>
    </row>
    <row r="2579" spans="1:9" s="56" customFormat="1">
      <c r="A2579" s="50"/>
      <c r="B2579" s="50"/>
      <c r="C2579" s="50"/>
      <c r="D2579" s="44"/>
      <c r="E2579" s="26"/>
      <c r="F2579" s="53"/>
      <c r="G2579" s="61"/>
      <c r="H2579" s="55"/>
      <c r="I2579" s="280"/>
    </row>
    <row r="2580" spans="1:9" s="56" customFormat="1">
      <c r="A2580" s="50"/>
      <c r="B2580" s="50"/>
      <c r="C2580" s="50"/>
      <c r="D2580" s="44"/>
      <c r="E2580" s="26"/>
      <c r="F2580" s="53"/>
      <c r="G2580" s="61"/>
      <c r="H2580" s="55"/>
      <c r="I2580" s="280"/>
    </row>
    <row r="2581" spans="1:9" s="56" customFormat="1">
      <c r="A2581" s="50"/>
      <c r="B2581" s="50"/>
      <c r="C2581" s="50"/>
      <c r="D2581" s="44"/>
      <c r="E2581" s="26"/>
      <c r="F2581" s="53"/>
      <c r="G2581" s="61"/>
      <c r="H2581" s="55"/>
      <c r="I2581" s="280"/>
    </row>
    <row r="2582" spans="1:9" s="56" customFormat="1">
      <c r="A2582" s="50"/>
      <c r="B2582" s="50"/>
      <c r="C2582" s="50"/>
      <c r="D2582" s="44"/>
      <c r="E2582" s="26"/>
      <c r="F2582" s="53"/>
      <c r="G2582" s="61"/>
      <c r="H2582" s="55"/>
      <c r="I2582" s="280"/>
    </row>
    <row r="2583" spans="1:9" s="56" customFormat="1">
      <c r="A2583" s="50"/>
      <c r="B2583" s="50"/>
      <c r="C2583" s="50"/>
      <c r="D2583" s="44"/>
      <c r="E2583" s="26"/>
      <c r="F2583" s="53"/>
      <c r="G2583" s="61"/>
      <c r="H2583" s="55"/>
      <c r="I2583" s="280"/>
    </row>
    <row r="2584" spans="1:9" s="56" customFormat="1">
      <c r="A2584" s="50"/>
      <c r="B2584" s="50"/>
      <c r="C2584" s="50"/>
      <c r="D2584" s="44"/>
      <c r="E2584" s="26"/>
      <c r="F2584" s="53"/>
      <c r="G2584" s="61"/>
      <c r="H2584" s="55"/>
      <c r="I2584" s="280"/>
    </row>
    <row r="2585" spans="1:9" s="56" customFormat="1">
      <c r="A2585" s="50"/>
      <c r="B2585" s="50"/>
      <c r="C2585" s="50"/>
      <c r="D2585" s="44"/>
      <c r="E2585" s="26"/>
      <c r="F2585" s="53"/>
      <c r="G2585" s="61"/>
      <c r="H2585" s="55"/>
      <c r="I2585" s="280"/>
    </row>
    <row r="2586" spans="1:9" s="56" customFormat="1">
      <c r="A2586" s="50"/>
      <c r="B2586" s="50"/>
      <c r="C2586" s="50"/>
      <c r="D2586" s="44"/>
      <c r="E2586" s="26"/>
      <c r="F2586" s="53"/>
      <c r="G2586" s="61"/>
      <c r="H2586" s="55"/>
      <c r="I2586" s="280"/>
    </row>
    <row r="2587" spans="1:9" s="56" customFormat="1">
      <c r="A2587" s="50"/>
      <c r="B2587" s="50"/>
      <c r="C2587" s="50"/>
      <c r="D2587" s="44"/>
      <c r="E2587" s="26"/>
      <c r="F2587" s="53"/>
      <c r="G2587" s="61"/>
      <c r="H2587" s="55"/>
      <c r="I2587" s="280"/>
    </row>
    <row r="2588" spans="1:9" s="56" customFormat="1">
      <c r="A2588" s="50"/>
      <c r="B2588" s="50"/>
      <c r="C2588" s="50"/>
      <c r="D2588" s="44"/>
      <c r="E2588" s="26"/>
      <c r="F2588" s="53"/>
      <c r="G2588" s="61"/>
      <c r="H2588" s="55"/>
      <c r="I2588" s="280"/>
    </row>
    <row r="2589" spans="1:9" s="56" customFormat="1">
      <c r="A2589" s="50"/>
      <c r="B2589" s="50"/>
      <c r="C2589" s="50"/>
      <c r="D2589" s="44"/>
      <c r="E2589" s="26"/>
      <c r="F2589" s="53"/>
      <c r="G2589" s="61"/>
      <c r="H2589" s="55"/>
      <c r="I2589" s="280"/>
    </row>
    <row r="2590" spans="1:9" s="56" customFormat="1">
      <c r="A2590" s="50"/>
      <c r="B2590" s="50"/>
      <c r="C2590" s="50"/>
      <c r="D2590" s="44"/>
      <c r="E2590" s="26"/>
      <c r="F2590" s="53"/>
      <c r="G2590" s="61"/>
      <c r="H2590" s="55"/>
      <c r="I2590" s="280"/>
    </row>
    <row r="2591" spans="1:9" s="56" customFormat="1">
      <c r="A2591" s="50"/>
      <c r="B2591" s="50"/>
      <c r="C2591" s="50"/>
      <c r="D2591" s="44"/>
      <c r="E2591" s="26"/>
      <c r="F2591" s="53"/>
      <c r="G2591" s="61"/>
      <c r="H2591" s="55"/>
      <c r="I2591" s="280"/>
    </row>
    <row r="2592" spans="1:9" s="56" customFormat="1">
      <c r="A2592" s="50"/>
      <c r="B2592" s="50"/>
      <c r="C2592" s="50"/>
      <c r="D2592" s="44"/>
      <c r="E2592" s="26"/>
      <c r="F2592" s="53"/>
      <c r="G2592" s="61"/>
      <c r="H2592" s="55"/>
      <c r="I2592" s="280"/>
    </row>
    <row r="2593" spans="1:9" s="56" customFormat="1">
      <c r="A2593" s="50"/>
      <c r="B2593" s="50"/>
      <c r="C2593" s="50"/>
      <c r="D2593" s="44"/>
      <c r="E2593" s="26"/>
      <c r="F2593" s="53"/>
      <c r="G2593" s="61"/>
      <c r="H2593" s="55"/>
      <c r="I2593" s="280"/>
    </row>
    <row r="2594" spans="1:9" s="56" customFormat="1">
      <c r="A2594" s="50"/>
      <c r="B2594" s="50"/>
      <c r="C2594" s="50"/>
      <c r="D2594" s="44"/>
      <c r="E2594" s="26"/>
      <c r="F2594" s="53"/>
      <c r="G2594" s="61"/>
      <c r="H2594" s="55"/>
      <c r="I2594" s="280"/>
    </row>
    <row r="2595" spans="1:9" s="56" customFormat="1">
      <c r="A2595" s="50"/>
      <c r="B2595" s="50"/>
      <c r="C2595" s="50"/>
      <c r="D2595" s="44"/>
      <c r="E2595" s="26"/>
      <c r="F2595" s="53"/>
      <c r="G2595" s="61"/>
      <c r="H2595" s="55"/>
      <c r="I2595" s="280"/>
    </row>
    <row r="2596" spans="1:9" s="56" customFormat="1">
      <c r="A2596" s="50"/>
      <c r="B2596" s="50"/>
      <c r="C2596" s="50"/>
      <c r="D2596" s="44"/>
      <c r="E2596" s="26"/>
      <c r="F2596" s="53"/>
      <c r="G2596" s="61"/>
      <c r="H2596" s="55"/>
      <c r="I2596" s="280"/>
    </row>
    <row r="2597" spans="1:9" s="56" customFormat="1">
      <c r="A2597" s="50"/>
      <c r="B2597" s="50"/>
      <c r="C2597" s="50"/>
      <c r="D2597" s="44"/>
      <c r="E2597" s="26"/>
      <c r="F2597" s="53"/>
      <c r="G2597" s="61"/>
      <c r="H2597" s="55"/>
      <c r="I2597" s="280"/>
    </row>
    <row r="2598" spans="1:9" s="56" customFormat="1">
      <c r="A2598" s="50"/>
      <c r="B2598" s="50"/>
      <c r="C2598" s="50"/>
      <c r="D2598" s="44"/>
      <c r="E2598" s="26"/>
      <c r="F2598" s="53"/>
      <c r="G2598" s="61"/>
      <c r="H2598" s="55"/>
      <c r="I2598" s="280"/>
    </row>
    <row r="2599" spans="1:9" s="56" customFormat="1">
      <c r="A2599" s="50"/>
      <c r="B2599" s="50"/>
      <c r="C2599" s="50"/>
      <c r="D2599" s="44"/>
      <c r="E2599" s="26"/>
      <c r="F2599" s="53"/>
      <c r="G2599" s="61"/>
      <c r="H2599" s="55"/>
      <c r="I2599" s="280"/>
    </row>
    <row r="2600" spans="1:9" s="56" customFormat="1">
      <c r="A2600" s="50"/>
      <c r="B2600" s="50"/>
      <c r="C2600" s="50"/>
      <c r="D2600" s="44"/>
      <c r="E2600" s="26"/>
      <c r="F2600" s="53"/>
      <c r="G2600" s="61"/>
      <c r="H2600" s="55"/>
      <c r="I2600" s="280"/>
    </row>
    <row r="2601" spans="1:9" s="56" customFormat="1">
      <c r="A2601" s="50"/>
      <c r="B2601" s="50"/>
      <c r="C2601" s="50"/>
      <c r="D2601" s="44"/>
      <c r="E2601" s="26"/>
      <c r="F2601" s="53"/>
      <c r="G2601" s="61"/>
      <c r="H2601" s="55"/>
      <c r="I2601" s="280"/>
    </row>
    <row r="2602" spans="1:9" s="56" customFormat="1">
      <c r="A2602" s="50"/>
      <c r="B2602" s="50"/>
      <c r="C2602" s="50"/>
      <c r="D2602" s="44"/>
      <c r="E2602" s="26"/>
      <c r="F2602" s="53"/>
      <c r="G2602" s="61"/>
      <c r="H2602" s="55"/>
      <c r="I2602" s="280"/>
    </row>
    <row r="2603" spans="1:9" s="56" customFormat="1">
      <c r="A2603" s="50"/>
      <c r="B2603" s="50"/>
      <c r="C2603" s="50"/>
      <c r="D2603" s="44"/>
      <c r="E2603" s="26"/>
      <c r="F2603" s="53"/>
      <c r="G2603" s="61"/>
      <c r="H2603" s="55"/>
      <c r="I2603" s="280"/>
    </row>
    <row r="2604" spans="1:9" s="56" customFormat="1">
      <c r="A2604" s="50"/>
      <c r="B2604" s="50"/>
      <c r="C2604" s="50"/>
      <c r="D2604" s="44"/>
      <c r="E2604" s="26"/>
      <c r="F2604" s="53"/>
      <c r="G2604" s="61"/>
      <c r="H2604" s="55"/>
      <c r="I2604" s="280"/>
    </row>
    <row r="2605" spans="1:9" s="56" customFormat="1">
      <c r="A2605" s="50"/>
      <c r="B2605" s="50"/>
      <c r="C2605" s="50"/>
      <c r="D2605" s="44"/>
      <c r="E2605" s="26"/>
      <c r="F2605" s="53"/>
      <c r="G2605" s="61"/>
      <c r="H2605" s="55"/>
      <c r="I2605" s="280"/>
    </row>
    <row r="2606" spans="1:9" s="56" customFormat="1">
      <c r="A2606" s="50"/>
      <c r="B2606" s="50"/>
      <c r="C2606" s="50"/>
      <c r="D2606" s="44"/>
      <c r="E2606" s="26"/>
      <c r="F2606" s="53"/>
      <c r="G2606" s="61"/>
      <c r="H2606" s="55"/>
      <c r="I2606" s="280"/>
    </row>
    <row r="2607" spans="1:9" s="56" customFormat="1">
      <c r="A2607" s="50"/>
      <c r="B2607" s="50"/>
      <c r="C2607" s="50"/>
      <c r="D2607" s="44"/>
      <c r="E2607" s="26"/>
      <c r="F2607" s="53"/>
      <c r="G2607" s="61"/>
      <c r="H2607" s="55"/>
      <c r="I2607" s="280"/>
    </row>
    <row r="2608" spans="1:9" s="56" customFormat="1">
      <c r="A2608" s="50"/>
      <c r="B2608" s="50"/>
      <c r="C2608" s="50"/>
      <c r="D2608" s="44"/>
      <c r="E2608" s="26"/>
      <c r="F2608" s="53"/>
      <c r="G2608" s="61"/>
      <c r="H2608" s="55"/>
      <c r="I2608" s="280"/>
    </row>
    <row r="2609" spans="1:9" s="56" customFormat="1">
      <c r="A2609" s="50"/>
      <c r="B2609" s="50"/>
      <c r="C2609" s="50"/>
      <c r="D2609" s="44"/>
      <c r="E2609" s="26"/>
      <c r="F2609" s="53"/>
      <c r="G2609" s="61"/>
      <c r="H2609" s="55"/>
      <c r="I2609" s="280"/>
    </row>
    <row r="2610" spans="1:9" s="56" customFormat="1">
      <c r="A2610" s="50"/>
      <c r="B2610" s="50"/>
      <c r="C2610" s="50"/>
      <c r="D2610" s="44"/>
      <c r="E2610" s="26"/>
      <c r="F2610" s="53"/>
      <c r="G2610" s="61"/>
      <c r="H2610" s="55"/>
      <c r="I2610" s="280"/>
    </row>
    <row r="2611" spans="1:9" s="56" customFormat="1">
      <c r="A2611" s="50"/>
      <c r="B2611" s="50"/>
      <c r="C2611" s="50"/>
      <c r="D2611" s="44"/>
      <c r="E2611" s="26"/>
      <c r="F2611" s="53"/>
      <c r="G2611" s="61"/>
      <c r="H2611" s="55"/>
      <c r="I2611" s="280"/>
    </row>
    <row r="2612" spans="1:9" s="56" customFormat="1">
      <c r="A2612" s="50"/>
      <c r="B2612" s="50"/>
      <c r="C2612" s="50"/>
      <c r="D2612" s="44"/>
      <c r="E2612" s="26"/>
      <c r="F2612" s="53"/>
      <c r="G2612" s="61"/>
      <c r="H2612" s="55"/>
      <c r="I2612" s="280"/>
    </row>
    <row r="2613" spans="1:9" s="56" customFormat="1">
      <c r="A2613" s="50"/>
      <c r="B2613" s="50"/>
      <c r="C2613" s="50"/>
      <c r="D2613" s="44"/>
      <c r="E2613" s="26"/>
      <c r="F2613" s="53"/>
      <c r="G2613" s="61"/>
      <c r="H2613" s="55"/>
      <c r="I2613" s="280"/>
    </row>
    <row r="2614" spans="1:9" s="56" customFormat="1">
      <c r="A2614" s="50"/>
      <c r="B2614" s="50"/>
      <c r="C2614" s="50"/>
      <c r="D2614" s="44"/>
      <c r="E2614" s="26"/>
      <c r="F2614" s="53"/>
      <c r="G2614" s="61"/>
      <c r="H2614" s="55"/>
      <c r="I2614" s="280"/>
    </row>
    <row r="2615" spans="1:9" s="56" customFormat="1">
      <c r="A2615" s="50"/>
      <c r="B2615" s="50"/>
      <c r="C2615" s="50"/>
      <c r="D2615" s="44"/>
      <c r="E2615" s="26"/>
      <c r="F2615" s="53"/>
      <c r="G2615" s="61"/>
      <c r="H2615" s="55"/>
      <c r="I2615" s="280"/>
    </row>
    <row r="2616" spans="1:9" s="56" customFormat="1">
      <c r="A2616" s="50"/>
      <c r="B2616" s="50"/>
      <c r="C2616" s="50"/>
      <c r="D2616" s="44"/>
      <c r="E2616" s="26"/>
      <c r="F2616" s="53"/>
      <c r="G2616" s="61"/>
      <c r="H2616" s="55"/>
      <c r="I2616" s="280"/>
    </row>
    <row r="2617" spans="1:9" s="56" customFormat="1">
      <c r="A2617" s="50"/>
      <c r="B2617" s="50"/>
      <c r="C2617" s="50"/>
      <c r="D2617" s="44"/>
      <c r="E2617" s="26"/>
      <c r="F2617" s="53"/>
      <c r="G2617" s="61"/>
      <c r="H2617" s="55"/>
      <c r="I2617" s="280"/>
    </row>
    <row r="2618" spans="1:9" s="56" customFormat="1">
      <c r="A2618" s="50"/>
      <c r="B2618" s="50"/>
      <c r="C2618" s="50"/>
      <c r="D2618" s="44"/>
      <c r="E2618" s="26"/>
      <c r="F2618" s="53"/>
      <c r="G2618" s="61"/>
      <c r="H2618" s="55"/>
      <c r="I2618" s="280"/>
    </row>
    <row r="2619" spans="1:9" s="56" customFormat="1">
      <c r="A2619" s="50"/>
      <c r="B2619" s="50"/>
      <c r="C2619" s="50"/>
      <c r="D2619" s="44"/>
      <c r="E2619" s="26"/>
      <c r="F2619" s="53"/>
      <c r="G2619" s="61"/>
      <c r="H2619" s="55"/>
      <c r="I2619" s="280"/>
    </row>
    <row r="2620" spans="1:9" s="56" customFormat="1">
      <c r="A2620" s="50"/>
      <c r="B2620" s="50"/>
      <c r="C2620" s="50"/>
      <c r="D2620" s="44"/>
      <c r="E2620" s="26"/>
      <c r="F2620" s="53"/>
      <c r="G2620" s="61"/>
      <c r="H2620" s="55"/>
      <c r="I2620" s="280"/>
    </row>
    <row r="2621" spans="1:9" s="56" customFormat="1">
      <c r="A2621" s="50"/>
      <c r="B2621" s="50"/>
      <c r="C2621" s="50"/>
      <c r="D2621" s="44"/>
      <c r="E2621" s="26"/>
      <c r="F2621" s="53"/>
      <c r="G2621" s="61"/>
      <c r="H2621" s="55"/>
      <c r="I2621" s="280"/>
    </row>
    <row r="2622" spans="1:9" s="56" customFormat="1">
      <c r="A2622" s="50"/>
      <c r="B2622" s="50"/>
      <c r="C2622" s="50"/>
      <c r="D2622" s="44"/>
      <c r="E2622" s="26"/>
      <c r="F2622" s="53"/>
      <c r="G2622" s="61"/>
      <c r="H2622" s="55"/>
      <c r="I2622" s="280"/>
    </row>
    <row r="2623" spans="1:9" s="56" customFormat="1">
      <c r="A2623" s="50"/>
      <c r="B2623" s="50"/>
      <c r="C2623" s="50"/>
      <c r="D2623" s="44"/>
      <c r="E2623" s="26"/>
      <c r="F2623" s="53"/>
      <c r="G2623" s="61"/>
      <c r="H2623" s="55"/>
      <c r="I2623" s="280"/>
    </row>
    <row r="2624" spans="1:9" s="56" customFormat="1">
      <c r="A2624" s="50"/>
      <c r="B2624" s="50"/>
      <c r="C2624" s="50"/>
      <c r="D2624" s="44"/>
      <c r="E2624" s="26"/>
      <c r="F2624" s="53"/>
      <c r="G2624" s="61"/>
      <c r="H2624" s="55"/>
      <c r="I2624" s="280"/>
    </row>
    <row r="2625" spans="1:9" s="56" customFormat="1">
      <c r="A2625" s="50"/>
      <c r="B2625" s="50"/>
      <c r="C2625" s="50"/>
      <c r="D2625" s="44"/>
      <c r="E2625" s="26"/>
      <c r="F2625" s="53"/>
      <c r="G2625" s="61"/>
      <c r="H2625" s="55"/>
      <c r="I2625" s="280"/>
    </row>
    <row r="2626" spans="1:9" s="56" customFormat="1">
      <c r="A2626" s="50"/>
      <c r="B2626" s="50"/>
      <c r="C2626" s="50"/>
      <c r="D2626" s="44"/>
      <c r="E2626" s="26"/>
      <c r="F2626" s="53"/>
      <c r="G2626" s="61"/>
      <c r="H2626" s="55"/>
      <c r="I2626" s="280"/>
    </row>
    <row r="2627" spans="1:9" s="56" customFormat="1">
      <c r="A2627" s="50"/>
      <c r="B2627" s="50"/>
      <c r="C2627" s="50"/>
      <c r="D2627" s="44"/>
      <c r="E2627" s="26"/>
      <c r="F2627" s="53"/>
      <c r="G2627" s="61"/>
      <c r="H2627" s="55"/>
      <c r="I2627" s="280"/>
    </row>
    <row r="2628" spans="1:9" s="56" customFormat="1">
      <c r="A2628" s="50"/>
      <c r="B2628" s="50"/>
      <c r="C2628" s="50"/>
      <c r="D2628" s="44"/>
      <c r="E2628" s="26"/>
      <c r="F2628" s="53"/>
      <c r="G2628" s="61"/>
      <c r="H2628" s="55"/>
      <c r="I2628" s="280"/>
    </row>
    <row r="2629" spans="1:9" s="56" customFormat="1">
      <c r="A2629" s="50"/>
      <c r="B2629" s="50"/>
      <c r="C2629" s="50"/>
      <c r="D2629" s="44"/>
      <c r="E2629" s="26"/>
      <c r="F2629" s="53"/>
      <c r="G2629" s="61"/>
      <c r="H2629" s="55"/>
      <c r="I2629" s="280"/>
    </row>
    <row r="2630" spans="1:9" s="56" customFormat="1">
      <c r="A2630" s="50"/>
      <c r="B2630" s="50"/>
      <c r="C2630" s="50"/>
      <c r="D2630" s="44"/>
      <c r="E2630" s="26"/>
      <c r="F2630" s="53"/>
      <c r="G2630" s="61"/>
      <c r="H2630" s="55"/>
      <c r="I2630" s="280"/>
    </row>
    <row r="2631" spans="1:9" s="56" customFormat="1">
      <c r="A2631" s="50"/>
      <c r="B2631" s="50"/>
      <c r="C2631" s="50"/>
      <c r="D2631" s="44"/>
      <c r="E2631" s="26"/>
      <c r="F2631" s="53"/>
      <c r="G2631" s="61"/>
      <c r="H2631" s="55"/>
      <c r="I2631" s="280"/>
    </row>
    <row r="2632" spans="1:9" s="56" customFormat="1">
      <c r="A2632" s="50"/>
      <c r="B2632" s="50"/>
      <c r="C2632" s="50"/>
      <c r="D2632" s="44"/>
      <c r="E2632" s="26"/>
      <c r="F2632" s="53"/>
      <c r="G2632" s="61"/>
      <c r="H2632" s="55"/>
      <c r="I2632" s="280"/>
    </row>
    <row r="2633" spans="1:9" s="56" customFormat="1">
      <c r="A2633" s="50"/>
      <c r="B2633" s="50"/>
      <c r="C2633" s="50"/>
      <c r="D2633" s="44"/>
      <c r="E2633" s="26"/>
      <c r="F2633" s="53"/>
      <c r="G2633" s="61"/>
      <c r="H2633" s="55"/>
      <c r="I2633" s="280"/>
    </row>
    <row r="2634" spans="1:9" s="56" customFormat="1">
      <c r="A2634" s="50"/>
      <c r="B2634" s="50"/>
      <c r="C2634" s="50"/>
      <c r="D2634" s="44"/>
      <c r="E2634" s="26"/>
      <c r="F2634" s="53"/>
      <c r="G2634" s="61"/>
      <c r="H2634" s="55"/>
      <c r="I2634" s="280"/>
    </row>
    <row r="2635" spans="1:9" s="56" customFormat="1">
      <c r="A2635" s="50"/>
      <c r="B2635" s="50"/>
      <c r="C2635" s="50"/>
      <c r="D2635" s="44"/>
      <c r="E2635" s="26"/>
      <c r="F2635" s="53"/>
      <c r="G2635" s="61"/>
      <c r="H2635" s="55"/>
      <c r="I2635" s="280"/>
    </row>
    <row r="2636" spans="1:9" s="56" customFormat="1">
      <c r="A2636" s="50"/>
      <c r="B2636" s="50"/>
      <c r="C2636" s="50"/>
      <c r="D2636" s="44"/>
      <c r="E2636" s="26"/>
      <c r="F2636" s="53"/>
      <c r="G2636" s="61"/>
      <c r="H2636" s="55"/>
      <c r="I2636" s="280"/>
    </row>
    <row r="2637" spans="1:9" s="56" customFormat="1">
      <c r="A2637" s="50"/>
      <c r="B2637" s="50"/>
      <c r="C2637" s="50"/>
      <c r="D2637" s="44"/>
      <c r="E2637" s="26"/>
      <c r="F2637" s="53"/>
      <c r="G2637" s="61"/>
      <c r="H2637" s="55"/>
      <c r="I2637" s="280"/>
    </row>
    <row r="2638" spans="1:9" s="56" customFormat="1">
      <c r="A2638" s="50"/>
      <c r="B2638" s="50"/>
      <c r="C2638" s="50"/>
      <c r="D2638" s="44"/>
      <c r="E2638" s="26"/>
      <c r="F2638" s="53"/>
      <c r="G2638" s="61"/>
      <c r="H2638" s="55"/>
      <c r="I2638" s="280"/>
    </row>
    <row r="2639" spans="1:9" s="56" customFormat="1">
      <c r="A2639" s="50"/>
      <c r="B2639" s="50"/>
      <c r="C2639" s="50"/>
      <c r="D2639" s="44"/>
      <c r="E2639" s="26"/>
      <c r="F2639" s="53"/>
      <c r="G2639" s="61"/>
      <c r="H2639" s="55"/>
      <c r="I2639" s="280"/>
    </row>
    <row r="2640" spans="1:9" s="56" customFormat="1">
      <c r="A2640" s="50"/>
      <c r="B2640" s="50"/>
      <c r="C2640" s="50"/>
      <c r="D2640" s="44"/>
      <c r="E2640" s="26"/>
      <c r="F2640" s="53"/>
      <c r="G2640" s="61"/>
      <c r="H2640" s="55"/>
      <c r="I2640" s="280"/>
    </row>
    <row r="2641" spans="1:9" s="56" customFormat="1">
      <c r="A2641" s="50"/>
      <c r="B2641" s="50"/>
      <c r="C2641" s="50"/>
      <c r="D2641" s="44"/>
      <c r="E2641" s="26"/>
      <c r="F2641" s="53"/>
      <c r="G2641" s="61"/>
      <c r="H2641" s="55"/>
      <c r="I2641" s="280"/>
    </row>
    <row r="2642" spans="1:9" s="56" customFormat="1">
      <c r="A2642" s="50"/>
      <c r="B2642" s="50"/>
      <c r="C2642" s="50"/>
      <c r="D2642" s="44"/>
      <c r="E2642" s="26"/>
      <c r="F2642" s="53"/>
      <c r="G2642" s="61"/>
      <c r="H2642" s="55"/>
      <c r="I2642" s="280"/>
    </row>
    <row r="2643" spans="1:9" s="56" customFormat="1">
      <c r="A2643" s="50"/>
      <c r="B2643" s="50"/>
      <c r="C2643" s="50"/>
      <c r="D2643" s="44"/>
      <c r="E2643" s="26"/>
      <c r="F2643" s="53"/>
      <c r="G2643" s="61"/>
      <c r="H2643" s="55"/>
      <c r="I2643" s="280"/>
    </row>
    <row r="2644" spans="1:9" s="56" customFormat="1">
      <c r="A2644" s="50"/>
      <c r="B2644" s="50"/>
      <c r="C2644" s="50"/>
      <c r="D2644" s="44"/>
      <c r="E2644" s="26"/>
      <c r="F2644" s="53"/>
      <c r="G2644" s="61"/>
      <c r="H2644" s="55"/>
      <c r="I2644" s="280"/>
    </row>
    <row r="2645" spans="1:9" s="56" customFormat="1">
      <c r="A2645" s="50"/>
      <c r="B2645" s="50"/>
      <c r="C2645" s="50"/>
      <c r="D2645" s="44"/>
      <c r="E2645" s="26"/>
      <c r="F2645" s="53"/>
      <c r="G2645" s="61"/>
      <c r="H2645" s="55"/>
      <c r="I2645" s="280"/>
    </row>
    <row r="2646" spans="1:9" s="56" customFormat="1">
      <c r="A2646" s="50"/>
      <c r="B2646" s="50"/>
      <c r="C2646" s="50"/>
      <c r="D2646" s="44"/>
      <c r="E2646" s="26"/>
      <c r="F2646" s="53"/>
      <c r="G2646" s="61"/>
      <c r="H2646" s="55"/>
      <c r="I2646" s="280"/>
    </row>
    <row r="2647" spans="1:9" s="56" customFormat="1">
      <c r="A2647" s="50"/>
      <c r="B2647" s="50"/>
      <c r="C2647" s="50"/>
      <c r="D2647" s="44"/>
      <c r="E2647" s="26"/>
      <c r="F2647" s="53"/>
      <c r="G2647" s="61"/>
      <c r="H2647" s="55"/>
      <c r="I2647" s="280"/>
    </row>
    <row r="2648" spans="1:9" s="56" customFormat="1">
      <c r="A2648" s="50"/>
      <c r="B2648" s="50"/>
      <c r="C2648" s="50"/>
      <c r="D2648" s="44"/>
      <c r="E2648" s="26"/>
      <c r="F2648" s="53"/>
      <c r="G2648" s="61"/>
      <c r="H2648" s="55"/>
      <c r="I2648" s="280"/>
    </row>
    <row r="2649" spans="1:9" s="56" customFormat="1">
      <c r="A2649" s="50"/>
      <c r="B2649" s="50"/>
      <c r="C2649" s="50"/>
      <c r="D2649" s="44"/>
      <c r="E2649" s="26"/>
      <c r="F2649" s="53"/>
      <c r="G2649" s="61"/>
      <c r="H2649" s="55"/>
      <c r="I2649" s="280"/>
    </row>
    <row r="2650" spans="1:9" s="56" customFormat="1">
      <c r="A2650" s="50"/>
      <c r="B2650" s="50"/>
      <c r="C2650" s="50"/>
      <c r="D2650" s="44"/>
      <c r="E2650" s="26"/>
      <c r="F2650" s="53"/>
      <c r="G2650" s="61"/>
      <c r="H2650" s="55"/>
      <c r="I2650" s="280"/>
    </row>
    <row r="2651" spans="1:9" s="56" customFormat="1">
      <c r="A2651" s="50"/>
      <c r="B2651" s="50"/>
      <c r="C2651" s="50"/>
      <c r="D2651" s="44"/>
      <c r="E2651" s="26"/>
      <c r="F2651" s="53"/>
      <c r="G2651" s="61"/>
      <c r="H2651" s="55"/>
      <c r="I2651" s="280"/>
    </row>
    <row r="2652" spans="1:9" s="56" customFormat="1">
      <c r="A2652" s="50"/>
      <c r="B2652" s="50"/>
      <c r="C2652" s="50"/>
      <c r="D2652" s="44"/>
      <c r="E2652" s="26"/>
      <c r="F2652" s="53"/>
      <c r="G2652" s="61"/>
      <c r="H2652" s="55"/>
      <c r="I2652" s="280"/>
    </row>
    <row r="2653" spans="1:9" s="56" customFormat="1">
      <c r="A2653" s="50"/>
      <c r="B2653" s="50"/>
      <c r="C2653" s="50"/>
      <c r="D2653" s="44"/>
      <c r="E2653" s="26"/>
      <c r="F2653" s="53"/>
      <c r="G2653" s="61"/>
      <c r="H2653" s="55"/>
      <c r="I2653" s="280"/>
    </row>
    <row r="2654" spans="1:9" s="56" customFormat="1">
      <c r="A2654" s="50"/>
      <c r="B2654" s="50"/>
      <c r="C2654" s="50"/>
      <c r="D2654" s="44"/>
      <c r="E2654" s="26"/>
      <c r="F2654" s="53"/>
      <c r="G2654" s="61"/>
      <c r="H2654" s="55"/>
      <c r="I2654" s="280"/>
    </row>
    <row r="2655" spans="1:9" s="56" customFormat="1">
      <c r="A2655" s="50"/>
      <c r="B2655" s="50"/>
      <c r="C2655" s="50"/>
      <c r="D2655" s="44"/>
      <c r="E2655" s="26"/>
      <c r="F2655" s="53"/>
      <c r="G2655" s="61"/>
      <c r="H2655" s="55"/>
      <c r="I2655" s="280"/>
    </row>
    <row r="2656" spans="1:9" s="56" customFormat="1">
      <c r="A2656" s="50"/>
      <c r="B2656" s="50"/>
      <c r="C2656" s="50"/>
      <c r="D2656" s="44"/>
      <c r="E2656" s="26"/>
      <c r="F2656" s="53"/>
      <c r="G2656" s="61"/>
      <c r="H2656" s="55"/>
      <c r="I2656" s="280"/>
    </row>
    <row r="2657" spans="1:9" s="56" customFormat="1">
      <c r="A2657" s="50"/>
      <c r="B2657" s="50"/>
      <c r="C2657" s="50"/>
      <c r="D2657" s="44"/>
      <c r="E2657" s="26"/>
      <c r="F2657" s="53"/>
      <c r="G2657" s="61"/>
      <c r="H2657" s="55"/>
      <c r="I2657" s="280"/>
    </row>
    <row r="2658" spans="1:9" s="56" customFormat="1">
      <c r="A2658" s="50"/>
      <c r="B2658" s="50"/>
      <c r="C2658" s="50"/>
      <c r="D2658" s="44"/>
      <c r="E2658" s="26"/>
      <c r="F2658" s="53"/>
      <c r="G2658" s="61"/>
      <c r="H2658" s="55"/>
      <c r="I2658" s="280"/>
    </row>
    <row r="2659" spans="1:9" s="56" customFormat="1">
      <c r="A2659" s="50"/>
      <c r="B2659" s="50"/>
      <c r="C2659" s="50"/>
      <c r="D2659" s="44"/>
      <c r="E2659" s="26"/>
      <c r="F2659" s="53"/>
      <c r="G2659" s="61"/>
      <c r="H2659" s="55"/>
      <c r="I2659" s="280"/>
    </row>
    <row r="2660" spans="1:9" s="56" customFormat="1">
      <c r="A2660" s="50"/>
      <c r="B2660" s="50"/>
      <c r="C2660" s="50"/>
      <c r="D2660" s="44"/>
      <c r="E2660" s="26"/>
      <c r="F2660" s="53"/>
      <c r="G2660" s="61"/>
      <c r="H2660" s="55"/>
      <c r="I2660" s="280"/>
    </row>
    <row r="2661" spans="1:9" s="56" customFormat="1">
      <c r="A2661" s="50"/>
      <c r="B2661" s="50"/>
      <c r="C2661" s="50"/>
      <c r="D2661" s="44"/>
      <c r="E2661" s="26"/>
      <c r="F2661" s="53"/>
      <c r="G2661" s="61"/>
      <c r="H2661" s="55"/>
      <c r="I2661" s="280"/>
    </row>
    <row r="2662" spans="1:9" s="56" customFormat="1">
      <c r="A2662" s="50"/>
      <c r="B2662" s="50"/>
      <c r="C2662" s="50"/>
      <c r="D2662" s="44"/>
      <c r="E2662" s="26"/>
      <c r="F2662" s="53"/>
      <c r="G2662" s="61"/>
      <c r="H2662" s="55"/>
      <c r="I2662" s="280"/>
    </row>
    <row r="2663" spans="1:9" s="56" customFormat="1">
      <c r="A2663" s="50"/>
      <c r="B2663" s="50"/>
      <c r="C2663" s="50"/>
      <c r="D2663" s="44"/>
      <c r="E2663" s="26"/>
      <c r="F2663" s="53"/>
      <c r="G2663" s="61"/>
      <c r="H2663" s="55"/>
      <c r="I2663" s="280"/>
    </row>
    <row r="2664" spans="1:9" s="56" customFormat="1">
      <c r="A2664" s="50"/>
      <c r="B2664" s="50"/>
      <c r="C2664" s="50"/>
      <c r="D2664" s="44"/>
      <c r="E2664" s="26"/>
      <c r="F2664" s="53"/>
      <c r="G2664" s="61"/>
      <c r="H2664" s="55"/>
      <c r="I2664" s="280"/>
    </row>
    <row r="2665" spans="1:9" s="56" customFormat="1">
      <c r="A2665" s="50"/>
      <c r="B2665" s="50"/>
      <c r="C2665" s="50"/>
      <c r="D2665" s="44"/>
      <c r="E2665" s="26"/>
      <c r="F2665" s="53"/>
      <c r="G2665" s="61"/>
      <c r="H2665" s="55"/>
      <c r="I2665" s="280"/>
    </row>
    <row r="2666" spans="1:9" s="56" customFormat="1">
      <c r="A2666" s="50"/>
      <c r="B2666" s="50"/>
      <c r="C2666" s="50"/>
      <c r="D2666" s="44"/>
      <c r="E2666" s="26"/>
      <c r="F2666" s="53"/>
      <c r="G2666" s="61"/>
      <c r="H2666" s="55"/>
      <c r="I2666" s="280"/>
    </row>
    <row r="2667" spans="1:9" s="56" customFormat="1">
      <c r="A2667" s="50"/>
      <c r="B2667" s="50"/>
      <c r="C2667" s="50"/>
      <c r="D2667" s="44"/>
      <c r="E2667" s="26"/>
      <c r="F2667" s="53"/>
      <c r="G2667" s="61"/>
      <c r="H2667" s="55"/>
      <c r="I2667" s="280"/>
    </row>
    <row r="2668" spans="1:9" s="56" customFormat="1">
      <c r="A2668" s="50"/>
      <c r="B2668" s="50"/>
      <c r="C2668" s="50"/>
      <c r="D2668" s="44"/>
      <c r="E2668" s="26"/>
      <c r="F2668" s="53"/>
      <c r="G2668" s="61"/>
      <c r="H2668" s="55"/>
      <c r="I2668" s="280"/>
    </row>
    <row r="2669" spans="1:9" s="56" customFormat="1">
      <c r="A2669" s="50"/>
      <c r="B2669" s="50"/>
      <c r="C2669" s="50"/>
      <c r="D2669" s="44"/>
      <c r="E2669" s="26"/>
      <c r="F2669" s="53"/>
      <c r="G2669" s="61"/>
      <c r="H2669" s="55"/>
      <c r="I2669" s="280"/>
    </row>
    <row r="2670" spans="1:9" s="56" customFormat="1">
      <c r="A2670" s="50"/>
      <c r="B2670" s="50"/>
      <c r="C2670" s="50"/>
      <c r="D2670" s="44"/>
      <c r="E2670" s="26"/>
      <c r="F2670" s="53"/>
      <c r="G2670" s="61"/>
      <c r="H2670" s="55"/>
      <c r="I2670" s="280"/>
    </row>
    <row r="2671" spans="1:9" s="56" customFormat="1">
      <c r="A2671" s="50"/>
      <c r="B2671" s="50"/>
      <c r="C2671" s="50"/>
      <c r="D2671" s="44"/>
      <c r="E2671" s="26"/>
      <c r="F2671" s="53"/>
      <c r="G2671" s="61"/>
      <c r="H2671" s="55"/>
      <c r="I2671" s="280"/>
    </row>
    <row r="2672" spans="1:9" s="56" customFormat="1">
      <c r="A2672" s="50"/>
      <c r="B2672" s="50"/>
      <c r="C2672" s="50"/>
      <c r="D2672" s="44"/>
      <c r="E2672" s="26"/>
      <c r="F2672" s="53"/>
      <c r="G2672" s="61"/>
      <c r="H2672" s="55"/>
      <c r="I2672" s="280"/>
    </row>
    <row r="2673" spans="1:9" s="56" customFormat="1">
      <c r="A2673" s="50"/>
      <c r="B2673" s="50"/>
      <c r="C2673" s="50"/>
      <c r="D2673" s="44"/>
      <c r="E2673" s="26"/>
      <c r="F2673" s="53"/>
      <c r="G2673" s="61"/>
      <c r="H2673" s="55"/>
      <c r="I2673" s="280"/>
    </row>
    <row r="2674" spans="1:9" s="56" customFormat="1">
      <c r="A2674" s="50"/>
      <c r="B2674" s="50"/>
      <c r="C2674" s="50"/>
      <c r="D2674" s="44"/>
      <c r="E2674" s="26"/>
      <c r="F2674" s="53"/>
      <c r="G2674" s="61"/>
      <c r="H2674" s="55"/>
      <c r="I2674" s="280"/>
    </row>
    <row r="2675" spans="1:9" s="56" customFormat="1">
      <c r="A2675" s="50"/>
      <c r="B2675" s="50"/>
      <c r="C2675" s="50"/>
      <c r="D2675" s="44"/>
      <c r="E2675" s="26"/>
      <c r="F2675" s="53"/>
      <c r="G2675" s="61"/>
      <c r="H2675" s="55"/>
      <c r="I2675" s="280"/>
    </row>
    <row r="2676" spans="1:9" s="56" customFormat="1">
      <c r="A2676" s="50"/>
      <c r="B2676" s="50"/>
      <c r="C2676" s="50"/>
      <c r="D2676" s="44"/>
      <c r="E2676" s="26"/>
      <c r="F2676" s="53"/>
      <c r="G2676" s="61"/>
      <c r="H2676" s="55"/>
      <c r="I2676" s="280"/>
    </row>
    <row r="2677" spans="1:9" s="56" customFormat="1">
      <c r="A2677" s="50"/>
      <c r="B2677" s="50"/>
      <c r="C2677" s="50"/>
      <c r="D2677" s="44"/>
      <c r="E2677" s="26"/>
      <c r="F2677" s="53"/>
      <c r="G2677" s="61"/>
      <c r="H2677" s="55"/>
      <c r="I2677" s="280"/>
    </row>
    <row r="2678" spans="1:9" s="56" customFormat="1">
      <c r="A2678" s="50"/>
      <c r="B2678" s="50"/>
      <c r="C2678" s="50"/>
      <c r="D2678" s="44"/>
      <c r="E2678" s="26"/>
      <c r="F2678" s="53"/>
      <c r="G2678" s="61"/>
      <c r="H2678" s="55"/>
      <c r="I2678" s="280"/>
    </row>
    <row r="2679" spans="1:9" s="56" customFormat="1">
      <c r="A2679" s="50"/>
      <c r="B2679" s="50"/>
      <c r="C2679" s="50"/>
      <c r="D2679" s="44"/>
      <c r="E2679" s="26"/>
      <c r="F2679" s="53"/>
      <c r="G2679" s="61"/>
      <c r="H2679" s="55"/>
      <c r="I2679" s="280"/>
    </row>
    <row r="2680" spans="1:9" s="56" customFormat="1">
      <c r="A2680" s="50"/>
      <c r="B2680" s="50"/>
      <c r="C2680" s="50"/>
      <c r="D2680" s="44"/>
      <c r="E2680" s="26"/>
      <c r="F2680" s="53"/>
      <c r="G2680" s="61"/>
      <c r="H2680" s="55"/>
      <c r="I2680" s="280"/>
    </row>
    <row r="2681" spans="1:9" s="56" customFormat="1">
      <c r="A2681" s="50"/>
      <c r="B2681" s="50"/>
      <c r="C2681" s="50"/>
      <c r="D2681" s="44"/>
      <c r="E2681" s="26"/>
      <c r="F2681" s="53"/>
      <c r="G2681" s="61"/>
      <c r="H2681" s="55"/>
      <c r="I2681" s="280"/>
    </row>
    <row r="2682" spans="1:9" s="56" customFormat="1">
      <c r="A2682" s="50"/>
      <c r="B2682" s="50"/>
      <c r="C2682" s="50"/>
      <c r="D2682" s="44"/>
      <c r="E2682" s="26"/>
      <c r="F2682" s="53"/>
      <c r="G2682" s="61"/>
      <c r="H2682" s="55"/>
      <c r="I2682" s="280"/>
    </row>
    <row r="2683" spans="1:9" s="56" customFormat="1">
      <c r="A2683" s="50"/>
      <c r="B2683" s="50"/>
      <c r="C2683" s="50"/>
      <c r="D2683" s="44"/>
      <c r="E2683" s="26"/>
      <c r="F2683" s="53"/>
      <c r="G2683" s="61"/>
      <c r="H2683" s="55"/>
      <c r="I2683" s="280"/>
    </row>
    <row r="2684" spans="1:9" s="56" customFormat="1">
      <c r="A2684" s="50"/>
      <c r="B2684" s="50"/>
      <c r="C2684" s="50"/>
      <c r="D2684" s="44"/>
      <c r="E2684" s="26"/>
      <c r="F2684" s="53"/>
      <c r="G2684" s="61"/>
      <c r="H2684" s="55"/>
      <c r="I2684" s="280"/>
    </row>
    <row r="2685" spans="1:9" s="56" customFormat="1">
      <c r="A2685" s="50"/>
      <c r="B2685" s="50"/>
      <c r="C2685" s="50"/>
      <c r="D2685" s="44"/>
      <c r="E2685" s="26"/>
      <c r="F2685" s="53"/>
      <c r="G2685" s="61"/>
      <c r="H2685" s="55"/>
      <c r="I2685" s="280"/>
    </row>
    <row r="2686" spans="1:9" s="56" customFormat="1">
      <c r="A2686" s="50"/>
      <c r="B2686" s="50"/>
      <c r="C2686" s="50"/>
      <c r="D2686" s="44"/>
      <c r="E2686" s="26"/>
      <c r="F2686" s="53"/>
      <c r="G2686" s="61"/>
      <c r="H2686" s="55"/>
      <c r="I2686" s="280"/>
    </row>
    <row r="2687" spans="1:9" s="56" customFormat="1">
      <c r="A2687" s="50"/>
      <c r="B2687" s="50"/>
      <c r="C2687" s="50"/>
      <c r="D2687" s="44"/>
      <c r="E2687" s="26"/>
      <c r="F2687" s="53"/>
      <c r="G2687" s="61"/>
      <c r="H2687" s="55"/>
      <c r="I2687" s="280"/>
    </row>
    <row r="2688" spans="1:9" s="56" customFormat="1">
      <c r="A2688" s="50"/>
      <c r="B2688" s="50"/>
      <c r="C2688" s="50"/>
      <c r="D2688" s="44"/>
      <c r="E2688" s="26"/>
      <c r="F2688" s="53"/>
      <c r="G2688" s="61"/>
      <c r="H2688" s="55"/>
      <c r="I2688" s="280"/>
    </row>
    <row r="2689" spans="1:9" s="56" customFormat="1">
      <c r="A2689" s="50"/>
      <c r="B2689" s="50"/>
      <c r="C2689" s="50"/>
      <c r="D2689" s="44"/>
      <c r="E2689" s="26"/>
      <c r="F2689" s="53"/>
      <c r="G2689" s="61"/>
      <c r="H2689" s="55"/>
      <c r="I2689" s="280"/>
    </row>
    <row r="2690" spans="1:9" s="56" customFormat="1">
      <c r="A2690" s="50"/>
      <c r="B2690" s="50"/>
      <c r="C2690" s="50"/>
      <c r="D2690" s="44"/>
      <c r="E2690" s="26"/>
      <c r="F2690" s="53"/>
      <c r="G2690" s="61"/>
      <c r="H2690" s="55"/>
      <c r="I2690" s="280"/>
    </row>
    <row r="2691" spans="1:9" s="56" customFormat="1">
      <c r="A2691" s="50"/>
      <c r="B2691" s="50"/>
      <c r="C2691" s="50"/>
      <c r="D2691" s="44"/>
      <c r="E2691" s="26"/>
      <c r="F2691" s="53"/>
      <c r="G2691" s="61"/>
      <c r="H2691" s="55"/>
      <c r="I2691" s="280"/>
    </row>
    <row r="2692" spans="1:9" s="56" customFormat="1">
      <c r="A2692" s="50"/>
      <c r="B2692" s="50"/>
      <c r="C2692" s="50"/>
      <c r="D2692" s="44"/>
      <c r="E2692" s="26"/>
      <c r="F2692" s="53"/>
      <c r="G2692" s="61"/>
      <c r="H2692" s="55"/>
      <c r="I2692" s="280"/>
    </row>
    <row r="2693" spans="1:9" s="56" customFormat="1">
      <c r="A2693" s="50"/>
      <c r="B2693" s="50"/>
      <c r="C2693" s="50"/>
      <c r="D2693" s="44"/>
      <c r="E2693" s="26"/>
      <c r="F2693" s="53"/>
      <c r="G2693" s="61"/>
      <c r="H2693" s="55"/>
      <c r="I2693" s="280"/>
    </row>
    <row r="2694" spans="1:9" s="56" customFormat="1">
      <c r="A2694" s="50"/>
      <c r="B2694" s="50"/>
      <c r="C2694" s="50"/>
      <c r="D2694" s="44"/>
      <c r="E2694" s="26"/>
      <c r="F2694" s="53"/>
      <c r="G2694" s="61"/>
      <c r="H2694" s="55"/>
      <c r="I2694" s="280"/>
    </row>
    <row r="2695" spans="1:9" s="56" customFormat="1">
      <c r="A2695" s="50"/>
      <c r="B2695" s="50"/>
      <c r="C2695" s="50"/>
      <c r="D2695" s="44"/>
      <c r="E2695" s="26"/>
      <c r="F2695" s="53"/>
      <c r="G2695" s="61"/>
      <c r="H2695" s="55"/>
      <c r="I2695" s="280"/>
    </row>
    <row r="2696" spans="1:9" s="56" customFormat="1">
      <c r="A2696" s="50"/>
      <c r="B2696" s="50"/>
      <c r="C2696" s="50"/>
      <c r="D2696" s="44"/>
      <c r="E2696" s="26"/>
      <c r="F2696" s="53"/>
      <c r="G2696" s="61"/>
      <c r="H2696" s="55"/>
      <c r="I2696" s="280"/>
    </row>
    <row r="2697" spans="1:9" s="56" customFormat="1">
      <c r="A2697" s="50"/>
      <c r="B2697" s="50"/>
      <c r="C2697" s="50"/>
      <c r="D2697" s="44"/>
      <c r="E2697" s="26"/>
      <c r="F2697" s="53"/>
      <c r="G2697" s="61"/>
      <c r="H2697" s="55"/>
      <c r="I2697" s="280"/>
    </row>
    <row r="2698" spans="1:9" s="56" customFormat="1">
      <c r="A2698" s="50"/>
      <c r="B2698" s="50"/>
      <c r="C2698" s="50"/>
      <c r="D2698" s="44"/>
      <c r="E2698" s="26"/>
      <c r="F2698" s="53"/>
      <c r="G2698" s="61"/>
      <c r="H2698" s="55"/>
      <c r="I2698" s="280"/>
    </row>
    <row r="2699" spans="1:9" s="56" customFormat="1">
      <c r="A2699" s="50"/>
      <c r="B2699" s="50"/>
      <c r="C2699" s="50"/>
      <c r="D2699" s="44"/>
      <c r="E2699" s="26"/>
      <c r="F2699" s="53"/>
      <c r="G2699" s="61"/>
      <c r="H2699" s="55"/>
      <c r="I2699" s="280"/>
    </row>
    <row r="2700" spans="1:9" s="56" customFormat="1">
      <c r="A2700" s="50"/>
      <c r="B2700" s="50"/>
      <c r="C2700" s="50"/>
      <c r="D2700" s="44"/>
      <c r="E2700" s="26"/>
      <c r="F2700" s="53"/>
      <c r="G2700" s="61"/>
      <c r="H2700" s="55"/>
      <c r="I2700" s="280"/>
    </row>
    <row r="2701" spans="1:9" s="56" customFormat="1">
      <c r="A2701" s="50"/>
      <c r="B2701" s="50"/>
      <c r="C2701" s="50"/>
      <c r="D2701" s="44"/>
      <c r="E2701" s="26"/>
      <c r="F2701" s="53"/>
      <c r="G2701" s="61"/>
      <c r="H2701" s="55"/>
      <c r="I2701" s="280"/>
    </row>
    <row r="2702" spans="1:9" s="56" customFormat="1">
      <c r="A2702" s="50"/>
      <c r="B2702" s="50"/>
      <c r="C2702" s="50"/>
      <c r="D2702" s="44"/>
      <c r="E2702" s="26"/>
      <c r="F2702" s="53"/>
      <c r="G2702" s="61"/>
      <c r="H2702" s="55"/>
      <c r="I2702" s="280"/>
    </row>
    <row r="2703" spans="1:9" s="56" customFormat="1">
      <c r="A2703" s="50"/>
      <c r="B2703" s="50"/>
      <c r="C2703" s="50"/>
      <c r="D2703" s="44"/>
      <c r="E2703" s="26"/>
      <c r="F2703" s="53"/>
      <c r="G2703" s="61"/>
      <c r="H2703" s="55"/>
      <c r="I2703" s="280"/>
    </row>
    <row r="2704" spans="1:9" s="56" customFormat="1">
      <c r="A2704" s="50"/>
      <c r="B2704" s="50"/>
      <c r="C2704" s="50"/>
      <c r="D2704" s="44"/>
      <c r="E2704" s="26"/>
      <c r="F2704" s="53"/>
      <c r="G2704" s="61"/>
      <c r="H2704" s="55"/>
      <c r="I2704" s="280"/>
    </row>
    <row r="2705" spans="1:9" s="56" customFormat="1">
      <c r="A2705" s="50"/>
      <c r="B2705" s="50"/>
      <c r="C2705" s="50"/>
      <c r="D2705" s="44"/>
      <c r="E2705" s="26"/>
      <c r="F2705" s="53"/>
      <c r="G2705" s="61"/>
      <c r="H2705" s="55"/>
      <c r="I2705" s="280"/>
    </row>
    <row r="2706" spans="1:9" s="56" customFormat="1">
      <c r="A2706" s="50"/>
      <c r="B2706" s="50"/>
      <c r="C2706" s="50"/>
      <c r="D2706" s="44"/>
      <c r="E2706" s="26"/>
      <c r="F2706" s="53"/>
      <c r="G2706" s="61"/>
      <c r="H2706" s="55"/>
      <c r="I2706" s="280"/>
    </row>
    <row r="2707" spans="1:9" s="56" customFormat="1">
      <c r="A2707" s="50"/>
      <c r="B2707" s="50"/>
      <c r="C2707" s="50"/>
      <c r="D2707" s="44"/>
      <c r="E2707" s="26"/>
      <c r="F2707" s="53"/>
      <c r="G2707" s="61"/>
      <c r="H2707" s="55"/>
      <c r="I2707" s="280"/>
    </row>
    <row r="2708" spans="1:9" s="56" customFormat="1">
      <c r="A2708" s="50"/>
      <c r="B2708" s="50"/>
      <c r="C2708" s="50"/>
      <c r="D2708" s="44"/>
      <c r="E2708" s="26"/>
      <c r="F2708" s="53"/>
      <c r="G2708" s="61"/>
      <c r="H2708" s="55"/>
      <c r="I2708" s="280"/>
    </row>
    <row r="2709" spans="1:9" s="56" customFormat="1">
      <c r="A2709" s="50"/>
      <c r="B2709" s="50"/>
      <c r="C2709" s="50"/>
      <c r="D2709" s="44"/>
      <c r="E2709" s="26"/>
      <c r="F2709" s="53"/>
      <c r="G2709" s="61"/>
      <c r="H2709" s="55"/>
      <c r="I2709" s="280"/>
    </row>
    <row r="2710" spans="1:9" s="56" customFormat="1">
      <c r="A2710" s="50"/>
      <c r="B2710" s="50"/>
      <c r="C2710" s="50"/>
      <c r="D2710" s="44"/>
      <c r="E2710" s="26"/>
      <c r="F2710" s="53"/>
      <c r="G2710" s="61"/>
      <c r="H2710" s="55"/>
      <c r="I2710" s="280"/>
    </row>
    <row r="2711" spans="1:9" s="56" customFormat="1">
      <c r="A2711" s="50"/>
      <c r="B2711" s="50"/>
      <c r="C2711" s="50"/>
      <c r="D2711" s="44"/>
      <c r="E2711" s="26"/>
      <c r="F2711" s="53"/>
      <c r="G2711" s="61"/>
      <c r="H2711" s="55"/>
      <c r="I2711" s="280"/>
    </row>
    <row r="2712" spans="1:9" s="56" customFormat="1">
      <c r="A2712" s="50"/>
      <c r="B2712" s="50"/>
      <c r="C2712" s="50"/>
      <c r="D2712" s="44"/>
      <c r="E2712" s="26"/>
      <c r="F2712" s="53"/>
      <c r="G2712" s="61"/>
      <c r="H2712" s="55"/>
      <c r="I2712" s="280"/>
    </row>
    <row r="2713" spans="1:9" s="56" customFormat="1">
      <c r="A2713" s="50"/>
      <c r="B2713" s="50"/>
      <c r="C2713" s="50"/>
      <c r="D2713" s="44"/>
      <c r="E2713" s="26"/>
      <c r="F2713" s="53"/>
      <c r="G2713" s="61"/>
      <c r="H2713" s="55"/>
      <c r="I2713" s="280"/>
    </row>
    <row r="2714" spans="1:9" s="56" customFormat="1">
      <c r="A2714" s="50"/>
      <c r="B2714" s="50"/>
      <c r="C2714" s="50"/>
      <c r="D2714" s="44"/>
      <c r="E2714" s="26"/>
      <c r="F2714" s="53"/>
      <c r="G2714" s="61"/>
      <c r="H2714" s="55"/>
      <c r="I2714" s="280"/>
    </row>
    <row r="2715" spans="1:9" s="56" customFormat="1">
      <c r="A2715" s="50"/>
      <c r="B2715" s="50"/>
      <c r="C2715" s="50"/>
      <c r="D2715" s="44"/>
      <c r="E2715" s="26"/>
      <c r="F2715" s="53"/>
      <c r="G2715" s="61"/>
      <c r="H2715" s="55"/>
      <c r="I2715" s="280"/>
    </row>
    <row r="2716" spans="1:9" s="56" customFormat="1">
      <c r="A2716" s="50"/>
      <c r="B2716" s="50"/>
      <c r="C2716" s="50"/>
      <c r="D2716" s="44"/>
      <c r="E2716" s="26"/>
      <c r="F2716" s="53"/>
      <c r="G2716" s="61"/>
      <c r="H2716" s="55"/>
      <c r="I2716" s="280"/>
    </row>
    <row r="2717" spans="1:9" s="56" customFormat="1">
      <c r="A2717" s="50"/>
      <c r="B2717" s="50"/>
      <c r="C2717" s="50"/>
      <c r="D2717" s="44"/>
      <c r="E2717" s="26"/>
      <c r="F2717" s="53"/>
      <c r="G2717" s="61"/>
      <c r="H2717" s="55"/>
      <c r="I2717" s="280"/>
    </row>
    <row r="2718" spans="1:9" s="56" customFormat="1">
      <c r="A2718" s="50"/>
      <c r="B2718" s="50"/>
      <c r="C2718" s="50"/>
      <c r="D2718" s="44"/>
      <c r="E2718" s="26"/>
      <c r="F2718" s="53"/>
      <c r="G2718" s="61"/>
      <c r="H2718" s="55"/>
      <c r="I2718" s="280"/>
    </row>
    <row r="2719" spans="1:9" s="56" customFormat="1">
      <c r="A2719" s="50"/>
      <c r="B2719" s="50"/>
      <c r="C2719" s="50"/>
      <c r="D2719" s="44"/>
      <c r="E2719" s="26"/>
      <c r="F2719" s="53"/>
      <c r="G2719" s="61"/>
      <c r="H2719" s="55"/>
      <c r="I2719" s="280"/>
    </row>
    <row r="2720" spans="1:9" s="56" customFormat="1">
      <c r="A2720" s="50"/>
      <c r="B2720" s="50"/>
      <c r="C2720" s="50"/>
      <c r="D2720" s="44"/>
      <c r="E2720" s="26"/>
      <c r="F2720" s="53"/>
      <c r="G2720" s="61"/>
      <c r="H2720" s="55"/>
      <c r="I2720" s="280"/>
    </row>
    <row r="2721" spans="1:9" s="56" customFormat="1">
      <c r="A2721" s="50"/>
      <c r="B2721" s="50"/>
      <c r="C2721" s="50"/>
      <c r="D2721" s="44"/>
      <c r="E2721" s="26"/>
      <c r="F2721" s="53"/>
      <c r="G2721" s="61"/>
      <c r="H2721" s="55"/>
      <c r="I2721" s="280"/>
    </row>
    <row r="2722" spans="1:9" s="56" customFormat="1">
      <c r="A2722" s="50"/>
      <c r="B2722" s="50"/>
      <c r="C2722" s="50"/>
      <c r="D2722" s="44"/>
      <c r="E2722" s="26"/>
      <c r="F2722" s="53"/>
      <c r="G2722" s="61"/>
      <c r="H2722" s="55"/>
      <c r="I2722" s="280"/>
    </row>
    <row r="2723" spans="1:9" s="56" customFormat="1">
      <c r="A2723" s="50"/>
      <c r="B2723" s="50"/>
      <c r="C2723" s="50"/>
      <c r="D2723" s="44"/>
      <c r="E2723" s="26"/>
      <c r="F2723" s="53"/>
      <c r="G2723" s="61"/>
      <c r="H2723" s="55"/>
      <c r="I2723" s="280"/>
    </row>
    <row r="2724" spans="1:9" s="56" customFormat="1">
      <c r="A2724" s="50"/>
      <c r="B2724" s="50"/>
      <c r="C2724" s="50"/>
      <c r="D2724" s="44"/>
      <c r="E2724" s="26"/>
      <c r="F2724" s="53"/>
      <c r="G2724" s="61"/>
      <c r="H2724" s="55"/>
      <c r="I2724" s="280"/>
    </row>
    <row r="2725" spans="1:9" s="56" customFormat="1">
      <c r="A2725" s="50"/>
      <c r="B2725" s="50"/>
      <c r="C2725" s="50"/>
      <c r="D2725" s="44"/>
      <c r="E2725" s="26"/>
      <c r="F2725" s="53"/>
      <c r="G2725" s="61"/>
      <c r="H2725" s="55"/>
      <c r="I2725" s="280"/>
    </row>
    <row r="2726" spans="1:9" s="56" customFormat="1">
      <c r="A2726" s="50"/>
      <c r="B2726" s="50"/>
      <c r="C2726" s="50"/>
      <c r="D2726" s="44"/>
      <c r="E2726" s="26"/>
      <c r="F2726" s="53"/>
      <c r="G2726" s="61"/>
      <c r="H2726" s="55"/>
      <c r="I2726" s="280"/>
    </row>
    <row r="2727" spans="1:9" s="56" customFormat="1">
      <c r="A2727" s="50"/>
      <c r="B2727" s="50"/>
      <c r="C2727" s="50"/>
      <c r="D2727" s="44"/>
      <c r="E2727" s="26"/>
      <c r="F2727" s="53"/>
      <c r="G2727" s="61"/>
      <c r="H2727" s="55"/>
      <c r="I2727" s="280"/>
    </row>
    <row r="2728" spans="1:9" s="56" customFormat="1">
      <c r="A2728" s="50"/>
      <c r="B2728" s="50"/>
      <c r="C2728" s="50"/>
      <c r="D2728" s="44"/>
      <c r="E2728" s="26"/>
      <c r="F2728" s="53"/>
      <c r="G2728" s="61"/>
      <c r="H2728" s="55"/>
      <c r="I2728" s="280"/>
    </row>
    <row r="2729" spans="1:9" s="56" customFormat="1">
      <c r="A2729" s="50"/>
      <c r="B2729" s="50"/>
      <c r="C2729" s="50"/>
      <c r="D2729" s="44"/>
      <c r="E2729" s="26"/>
      <c r="F2729" s="53"/>
      <c r="G2729" s="61"/>
      <c r="H2729" s="55"/>
      <c r="I2729" s="280"/>
    </row>
    <row r="2730" spans="1:9" s="56" customFormat="1">
      <c r="A2730" s="50"/>
      <c r="B2730" s="50"/>
      <c r="C2730" s="50"/>
      <c r="D2730" s="44"/>
      <c r="E2730" s="26"/>
      <c r="F2730" s="53"/>
      <c r="G2730" s="61"/>
      <c r="H2730" s="55"/>
      <c r="I2730" s="280"/>
    </row>
    <row r="2731" spans="1:9" s="56" customFormat="1">
      <c r="A2731" s="50"/>
      <c r="B2731" s="50"/>
      <c r="C2731" s="50"/>
      <c r="D2731" s="44"/>
      <c r="E2731" s="26"/>
      <c r="F2731" s="53"/>
      <c r="G2731" s="61"/>
      <c r="H2731" s="55"/>
      <c r="I2731" s="280"/>
    </row>
    <row r="2732" spans="1:9" s="56" customFormat="1">
      <c r="A2732" s="50"/>
      <c r="B2732" s="50"/>
      <c r="C2732" s="50"/>
      <c r="D2732" s="44"/>
      <c r="E2732" s="26"/>
      <c r="F2732" s="53"/>
      <c r="G2732" s="61"/>
      <c r="H2732" s="55"/>
      <c r="I2732" s="280"/>
    </row>
    <row r="2733" spans="1:9" s="56" customFormat="1">
      <c r="A2733" s="50"/>
      <c r="B2733" s="50"/>
      <c r="C2733" s="50"/>
      <c r="D2733" s="44"/>
      <c r="E2733" s="26"/>
      <c r="F2733" s="53"/>
      <c r="G2733" s="61"/>
      <c r="H2733" s="55"/>
      <c r="I2733" s="280"/>
    </row>
    <row r="2734" spans="1:9" s="56" customFormat="1">
      <c r="A2734" s="50"/>
      <c r="B2734" s="50"/>
      <c r="C2734" s="50"/>
      <c r="D2734" s="44"/>
      <c r="E2734" s="26"/>
      <c r="F2734" s="53"/>
      <c r="G2734" s="61"/>
      <c r="H2734" s="55"/>
      <c r="I2734" s="280"/>
    </row>
    <row r="2735" spans="1:9" s="56" customFormat="1">
      <c r="A2735" s="50"/>
      <c r="B2735" s="50"/>
      <c r="C2735" s="50"/>
      <c r="D2735" s="44"/>
      <c r="E2735" s="26"/>
      <c r="F2735" s="53"/>
      <c r="G2735" s="61"/>
      <c r="H2735" s="55"/>
      <c r="I2735" s="280"/>
    </row>
    <row r="2736" spans="1:9" s="56" customFormat="1">
      <c r="A2736" s="50"/>
      <c r="B2736" s="50"/>
      <c r="C2736" s="50"/>
      <c r="D2736" s="44"/>
      <c r="E2736" s="26"/>
      <c r="F2736" s="53"/>
      <c r="G2736" s="61"/>
      <c r="H2736" s="55"/>
      <c r="I2736" s="280"/>
    </row>
    <row r="2737" spans="1:9" s="56" customFormat="1">
      <c r="A2737" s="50"/>
      <c r="B2737" s="50"/>
      <c r="C2737" s="50"/>
      <c r="D2737" s="44"/>
      <c r="E2737" s="26"/>
      <c r="F2737" s="53"/>
      <c r="G2737" s="61"/>
      <c r="H2737" s="55"/>
      <c r="I2737" s="280"/>
    </row>
    <row r="2738" spans="1:9" s="56" customFormat="1">
      <c r="A2738" s="50"/>
      <c r="B2738" s="50"/>
      <c r="C2738" s="50"/>
      <c r="D2738" s="44"/>
      <c r="E2738" s="26"/>
      <c r="F2738" s="53"/>
      <c r="G2738" s="61"/>
      <c r="H2738" s="55"/>
      <c r="I2738" s="280"/>
    </row>
    <row r="2739" spans="1:9" s="56" customFormat="1">
      <c r="A2739" s="50"/>
      <c r="B2739" s="50"/>
      <c r="C2739" s="50"/>
      <c r="D2739" s="44"/>
      <c r="E2739" s="26"/>
      <c r="F2739" s="53"/>
      <c r="G2739" s="61"/>
      <c r="H2739" s="55"/>
      <c r="I2739" s="280"/>
    </row>
    <row r="2740" spans="1:9" s="56" customFormat="1">
      <c r="A2740" s="50"/>
      <c r="B2740" s="50"/>
      <c r="C2740" s="50"/>
      <c r="D2740" s="44"/>
      <c r="E2740" s="26"/>
      <c r="F2740" s="53"/>
      <c r="G2740" s="61"/>
      <c r="H2740" s="55"/>
      <c r="I2740" s="280"/>
    </row>
    <row r="2741" spans="1:9" s="56" customFormat="1">
      <c r="A2741" s="50"/>
      <c r="B2741" s="50"/>
      <c r="C2741" s="50"/>
      <c r="D2741" s="44"/>
      <c r="E2741" s="26"/>
      <c r="F2741" s="53"/>
      <c r="G2741" s="61"/>
      <c r="H2741" s="55"/>
      <c r="I2741" s="280"/>
    </row>
    <row r="2742" spans="1:9" s="56" customFormat="1">
      <c r="A2742" s="50"/>
      <c r="B2742" s="50"/>
      <c r="C2742" s="50"/>
      <c r="D2742" s="44"/>
      <c r="E2742" s="26"/>
      <c r="F2742" s="53"/>
      <c r="G2742" s="61"/>
      <c r="H2742" s="55"/>
      <c r="I2742" s="280"/>
    </row>
    <row r="2743" spans="1:9" s="56" customFormat="1">
      <c r="A2743" s="50"/>
      <c r="B2743" s="50"/>
      <c r="C2743" s="50"/>
      <c r="D2743" s="44"/>
      <c r="E2743" s="26"/>
      <c r="F2743" s="53"/>
      <c r="G2743" s="61"/>
      <c r="H2743" s="55"/>
      <c r="I2743" s="280"/>
    </row>
    <row r="2744" spans="1:9" s="56" customFormat="1">
      <c r="A2744" s="50"/>
      <c r="B2744" s="50"/>
      <c r="C2744" s="50"/>
      <c r="D2744" s="44"/>
      <c r="E2744" s="26"/>
      <c r="F2744" s="53"/>
      <c r="G2744" s="61"/>
      <c r="H2744" s="55"/>
      <c r="I2744" s="280"/>
    </row>
    <row r="2745" spans="1:9" s="56" customFormat="1">
      <c r="A2745" s="50"/>
      <c r="B2745" s="50"/>
      <c r="C2745" s="50"/>
      <c r="D2745" s="44"/>
      <c r="E2745" s="26"/>
      <c r="F2745" s="53"/>
      <c r="G2745" s="61"/>
      <c r="H2745" s="55"/>
      <c r="I2745" s="280"/>
    </row>
    <row r="2746" spans="1:9" s="56" customFormat="1">
      <c r="A2746" s="50"/>
      <c r="B2746" s="50"/>
      <c r="C2746" s="50"/>
      <c r="D2746" s="44"/>
      <c r="E2746" s="26"/>
      <c r="F2746" s="53"/>
      <c r="G2746" s="61"/>
      <c r="H2746" s="55"/>
      <c r="I2746" s="280"/>
    </row>
    <row r="2747" spans="1:9" s="56" customFormat="1">
      <c r="A2747" s="50"/>
      <c r="B2747" s="50"/>
      <c r="C2747" s="50"/>
      <c r="D2747" s="44"/>
      <c r="E2747" s="26"/>
      <c r="F2747" s="53"/>
      <c r="G2747" s="61"/>
      <c r="H2747" s="55"/>
      <c r="I2747" s="280"/>
    </row>
    <row r="2748" spans="1:9" s="56" customFormat="1">
      <c r="A2748" s="50"/>
      <c r="B2748" s="50"/>
      <c r="C2748" s="50"/>
      <c r="D2748" s="44"/>
      <c r="E2748" s="26"/>
      <c r="F2748" s="53"/>
      <c r="G2748" s="61"/>
      <c r="H2748" s="55"/>
      <c r="I2748" s="280"/>
    </row>
    <row r="2749" spans="1:9" s="56" customFormat="1">
      <c r="A2749" s="50"/>
      <c r="B2749" s="50"/>
      <c r="C2749" s="50"/>
      <c r="D2749" s="44"/>
      <c r="E2749" s="26"/>
      <c r="F2749" s="53"/>
      <c r="G2749" s="61"/>
      <c r="H2749" s="55"/>
      <c r="I2749" s="280"/>
    </row>
    <row r="2750" spans="1:9" s="56" customFormat="1">
      <c r="A2750" s="50"/>
      <c r="B2750" s="50"/>
      <c r="C2750" s="50"/>
      <c r="D2750" s="44"/>
      <c r="E2750" s="26"/>
      <c r="F2750" s="53"/>
      <c r="G2750" s="61"/>
      <c r="H2750" s="55"/>
      <c r="I2750" s="280"/>
    </row>
    <row r="2751" spans="1:9" s="56" customFormat="1">
      <c r="A2751" s="50"/>
      <c r="B2751" s="50"/>
      <c r="C2751" s="50"/>
      <c r="D2751" s="44"/>
      <c r="E2751" s="26"/>
      <c r="F2751" s="53"/>
      <c r="G2751" s="61"/>
      <c r="H2751" s="55"/>
      <c r="I2751" s="280"/>
    </row>
    <row r="2752" spans="1:9" s="56" customFormat="1">
      <c r="A2752" s="50"/>
      <c r="B2752" s="50"/>
      <c r="C2752" s="50"/>
      <c r="D2752" s="44"/>
      <c r="E2752" s="26"/>
      <c r="F2752" s="53"/>
      <c r="G2752" s="61"/>
      <c r="H2752" s="55"/>
      <c r="I2752" s="280"/>
    </row>
    <row r="2753" spans="1:9" s="56" customFormat="1">
      <c r="A2753" s="50"/>
      <c r="B2753" s="50"/>
      <c r="C2753" s="50"/>
      <c r="D2753" s="44"/>
      <c r="E2753" s="26"/>
      <c r="F2753" s="53"/>
      <c r="G2753" s="61"/>
      <c r="H2753" s="55"/>
      <c r="I2753" s="280"/>
    </row>
    <row r="2754" spans="1:9" s="56" customFormat="1">
      <c r="A2754" s="50"/>
      <c r="B2754" s="50"/>
      <c r="C2754" s="50"/>
      <c r="D2754" s="44"/>
      <c r="E2754" s="26"/>
      <c r="F2754" s="53"/>
      <c r="G2754" s="61"/>
      <c r="H2754" s="55"/>
      <c r="I2754" s="280"/>
    </row>
    <row r="2755" spans="1:9" s="56" customFormat="1">
      <c r="A2755" s="50"/>
      <c r="B2755" s="50"/>
      <c r="C2755" s="50"/>
      <c r="D2755" s="44"/>
      <c r="E2755" s="26"/>
      <c r="F2755" s="53"/>
      <c r="G2755" s="61"/>
      <c r="H2755" s="55"/>
      <c r="I2755" s="280"/>
    </row>
    <row r="2756" spans="1:9" s="56" customFormat="1">
      <c r="A2756" s="50"/>
      <c r="B2756" s="50"/>
      <c r="C2756" s="50"/>
      <c r="D2756" s="44"/>
      <c r="E2756" s="26"/>
      <c r="F2756" s="53"/>
      <c r="G2756" s="61"/>
      <c r="H2756" s="55"/>
      <c r="I2756" s="280"/>
    </row>
    <row r="2757" spans="1:9" s="56" customFormat="1">
      <c r="A2757" s="50"/>
      <c r="B2757" s="50"/>
      <c r="C2757" s="50"/>
      <c r="D2757" s="44"/>
      <c r="E2757" s="26"/>
      <c r="F2757" s="53"/>
      <c r="G2757" s="61"/>
      <c r="H2757" s="55"/>
      <c r="I2757" s="280"/>
    </row>
    <row r="2758" spans="1:9" s="56" customFormat="1">
      <c r="A2758" s="50"/>
      <c r="B2758" s="50"/>
      <c r="C2758" s="50"/>
      <c r="D2758" s="44"/>
      <c r="E2758" s="26"/>
      <c r="F2758" s="53"/>
      <c r="G2758" s="61"/>
      <c r="H2758" s="55"/>
      <c r="I2758" s="280"/>
    </row>
    <row r="2759" spans="1:9" s="56" customFormat="1">
      <c r="A2759" s="50"/>
      <c r="B2759" s="50"/>
      <c r="C2759" s="50"/>
      <c r="D2759" s="44"/>
      <c r="E2759" s="26"/>
      <c r="F2759" s="53"/>
      <c r="G2759" s="61"/>
      <c r="H2759" s="55"/>
      <c r="I2759" s="280"/>
    </row>
    <row r="2760" spans="1:9" s="56" customFormat="1">
      <c r="A2760" s="50"/>
      <c r="B2760" s="50"/>
      <c r="C2760" s="50"/>
      <c r="D2760" s="44"/>
      <c r="E2760" s="26"/>
      <c r="F2760" s="53"/>
      <c r="G2760" s="61"/>
      <c r="H2760" s="55"/>
      <c r="I2760" s="280"/>
    </row>
    <row r="2761" spans="1:9" s="56" customFormat="1">
      <c r="A2761" s="50"/>
      <c r="B2761" s="50"/>
      <c r="C2761" s="50"/>
      <c r="D2761" s="44"/>
      <c r="E2761" s="26"/>
      <c r="F2761" s="53"/>
      <c r="G2761" s="61"/>
      <c r="H2761" s="55"/>
      <c r="I2761" s="280"/>
    </row>
    <row r="2762" spans="1:9" s="56" customFormat="1">
      <c r="A2762" s="50"/>
      <c r="B2762" s="50"/>
      <c r="C2762" s="50"/>
      <c r="D2762" s="44"/>
      <c r="E2762" s="26"/>
      <c r="F2762" s="53"/>
      <c r="G2762" s="61"/>
      <c r="H2762" s="55"/>
      <c r="I2762" s="280"/>
    </row>
    <row r="2763" spans="1:9" s="56" customFormat="1">
      <c r="A2763" s="50"/>
      <c r="B2763" s="50"/>
      <c r="C2763" s="50"/>
      <c r="D2763" s="44"/>
      <c r="E2763" s="26"/>
      <c r="F2763" s="53"/>
      <c r="G2763" s="61"/>
      <c r="H2763" s="55"/>
      <c r="I2763" s="280"/>
    </row>
    <row r="2764" spans="1:9" s="56" customFormat="1">
      <c r="A2764" s="50"/>
      <c r="B2764" s="50"/>
      <c r="C2764" s="50"/>
      <c r="D2764" s="44"/>
      <c r="E2764" s="26"/>
      <c r="F2764" s="53"/>
      <c r="G2764" s="61"/>
      <c r="H2764" s="55"/>
      <c r="I2764" s="280"/>
    </row>
    <row r="2765" spans="1:9" s="56" customFormat="1">
      <c r="A2765" s="50"/>
      <c r="B2765" s="50"/>
      <c r="C2765" s="50"/>
      <c r="D2765" s="44"/>
      <c r="E2765" s="26"/>
      <c r="F2765" s="53"/>
      <c r="G2765" s="61"/>
      <c r="H2765" s="55"/>
      <c r="I2765" s="280"/>
    </row>
    <row r="2766" spans="1:9" s="56" customFormat="1">
      <c r="A2766" s="50"/>
      <c r="B2766" s="50"/>
      <c r="C2766" s="50"/>
      <c r="D2766" s="44"/>
      <c r="E2766" s="26"/>
      <c r="F2766" s="53"/>
      <c r="G2766" s="61"/>
      <c r="H2766" s="55"/>
      <c r="I2766" s="280"/>
    </row>
    <row r="2767" spans="1:9" s="56" customFormat="1">
      <c r="A2767" s="50"/>
      <c r="B2767" s="50"/>
      <c r="C2767" s="50"/>
      <c r="D2767" s="44"/>
      <c r="E2767" s="26"/>
      <c r="F2767" s="53"/>
      <c r="G2767" s="61"/>
      <c r="H2767" s="55"/>
      <c r="I2767" s="280"/>
    </row>
    <row r="2768" spans="1:9" s="56" customFormat="1">
      <c r="A2768" s="50"/>
      <c r="B2768" s="50"/>
      <c r="C2768" s="50"/>
      <c r="D2768" s="44"/>
      <c r="E2768" s="26"/>
      <c r="F2768" s="53"/>
      <c r="G2768" s="61"/>
      <c r="H2768" s="55"/>
      <c r="I2768" s="280"/>
    </row>
    <row r="2769" spans="1:9" s="56" customFormat="1">
      <c r="A2769" s="50"/>
      <c r="B2769" s="50"/>
      <c r="C2769" s="50"/>
      <c r="D2769" s="44"/>
      <c r="E2769" s="26"/>
      <c r="F2769" s="53"/>
      <c r="G2769" s="61"/>
      <c r="H2769" s="55"/>
      <c r="I2769" s="280"/>
    </row>
    <row r="2770" spans="1:9" s="56" customFormat="1">
      <c r="A2770" s="50"/>
      <c r="B2770" s="50"/>
      <c r="C2770" s="50"/>
      <c r="D2770" s="44"/>
      <c r="E2770" s="26"/>
      <c r="F2770" s="53"/>
      <c r="G2770" s="61"/>
      <c r="H2770" s="55"/>
      <c r="I2770" s="280"/>
    </row>
    <row r="2771" spans="1:9" s="56" customFormat="1">
      <c r="A2771" s="50"/>
      <c r="B2771" s="50"/>
      <c r="C2771" s="50"/>
      <c r="D2771" s="44"/>
      <c r="E2771" s="26"/>
      <c r="F2771" s="53"/>
      <c r="G2771" s="61"/>
      <c r="H2771" s="55"/>
      <c r="I2771" s="280"/>
    </row>
    <row r="2772" spans="1:9" s="56" customFormat="1">
      <c r="A2772" s="50"/>
      <c r="B2772" s="50"/>
      <c r="C2772" s="50"/>
      <c r="D2772" s="44"/>
      <c r="E2772" s="26"/>
      <c r="F2772" s="53"/>
      <c r="G2772" s="61"/>
      <c r="H2772" s="55"/>
      <c r="I2772" s="280"/>
    </row>
    <row r="2773" spans="1:9" s="56" customFormat="1">
      <c r="A2773" s="50"/>
      <c r="B2773" s="50"/>
      <c r="C2773" s="50"/>
      <c r="D2773" s="44"/>
      <c r="E2773" s="26"/>
      <c r="F2773" s="53"/>
      <c r="G2773" s="61"/>
      <c r="H2773" s="55"/>
      <c r="I2773" s="280"/>
    </row>
    <row r="2774" spans="1:9" s="56" customFormat="1">
      <c r="A2774" s="50"/>
      <c r="B2774" s="50"/>
      <c r="C2774" s="50"/>
      <c r="D2774" s="44"/>
      <c r="E2774" s="26"/>
      <c r="F2774" s="53"/>
      <c r="G2774" s="61"/>
      <c r="H2774" s="55"/>
      <c r="I2774" s="280"/>
    </row>
    <row r="2775" spans="1:9" s="56" customFormat="1">
      <c r="A2775" s="50"/>
      <c r="B2775" s="50"/>
      <c r="C2775" s="50"/>
      <c r="D2775" s="44"/>
      <c r="E2775" s="26"/>
      <c r="F2775" s="53"/>
      <c r="G2775" s="61"/>
      <c r="H2775" s="55"/>
      <c r="I2775" s="280"/>
    </row>
    <row r="2776" spans="1:9" s="56" customFormat="1">
      <c r="A2776" s="50"/>
      <c r="B2776" s="50"/>
      <c r="C2776" s="50"/>
      <c r="D2776" s="44"/>
      <c r="E2776" s="26"/>
      <c r="F2776" s="53"/>
      <c r="G2776" s="61"/>
      <c r="H2776" s="55"/>
      <c r="I2776" s="280"/>
    </row>
    <row r="2777" spans="1:9" s="56" customFormat="1">
      <c r="A2777" s="50"/>
      <c r="B2777" s="50"/>
      <c r="C2777" s="50"/>
      <c r="D2777" s="44"/>
      <c r="E2777" s="26"/>
      <c r="F2777" s="53"/>
      <c r="G2777" s="61"/>
      <c r="H2777" s="55"/>
      <c r="I2777" s="280"/>
    </row>
    <row r="2778" spans="1:9" s="56" customFormat="1">
      <c r="A2778" s="50"/>
      <c r="B2778" s="50"/>
      <c r="C2778" s="50"/>
      <c r="D2778" s="44"/>
      <c r="E2778" s="26"/>
      <c r="F2778" s="53"/>
      <c r="G2778" s="61"/>
      <c r="H2778" s="55"/>
      <c r="I2778" s="280"/>
    </row>
    <row r="2779" spans="1:9" s="56" customFormat="1">
      <c r="A2779" s="50"/>
      <c r="B2779" s="50"/>
      <c r="C2779" s="50"/>
      <c r="D2779" s="44"/>
      <c r="E2779" s="26"/>
      <c r="F2779" s="53"/>
      <c r="G2779" s="61"/>
      <c r="H2779" s="55"/>
      <c r="I2779" s="280"/>
    </row>
    <row r="2780" spans="1:9" s="56" customFormat="1">
      <c r="A2780" s="50"/>
      <c r="B2780" s="50"/>
      <c r="C2780" s="50"/>
      <c r="D2780" s="44"/>
      <c r="E2780" s="26"/>
      <c r="F2780" s="53"/>
      <c r="G2780" s="61"/>
      <c r="H2780" s="55"/>
      <c r="I2780" s="280"/>
    </row>
    <row r="2781" spans="1:9" s="56" customFormat="1">
      <c r="A2781" s="50"/>
      <c r="B2781" s="50"/>
      <c r="C2781" s="50"/>
      <c r="D2781" s="44"/>
      <c r="E2781" s="26"/>
      <c r="F2781" s="53"/>
      <c r="G2781" s="61"/>
      <c r="H2781" s="55"/>
      <c r="I2781" s="280"/>
    </row>
    <row r="2782" spans="1:9" s="56" customFormat="1">
      <c r="A2782" s="50"/>
      <c r="B2782" s="50"/>
      <c r="C2782" s="50"/>
      <c r="D2782" s="44"/>
      <c r="E2782" s="26"/>
      <c r="F2782" s="53"/>
      <c r="G2782" s="61"/>
      <c r="H2782" s="55"/>
      <c r="I2782" s="280"/>
    </row>
    <row r="2783" spans="1:9" s="56" customFormat="1">
      <c r="A2783" s="50"/>
      <c r="B2783" s="50"/>
      <c r="C2783" s="50"/>
      <c r="D2783" s="44"/>
      <c r="E2783" s="26"/>
      <c r="F2783" s="53"/>
      <c r="G2783" s="61"/>
      <c r="H2783" s="55"/>
      <c r="I2783" s="280"/>
    </row>
    <row r="2784" spans="1:9" s="56" customFormat="1">
      <c r="A2784" s="50"/>
      <c r="B2784" s="50"/>
      <c r="C2784" s="50"/>
      <c r="D2784" s="44"/>
      <c r="E2784" s="26"/>
      <c r="F2784" s="53"/>
      <c r="G2784" s="61"/>
      <c r="H2784" s="55"/>
      <c r="I2784" s="280"/>
    </row>
    <row r="2785" spans="1:9" s="56" customFormat="1">
      <c r="A2785" s="50"/>
      <c r="B2785" s="50"/>
      <c r="C2785" s="50"/>
      <c r="D2785" s="44"/>
      <c r="E2785" s="26"/>
      <c r="F2785" s="53"/>
      <c r="G2785" s="61"/>
      <c r="H2785" s="55"/>
      <c r="I2785" s="280"/>
    </row>
    <row r="2786" spans="1:9" s="56" customFormat="1">
      <c r="A2786" s="50"/>
      <c r="B2786" s="50"/>
      <c r="C2786" s="50"/>
      <c r="D2786" s="44"/>
      <c r="E2786" s="26"/>
      <c r="F2786" s="53"/>
      <c r="G2786" s="61"/>
      <c r="H2786" s="55"/>
      <c r="I2786" s="280"/>
    </row>
    <row r="2787" spans="1:9" s="56" customFormat="1">
      <c r="A2787" s="50"/>
      <c r="B2787" s="50"/>
      <c r="C2787" s="50"/>
      <c r="D2787" s="44"/>
      <c r="E2787" s="26"/>
      <c r="F2787" s="53"/>
      <c r="G2787" s="61"/>
      <c r="H2787" s="55"/>
      <c r="I2787" s="280"/>
    </row>
    <row r="2788" spans="1:9" s="56" customFormat="1">
      <c r="A2788" s="50"/>
      <c r="B2788" s="50"/>
      <c r="C2788" s="50"/>
      <c r="D2788" s="44"/>
      <c r="E2788" s="26"/>
      <c r="F2788" s="53"/>
      <c r="G2788" s="61"/>
      <c r="H2788" s="55"/>
      <c r="I2788" s="280"/>
    </row>
    <row r="2789" spans="1:9" s="56" customFormat="1">
      <c r="A2789" s="50"/>
      <c r="B2789" s="50"/>
      <c r="C2789" s="50"/>
      <c r="D2789" s="44"/>
      <c r="E2789" s="26"/>
      <c r="F2789" s="53"/>
      <c r="G2789" s="61"/>
      <c r="H2789" s="55"/>
      <c r="I2789" s="280"/>
    </row>
    <row r="2790" spans="1:9" s="56" customFormat="1">
      <c r="A2790" s="50"/>
      <c r="B2790" s="50"/>
      <c r="C2790" s="50"/>
      <c r="D2790" s="44"/>
      <c r="E2790" s="26"/>
      <c r="F2790" s="53"/>
      <c r="G2790" s="61"/>
      <c r="H2790" s="55"/>
      <c r="I2790" s="280"/>
    </row>
    <row r="2791" spans="1:9" s="56" customFormat="1">
      <c r="A2791" s="50"/>
      <c r="B2791" s="50"/>
      <c r="C2791" s="50"/>
      <c r="D2791" s="44"/>
      <c r="E2791" s="26"/>
      <c r="F2791" s="53"/>
      <c r="G2791" s="61"/>
      <c r="H2791" s="55"/>
      <c r="I2791" s="280"/>
    </row>
    <row r="2792" spans="1:9" s="56" customFormat="1">
      <c r="A2792" s="50"/>
      <c r="B2792" s="50"/>
      <c r="C2792" s="50"/>
      <c r="D2792" s="44"/>
      <c r="E2792" s="26"/>
      <c r="F2792" s="53"/>
      <c r="G2792" s="61"/>
      <c r="H2792" s="55"/>
      <c r="I2792" s="280"/>
    </row>
    <row r="2793" spans="1:9" s="56" customFormat="1">
      <c r="A2793" s="50"/>
      <c r="B2793" s="50"/>
      <c r="C2793" s="50"/>
      <c r="D2793" s="44"/>
      <c r="E2793" s="26"/>
      <c r="F2793" s="53"/>
      <c r="G2793" s="61"/>
      <c r="H2793" s="55"/>
      <c r="I2793" s="280"/>
    </row>
    <row r="2794" spans="1:9" s="56" customFormat="1">
      <c r="A2794" s="50"/>
      <c r="B2794" s="50"/>
      <c r="C2794" s="50"/>
      <c r="D2794" s="44"/>
      <c r="E2794" s="26"/>
      <c r="F2794" s="53"/>
      <c r="G2794" s="61"/>
      <c r="H2794" s="55"/>
      <c r="I2794" s="280"/>
    </row>
    <row r="2795" spans="1:9" s="56" customFormat="1">
      <c r="A2795" s="50"/>
      <c r="B2795" s="50"/>
      <c r="C2795" s="50"/>
      <c r="D2795" s="44"/>
      <c r="E2795" s="26"/>
      <c r="F2795" s="53"/>
      <c r="G2795" s="61"/>
      <c r="H2795" s="55"/>
      <c r="I2795" s="280"/>
    </row>
    <row r="2796" spans="1:9" s="56" customFormat="1">
      <c r="A2796" s="50"/>
      <c r="B2796" s="50"/>
      <c r="C2796" s="50"/>
      <c r="D2796" s="44"/>
      <c r="E2796" s="26"/>
      <c r="F2796" s="53"/>
      <c r="G2796" s="61"/>
      <c r="H2796" s="55"/>
      <c r="I2796" s="280"/>
    </row>
    <row r="2797" spans="1:9" s="56" customFormat="1">
      <c r="A2797" s="50"/>
      <c r="B2797" s="50"/>
      <c r="C2797" s="50"/>
      <c r="D2797" s="44"/>
      <c r="E2797" s="26"/>
      <c r="F2797" s="53"/>
      <c r="G2797" s="61"/>
      <c r="H2797" s="55"/>
      <c r="I2797" s="280"/>
    </row>
    <row r="2798" spans="1:9" s="56" customFormat="1">
      <c r="A2798" s="50"/>
      <c r="B2798" s="50"/>
      <c r="C2798" s="50"/>
      <c r="D2798" s="44"/>
      <c r="E2798" s="26"/>
      <c r="F2798" s="53"/>
      <c r="G2798" s="61"/>
      <c r="H2798" s="55"/>
      <c r="I2798" s="280"/>
    </row>
    <row r="2799" spans="1:9" s="56" customFormat="1">
      <c r="A2799" s="50"/>
      <c r="B2799" s="50"/>
      <c r="C2799" s="50"/>
      <c r="D2799" s="44"/>
      <c r="E2799" s="26"/>
      <c r="F2799" s="53"/>
      <c r="G2799" s="61"/>
      <c r="H2799" s="55"/>
      <c r="I2799" s="280"/>
    </row>
    <row r="2800" spans="1:9" s="56" customFormat="1">
      <c r="A2800" s="50"/>
      <c r="B2800" s="50"/>
      <c r="C2800" s="50"/>
      <c r="D2800" s="44"/>
      <c r="E2800" s="26"/>
      <c r="F2800" s="53"/>
      <c r="G2800" s="61"/>
      <c r="H2800" s="55"/>
      <c r="I2800" s="280"/>
    </row>
    <row r="2801" spans="1:9" s="56" customFormat="1">
      <c r="A2801" s="50"/>
      <c r="B2801" s="50"/>
      <c r="C2801" s="50"/>
      <c r="D2801" s="44"/>
      <c r="E2801" s="26"/>
      <c r="F2801" s="53"/>
      <c r="G2801" s="61"/>
      <c r="H2801" s="55"/>
      <c r="I2801" s="280"/>
    </row>
    <row r="2802" spans="1:9" s="56" customFormat="1">
      <c r="A2802" s="50"/>
      <c r="B2802" s="50"/>
      <c r="C2802" s="50"/>
      <c r="D2802" s="44"/>
      <c r="E2802" s="26"/>
      <c r="F2802" s="53"/>
      <c r="G2802" s="61"/>
      <c r="H2802" s="55"/>
      <c r="I2802" s="280"/>
    </row>
    <row r="2803" spans="1:9" s="56" customFormat="1">
      <c r="A2803" s="50"/>
      <c r="B2803" s="50"/>
      <c r="C2803" s="50"/>
      <c r="D2803" s="44"/>
      <c r="E2803" s="26"/>
      <c r="F2803" s="53"/>
      <c r="G2803" s="61"/>
      <c r="H2803" s="55"/>
      <c r="I2803" s="280"/>
    </row>
    <row r="2804" spans="1:9" s="56" customFormat="1">
      <c r="A2804" s="50"/>
      <c r="B2804" s="50"/>
      <c r="C2804" s="50"/>
      <c r="D2804" s="44"/>
      <c r="E2804" s="26"/>
      <c r="F2804" s="53"/>
      <c r="G2804" s="61"/>
      <c r="H2804" s="55"/>
      <c r="I2804" s="280"/>
    </row>
    <row r="2805" spans="1:9" s="56" customFormat="1">
      <c r="A2805" s="50"/>
      <c r="B2805" s="50"/>
      <c r="C2805" s="50"/>
      <c r="D2805" s="44"/>
      <c r="E2805" s="26"/>
      <c r="F2805" s="53"/>
      <c r="G2805" s="61"/>
      <c r="H2805" s="55"/>
      <c r="I2805" s="280"/>
    </row>
    <row r="2806" spans="1:9" s="56" customFormat="1">
      <c r="A2806" s="50"/>
      <c r="B2806" s="50"/>
      <c r="C2806" s="50"/>
      <c r="D2806" s="44"/>
      <c r="E2806" s="26"/>
      <c r="F2806" s="53"/>
      <c r="G2806" s="61"/>
      <c r="H2806" s="55"/>
      <c r="I2806" s="280"/>
    </row>
    <row r="2807" spans="1:9" s="56" customFormat="1">
      <c r="A2807" s="50"/>
      <c r="B2807" s="50"/>
      <c r="C2807" s="50"/>
      <c r="D2807" s="44"/>
      <c r="E2807" s="26"/>
      <c r="F2807" s="53"/>
      <c r="G2807" s="61"/>
      <c r="H2807" s="55"/>
      <c r="I2807" s="280"/>
    </row>
    <row r="2808" spans="1:9" s="56" customFormat="1">
      <c r="A2808" s="50"/>
      <c r="B2808" s="50"/>
      <c r="C2808" s="50"/>
      <c r="D2808" s="44"/>
      <c r="E2808" s="26"/>
      <c r="F2808" s="53"/>
      <c r="G2808" s="61"/>
      <c r="H2808" s="55"/>
      <c r="I2808" s="280"/>
    </row>
    <row r="2809" spans="1:9" s="56" customFormat="1">
      <c r="A2809" s="50"/>
      <c r="B2809" s="50"/>
      <c r="C2809" s="50"/>
      <c r="D2809" s="44"/>
      <c r="E2809" s="26"/>
      <c r="F2809" s="53"/>
      <c r="G2809" s="61"/>
      <c r="H2809" s="55"/>
      <c r="I2809" s="280"/>
    </row>
    <row r="2810" spans="1:9" s="56" customFormat="1">
      <c r="A2810" s="50"/>
      <c r="B2810" s="50"/>
      <c r="C2810" s="50"/>
      <c r="D2810" s="44"/>
      <c r="E2810" s="26"/>
      <c r="F2810" s="53"/>
      <c r="G2810" s="61"/>
      <c r="H2810" s="55"/>
      <c r="I2810" s="280"/>
    </row>
    <row r="2811" spans="1:9" s="56" customFormat="1">
      <c r="A2811" s="50"/>
      <c r="B2811" s="50"/>
      <c r="C2811" s="50"/>
      <c r="D2811" s="44"/>
      <c r="E2811" s="26"/>
      <c r="F2811" s="53"/>
      <c r="G2811" s="61"/>
      <c r="H2811" s="55"/>
      <c r="I2811" s="280"/>
    </row>
    <row r="2812" spans="1:9" s="56" customFormat="1">
      <c r="A2812" s="50"/>
      <c r="B2812" s="50"/>
      <c r="C2812" s="50"/>
      <c r="D2812" s="44"/>
      <c r="E2812" s="26"/>
      <c r="F2812" s="53"/>
      <c r="G2812" s="61"/>
      <c r="H2812" s="55"/>
      <c r="I2812" s="280"/>
    </row>
    <row r="2813" spans="1:9" s="56" customFormat="1">
      <c r="A2813" s="50"/>
      <c r="B2813" s="50"/>
      <c r="C2813" s="50"/>
      <c r="D2813" s="44"/>
      <c r="E2813" s="26"/>
      <c r="F2813" s="53"/>
      <c r="G2813" s="61"/>
      <c r="H2813" s="55"/>
      <c r="I2813" s="280"/>
    </row>
    <row r="2814" spans="1:9" s="56" customFormat="1">
      <c r="A2814" s="50"/>
      <c r="B2814" s="50"/>
      <c r="C2814" s="50"/>
      <c r="D2814" s="44"/>
      <c r="E2814" s="26"/>
      <c r="F2814" s="53"/>
      <c r="G2814" s="61"/>
      <c r="H2814" s="55"/>
      <c r="I2814" s="280"/>
    </row>
    <row r="2815" spans="1:9" s="56" customFormat="1">
      <c r="A2815" s="50"/>
      <c r="B2815" s="50"/>
      <c r="C2815" s="50"/>
      <c r="D2815" s="44"/>
      <c r="E2815" s="26"/>
      <c r="F2815" s="53"/>
      <c r="G2815" s="61"/>
      <c r="H2815" s="55"/>
      <c r="I2815" s="280"/>
    </row>
    <row r="2816" spans="1:9" s="56" customFormat="1">
      <c r="A2816" s="50"/>
      <c r="B2816" s="50"/>
      <c r="C2816" s="50"/>
      <c r="D2816" s="44"/>
      <c r="E2816" s="26"/>
      <c r="F2816" s="53"/>
      <c r="G2816" s="61"/>
      <c r="H2816" s="55"/>
      <c r="I2816" s="280"/>
    </row>
    <row r="2817" spans="1:9" s="56" customFormat="1">
      <c r="A2817" s="50"/>
      <c r="B2817" s="50"/>
      <c r="C2817" s="50"/>
      <c r="D2817" s="44"/>
      <c r="E2817" s="26"/>
      <c r="F2817" s="53"/>
      <c r="G2817" s="61"/>
      <c r="H2817" s="55"/>
      <c r="I2817" s="280"/>
    </row>
    <row r="2818" spans="1:9" s="56" customFormat="1">
      <c r="A2818" s="50"/>
      <c r="B2818" s="50"/>
      <c r="C2818" s="50"/>
      <c r="D2818" s="44"/>
      <c r="E2818" s="26"/>
      <c r="F2818" s="53"/>
      <c r="G2818" s="61"/>
      <c r="H2818" s="55"/>
      <c r="I2818" s="280"/>
    </row>
    <row r="2819" spans="1:9" s="56" customFormat="1">
      <c r="A2819" s="50"/>
      <c r="B2819" s="50"/>
      <c r="C2819" s="50"/>
      <c r="D2819" s="44"/>
      <c r="E2819" s="26"/>
      <c r="F2819" s="53"/>
      <c r="G2819" s="61"/>
      <c r="H2819" s="55"/>
      <c r="I2819" s="280"/>
    </row>
    <row r="2820" spans="1:9" s="56" customFormat="1">
      <c r="A2820" s="50"/>
      <c r="B2820" s="50"/>
      <c r="C2820" s="50"/>
      <c r="D2820" s="44"/>
      <c r="E2820" s="26"/>
      <c r="F2820" s="53"/>
      <c r="G2820" s="61"/>
      <c r="H2820" s="55"/>
      <c r="I2820" s="280"/>
    </row>
    <row r="2821" spans="1:9" s="56" customFormat="1">
      <c r="A2821" s="50"/>
      <c r="B2821" s="50"/>
      <c r="C2821" s="50"/>
      <c r="D2821" s="44"/>
      <c r="E2821" s="26"/>
      <c r="F2821" s="53"/>
      <c r="G2821" s="61"/>
      <c r="H2821" s="55"/>
      <c r="I2821" s="280"/>
    </row>
    <row r="2822" spans="1:9" s="56" customFormat="1">
      <c r="A2822" s="50"/>
      <c r="B2822" s="50"/>
      <c r="C2822" s="50"/>
      <c r="D2822" s="44"/>
      <c r="E2822" s="26"/>
      <c r="F2822" s="53"/>
      <c r="G2822" s="61"/>
      <c r="H2822" s="55"/>
      <c r="I2822" s="280"/>
    </row>
    <row r="2823" spans="1:9" s="56" customFormat="1">
      <c r="A2823" s="50"/>
      <c r="B2823" s="50"/>
      <c r="C2823" s="50"/>
      <c r="D2823" s="44"/>
      <c r="E2823" s="26"/>
      <c r="F2823" s="53"/>
      <c r="G2823" s="61"/>
      <c r="H2823" s="55"/>
      <c r="I2823" s="280"/>
    </row>
    <row r="2824" spans="1:9" s="56" customFormat="1">
      <c r="A2824" s="50"/>
      <c r="B2824" s="50"/>
      <c r="C2824" s="50"/>
      <c r="D2824" s="44"/>
      <c r="E2824" s="26"/>
      <c r="F2824" s="53"/>
      <c r="G2824" s="61"/>
      <c r="H2824" s="55"/>
      <c r="I2824" s="280"/>
    </row>
    <row r="2825" spans="1:9" s="56" customFormat="1">
      <c r="A2825" s="50"/>
      <c r="B2825" s="50"/>
      <c r="C2825" s="50"/>
      <c r="D2825" s="44"/>
      <c r="E2825" s="26"/>
      <c r="F2825" s="53"/>
      <c r="G2825" s="61"/>
      <c r="H2825" s="55"/>
      <c r="I2825" s="280"/>
    </row>
    <row r="2826" spans="1:9" s="56" customFormat="1">
      <c r="A2826" s="50"/>
      <c r="B2826" s="50"/>
      <c r="C2826" s="50"/>
      <c r="D2826" s="44"/>
      <c r="E2826" s="26"/>
      <c r="F2826" s="53"/>
      <c r="G2826" s="61"/>
      <c r="H2826" s="55"/>
      <c r="I2826" s="280"/>
    </row>
    <row r="2827" spans="1:9" s="56" customFormat="1">
      <c r="A2827" s="50"/>
      <c r="B2827" s="50"/>
      <c r="C2827" s="50"/>
      <c r="D2827" s="44"/>
      <c r="E2827" s="26"/>
      <c r="F2827" s="53"/>
      <c r="G2827" s="61"/>
      <c r="H2827" s="55"/>
      <c r="I2827" s="280"/>
    </row>
    <row r="2828" spans="1:9" s="56" customFormat="1">
      <c r="A2828" s="50"/>
      <c r="B2828" s="50"/>
      <c r="C2828" s="50"/>
      <c r="D2828" s="44"/>
      <c r="E2828" s="26"/>
      <c r="F2828" s="53"/>
      <c r="G2828" s="61"/>
      <c r="H2828" s="55"/>
      <c r="I2828" s="280"/>
    </row>
    <row r="2829" spans="1:9" s="56" customFormat="1">
      <c r="A2829" s="50"/>
      <c r="B2829" s="50"/>
      <c r="C2829" s="50"/>
      <c r="D2829" s="44"/>
      <c r="E2829" s="26"/>
      <c r="F2829" s="53"/>
      <c r="G2829" s="61"/>
      <c r="H2829" s="55"/>
      <c r="I2829" s="280"/>
    </row>
    <row r="2830" spans="1:9" s="56" customFormat="1">
      <c r="A2830" s="50"/>
      <c r="B2830" s="50"/>
      <c r="C2830" s="50"/>
      <c r="D2830" s="44"/>
      <c r="E2830" s="26"/>
      <c r="F2830" s="53"/>
      <c r="G2830" s="61"/>
      <c r="H2830" s="55"/>
      <c r="I2830" s="280"/>
    </row>
    <row r="2831" spans="1:9" s="56" customFormat="1">
      <c r="A2831" s="50"/>
      <c r="B2831" s="50"/>
      <c r="C2831" s="50"/>
      <c r="D2831" s="44"/>
      <c r="E2831" s="26"/>
      <c r="F2831" s="53"/>
      <c r="G2831" s="61"/>
      <c r="H2831" s="55"/>
      <c r="I2831" s="280"/>
    </row>
    <row r="2832" spans="1:9" s="56" customFormat="1">
      <c r="A2832" s="50"/>
      <c r="B2832" s="50"/>
      <c r="C2832" s="50"/>
      <c r="D2832" s="44"/>
      <c r="E2832" s="26"/>
      <c r="F2832" s="53"/>
      <c r="G2832" s="61"/>
      <c r="H2832" s="55"/>
      <c r="I2832" s="280"/>
    </row>
    <row r="2833" spans="1:9" s="56" customFormat="1">
      <c r="A2833" s="50"/>
      <c r="B2833" s="50"/>
      <c r="C2833" s="50"/>
      <c r="D2833" s="44"/>
      <c r="E2833" s="26"/>
      <c r="F2833" s="53"/>
      <c r="G2833" s="61"/>
      <c r="H2833" s="55"/>
      <c r="I2833" s="280"/>
    </row>
    <row r="2834" spans="1:9" s="56" customFormat="1">
      <c r="A2834" s="50"/>
      <c r="B2834" s="50"/>
      <c r="C2834" s="50"/>
      <c r="D2834" s="44"/>
      <c r="E2834" s="26"/>
      <c r="F2834" s="53"/>
      <c r="G2834" s="61"/>
      <c r="H2834" s="55"/>
      <c r="I2834" s="280"/>
    </row>
    <row r="2835" spans="1:9" s="56" customFormat="1">
      <c r="A2835" s="50"/>
      <c r="B2835" s="50"/>
      <c r="C2835" s="50"/>
      <c r="D2835" s="44"/>
      <c r="E2835" s="26"/>
      <c r="F2835" s="53"/>
      <c r="G2835" s="61"/>
      <c r="H2835" s="55"/>
      <c r="I2835" s="280"/>
    </row>
    <row r="2836" spans="1:9" s="56" customFormat="1">
      <c r="A2836" s="50"/>
      <c r="B2836" s="50"/>
      <c r="C2836" s="50"/>
      <c r="D2836" s="44"/>
      <c r="E2836" s="26"/>
      <c r="F2836" s="53"/>
      <c r="G2836" s="61"/>
      <c r="H2836" s="55"/>
      <c r="I2836" s="280"/>
    </row>
    <row r="2837" spans="1:9" s="56" customFormat="1">
      <c r="A2837" s="50"/>
      <c r="B2837" s="50"/>
      <c r="C2837" s="50"/>
      <c r="D2837" s="44"/>
      <c r="E2837" s="26"/>
      <c r="F2837" s="53"/>
      <c r="G2837" s="61"/>
      <c r="H2837" s="55"/>
      <c r="I2837" s="280"/>
    </row>
    <row r="2838" spans="1:9" s="56" customFormat="1">
      <c r="A2838" s="50"/>
      <c r="B2838" s="50"/>
      <c r="C2838" s="50"/>
      <c r="D2838" s="44"/>
      <c r="E2838" s="26"/>
      <c r="F2838" s="53"/>
      <c r="G2838" s="61"/>
      <c r="H2838" s="55"/>
      <c r="I2838" s="280"/>
    </row>
    <row r="2839" spans="1:9" s="56" customFormat="1">
      <c r="A2839" s="50"/>
      <c r="B2839" s="50"/>
      <c r="C2839" s="50"/>
      <c r="D2839" s="44"/>
      <c r="E2839" s="26"/>
      <c r="F2839" s="53"/>
      <c r="G2839" s="61"/>
      <c r="H2839" s="55"/>
      <c r="I2839" s="280"/>
    </row>
    <row r="2840" spans="1:9" s="56" customFormat="1">
      <c r="A2840" s="50"/>
      <c r="B2840" s="50"/>
      <c r="C2840" s="50"/>
      <c r="D2840" s="44"/>
      <c r="E2840" s="26"/>
      <c r="F2840" s="53"/>
      <c r="G2840" s="61"/>
      <c r="H2840" s="55"/>
      <c r="I2840" s="280"/>
    </row>
    <row r="2841" spans="1:9" s="56" customFormat="1">
      <c r="A2841" s="50"/>
      <c r="B2841" s="50"/>
      <c r="C2841" s="50"/>
      <c r="D2841" s="44"/>
      <c r="E2841" s="26"/>
      <c r="F2841" s="53"/>
      <c r="G2841" s="61"/>
      <c r="H2841" s="55"/>
      <c r="I2841" s="280"/>
    </row>
    <row r="2842" spans="1:9" s="56" customFormat="1">
      <c r="A2842" s="50"/>
      <c r="B2842" s="50"/>
      <c r="C2842" s="50"/>
      <c r="D2842" s="44"/>
      <c r="E2842" s="26"/>
      <c r="F2842" s="53"/>
      <c r="G2842" s="61"/>
      <c r="H2842" s="55"/>
      <c r="I2842" s="280"/>
    </row>
    <row r="2843" spans="1:9" s="56" customFormat="1">
      <c r="A2843" s="50"/>
      <c r="B2843" s="50"/>
      <c r="C2843" s="50"/>
      <c r="D2843" s="44"/>
      <c r="E2843" s="26"/>
      <c r="F2843" s="53"/>
      <c r="G2843" s="61"/>
      <c r="H2843" s="55"/>
      <c r="I2843" s="280"/>
    </row>
    <row r="2844" spans="1:9" s="56" customFormat="1">
      <c r="A2844" s="50"/>
      <c r="B2844" s="50"/>
      <c r="C2844" s="50"/>
      <c r="D2844" s="44"/>
      <c r="E2844" s="26"/>
      <c r="F2844" s="53"/>
      <c r="G2844" s="61"/>
      <c r="H2844" s="55"/>
      <c r="I2844" s="280"/>
    </row>
    <row r="2845" spans="1:9" s="56" customFormat="1">
      <c r="A2845" s="50"/>
      <c r="B2845" s="50"/>
      <c r="C2845" s="50"/>
      <c r="D2845" s="44"/>
      <c r="E2845" s="26"/>
      <c r="F2845" s="53"/>
      <c r="G2845" s="61"/>
      <c r="H2845" s="55"/>
      <c r="I2845" s="280"/>
    </row>
    <row r="2846" spans="1:9" s="56" customFormat="1">
      <c r="A2846" s="50"/>
      <c r="B2846" s="50"/>
      <c r="C2846" s="50"/>
      <c r="D2846" s="44"/>
      <c r="E2846" s="26"/>
      <c r="F2846" s="53"/>
      <c r="G2846" s="61"/>
      <c r="H2846" s="55"/>
      <c r="I2846" s="280"/>
    </row>
    <row r="2847" spans="1:9" s="56" customFormat="1">
      <c r="A2847" s="50"/>
      <c r="B2847" s="50"/>
      <c r="C2847" s="50"/>
      <c r="D2847" s="44"/>
      <c r="E2847" s="26"/>
      <c r="F2847" s="53"/>
      <c r="G2847" s="61"/>
      <c r="H2847" s="55"/>
      <c r="I2847" s="280"/>
    </row>
    <row r="2848" spans="1:9" s="56" customFormat="1">
      <c r="A2848" s="50"/>
      <c r="B2848" s="50"/>
      <c r="C2848" s="50"/>
      <c r="D2848" s="44"/>
      <c r="E2848" s="26"/>
      <c r="F2848" s="53"/>
      <c r="G2848" s="61"/>
      <c r="H2848" s="55"/>
      <c r="I2848" s="280"/>
    </row>
    <row r="2849" spans="1:9" s="56" customFormat="1">
      <c r="A2849" s="50"/>
      <c r="B2849" s="50"/>
      <c r="C2849" s="50"/>
      <c r="D2849" s="44"/>
      <c r="E2849" s="26"/>
      <c r="F2849" s="53"/>
      <c r="G2849" s="61"/>
      <c r="H2849" s="55"/>
      <c r="I2849" s="280"/>
    </row>
    <row r="2850" spans="1:9" s="56" customFormat="1">
      <c r="A2850" s="50"/>
      <c r="B2850" s="50"/>
      <c r="C2850" s="50"/>
      <c r="D2850" s="44"/>
      <c r="E2850" s="26"/>
      <c r="F2850" s="53"/>
      <c r="G2850" s="61"/>
      <c r="H2850" s="55"/>
      <c r="I2850" s="280"/>
    </row>
    <row r="2851" spans="1:9" s="56" customFormat="1">
      <c r="A2851" s="50"/>
      <c r="B2851" s="50"/>
      <c r="C2851" s="50"/>
      <c r="D2851" s="44"/>
      <c r="E2851" s="26"/>
      <c r="F2851" s="53"/>
      <c r="G2851" s="61"/>
      <c r="H2851" s="55"/>
      <c r="I2851" s="280"/>
    </row>
    <row r="2852" spans="1:9" s="56" customFormat="1">
      <c r="A2852" s="50"/>
      <c r="B2852" s="50"/>
      <c r="C2852" s="50"/>
      <c r="D2852" s="44"/>
      <c r="E2852" s="26"/>
      <c r="F2852" s="53"/>
      <c r="G2852" s="61"/>
      <c r="H2852" s="55"/>
      <c r="I2852" s="280"/>
    </row>
    <row r="2853" spans="1:9" s="56" customFormat="1">
      <c r="A2853" s="50"/>
      <c r="B2853" s="50"/>
      <c r="C2853" s="50"/>
      <c r="D2853" s="44"/>
      <c r="E2853" s="26"/>
      <c r="F2853" s="53"/>
      <c r="G2853" s="61"/>
      <c r="H2853" s="55"/>
      <c r="I2853" s="280"/>
    </row>
    <row r="2854" spans="1:9" s="56" customFormat="1">
      <c r="A2854" s="50"/>
      <c r="B2854" s="50"/>
      <c r="C2854" s="50"/>
      <c r="D2854" s="44"/>
      <c r="E2854" s="26"/>
      <c r="F2854" s="53"/>
      <c r="G2854" s="61"/>
      <c r="H2854" s="55"/>
      <c r="I2854" s="280"/>
    </row>
    <row r="2855" spans="1:9" s="56" customFormat="1">
      <c r="A2855" s="50"/>
      <c r="B2855" s="50"/>
      <c r="C2855" s="50"/>
      <c r="D2855" s="44"/>
      <c r="E2855" s="26"/>
      <c r="F2855" s="53"/>
      <c r="G2855" s="61"/>
      <c r="H2855" s="55"/>
      <c r="I2855" s="280"/>
    </row>
    <row r="2856" spans="1:9" s="56" customFormat="1">
      <c r="A2856" s="50"/>
      <c r="B2856" s="50"/>
      <c r="C2856" s="50"/>
      <c r="D2856" s="44"/>
      <c r="E2856" s="26"/>
      <c r="F2856" s="53"/>
      <c r="G2856" s="61"/>
      <c r="H2856" s="55"/>
      <c r="I2856" s="280"/>
    </row>
    <row r="2857" spans="1:9" s="56" customFormat="1">
      <c r="A2857" s="50"/>
      <c r="B2857" s="50"/>
      <c r="C2857" s="50"/>
      <c r="D2857" s="44"/>
      <c r="E2857" s="26"/>
      <c r="F2857" s="53"/>
      <c r="G2857" s="61"/>
      <c r="H2857" s="55"/>
      <c r="I2857" s="280"/>
    </row>
    <row r="2858" spans="1:9" s="56" customFormat="1">
      <c r="A2858" s="50"/>
      <c r="B2858" s="50"/>
      <c r="C2858" s="50"/>
      <c r="D2858" s="44"/>
      <c r="E2858" s="26"/>
      <c r="F2858" s="53"/>
      <c r="G2858" s="61"/>
      <c r="H2858" s="55"/>
      <c r="I2858" s="280"/>
    </row>
    <row r="2859" spans="1:9" s="56" customFormat="1">
      <c r="A2859" s="50"/>
      <c r="B2859" s="50"/>
      <c r="C2859" s="50"/>
      <c r="D2859" s="44"/>
      <c r="E2859" s="26"/>
      <c r="F2859" s="53"/>
      <c r="G2859" s="61"/>
      <c r="H2859" s="55"/>
      <c r="I2859" s="280"/>
    </row>
    <row r="2860" spans="1:9" s="56" customFormat="1">
      <c r="A2860" s="50"/>
      <c r="B2860" s="50"/>
      <c r="C2860" s="50"/>
      <c r="D2860" s="44"/>
      <c r="E2860" s="26"/>
      <c r="F2860" s="53"/>
      <c r="G2860" s="61"/>
      <c r="H2860" s="55"/>
      <c r="I2860" s="280"/>
    </row>
    <row r="2861" spans="1:9" s="56" customFormat="1">
      <c r="A2861" s="50"/>
      <c r="B2861" s="50"/>
      <c r="C2861" s="50"/>
      <c r="D2861" s="44"/>
      <c r="E2861" s="26"/>
      <c r="F2861" s="53"/>
      <c r="G2861" s="61"/>
      <c r="H2861" s="55"/>
      <c r="I2861" s="280"/>
    </row>
    <row r="2862" spans="1:9" s="56" customFormat="1">
      <c r="A2862" s="50"/>
      <c r="B2862" s="50"/>
      <c r="C2862" s="50"/>
      <c r="D2862" s="44"/>
      <c r="E2862" s="26"/>
      <c r="F2862" s="53"/>
      <c r="G2862" s="61"/>
      <c r="H2862" s="55"/>
      <c r="I2862" s="280"/>
    </row>
    <row r="2863" spans="1:9" s="56" customFormat="1">
      <c r="A2863" s="50"/>
      <c r="B2863" s="50"/>
      <c r="C2863" s="50"/>
      <c r="D2863" s="44"/>
      <c r="E2863" s="26"/>
      <c r="F2863" s="53"/>
      <c r="G2863" s="61"/>
      <c r="H2863" s="55"/>
      <c r="I2863" s="280"/>
    </row>
    <row r="2864" spans="1:9" s="56" customFormat="1">
      <c r="A2864" s="50"/>
      <c r="B2864" s="50"/>
      <c r="C2864" s="50"/>
      <c r="D2864" s="44"/>
      <c r="E2864" s="26"/>
      <c r="F2864" s="53"/>
      <c r="G2864" s="61"/>
      <c r="H2864" s="55"/>
      <c r="I2864" s="280"/>
    </row>
    <row r="2865" spans="1:9" s="56" customFormat="1">
      <c r="A2865" s="50"/>
      <c r="B2865" s="50"/>
      <c r="C2865" s="50"/>
      <c r="D2865" s="44"/>
      <c r="E2865" s="26"/>
      <c r="F2865" s="53"/>
      <c r="G2865" s="61"/>
      <c r="H2865" s="55"/>
      <c r="I2865" s="280"/>
    </row>
    <row r="2866" spans="1:9" s="56" customFormat="1">
      <c r="A2866" s="50"/>
      <c r="B2866" s="50"/>
      <c r="C2866" s="50"/>
      <c r="D2866" s="44"/>
      <c r="E2866" s="26"/>
      <c r="F2866" s="53"/>
      <c r="G2866" s="61"/>
      <c r="H2866" s="55"/>
      <c r="I2866" s="280"/>
    </row>
    <row r="2867" spans="1:9" s="56" customFormat="1">
      <c r="A2867" s="50"/>
      <c r="B2867" s="50"/>
      <c r="C2867" s="50"/>
      <c r="D2867" s="44"/>
      <c r="E2867" s="26"/>
      <c r="F2867" s="53"/>
      <c r="G2867" s="61"/>
      <c r="H2867" s="55"/>
      <c r="I2867" s="280"/>
    </row>
    <row r="2868" spans="1:9" s="56" customFormat="1">
      <c r="A2868" s="50"/>
      <c r="B2868" s="50"/>
      <c r="C2868" s="50"/>
      <c r="D2868" s="44"/>
      <c r="E2868" s="26"/>
      <c r="F2868" s="53"/>
      <c r="G2868" s="61"/>
      <c r="H2868" s="55"/>
      <c r="I2868" s="280"/>
    </row>
    <row r="2869" spans="1:9" s="56" customFormat="1">
      <c r="A2869" s="50"/>
      <c r="B2869" s="50"/>
      <c r="C2869" s="50"/>
      <c r="D2869" s="44"/>
      <c r="E2869" s="26"/>
      <c r="F2869" s="53"/>
      <c r="G2869" s="61"/>
      <c r="H2869" s="55"/>
      <c r="I2869" s="280"/>
    </row>
    <row r="2870" spans="1:9" s="56" customFormat="1">
      <c r="A2870" s="50"/>
      <c r="B2870" s="50"/>
      <c r="C2870" s="50"/>
      <c r="D2870" s="44"/>
      <c r="E2870" s="26"/>
      <c r="F2870" s="53"/>
      <c r="G2870" s="61"/>
      <c r="H2870" s="55"/>
      <c r="I2870" s="280"/>
    </row>
    <row r="2871" spans="1:9" s="56" customFormat="1">
      <c r="A2871" s="50"/>
      <c r="B2871" s="50"/>
      <c r="C2871" s="50"/>
      <c r="D2871" s="44"/>
      <c r="E2871" s="26"/>
      <c r="F2871" s="53"/>
      <c r="G2871" s="61"/>
      <c r="H2871" s="55"/>
      <c r="I2871" s="280"/>
    </row>
    <row r="2872" spans="1:9" s="56" customFormat="1">
      <c r="A2872" s="50"/>
      <c r="B2872" s="50"/>
      <c r="C2872" s="50"/>
      <c r="D2872" s="44"/>
      <c r="E2872" s="26"/>
      <c r="F2872" s="53"/>
      <c r="G2872" s="61"/>
      <c r="H2872" s="55"/>
      <c r="I2872" s="280"/>
    </row>
    <row r="2873" spans="1:9" s="56" customFormat="1">
      <c r="A2873" s="50"/>
      <c r="B2873" s="50"/>
      <c r="C2873" s="50"/>
      <c r="D2873" s="44"/>
      <c r="E2873" s="26"/>
      <c r="F2873" s="53"/>
      <c r="G2873" s="61"/>
      <c r="H2873" s="55"/>
      <c r="I2873" s="280"/>
    </row>
    <row r="2874" spans="1:9" s="56" customFormat="1">
      <c r="A2874" s="50"/>
      <c r="B2874" s="50"/>
      <c r="C2874" s="50"/>
      <c r="D2874" s="44"/>
      <c r="E2874" s="26"/>
      <c r="F2874" s="53"/>
      <c r="G2874" s="61"/>
      <c r="H2874" s="55"/>
      <c r="I2874" s="280"/>
    </row>
    <row r="2875" spans="1:9" s="56" customFormat="1">
      <c r="A2875" s="50"/>
      <c r="B2875" s="50"/>
      <c r="C2875" s="50"/>
      <c r="D2875" s="44"/>
      <c r="E2875" s="26"/>
      <c r="F2875" s="53"/>
      <c r="G2875" s="61"/>
      <c r="H2875" s="55"/>
      <c r="I2875" s="280"/>
    </row>
    <row r="2876" spans="1:9" s="56" customFormat="1">
      <c r="A2876" s="50"/>
      <c r="B2876" s="50"/>
      <c r="C2876" s="50"/>
      <c r="D2876" s="44"/>
      <c r="E2876" s="26"/>
      <c r="F2876" s="53"/>
      <c r="G2876" s="61"/>
      <c r="H2876" s="55"/>
      <c r="I2876" s="280"/>
    </row>
    <row r="2877" spans="1:9" s="56" customFormat="1">
      <c r="A2877" s="50"/>
      <c r="B2877" s="50"/>
      <c r="C2877" s="50"/>
      <c r="D2877" s="44"/>
      <c r="E2877" s="26"/>
      <c r="F2877" s="53"/>
      <c r="G2877" s="61"/>
      <c r="H2877" s="55"/>
      <c r="I2877" s="280"/>
    </row>
    <row r="2878" spans="1:9" s="56" customFormat="1">
      <c r="A2878" s="50"/>
      <c r="B2878" s="50"/>
      <c r="C2878" s="50"/>
      <c r="D2878" s="44"/>
      <c r="E2878" s="26"/>
      <c r="F2878" s="53"/>
      <c r="G2878" s="61"/>
      <c r="H2878" s="55"/>
      <c r="I2878" s="280"/>
    </row>
    <row r="2879" spans="1:9" s="56" customFormat="1">
      <c r="A2879" s="50"/>
      <c r="B2879" s="50"/>
      <c r="C2879" s="50"/>
      <c r="D2879" s="44"/>
      <c r="E2879" s="26"/>
      <c r="F2879" s="53"/>
      <c r="G2879" s="61"/>
      <c r="H2879" s="55"/>
      <c r="I2879" s="280"/>
    </row>
    <row r="2880" spans="1:9" s="56" customFormat="1">
      <c r="A2880" s="50"/>
      <c r="B2880" s="50"/>
      <c r="C2880" s="50"/>
      <c r="D2880" s="44"/>
      <c r="E2880" s="26"/>
      <c r="F2880" s="53"/>
      <c r="G2880" s="61"/>
      <c r="H2880" s="55"/>
      <c r="I2880" s="280"/>
    </row>
    <row r="2881" spans="1:9" s="56" customFormat="1">
      <c r="A2881" s="50"/>
      <c r="B2881" s="50"/>
      <c r="C2881" s="50"/>
      <c r="D2881" s="44"/>
      <c r="E2881" s="26"/>
      <c r="F2881" s="53"/>
      <c r="G2881" s="61"/>
      <c r="H2881" s="55"/>
      <c r="I2881" s="280"/>
    </row>
    <row r="2882" spans="1:9" s="56" customFormat="1">
      <c r="A2882" s="50"/>
      <c r="B2882" s="50"/>
      <c r="C2882" s="50"/>
      <c r="D2882" s="44"/>
      <c r="E2882" s="26"/>
      <c r="F2882" s="53"/>
      <c r="G2882" s="61"/>
      <c r="H2882" s="55"/>
      <c r="I2882" s="280"/>
    </row>
    <row r="2883" spans="1:9" s="56" customFormat="1">
      <c r="A2883" s="50"/>
      <c r="B2883" s="50"/>
      <c r="C2883" s="50"/>
      <c r="D2883" s="44"/>
      <c r="E2883" s="26"/>
      <c r="F2883" s="53"/>
      <c r="G2883" s="61"/>
      <c r="H2883" s="55"/>
      <c r="I2883" s="280"/>
    </row>
    <row r="2884" spans="1:9" s="56" customFormat="1">
      <c r="A2884" s="50"/>
      <c r="B2884" s="50"/>
      <c r="C2884" s="50"/>
      <c r="D2884" s="44"/>
      <c r="E2884" s="26"/>
      <c r="F2884" s="53"/>
      <c r="G2884" s="61"/>
      <c r="H2884" s="55"/>
      <c r="I2884" s="280"/>
    </row>
    <row r="2885" spans="1:9" s="56" customFormat="1">
      <c r="A2885" s="50"/>
      <c r="B2885" s="50"/>
      <c r="C2885" s="50"/>
      <c r="D2885" s="44"/>
      <c r="E2885" s="26"/>
      <c r="F2885" s="53"/>
      <c r="G2885" s="61"/>
      <c r="H2885" s="55"/>
      <c r="I2885" s="280"/>
    </row>
    <row r="2886" spans="1:9" s="56" customFormat="1">
      <c r="A2886" s="50"/>
      <c r="B2886" s="50"/>
      <c r="C2886" s="50"/>
      <c r="D2886" s="44"/>
      <c r="E2886" s="26"/>
      <c r="F2886" s="53"/>
      <c r="G2886" s="61"/>
      <c r="H2886" s="55"/>
      <c r="I2886" s="280"/>
    </row>
    <row r="2887" spans="1:9" s="56" customFormat="1">
      <c r="A2887" s="50"/>
      <c r="B2887" s="50"/>
      <c r="C2887" s="50"/>
      <c r="D2887" s="44"/>
      <c r="E2887" s="26"/>
      <c r="F2887" s="53"/>
      <c r="G2887" s="61"/>
      <c r="H2887" s="55"/>
      <c r="I2887" s="280"/>
    </row>
    <row r="2888" spans="1:9" s="56" customFormat="1">
      <c r="A2888" s="50"/>
      <c r="B2888" s="50"/>
      <c r="C2888" s="50"/>
      <c r="D2888" s="44"/>
      <c r="E2888" s="26"/>
      <c r="F2888" s="53"/>
      <c r="G2888" s="61"/>
      <c r="H2888" s="55"/>
      <c r="I2888" s="280"/>
    </row>
    <row r="2889" spans="1:9" s="56" customFormat="1">
      <c r="A2889" s="50"/>
      <c r="B2889" s="50"/>
      <c r="C2889" s="50"/>
      <c r="D2889" s="44"/>
      <c r="E2889" s="26"/>
      <c r="F2889" s="53"/>
      <c r="G2889" s="61"/>
      <c r="H2889" s="55"/>
      <c r="I2889" s="280"/>
    </row>
    <row r="2890" spans="1:9" s="56" customFormat="1">
      <c r="A2890" s="50"/>
      <c r="B2890" s="50"/>
      <c r="C2890" s="50"/>
      <c r="D2890" s="44"/>
      <c r="E2890" s="26"/>
      <c r="F2890" s="53"/>
      <c r="G2890" s="61"/>
      <c r="H2890" s="55"/>
      <c r="I2890" s="280"/>
    </row>
    <row r="2891" spans="1:9" s="56" customFormat="1">
      <c r="A2891" s="50"/>
      <c r="B2891" s="50"/>
      <c r="C2891" s="50"/>
      <c r="D2891" s="44"/>
      <c r="E2891" s="26"/>
      <c r="F2891" s="53"/>
      <c r="G2891" s="61"/>
      <c r="H2891" s="55"/>
      <c r="I2891" s="280"/>
    </row>
    <row r="2892" spans="1:9" s="56" customFormat="1">
      <c r="A2892" s="50"/>
      <c r="B2892" s="50"/>
      <c r="C2892" s="50"/>
      <c r="D2892" s="44"/>
      <c r="E2892" s="26"/>
      <c r="F2892" s="53"/>
      <c r="G2892" s="61"/>
      <c r="H2892" s="55"/>
      <c r="I2892" s="280"/>
    </row>
    <row r="2893" spans="1:9" s="56" customFormat="1">
      <c r="A2893" s="50"/>
      <c r="B2893" s="50"/>
      <c r="C2893" s="50"/>
      <c r="D2893" s="44"/>
      <c r="E2893" s="26"/>
      <c r="F2893" s="53"/>
      <c r="G2893" s="61"/>
      <c r="H2893" s="55"/>
      <c r="I2893" s="280"/>
    </row>
    <row r="2894" spans="1:9" s="56" customFormat="1">
      <c r="A2894" s="50"/>
      <c r="B2894" s="50"/>
      <c r="C2894" s="50"/>
      <c r="D2894" s="44"/>
      <c r="E2894" s="26"/>
      <c r="F2894" s="53"/>
      <c r="G2894" s="61"/>
      <c r="H2894" s="55"/>
      <c r="I2894" s="280"/>
    </row>
    <row r="2895" spans="1:9" s="56" customFormat="1">
      <c r="A2895" s="50"/>
      <c r="B2895" s="50"/>
      <c r="C2895" s="50"/>
      <c r="D2895" s="44"/>
      <c r="E2895" s="26"/>
      <c r="F2895" s="53"/>
      <c r="G2895" s="61"/>
      <c r="H2895" s="55"/>
      <c r="I2895" s="280"/>
    </row>
    <row r="2896" spans="1:9" s="56" customFormat="1">
      <c r="A2896" s="50"/>
      <c r="B2896" s="50"/>
      <c r="C2896" s="50"/>
      <c r="D2896" s="44"/>
      <c r="E2896" s="26"/>
      <c r="F2896" s="53"/>
      <c r="G2896" s="61"/>
      <c r="H2896" s="55"/>
      <c r="I2896" s="280"/>
    </row>
    <row r="2897" spans="1:9" s="56" customFormat="1">
      <c r="A2897" s="50"/>
      <c r="B2897" s="50"/>
      <c r="C2897" s="50"/>
      <c r="D2897" s="44"/>
      <c r="E2897" s="26"/>
      <c r="F2897" s="53"/>
      <c r="G2897" s="61"/>
      <c r="H2897" s="55"/>
      <c r="I2897" s="280"/>
    </row>
    <row r="2898" spans="1:9" s="56" customFormat="1">
      <c r="A2898" s="50"/>
      <c r="B2898" s="50"/>
      <c r="C2898" s="50"/>
      <c r="D2898" s="44"/>
      <c r="E2898" s="26"/>
      <c r="F2898" s="53"/>
      <c r="G2898" s="61"/>
      <c r="H2898" s="55"/>
      <c r="I2898" s="280"/>
    </row>
    <row r="2899" spans="1:9" s="56" customFormat="1">
      <c r="A2899" s="50"/>
      <c r="B2899" s="50"/>
      <c r="C2899" s="50"/>
      <c r="D2899" s="44"/>
      <c r="E2899" s="26"/>
      <c r="F2899" s="53"/>
      <c r="G2899" s="61"/>
      <c r="H2899" s="55"/>
      <c r="I2899" s="280"/>
    </row>
    <row r="2900" spans="1:9" s="56" customFormat="1">
      <c r="A2900" s="50"/>
      <c r="B2900" s="50"/>
      <c r="C2900" s="50"/>
      <c r="D2900" s="44"/>
      <c r="E2900" s="26"/>
      <c r="F2900" s="53"/>
      <c r="G2900" s="61"/>
      <c r="H2900" s="55"/>
      <c r="I2900" s="280"/>
    </row>
    <row r="2901" spans="1:9" s="56" customFormat="1">
      <c r="A2901" s="50"/>
      <c r="B2901" s="50"/>
      <c r="C2901" s="50"/>
      <c r="D2901" s="44"/>
      <c r="E2901" s="26"/>
      <c r="F2901" s="53"/>
      <c r="G2901" s="61"/>
      <c r="H2901" s="55"/>
      <c r="I2901" s="280"/>
    </row>
    <row r="2902" spans="1:9" s="56" customFormat="1">
      <c r="A2902" s="50"/>
      <c r="B2902" s="50"/>
      <c r="C2902" s="50"/>
      <c r="D2902" s="44"/>
      <c r="E2902" s="26"/>
      <c r="F2902" s="53"/>
      <c r="G2902" s="61"/>
      <c r="H2902" s="55"/>
      <c r="I2902" s="280"/>
    </row>
    <row r="2903" spans="1:9" s="56" customFormat="1">
      <c r="A2903" s="50"/>
      <c r="B2903" s="50"/>
      <c r="C2903" s="50"/>
      <c r="D2903" s="44"/>
      <c r="E2903" s="26"/>
      <c r="F2903" s="53"/>
      <c r="G2903" s="61"/>
      <c r="H2903" s="55"/>
      <c r="I2903" s="280"/>
    </row>
    <row r="2904" spans="1:9" s="56" customFormat="1">
      <c r="A2904" s="50"/>
      <c r="B2904" s="50"/>
      <c r="C2904" s="50"/>
      <c r="D2904" s="44"/>
      <c r="E2904" s="26"/>
      <c r="F2904" s="53"/>
      <c r="G2904" s="61"/>
      <c r="H2904" s="55"/>
      <c r="I2904" s="280"/>
    </row>
    <row r="2905" spans="1:9" s="56" customFormat="1">
      <c r="A2905" s="50"/>
      <c r="B2905" s="50"/>
      <c r="C2905" s="50"/>
      <c r="D2905" s="44"/>
      <c r="E2905" s="26"/>
      <c r="F2905" s="53"/>
      <c r="G2905" s="61"/>
      <c r="H2905" s="55"/>
      <c r="I2905" s="280"/>
    </row>
    <row r="2906" spans="1:9" s="56" customFormat="1">
      <c r="A2906" s="50"/>
      <c r="B2906" s="50"/>
      <c r="C2906" s="50"/>
      <c r="D2906" s="44"/>
      <c r="E2906" s="26"/>
      <c r="F2906" s="53"/>
      <c r="G2906" s="61"/>
      <c r="H2906" s="55"/>
      <c r="I2906" s="280"/>
    </row>
    <row r="2907" spans="1:9" s="56" customFormat="1">
      <c r="A2907" s="50"/>
      <c r="B2907" s="50"/>
      <c r="C2907" s="50"/>
      <c r="D2907" s="44"/>
      <c r="E2907" s="26"/>
      <c r="F2907" s="53"/>
      <c r="G2907" s="61"/>
      <c r="H2907" s="55"/>
      <c r="I2907" s="280"/>
    </row>
    <row r="2908" spans="1:9" s="56" customFormat="1">
      <c r="A2908" s="50"/>
      <c r="B2908" s="50"/>
      <c r="C2908" s="50"/>
      <c r="D2908" s="44"/>
      <c r="E2908" s="26"/>
      <c r="F2908" s="53"/>
      <c r="G2908" s="61"/>
      <c r="H2908" s="55"/>
      <c r="I2908" s="280"/>
    </row>
    <row r="2909" spans="1:9" s="56" customFormat="1">
      <c r="A2909" s="50"/>
      <c r="B2909" s="50"/>
      <c r="C2909" s="50"/>
      <c r="D2909" s="44"/>
      <c r="E2909" s="26"/>
      <c r="F2909" s="53"/>
      <c r="G2909" s="61"/>
      <c r="H2909" s="55"/>
      <c r="I2909" s="280"/>
    </row>
    <row r="2910" spans="1:9" s="56" customFormat="1">
      <c r="A2910" s="50"/>
      <c r="B2910" s="50"/>
      <c r="C2910" s="50"/>
      <c r="D2910" s="44"/>
      <c r="E2910" s="26"/>
      <c r="F2910" s="53"/>
      <c r="G2910" s="61"/>
      <c r="H2910" s="55"/>
      <c r="I2910" s="280"/>
    </row>
    <row r="2911" spans="1:9" s="56" customFormat="1">
      <c r="A2911" s="50"/>
      <c r="B2911" s="50"/>
      <c r="C2911" s="50"/>
      <c r="D2911" s="44"/>
      <c r="E2911" s="26"/>
      <c r="F2911" s="53"/>
      <c r="G2911" s="61"/>
      <c r="H2911" s="55"/>
      <c r="I2911" s="280"/>
    </row>
    <row r="2912" spans="1:9" s="56" customFormat="1">
      <c r="A2912" s="50"/>
      <c r="B2912" s="50"/>
      <c r="C2912" s="50"/>
      <c r="D2912" s="44"/>
      <c r="E2912" s="26"/>
      <c r="F2912" s="53"/>
      <c r="G2912" s="61"/>
      <c r="H2912" s="55"/>
      <c r="I2912" s="280"/>
    </row>
    <row r="2913" spans="1:9" s="56" customFormat="1">
      <c r="A2913" s="50"/>
      <c r="B2913" s="50"/>
      <c r="C2913" s="50"/>
      <c r="D2913" s="44"/>
      <c r="E2913" s="26"/>
      <c r="F2913" s="53"/>
      <c r="G2913" s="61"/>
      <c r="H2913" s="55"/>
      <c r="I2913" s="280"/>
    </row>
    <row r="2914" spans="1:9" s="56" customFormat="1">
      <c r="A2914" s="50"/>
      <c r="B2914" s="50"/>
      <c r="C2914" s="50"/>
      <c r="D2914" s="44"/>
      <c r="E2914" s="26"/>
      <c r="F2914" s="53"/>
      <c r="G2914" s="61"/>
      <c r="H2914" s="55"/>
      <c r="I2914" s="280"/>
    </row>
    <row r="2915" spans="1:9" s="56" customFormat="1">
      <c r="A2915" s="50"/>
      <c r="B2915" s="50"/>
      <c r="C2915" s="50"/>
      <c r="D2915" s="44"/>
      <c r="E2915" s="26"/>
      <c r="F2915" s="53"/>
      <c r="G2915" s="61"/>
      <c r="H2915" s="55"/>
      <c r="I2915" s="280"/>
    </row>
    <row r="2916" spans="1:9" s="56" customFormat="1">
      <c r="A2916" s="50"/>
      <c r="B2916" s="50"/>
      <c r="C2916" s="50"/>
      <c r="D2916" s="44"/>
      <c r="E2916" s="26"/>
      <c r="F2916" s="53"/>
      <c r="G2916" s="61"/>
      <c r="H2916" s="55"/>
      <c r="I2916" s="280"/>
    </row>
    <row r="2917" spans="1:9" s="56" customFormat="1">
      <c r="A2917" s="50"/>
      <c r="B2917" s="50"/>
      <c r="C2917" s="50"/>
      <c r="D2917" s="44"/>
      <c r="E2917" s="26"/>
      <c r="F2917" s="53"/>
      <c r="G2917" s="61"/>
      <c r="H2917" s="55"/>
      <c r="I2917" s="280"/>
    </row>
    <row r="2918" spans="1:9" s="56" customFormat="1">
      <c r="A2918" s="50"/>
      <c r="B2918" s="50"/>
      <c r="C2918" s="50"/>
      <c r="D2918" s="44"/>
      <c r="E2918" s="26"/>
      <c r="F2918" s="53"/>
      <c r="G2918" s="61"/>
      <c r="H2918" s="55"/>
      <c r="I2918" s="280"/>
    </row>
    <row r="2919" spans="1:9" s="56" customFormat="1">
      <c r="A2919" s="50"/>
      <c r="B2919" s="50"/>
      <c r="C2919" s="50"/>
      <c r="D2919" s="44"/>
      <c r="E2919" s="26"/>
      <c r="F2919" s="53"/>
      <c r="G2919" s="61"/>
      <c r="H2919" s="55"/>
      <c r="I2919" s="280"/>
    </row>
    <row r="2920" spans="1:9" s="56" customFormat="1">
      <c r="A2920" s="50"/>
      <c r="B2920" s="50"/>
      <c r="C2920" s="50"/>
      <c r="D2920" s="44"/>
      <c r="E2920" s="26"/>
      <c r="F2920" s="53"/>
      <c r="G2920" s="61"/>
      <c r="H2920" s="55"/>
      <c r="I2920" s="280"/>
    </row>
    <row r="2921" spans="1:9" s="56" customFormat="1">
      <c r="A2921" s="50"/>
      <c r="B2921" s="50"/>
      <c r="C2921" s="50"/>
      <c r="D2921" s="44"/>
      <c r="E2921" s="26"/>
      <c r="F2921" s="53"/>
      <c r="G2921" s="61"/>
      <c r="H2921" s="55"/>
      <c r="I2921" s="280"/>
    </row>
    <row r="2922" spans="1:9" s="56" customFormat="1">
      <c r="A2922" s="50"/>
      <c r="B2922" s="50"/>
      <c r="C2922" s="50"/>
      <c r="D2922" s="44"/>
      <c r="E2922" s="26"/>
      <c r="F2922" s="53"/>
      <c r="G2922" s="61"/>
      <c r="H2922" s="55"/>
      <c r="I2922" s="280"/>
    </row>
    <row r="2923" spans="1:9" s="56" customFormat="1">
      <c r="A2923" s="50"/>
      <c r="B2923" s="50"/>
      <c r="C2923" s="50"/>
      <c r="D2923" s="44"/>
      <c r="E2923" s="26"/>
      <c r="F2923" s="53"/>
      <c r="G2923" s="61"/>
      <c r="H2923" s="55"/>
      <c r="I2923" s="280"/>
    </row>
    <row r="2924" spans="1:9" s="56" customFormat="1">
      <c r="A2924" s="50"/>
      <c r="B2924" s="50"/>
      <c r="C2924" s="50"/>
      <c r="D2924" s="44"/>
      <c r="E2924" s="26"/>
      <c r="F2924" s="53"/>
      <c r="G2924" s="61"/>
      <c r="H2924" s="55"/>
      <c r="I2924" s="280"/>
    </row>
    <row r="2925" spans="1:9" s="56" customFormat="1">
      <c r="A2925" s="50"/>
      <c r="B2925" s="50"/>
      <c r="C2925" s="50"/>
      <c r="D2925" s="44"/>
      <c r="E2925" s="26"/>
      <c r="F2925" s="53"/>
      <c r="G2925" s="61"/>
      <c r="H2925" s="55"/>
      <c r="I2925" s="280"/>
    </row>
    <row r="2926" spans="1:9" s="56" customFormat="1">
      <c r="A2926" s="50"/>
      <c r="B2926" s="50"/>
      <c r="C2926" s="50"/>
      <c r="D2926" s="44"/>
      <c r="E2926" s="26"/>
      <c r="F2926" s="53"/>
      <c r="G2926" s="61"/>
      <c r="H2926" s="55"/>
      <c r="I2926" s="280"/>
    </row>
    <row r="2927" spans="1:9" s="56" customFormat="1">
      <c r="A2927" s="50"/>
      <c r="B2927" s="50"/>
      <c r="C2927" s="50"/>
      <c r="D2927" s="44"/>
      <c r="E2927" s="26"/>
      <c r="F2927" s="53"/>
      <c r="G2927" s="61"/>
      <c r="H2927" s="55"/>
      <c r="I2927" s="280"/>
    </row>
    <row r="2928" spans="1:9" s="56" customFormat="1">
      <c r="A2928" s="50"/>
      <c r="B2928" s="50"/>
      <c r="C2928" s="50"/>
      <c r="D2928" s="44"/>
      <c r="E2928" s="26"/>
      <c r="F2928" s="53"/>
      <c r="G2928" s="61"/>
      <c r="H2928" s="55"/>
      <c r="I2928" s="280"/>
    </row>
    <row r="2929" spans="1:9" s="56" customFormat="1">
      <c r="A2929" s="50"/>
      <c r="B2929" s="50"/>
      <c r="C2929" s="50"/>
      <c r="D2929" s="44"/>
      <c r="E2929" s="26"/>
      <c r="F2929" s="53"/>
      <c r="G2929" s="61"/>
      <c r="H2929" s="55"/>
      <c r="I2929" s="280"/>
    </row>
    <row r="2930" spans="1:9" s="56" customFormat="1">
      <c r="A2930" s="50"/>
      <c r="B2930" s="50"/>
      <c r="C2930" s="50"/>
      <c r="D2930" s="44"/>
      <c r="E2930" s="26"/>
      <c r="F2930" s="53"/>
      <c r="G2930" s="61"/>
      <c r="H2930" s="55"/>
      <c r="I2930" s="280"/>
    </row>
    <row r="2931" spans="1:9" s="56" customFormat="1">
      <c r="A2931" s="50"/>
      <c r="B2931" s="50"/>
      <c r="C2931" s="50"/>
      <c r="D2931" s="44"/>
      <c r="E2931" s="26"/>
      <c r="F2931" s="53"/>
      <c r="G2931" s="61"/>
      <c r="H2931" s="55"/>
      <c r="I2931" s="280"/>
    </row>
    <row r="2932" spans="1:9" s="56" customFormat="1">
      <c r="A2932" s="50"/>
      <c r="B2932" s="50"/>
      <c r="C2932" s="50"/>
      <c r="D2932" s="44"/>
      <c r="E2932" s="26"/>
      <c r="F2932" s="53"/>
      <c r="G2932" s="61"/>
      <c r="H2932" s="55"/>
      <c r="I2932" s="280"/>
    </row>
    <row r="2933" spans="1:9" s="56" customFormat="1">
      <c r="A2933" s="50"/>
      <c r="B2933" s="50"/>
      <c r="C2933" s="50"/>
      <c r="D2933" s="44"/>
      <c r="E2933" s="26"/>
      <c r="F2933" s="53"/>
      <c r="G2933" s="61"/>
      <c r="H2933" s="55"/>
      <c r="I2933" s="280"/>
    </row>
    <row r="2934" spans="1:9" s="56" customFormat="1">
      <c r="A2934" s="50"/>
      <c r="B2934" s="50"/>
      <c r="C2934" s="50"/>
      <c r="D2934" s="44"/>
      <c r="E2934" s="26"/>
      <c r="F2934" s="53"/>
      <c r="G2934" s="61"/>
      <c r="H2934" s="55"/>
      <c r="I2934" s="280"/>
    </row>
    <row r="2935" spans="1:9" s="56" customFormat="1">
      <c r="A2935" s="50"/>
      <c r="B2935" s="50"/>
      <c r="C2935" s="50"/>
      <c r="D2935" s="44"/>
      <c r="E2935" s="26"/>
      <c r="F2935" s="53"/>
      <c r="G2935" s="61"/>
      <c r="H2935" s="55"/>
      <c r="I2935" s="280"/>
    </row>
    <row r="2936" spans="1:9" s="56" customFormat="1">
      <c r="A2936" s="50"/>
      <c r="B2936" s="50"/>
      <c r="C2936" s="50"/>
      <c r="D2936" s="44"/>
      <c r="E2936" s="26"/>
      <c r="F2936" s="53"/>
      <c r="G2936" s="61"/>
      <c r="H2936" s="55"/>
      <c r="I2936" s="280"/>
    </row>
    <row r="2937" spans="1:9" s="56" customFormat="1">
      <c r="A2937" s="50"/>
      <c r="B2937" s="50"/>
      <c r="C2937" s="50"/>
      <c r="D2937" s="44"/>
      <c r="E2937" s="26"/>
      <c r="F2937" s="53"/>
      <c r="G2937" s="61"/>
      <c r="H2937" s="55"/>
      <c r="I2937" s="280"/>
    </row>
    <row r="2938" spans="1:9" s="56" customFormat="1">
      <c r="A2938" s="50"/>
      <c r="B2938" s="50"/>
      <c r="C2938" s="50"/>
      <c r="D2938" s="44"/>
      <c r="E2938" s="26"/>
      <c r="F2938" s="53"/>
      <c r="G2938" s="61"/>
      <c r="H2938" s="55"/>
      <c r="I2938" s="280"/>
    </row>
    <row r="2939" spans="1:9" s="56" customFormat="1">
      <c r="A2939" s="50"/>
      <c r="B2939" s="50"/>
      <c r="C2939" s="50"/>
      <c r="D2939" s="44"/>
      <c r="E2939" s="26"/>
      <c r="F2939" s="53"/>
      <c r="G2939" s="61"/>
      <c r="H2939" s="55"/>
      <c r="I2939" s="280"/>
    </row>
    <row r="2940" spans="1:9" s="56" customFormat="1">
      <c r="A2940" s="50"/>
      <c r="B2940" s="50"/>
      <c r="C2940" s="50"/>
      <c r="D2940" s="44"/>
      <c r="E2940" s="26"/>
      <c r="F2940" s="53"/>
      <c r="G2940" s="61"/>
      <c r="H2940" s="55"/>
      <c r="I2940" s="280"/>
    </row>
    <row r="2941" spans="1:9" s="56" customFormat="1">
      <c r="A2941" s="50"/>
      <c r="B2941" s="50"/>
      <c r="C2941" s="50"/>
      <c r="D2941" s="44"/>
      <c r="E2941" s="26"/>
      <c r="F2941" s="53"/>
      <c r="G2941" s="61"/>
      <c r="H2941" s="55"/>
      <c r="I2941" s="280"/>
    </row>
    <row r="2942" spans="1:9" s="56" customFormat="1">
      <c r="A2942" s="50"/>
      <c r="B2942" s="50"/>
      <c r="C2942" s="50"/>
      <c r="D2942" s="44"/>
      <c r="E2942" s="26"/>
      <c r="F2942" s="53"/>
      <c r="G2942" s="61"/>
      <c r="H2942" s="55"/>
      <c r="I2942" s="280"/>
    </row>
    <row r="2943" spans="1:9" s="56" customFormat="1">
      <c r="A2943" s="50"/>
      <c r="B2943" s="50"/>
      <c r="C2943" s="50"/>
      <c r="D2943" s="44"/>
      <c r="E2943" s="26"/>
      <c r="F2943" s="53"/>
      <c r="G2943" s="61"/>
      <c r="H2943" s="55"/>
      <c r="I2943" s="280"/>
    </row>
    <row r="2944" spans="1:9" s="56" customFormat="1">
      <c r="A2944" s="50"/>
      <c r="B2944" s="50"/>
      <c r="C2944" s="50"/>
      <c r="D2944" s="44"/>
      <c r="E2944" s="26"/>
      <c r="F2944" s="53"/>
      <c r="G2944" s="61"/>
      <c r="H2944" s="55"/>
      <c r="I2944" s="280"/>
    </row>
    <row r="2945" spans="1:9" s="56" customFormat="1">
      <c r="A2945" s="50"/>
      <c r="B2945" s="50"/>
      <c r="C2945" s="50"/>
      <c r="D2945" s="44"/>
      <c r="E2945" s="26"/>
      <c r="F2945" s="53"/>
      <c r="G2945" s="61"/>
      <c r="H2945" s="55"/>
      <c r="I2945" s="280"/>
    </row>
    <row r="2946" spans="1:9" s="56" customFormat="1">
      <c r="A2946" s="50"/>
      <c r="B2946" s="50"/>
      <c r="C2946" s="50"/>
      <c r="D2946" s="44"/>
      <c r="E2946" s="26"/>
      <c r="F2946" s="53"/>
      <c r="G2946" s="61"/>
      <c r="H2946" s="55"/>
      <c r="I2946" s="280"/>
    </row>
    <row r="2947" spans="1:9" s="56" customFormat="1">
      <c r="A2947" s="50"/>
      <c r="B2947" s="50"/>
      <c r="C2947" s="50"/>
      <c r="D2947" s="44"/>
      <c r="E2947" s="26"/>
      <c r="F2947" s="53"/>
      <c r="G2947" s="61"/>
      <c r="H2947" s="55"/>
      <c r="I2947" s="280"/>
    </row>
    <row r="2948" spans="1:9" s="56" customFormat="1">
      <c r="A2948" s="50"/>
      <c r="B2948" s="50"/>
      <c r="C2948" s="50"/>
      <c r="D2948" s="44"/>
      <c r="E2948" s="26"/>
      <c r="F2948" s="53"/>
      <c r="G2948" s="61"/>
      <c r="H2948" s="55"/>
      <c r="I2948" s="280"/>
    </row>
    <row r="2949" spans="1:9" s="56" customFormat="1">
      <c r="A2949" s="50"/>
      <c r="B2949" s="50"/>
      <c r="C2949" s="50"/>
      <c r="D2949" s="44"/>
      <c r="E2949" s="26"/>
      <c r="F2949" s="53"/>
      <c r="G2949" s="61"/>
      <c r="H2949" s="55"/>
      <c r="I2949" s="280"/>
    </row>
    <row r="2950" spans="1:9" s="56" customFormat="1">
      <c r="A2950" s="50"/>
      <c r="B2950" s="50"/>
      <c r="C2950" s="50"/>
      <c r="D2950" s="44"/>
      <c r="E2950" s="26"/>
      <c r="F2950" s="53"/>
      <c r="G2950" s="61"/>
      <c r="H2950" s="55"/>
      <c r="I2950" s="280"/>
    </row>
    <row r="2951" spans="1:9" s="56" customFormat="1">
      <c r="A2951" s="50"/>
      <c r="B2951" s="50"/>
      <c r="C2951" s="50"/>
      <c r="D2951" s="44"/>
      <c r="E2951" s="26"/>
      <c r="F2951" s="53"/>
      <c r="G2951" s="61"/>
      <c r="H2951" s="55"/>
      <c r="I2951" s="280"/>
    </row>
    <row r="2952" spans="1:9" s="56" customFormat="1">
      <c r="A2952" s="50"/>
      <c r="B2952" s="50"/>
      <c r="C2952" s="50"/>
      <c r="D2952" s="44"/>
      <c r="E2952" s="26"/>
      <c r="F2952" s="53"/>
      <c r="G2952" s="61"/>
      <c r="H2952" s="55"/>
      <c r="I2952" s="280"/>
    </row>
    <row r="2953" spans="1:9" s="56" customFormat="1">
      <c r="A2953" s="50"/>
      <c r="B2953" s="50"/>
      <c r="C2953" s="50"/>
      <c r="D2953" s="44"/>
      <c r="E2953" s="26"/>
      <c r="F2953" s="53"/>
      <c r="G2953" s="61"/>
      <c r="H2953" s="55"/>
      <c r="I2953" s="280"/>
    </row>
    <row r="2954" spans="1:9" s="56" customFormat="1">
      <c r="A2954" s="50"/>
      <c r="B2954" s="50"/>
      <c r="C2954" s="50"/>
      <c r="D2954" s="44"/>
      <c r="E2954" s="26"/>
      <c r="F2954" s="53"/>
      <c r="G2954" s="61"/>
      <c r="H2954" s="55"/>
      <c r="I2954" s="280"/>
    </row>
    <row r="2955" spans="1:9" s="56" customFormat="1">
      <c r="A2955" s="50"/>
      <c r="B2955" s="50"/>
      <c r="C2955" s="50"/>
      <c r="D2955" s="44"/>
      <c r="E2955" s="26"/>
      <c r="F2955" s="53"/>
      <c r="G2955" s="61"/>
      <c r="H2955" s="55"/>
      <c r="I2955" s="280"/>
    </row>
    <row r="2956" spans="1:9" s="56" customFormat="1">
      <c r="A2956" s="50"/>
      <c r="B2956" s="50"/>
      <c r="C2956" s="50"/>
      <c r="D2956" s="44"/>
      <c r="E2956" s="26"/>
      <c r="F2956" s="53"/>
      <c r="G2956" s="61"/>
      <c r="H2956" s="55"/>
      <c r="I2956" s="280"/>
    </row>
    <row r="2957" spans="1:9" s="56" customFormat="1">
      <c r="A2957" s="50"/>
      <c r="B2957" s="50"/>
      <c r="C2957" s="50"/>
      <c r="D2957" s="44"/>
      <c r="E2957" s="26"/>
      <c r="F2957" s="53"/>
      <c r="G2957" s="61"/>
      <c r="H2957" s="55"/>
      <c r="I2957" s="280"/>
    </row>
    <row r="2958" spans="1:9" s="56" customFormat="1">
      <c r="A2958" s="50"/>
      <c r="B2958" s="50"/>
      <c r="C2958" s="50"/>
      <c r="D2958" s="44"/>
      <c r="E2958" s="26"/>
      <c r="F2958" s="53"/>
      <c r="G2958" s="61"/>
      <c r="H2958" s="55"/>
      <c r="I2958" s="280"/>
    </row>
    <row r="2959" spans="1:9" s="56" customFormat="1">
      <c r="A2959" s="50"/>
      <c r="B2959" s="50"/>
      <c r="C2959" s="50"/>
      <c r="D2959" s="44"/>
      <c r="E2959" s="26"/>
      <c r="F2959" s="53"/>
      <c r="G2959" s="61"/>
      <c r="H2959" s="55"/>
      <c r="I2959" s="280"/>
    </row>
    <row r="2960" spans="1:9" s="56" customFormat="1">
      <c r="A2960" s="50"/>
      <c r="B2960" s="50"/>
      <c r="C2960" s="50"/>
      <c r="D2960" s="44"/>
      <c r="E2960" s="26"/>
      <c r="F2960" s="53"/>
      <c r="G2960" s="61"/>
      <c r="H2960" s="55"/>
      <c r="I2960" s="280"/>
    </row>
    <row r="2961" spans="1:9" s="56" customFormat="1">
      <c r="A2961" s="50"/>
      <c r="B2961" s="50"/>
      <c r="C2961" s="50"/>
      <c r="D2961" s="44"/>
      <c r="E2961" s="26"/>
      <c r="F2961" s="53"/>
      <c r="G2961" s="61"/>
      <c r="H2961" s="55"/>
      <c r="I2961" s="280"/>
    </row>
    <row r="2962" spans="1:9" s="56" customFormat="1">
      <c r="A2962" s="50"/>
      <c r="B2962" s="50"/>
      <c r="C2962" s="50"/>
      <c r="D2962" s="44"/>
      <c r="E2962" s="26"/>
      <c r="F2962" s="53"/>
      <c r="G2962" s="61"/>
      <c r="H2962" s="55"/>
      <c r="I2962" s="280"/>
    </row>
    <row r="2963" spans="1:9" s="56" customFormat="1">
      <c r="A2963" s="50"/>
      <c r="B2963" s="50"/>
      <c r="C2963" s="50"/>
      <c r="D2963" s="44"/>
      <c r="E2963" s="26"/>
      <c r="F2963" s="53"/>
      <c r="G2963" s="61"/>
      <c r="H2963" s="55"/>
      <c r="I2963" s="280"/>
    </row>
    <row r="2964" spans="1:9" s="56" customFormat="1">
      <c r="A2964" s="50"/>
      <c r="B2964" s="50"/>
      <c r="C2964" s="50"/>
      <c r="D2964" s="44"/>
      <c r="E2964" s="26"/>
      <c r="F2964" s="53"/>
      <c r="G2964" s="61"/>
      <c r="H2964" s="55"/>
      <c r="I2964" s="280"/>
    </row>
    <row r="2965" spans="1:9" s="56" customFormat="1">
      <c r="A2965" s="50"/>
      <c r="B2965" s="50"/>
      <c r="C2965" s="50"/>
      <c r="D2965" s="44"/>
      <c r="E2965" s="26"/>
      <c r="F2965" s="53"/>
      <c r="G2965" s="61"/>
      <c r="H2965" s="55"/>
      <c r="I2965" s="280"/>
    </row>
    <row r="2966" spans="1:9" s="56" customFormat="1">
      <c r="A2966" s="50"/>
      <c r="B2966" s="50"/>
      <c r="C2966" s="50"/>
      <c r="D2966" s="44"/>
      <c r="E2966" s="26"/>
      <c r="F2966" s="53"/>
      <c r="G2966" s="61"/>
      <c r="H2966" s="55"/>
      <c r="I2966" s="280"/>
    </row>
    <row r="2967" spans="1:9" s="56" customFormat="1">
      <c r="A2967" s="50"/>
      <c r="B2967" s="50"/>
      <c r="C2967" s="50"/>
      <c r="D2967" s="44"/>
      <c r="E2967" s="26"/>
      <c r="F2967" s="53"/>
      <c r="G2967" s="61"/>
      <c r="H2967" s="55"/>
      <c r="I2967" s="280"/>
    </row>
    <row r="2968" spans="1:9" s="56" customFormat="1">
      <c r="A2968" s="50"/>
      <c r="B2968" s="50"/>
      <c r="C2968" s="50"/>
      <c r="D2968" s="44"/>
      <c r="E2968" s="26"/>
      <c r="F2968" s="53"/>
      <c r="G2968" s="61"/>
      <c r="H2968" s="55"/>
      <c r="I2968" s="280"/>
    </row>
    <row r="2969" spans="1:9" s="56" customFormat="1">
      <c r="A2969" s="50"/>
      <c r="B2969" s="50"/>
      <c r="C2969" s="50"/>
      <c r="D2969" s="44"/>
      <c r="E2969" s="26"/>
      <c r="F2969" s="53"/>
      <c r="G2969" s="61"/>
      <c r="H2969" s="55"/>
      <c r="I2969" s="280"/>
    </row>
    <row r="2970" spans="1:9" s="56" customFormat="1">
      <c r="A2970" s="50"/>
      <c r="B2970" s="50"/>
      <c r="C2970" s="50"/>
      <c r="D2970" s="44"/>
      <c r="E2970" s="26"/>
      <c r="F2970" s="53"/>
      <c r="G2970" s="61"/>
      <c r="H2970" s="55"/>
      <c r="I2970" s="280"/>
    </row>
    <row r="2971" spans="1:9" s="56" customFormat="1">
      <c r="A2971" s="50"/>
      <c r="B2971" s="50"/>
      <c r="C2971" s="50"/>
      <c r="D2971" s="44"/>
      <c r="E2971" s="26"/>
      <c r="F2971" s="53"/>
      <c r="G2971" s="61"/>
      <c r="H2971" s="55"/>
      <c r="I2971" s="280"/>
    </row>
    <row r="2972" spans="1:9" s="56" customFormat="1">
      <c r="A2972" s="50"/>
      <c r="B2972" s="50"/>
      <c r="C2972" s="50"/>
      <c r="D2972" s="44"/>
      <c r="E2972" s="26"/>
      <c r="F2972" s="53"/>
      <c r="G2972" s="61"/>
      <c r="H2972" s="55"/>
      <c r="I2972" s="280"/>
    </row>
    <row r="2973" spans="1:9" s="56" customFormat="1">
      <c r="A2973" s="50"/>
      <c r="B2973" s="50"/>
      <c r="C2973" s="50"/>
      <c r="D2973" s="44"/>
      <c r="E2973" s="26"/>
      <c r="F2973" s="53"/>
      <c r="G2973" s="61"/>
      <c r="H2973" s="55"/>
      <c r="I2973" s="280"/>
    </row>
    <row r="2974" spans="1:9" s="56" customFormat="1">
      <c r="A2974" s="50"/>
      <c r="B2974" s="50"/>
      <c r="C2974" s="50"/>
      <c r="D2974" s="44"/>
      <c r="E2974" s="26"/>
      <c r="F2974" s="53"/>
      <c r="G2974" s="61"/>
      <c r="H2974" s="55"/>
      <c r="I2974" s="280"/>
    </row>
    <row r="2975" spans="1:9" s="56" customFormat="1">
      <c r="A2975" s="50"/>
      <c r="B2975" s="50"/>
      <c r="C2975" s="50"/>
      <c r="D2975" s="44"/>
      <c r="E2975" s="26"/>
      <c r="F2975" s="53"/>
      <c r="G2975" s="61"/>
      <c r="H2975" s="55"/>
      <c r="I2975" s="280"/>
    </row>
    <row r="2976" spans="1:9" s="56" customFormat="1">
      <c r="A2976" s="50"/>
      <c r="B2976" s="50"/>
      <c r="C2976" s="50"/>
      <c r="D2976" s="44"/>
      <c r="E2976" s="26"/>
      <c r="F2976" s="53"/>
      <c r="G2976" s="61"/>
      <c r="H2976" s="55"/>
      <c r="I2976" s="280"/>
    </row>
    <row r="2977" spans="1:9" s="56" customFormat="1">
      <c r="A2977" s="50"/>
      <c r="B2977" s="50"/>
      <c r="C2977" s="50"/>
      <c r="D2977" s="44"/>
      <c r="E2977" s="26"/>
      <c r="F2977" s="53"/>
      <c r="G2977" s="61"/>
      <c r="H2977" s="55"/>
      <c r="I2977" s="280"/>
    </row>
    <row r="2978" spans="1:9" s="56" customFormat="1">
      <c r="A2978" s="50"/>
      <c r="B2978" s="50"/>
      <c r="C2978" s="50"/>
      <c r="D2978" s="44"/>
      <c r="E2978" s="26"/>
      <c r="F2978" s="53"/>
      <c r="G2978" s="61"/>
      <c r="H2978" s="55"/>
      <c r="I2978" s="280"/>
    </row>
    <row r="2979" spans="1:9" s="56" customFormat="1">
      <c r="A2979" s="50"/>
      <c r="B2979" s="50"/>
      <c r="C2979" s="50"/>
      <c r="D2979" s="44"/>
      <c r="E2979" s="26"/>
      <c r="F2979" s="53"/>
      <c r="G2979" s="61"/>
      <c r="H2979" s="55"/>
      <c r="I2979" s="280"/>
    </row>
    <row r="2980" spans="1:9" s="56" customFormat="1">
      <c r="A2980" s="50"/>
      <c r="B2980" s="50"/>
      <c r="C2980" s="50"/>
      <c r="D2980" s="44"/>
      <c r="E2980" s="26"/>
      <c r="F2980" s="53"/>
      <c r="G2980" s="61"/>
      <c r="H2980" s="55"/>
      <c r="I2980" s="280"/>
    </row>
    <row r="2981" spans="1:9" s="56" customFormat="1">
      <c r="A2981" s="50"/>
      <c r="B2981" s="50"/>
      <c r="C2981" s="50"/>
      <c r="D2981" s="44"/>
      <c r="E2981" s="26"/>
      <c r="F2981" s="53"/>
      <c r="G2981" s="61"/>
      <c r="H2981" s="55"/>
      <c r="I2981" s="280"/>
    </row>
    <row r="2982" spans="1:9" s="56" customFormat="1">
      <c r="A2982" s="50"/>
      <c r="B2982" s="50"/>
      <c r="C2982" s="50"/>
      <c r="D2982" s="44"/>
      <c r="E2982" s="26"/>
      <c r="F2982" s="53"/>
      <c r="G2982" s="61"/>
      <c r="H2982" s="55"/>
      <c r="I2982" s="280"/>
    </row>
    <row r="2983" spans="1:9" s="56" customFormat="1">
      <c r="A2983" s="50"/>
      <c r="B2983" s="50"/>
      <c r="C2983" s="50"/>
      <c r="D2983" s="44"/>
      <c r="E2983" s="26"/>
      <c r="F2983" s="53"/>
      <c r="G2983" s="61"/>
      <c r="H2983" s="55"/>
      <c r="I2983" s="280"/>
    </row>
    <row r="2984" spans="1:9" s="56" customFormat="1">
      <c r="A2984" s="50"/>
      <c r="B2984" s="50"/>
      <c r="C2984" s="50"/>
      <c r="D2984" s="44"/>
      <c r="E2984" s="26"/>
      <c r="F2984" s="53"/>
      <c r="G2984" s="61"/>
      <c r="H2984" s="55"/>
      <c r="I2984" s="280"/>
    </row>
    <row r="2985" spans="1:9" s="56" customFormat="1">
      <c r="A2985" s="50"/>
      <c r="B2985" s="50"/>
      <c r="C2985" s="50"/>
      <c r="D2985" s="44"/>
      <c r="E2985" s="26"/>
      <c r="F2985" s="53"/>
      <c r="G2985" s="61"/>
      <c r="H2985" s="55"/>
      <c r="I2985" s="280"/>
    </row>
    <row r="2986" spans="1:9" s="56" customFormat="1">
      <c r="A2986" s="50"/>
      <c r="B2986" s="50"/>
      <c r="C2986" s="50"/>
      <c r="D2986" s="44"/>
      <c r="E2986" s="26"/>
      <c r="F2986" s="53"/>
      <c r="G2986" s="61"/>
      <c r="H2986" s="55"/>
      <c r="I2986" s="280"/>
    </row>
    <row r="2987" spans="1:9" s="56" customFormat="1">
      <c r="A2987" s="50"/>
      <c r="B2987" s="50"/>
      <c r="C2987" s="50"/>
      <c r="D2987" s="44"/>
      <c r="E2987" s="26"/>
      <c r="F2987" s="53"/>
      <c r="G2987" s="61"/>
      <c r="H2987" s="55"/>
      <c r="I2987" s="280"/>
    </row>
    <row r="2988" spans="1:9" s="56" customFormat="1">
      <c r="A2988" s="50"/>
      <c r="B2988" s="50"/>
      <c r="C2988" s="50"/>
      <c r="D2988" s="44"/>
      <c r="E2988" s="26"/>
      <c r="F2988" s="53"/>
      <c r="G2988" s="61"/>
      <c r="H2988" s="55"/>
      <c r="I2988" s="280"/>
    </row>
    <row r="2989" spans="1:9" s="56" customFormat="1">
      <c r="A2989" s="50"/>
      <c r="B2989" s="50"/>
      <c r="C2989" s="50"/>
      <c r="D2989" s="44"/>
      <c r="E2989" s="26"/>
      <c r="F2989" s="53"/>
      <c r="G2989" s="61"/>
      <c r="H2989" s="55"/>
      <c r="I2989" s="280"/>
    </row>
    <row r="2990" spans="1:9" s="56" customFormat="1">
      <c r="A2990" s="50"/>
      <c r="B2990" s="50"/>
      <c r="C2990" s="50"/>
      <c r="D2990" s="44"/>
      <c r="E2990" s="26"/>
      <c r="F2990" s="53"/>
      <c r="G2990" s="61"/>
      <c r="H2990" s="55"/>
      <c r="I2990" s="280"/>
    </row>
    <row r="2991" spans="1:9" s="56" customFormat="1">
      <c r="A2991" s="50"/>
      <c r="B2991" s="50"/>
      <c r="C2991" s="50"/>
      <c r="D2991" s="44"/>
      <c r="E2991" s="26"/>
      <c r="F2991" s="53"/>
      <c r="G2991" s="61"/>
      <c r="H2991" s="55"/>
      <c r="I2991" s="280"/>
    </row>
    <row r="2992" spans="1:9" s="56" customFormat="1">
      <c r="A2992" s="50"/>
      <c r="B2992" s="50"/>
      <c r="C2992" s="50"/>
      <c r="D2992" s="44"/>
      <c r="E2992" s="26"/>
      <c r="F2992" s="53"/>
      <c r="G2992" s="61"/>
      <c r="H2992" s="55"/>
      <c r="I2992" s="280"/>
    </row>
    <row r="2993" spans="1:9" s="56" customFormat="1">
      <c r="A2993" s="50"/>
      <c r="B2993" s="50"/>
      <c r="C2993" s="50"/>
      <c r="D2993" s="44"/>
      <c r="E2993" s="26"/>
      <c r="F2993" s="53"/>
      <c r="G2993" s="61"/>
      <c r="H2993" s="55"/>
      <c r="I2993" s="280"/>
    </row>
    <row r="2994" spans="1:9" s="56" customFormat="1">
      <c r="A2994" s="50"/>
      <c r="B2994" s="50"/>
      <c r="C2994" s="50"/>
      <c r="D2994" s="44"/>
      <c r="E2994" s="26"/>
      <c r="F2994" s="53"/>
      <c r="G2994" s="61"/>
      <c r="H2994" s="55"/>
      <c r="I2994" s="280"/>
    </row>
    <row r="2995" spans="1:9" s="56" customFormat="1">
      <c r="A2995" s="50"/>
      <c r="B2995" s="50"/>
      <c r="C2995" s="50"/>
      <c r="D2995" s="44"/>
      <c r="E2995" s="26"/>
      <c r="F2995" s="53"/>
      <c r="G2995" s="61"/>
      <c r="H2995" s="55"/>
      <c r="I2995" s="280"/>
    </row>
    <row r="2996" spans="1:9" s="56" customFormat="1">
      <c r="A2996" s="50"/>
      <c r="B2996" s="50"/>
      <c r="C2996" s="50"/>
      <c r="D2996" s="44"/>
      <c r="E2996" s="26"/>
      <c r="F2996" s="53"/>
      <c r="G2996" s="61"/>
      <c r="H2996" s="55"/>
      <c r="I2996" s="280"/>
    </row>
    <row r="2997" spans="1:9" s="56" customFormat="1">
      <c r="A2997" s="50"/>
      <c r="B2997" s="50"/>
      <c r="C2997" s="50"/>
      <c r="D2997" s="44"/>
      <c r="E2997" s="26"/>
      <c r="F2997" s="53"/>
      <c r="G2997" s="61"/>
      <c r="H2997" s="55"/>
      <c r="I2997" s="280"/>
    </row>
    <row r="2998" spans="1:9" s="56" customFormat="1">
      <c r="A2998" s="50"/>
      <c r="B2998" s="50"/>
      <c r="C2998" s="50"/>
      <c r="D2998" s="44"/>
      <c r="E2998" s="26"/>
      <c r="F2998" s="53"/>
      <c r="G2998" s="61"/>
      <c r="H2998" s="55"/>
      <c r="I2998" s="280"/>
    </row>
    <row r="2999" spans="1:9" s="56" customFormat="1">
      <c r="A2999" s="50"/>
      <c r="B2999" s="50"/>
      <c r="C2999" s="50"/>
      <c r="D2999" s="44"/>
      <c r="E2999" s="26"/>
      <c r="F2999" s="53"/>
      <c r="G2999" s="61"/>
      <c r="H2999" s="55"/>
      <c r="I2999" s="280"/>
    </row>
    <row r="3000" spans="1:9" s="56" customFormat="1">
      <c r="A3000" s="50"/>
      <c r="B3000" s="50"/>
      <c r="C3000" s="50"/>
      <c r="D3000" s="44"/>
      <c r="E3000" s="26"/>
      <c r="F3000" s="53"/>
      <c r="G3000" s="61"/>
      <c r="H3000" s="55"/>
      <c r="I3000" s="280"/>
    </row>
    <row r="3001" spans="1:9" s="56" customFormat="1">
      <c r="A3001" s="50"/>
      <c r="B3001" s="50"/>
      <c r="C3001" s="50"/>
      <c r="D3001" s="44"/>
      <c r="E3001" s="26"/>
      <c r="F3001" s="53"/>
      <c r="G3001" s="61"/>
      <c r="H3001" s="55"/>
      <c r="I3001" s="280"/>
    </row>
    <row r="3002" spans="1:9" s="56" customFormat="1">
      <c r="A3002" s="50"/>
      <c r="B3002" s="50"/>
      <c r="C3002" s="50"/>
      <c r="D3002" s="44"/>
      <c r="E3002" s="26"/>
      <c r="F3002" s="53"/>
      <c r="G3002" s="61"/>
      <c r="H3002" s="55"/>
      <c r="I3002" s="280"/>
    </row>
    <row r="3003" spans="1:9" s="56" customFormat="1">
      <c r="A3003" s="50"/>
      <c r="B3003" s="50"/>
      <c r="C3003" s="50"/>
      <c r="D3003" s="44"/>
      <c r="E3003" s="26"/>
      <c r="F3003" s="53"/>
      <c r="G3003" s="61"/>
      <c r="H3003" s="55"/>
      <c r="I3003" s="280"/>
    </row>
    <row r="3004" spans="1:9" s="56" customFormat="1">
      <c r="A3004" s="50"/>
      <c r="B3004" s="50"/>
      <c r="C3004" s="50"/>
      <c r="D3004" s="44"/>
      <c r="E3004" s="26"/>
      <c r="F3004" s="53"/>
      <c r="G3004" s="61"/>
      <c r="H3004" s="55"/>
      <c r="I3004" s="280"/>
    </row>
    <row r="3005" spans="1:9" s="56" customFormat="1">
      <c r="A3005" s="50"/>
      <c r="B3005" s="50"/>
      <c r="C3005" s="50"/>
      <c r="D3005" s="44"/>
      <c r="E3005" s="26"/>
      <c r="F3005" s="53"/>
      <c r="G3005" s="61"/>
      <c r="H3005" s="55"/>
      <c r="I3005" s="280"/>
    </row>
    <row r="3006" spans="1:9" s="56" customFormat="1">
      <c r="A3006" s="50"/>
      <c r="B3006" s="50"/>
      <c r="C3006" s="50"/>
      <c r="D3006" s="44"/>
      <c r="E3006" s="26"/>
      <c r="F3006" s="53"/>
      <c r="G3006" s="61"/>
      <c r="H3006" s="55"/>
      <c r="I3006" s="280"/>
    </row>
    <row r="3007" spans="1:9" s="56" customFormat="1">
      <c r="A3007" s="50"/>
      <c r="B3007" s="50"/>
      <c r="C3007" s="50"/>
      <c r="D3007" s="44"/>
      <c r="E3007" s="26"/>
      <c r="F3007" s="53"/>
      <c r="G3007" s="61"/>
      <c r="H3007" s="55"/>
      <c r="I3007" s="280"/>
    </row>
    <row r="3008" spans="1:9" s="56" customFormat="1">
      <c r="A3008" s="50"/>
      <c r="B3008" s="50"/>
      <c r="C3008" s="50"/>
      <c r="D3008" s="44"/>
      <c r="E3008" s="26"/>
      <c r="F3008" s="53"/>
      <c r="G3008" s="61"/>
      <c r="H3008" s="55"/>
      <c r="I3008" s="280"/>
    </row>
    <row r="3009" spans="1:9" s="56" customFormat="1">
      <c r="A3009" s="50"/>
      <c r="B3009" s="50"/>
      <c r="C3009" s="50"/>
      <c r="D3009" s="44"/>
      <c r="E3009" s="26"/>
      <c r="F3009" s="53"/>
      <c r="G3009" s="61"/>
      <c r="H3009" s="55"/>
      <c r="I3009" s="280"/>
    </row>
    <row r="3010" spans="1:9" s="56" customFormat="1">
      <c r="A3010" s="50"/>
      <c r="B3010" s="50"/>
      <c r="C3010" s="50"/>
      <c r="D3010" s="44"/>
      <c r="E3010" s="26"/>
      <c r="F3010" s="53"/>
      <c r="G3010" s="61"/>
      <c r="H3010" s="55"/>
      <c r="I3010" s="280"/>
    </row>
    <row r="3011" spans="1:9" s="56" customFormat="1">
      <c r="A3011" s="50"/>
      <c r="B3011" s="50"/>
      <c r="C3011" s="50"/>
      <c r="D3011" s="44"/>
      <c r="E3011" s="26"/>
      <c r="F3011" s="53"/>
      <c r="G3011" s="61"/>
      <c r="H3011" s="55"/>
      <c r="I3011" s="280"/>
    </row>
    <row r="3012" spans="1:9" s="56" customFormat="1">
      <c r="A3012" s="50"/>
      <c r="B3012" s="50"/>
      <c r="C3012" s="50"/>
      <c r="D3012" s="44"/>
      <c r="E3012" s="26"/>
      <c r="F3012" s="53"/>
      <c r="G3012" s="61"/>
      <c r="H3012" s="55"/>
      <c r="I3012" s="280"/>
    </row>
    <row r="3013" spans="1:9" s="56" customFormat="1">
      <c r="A3013" s="50"/>
      <c r="B3013" s="50"/>
      <c r="C3013" s="50"/>
      <c r="D3013" s="44"/>
      <c r="E3013" s="26"/>
      <c r="F3013" s="53"/>
      <c r="G3013" s="61"/>
      <c r="H3013" s="55"/>
      <c r="I3013" s="280"/>
    </row>
    <row r="3014" spans="1:9" s="56" customFormat="1">
      <c r="A3014" s="50"/>
      <c r="B3014" s="50"/>
      <c r="C3014" s="50"/>
      <c r="D3014" s="44"/>
      <c r="E3014" s="26"/>
      <c r="F3014" s="53"/>
      <c r="G3014" s="61"/>
      <c r="H3014" s="55"/>
      <c r="I3014" s="280"/>
    </row>
    <row r="3015" spans="1:9" s="56" customFormat="1">
      <c r="A3015" s="50"/>
      <c r="B3015" s="50"/>
      <c r="C3015" s="50"/>
      <c r="D3015" s="44"/>
      <c r="E3015" s="26"/>
      <c r="F3015" s="53"/>
      <c r="G3015" s="61"/>
      <c r="H3015" s="55"/>
      <c r="I3015" s="280"/>
    </row>
    <row r="3016" spans="1:9" s="56" customFormat="1">
      <c r="A3016" s="50"/>
      <c r="B3016" s="50"/>
      <c r="C3016" s="50"/>
      <c r="D3016" s="44"/>
      <c r="E3016" s="26"/>
      <c r="F3016" s="53"/>
      <c r="G3016" s="61"/>
      <c r="H3016" s="55"/>
      <c r="I3016" s="280"/>
    </row>
    <row r="3017" spans="1:9" s="56" customFormat="1">
      <c r="A3017" s="50"/>
      <c r="B3017" s="50"/>
      <c r="C3017" s="50"/>
      <c r="D3017" s="44"/>
      <c r="E3017" s="26"/>
      <c r="F3017" s="53"/>
      <c r="G3017" s="61"/>
      <c r="H3017" s="55"/>
      <c r="I3017" s="280"/>
    </row>
    <row r="3018" spans="1:9" s="56" customFormat="1">
      <c r="A3018" s="50"/>
      <c r="B3018" s="50"/>
      <c r="C3018" s="50"/>
      <c r="D3018" s="44"/>
      <c r="E3018" s="26"/>
      <c r="F3018" s="53"/>
      <c r="G3018" s="61"/>
      <c r="H3018" s="55"/>
      <c r="I3018" s="280"/>
    </row>
    <row r="3019" spans="1:9" s="56" customFormat="1">
      <c r="A3019" s="50"/>
      <c r="B3019" s="50"/>
      <c r="C3019" s="50"/>
      <c r="D3019" s="44"/>
      <c r="E3019" s="26"/>
      <c r="F3019" s="53"/>
      <c r="G3019" s="61"/>
      <c r="H3019" s="55"/>
      <c r="I3019" s="280"/>
    </row>
    <row r="3020" spans="1:9" s="56" customFormat="1">
      <c r="A3020" s="50"/>
      <c r="B3020" s="50"/>
      <c r="C3020" s="50"/>
      <c r="D3020" s="44"/>
      <c r="E3020" s="26"/>
      <c r="F3020" s="53"/>
      <c r="G3020" s="61"/>
      <c r="H3020" s="55"/>
      <c r="I3020" s="280"/>
    </row>
    <row r="3021" spans="1:9" s="56" customFormat="1">
      <c r="A3021" s="50"/>
      <c r="B3021" s="50"/>
      <c r="C3021" s="50"/>
      <c r="D3021" s="44"/>
      <c r="E3021" s="26"/>
      <c r="F3021" s="53"/>
      <c r="G3021" s="61"/>
      <c r="H3021" s="55"/>
      <c r="I3021" s="280"/>
    </row>
    <row r="3022" spans="1:9" s="56" customFormat="1">
      <c r="A3022" s="50"/>
      <c r="B3022" s="50"/>
      <c r="C3022" s="50"/>
      <c r="D3022" s="44"/>
      <c r="E3022" s="26"/>
      <c r="F3022" s="53"/>
      <c r="G3022" s="61"/>
      <c r="H3022" s="55"/>
      <c r="I3022" s="280"/>
    </row>
    <row r="3023" spans="1:9" s="56" customFormat="1">
      <c r="A3023" s="50"/>
      <c r="B3023" s="50"/>
      <c r="C3023" s="50"/>
      <c r="D3023" s="44"/>
      <c r="E3023" s="26"/>
      <c r="F3023" s="53"/>
      <c r="G3023" s="61"/>
      <c r="H3023" s="55"/>
      <c r="I3023" s="280"/>
    </row>
    <row r="3024" spans="1:9" s="56" customFormat="1">
      <c r="A3024" s="50"/>
      <c r="B3024" s="50"/>
      <c r="C3024" s="50"/>
      <c r="D3024" s="44"/>
      <c r="E3024" s="26"/>
      <c r="F3024" s="53"/>
      <c r="G3024" s="61"/>
      <c r="H3024" s="55"/>
      <c r="I3024" s="280"/>
    </row>
    <row r="3025" spans="1:9" s="56" customFormat="1">
      <c r="A3025" s="50"/>
      <c r="B3025" s="50"/>
      <c r="C3025" s="50"/>
      <c r="D3025" s="44"/>
      <c r="E3025" s="26"/>
      <c r="F3025" s="53"/>
      <c r="G3025" s="61"/>
      <c r="H3025" s="55"/>
      <c r="I3025" s="280"/>
    </row>
    <row r="3026" spans="1:9" s="56" customFormat="1">
      <c r="A3026" s="50"/>
      <c r="B3026" s="50"/>
      <c r="C3026" s="50"/>
      <c r="D3026" s="44"/>
      <c r="E3026" s="26"/>
      <c r="F3026" s="53"/>
      <c r="G3026" s="61"/>
      <c r="H3026" s="55"/>
      <c r="I3026" s="280"/>
    </row>
    <row r="3027" spans="1:9" s="56" customFormat="1">
      <c r="A3027" s="50"/>
      <c r="B3027" s="50"/>
      <c r="C3027" s="50"/>
      <c r="D3027" s="44"/>
      <c r="E3027" s="26"/>
      <c r="F3027" s="53"/>
      <c r="G3027" s="61"/>
      <c r="H3027" s="55"/>
      <c r="I3027" s="280"/>
    </row>
    <row r="3028" spans="1:9" s="56" customFormat="1">
      <c r="A3028" s="50"/>
      <c r="B3028" s="50"/>
      <c r="C3028" s="50"/>
      <c r="D3028" s="44"/>
      <c r="E3028" s="26"/>
      <c r="F3028" s="53"/>
      <c r="G3028" s="61"/>
      <c r="H3028" s="55"/>
      <c r="I3028" s="280"/>
    </row>
    <row r="3029" spans="1:9" s="56" customFormat="1">
      <c r="A3029" s="50"/>
      <c r="B3029" s="50"/>
      <c r="C3029" s="50"/>
      <c r="D3029" s="44"/>
      <c r="E3029" s="26"/>
      <c r="F3029" s="53"/>
      <c r="G3029" s="61"/>
      <c r="H3029" s="55"/>
      <c r="I3029" s="280"/>
    </row>
    <row r="3030" spans="1:9" s="56" customFormat="1">
      <c r="A3030" s="50"/>
      <c r="B3030" s="50"/>
      <c r="C3030" s="50"/>
      <c r="D3030" s="44"/>
      <c r="E3030" s="26"/>
      <c r="F3030" s="53"/>
      <c r="G3030" s="61"/>
      <c r="H3030" s="55"/>
      <c r="I3030" s="280"/>
    </row>
    <row r="3031" spans="1:9" s="56" customFormat="1">
      <c r="A3031" s="50"/>
      <c r="B3031" s="50"/>
      <c r="C3031" s="50"/>
      <c r="D3031" s="44"/>
      <c r="E3031" s="26"/>
      <c r="F3031" s="53"/>
      <c r="G3031" s="61"/>
      <c r="H3031" s="55"/>
      <c r="I3031" s="280"/>
    </row>
    <row r="3032" spans="1:9" s="56" customFormat="1">
      <c r="A3032" s="50"/>
      <c r="B3032" s="50"/>
      <c r="C3032" s="50"/>
      <c r="D3032" s="44"/>
      <c r="E3032" s="26"/>
      <c r="F3032" s="53"/>
      <c r="G3032" s="61"/>
      <c r="H3032" s="55"/>
      <c r="I3032" s="280"/>
    </row>
    <row r="3033" spans="1:9" s="56" customFormat="1">
      <c r="A3033" s="50"/>
      <c r="B3033" s="50"/>
      <c r="C3033" s="50"/>
      <c r="D3033" s="44"/>
      <c r="E3033" s="26"/>
      <c r="F3033" s="53"/>
      <c r="G3033" s="61"/>
      <c r="H3033" s="55"/>
      <c r="I3033" s="280"/>
    </row>
    <row r="3034" spans="1:9" s="56" customFormat="1">
      <c r="A3034" s="50"/>
      <c r="B3034" s="50"/>
      <c r="C3034" s="50"/>
      <c r="D3034" s="44"/>
      <c r="E3034" s="26"/>
      <c r="F3034" s="53"/>
      <c r="G3034" s="61"/>
      <c r="H3034" s="55"/>
      <c r="I3034" s="280"/>
    </row>
    <row r="3035" spans="1:9" s="56" customFormat="1">
      <c r="A3035" s="50"/>
      <c r="B3035" s="50"/>
      <c r="C3035" s="50"/>
      <c r="D3035" s="44"/>
      <c r="E3035" s="26"/>
      <c r="F3035" s="53"/>
      <c r="G3035" s="61"/>
      <c r="H3035" s="55"/>
      <c r="I3035" s="280"/>
    </row>
    <row r="3036" spans="1:9" s="56" customFormat="1">
      <c r="A3036" s="50"/>
      <c r="B3036" s="50"/>
      <c r="C3036" s="50"/>
      <c r="D3036" s="44"/>
      <c r="E3036" s="26"/>
      <c r="F3036" s="53"/>
      <c r="G3036" s="61"/>
      <c r="H3036" s="55"/>
      <c r="I3036" s="280"/>
    </row>
    <row r="3037" spans="1:9" s="56" customFormat="1">
      <c r="A3037" s="50"/>
      <c r="B3037" s="50"/>
      <c r="C3037" s="50"/>
      <c r="D3037" s="44"/>
      <c r="E3037" s="26"/>
      <c r="F3037" s="53"/>
      <c r="G3037" s="61"/>
      <c r="H3037" s="55"/>
      <c r="I3037" s="280"/>
    </row>
    <row r="3038" spans="1:9" s="56" customFormat="1">
      <c r="A3038" s="50"/>
      <c r="B3038" s="50"/>
      <c r="C3038" s="50"/>
      <c r="D3038" s="44"/>
      <c r="E3038" s="26"/>
      <c r="F3038" s="53"/>
      <c r="G3038" s="61"/>
      <c r="H3038" s="55"/>
      <c r="I3038" s="280"/>
    </row>
    <row r="3039" spans="1:9" s="56" customFormat="1">
      <c r="A3039" s="50"/>
      <c r="B3039" s="50"/>
      <c r="C3039" s="50"/>
      <c r="D3039" s="44"/>
      <c r="E3039" s="26"/>
      <c r="F3039" s="53"/>
      <c r="G3039" s="61"/>
      <c r="H3039" s="55"/>
      <c r="I3039" s="280"/>
    </row>
    <row r="3040" spans="1:9" s="56" customFormat="1">
      <c r="A3040" s="50"/>
      <c r="B3040" s="50"/>
      <c r="C3040" s="50"/>
      <c r="D3040" s="44"/>
      <c r="E3040" s="26"/>
      <c r="F3040" s="53"/>
      <c r="G3040" s="61"/>
      <c r="H3040" s="55"/>
      <c r="I3040" s="280"/>
    </row>
    <row r="3041" spans="1:9" s="56" customFormat="1">
      <c r="A3041" s="50"/>
      <c r="B3041" s="50"/>
      <c r="C3041" s="50"/>
      <c r="D3041" s="44"/>
      <c r="E3041" s="26"/>
      <c r="F3041" s="53"/>
      <c r="G3041" s="61"/>
      <c r="H3041" s="55"/>
      <c r="I3041" s="280"/>
    </row>
    <row r="3042" spans="1:9" s="56" customFormat="1">
      <c r="A3042" s="50"/>
      <c r="B3042" s="50"/>
      <c r="C3042" s="50"/>
      <c r="D3042" s="44"/>
      <c r="E3042" s="26"/>
      <c r="F3042" s="53"/>
      <c r="G3042" s="61"/>
      <c r="H3042" s="55"/>
      <c r="I3042" s="280"/>
    </row>
    <row r="3043" spans="1:9" s="56" customFormat="1">
      <c r="A3043" s="50"/>
      <c r="B3043" s="50"/>
      <c r="C3043" s="50"/>
      <c r="D3043" s="44"/>
      <c r="E3043" s="26"/>
      <c r="F3043" s="53"/>
      <c r="G3043" s="61"/>
      <c r="H3043" s="55"/>
      <c r="I3043" s="280"/>
    </row>
    <row r="3044" spans="1:9" s="56" customFormat="1">
      <c r="A3044" s="50"/>
      <c r="B3044" s="50"/>
      <c r="C3044" s="50"/>
      <c r="D3044" s="44"/>
      <c r="E3044" s="26"/>
      <c r="F3044" s="53"/>
      <c r="G3044" s="61"/>
      <c r="H3044" s="55"/>
      <c r="I3044" s="280"/>
    </row>
    <row r="3045" spans="1:9" s="56" customFormat="1">
      <c r="A3045" s="50"/>
      <c r="B3045" s="50"/>
      <c r="C3045" s="50"/>
      <c r="D3045" s="44"/>
      <c r="E3045" s="26"/>
      <c r="F3045" s="53"/>
      <c r="G3045" s="61"/>
      <c r="H3045" s="55"/>
      <c r="I3045" s="280"/>
    </row>
    <row r="3046" spans="1:9" s="56" customFormat="1">
      <c r="A3046" s="50"/>
      <c r="B3046" s="50"/>
      <c r="C3046" s="50"/>
      <c r="D3046" s="44"/>
      <c r="E3046" s="26"/>
      <c r="F3046" s="53"/>
      <c r="G3046" s="61"/>
      <c r="H3046" s="55"/>
      <c r="I3046" s="280"/>
    </row>
    <row r="3047" spans="1:9" s="56" customFormat="1">
      <c r="A3047" s="50"/>
      <c r="B3047" s="50"/>
      <c r="C3047" s="50"/>
      <c r="D3047" s="44"/>
      <c r="E3047" s="26"/>
      <c r="F3047" s="53"/>
      <c r="G3047" s="61"/>
      <c r="H3047" s="55"/>
      <c r="I3047" s="280"/>
    </row>
    <row r="3048" spans="1:9" s="56" customFormat="1">
      <c r="A3048" s="50"/>
      <c r="B3048" s="50"/>
      <c r="C3048" s="50"/>
      <c r="D3048" s="44"/>
      <c r="E3048" s="26"/>
      <c r="F3048" s="53"/>
      <c r="G3048" s="61"/>
      <c r="H3048" s="55"/>
      <c r="I3048" s="280"/>
    </row>
    <row r="3049" spans="1:9" s="56" customFormat="1">
      <c r="A3049" s="50"/>
      <c r="B3049" s="50"/>
      <c r="C3049" s="50"/>
      <c r="D3049" s="44"/>
      <c r="E3049" s="26"/>
      <c r="F3049" s="53"/>
      <c r="G3049" s="61"/>
      <c r="H3049" s="55"/>
      <c r="I3049" s="280"/>
    </row>
    <row r="3050" spans="1:9" s="56" customFormat="1">
      <c r="A3050" s="50"/>
      <c r="B3050" s="50"/>
      <c r="C3050" s="50"/>
      <c r="D3050" s="44"/>
      <c r="E3050" s="26"/>
      <c r="F3050" s="53"/>
      <c r="G3050" s="61"/>
      <c r="H3050" s="55"/>
      <c r="I3050" s="280"/>
    </row>
    <row r="3051" spans="1:9" s="56" customFormat="1">
      <c r="A3051" s="50"/>
      <c r="B3051" s="50"/>
      <c r="C3051" s="50"/>
      <c r="D3051" s="44"/>
      <c r="E3051" s="26"/>
      <c r="F3051" s="53"/>
      <c r="G3051" s="61"/>
      <c r="H3051" s="55"/>
      <c r="I3051" s="280"/>
    </row>
    <row r="3052" spans="1:9" s="56" customFormat="1">
      <c r="A3052" s="50"/>
      <c r="B3052" s="50"/>
      <c r="C3052" s="50"/>
      <c r="D3052" s="44"/>
      <c r="E3052" s="26"/>
      <c r="F3052" s="53"/>
      <c r="G3052" s="61"/>
      <c r="H3052" s="55"/>
      <c r="I3052" s="280"/>
    </row>
    <row r="3053" spans="1:9" s="56" customFormat="1">
      <c r="A3053" s="50"/>
      <c r="B3053" s="50"/>
      <c r="C3053" s="50"/>
      <c r="D3053" s="44"/>
      <c r="E3053" s="26"/>
      <c r="F3053" s="53"/>
      <c r="G3053" s="61"/>
      <c r="H3053" s="55"/>
      <c r="I3053" s="280"/>
    </row>
    <row r="3054" spans="1:9" s="56" customFormat="1">
      <c r="A3054" s="50"/>
      <c r="B3054" s="50"/>
      <c r="C3054" s="50"/>
      <c r="D3054" s="44"/>
      <c r="E3054" s="26"/>
      <c r="F3054" s="53"/>
      <c r="G3054" s="61"/>
      <c r="H3054" s="55"/>
      <c r="I3054" s="280"/>
    </row>
    <row r="3055" spans="1:9" s="56" customFormat="1">
      <c r="A3055" s="50"/>
      <c r="B3055" s="50"/>
      <c r="C3055" s="50"/>
      <c r="D3055" s="44"/>
      <c r="E3055" s="26"/>
      <c r="F3055" s="53"/>
      <c r="G3055" s="61"/>
      <c r="H3055" s="55"/>
      <c r="I3055" s="280"/>
    </row>
    <row r="3056" spans="1:9" s="56" customFormat="1">
      <c r="A3056" s="50"/>
      <c r="B3056" s="50"/>
      <c r="C3056" s="50"/>
      <c r="D3056" s="44"/>
      <c r="E3056" s="26"/>
      <c r="F3056" s="53"/>
      <c r="G3056" s="61"/>
      <c r="H3056" s="55"/>
      <c r="I3056" s="280"/>
    </row>
    <row r="3057" spans="1:9" s="56" customFormat="1">
      <c r="A3057" s="50"/>
      <c r="B3057" s="50"/>
      <c r="C3057" s="50"/>
      <c r="D3057" s="44"/>
      <c r="E3057" s="26"/>
      <c r="F3057" s="53"/>
      <c r="G3057" s="61"/>
      <c r="H3057" s="55"/>
      <c r="I3057" s="280"/>
    </row>
    <row r="3058" spans="1:9" s="56" customFormat="1">
      <c r="A3058" s="50"/>
      <c r="B3058" s="50"/>
      <c r="C3058" s="50"/>
      <c r="D3058" s="44"/>
      <c r="E3058" s="26"/>
      <c r="F3058" s="53"/>
      <c r="G3058" s="61"/>
      <c r="H3058" s="55"/>
      <c r="I3058" s="280"/>
    </row>
    <row r="3059" spans="1:9" s="56" customFormat="1">
      <c r="A3059" s="50"/>
      <c r="B3059" s="50"/>
      <c r="C3059" s="50"/>
      <c r="D3059" s="44"/>
      <c r="E3059" s="26"/>
      <c r="F3059" s="53"/>
      <c r="G3059" s="61"/>
      <c r="H3059" s="55"/>
      <c r="I3059" s="280"/>
    </row>
    <row r="3060" spans="1:9" s="56" customFormat="1">
      <c r="A3060" s="50"/>
      <c r="B3060" s="50"/>
      <c r="C3060" s="50"/>
      <c r="D3060" s="44"/>
      <c r="E3060" s="26"/>
      <c r="F3060" s="53"/>
      <c r="G3060" s="61"/>
      <c r="H3060" s="55"/>
      <c r="I3060" s="280"/>
    </row>
    <row r="3061" spans="1:9" s="56" customFormat="1">
      <c r="A3061" s="50"/>
      <c r="B3061" s="50"/>
      <c r="C3061" s="50"/>
      <c r="D3061" s="44"/>
      <c r="E3061" s="26"/>
      <c r="F3061" s="53"/>
      <c r="G3061" s="61"/>
      <c r="H3061" s="55"/>
      <c r="I3061" s="280"/>
    </row>
    <row r="3062" spans="1:9" s="56" customFormat="1">
      <c r="A3062" s="50"/>
      <c r="B3062" s="50"/>
      <c r="C3062" s="50"/>
      <c r="D3062" s="44"/>
      <c r="E3062" s="26"/>
      <c r="F3062" s="53"/>
      <c r="G3062" s="61"/>
      <c r="H3062" s="55"/>
      <c r="I3062" s="280"/>
    </row>
    <row r="3063" spans="1:9" s="56" customFormat="1">
      <c r="A3063" s="50"/>
      <c r="B3063" s="50"/>
      <c r="C3063" s="50"/>
      <c r="D3063" s="44"/>
      <c r="E3063" s="26"/>
      <c r="F3063" s="53"/>
      <c r="G3063" s="61"/>
      <c r="H3063" s="55"/>
      <c r="I3063" s="280"/>
    </row>
    <row r="3064" spans="1:9" s="56" customFormat="1">
      <c r="A3064" s="50"/>
      <c r="B3064" s="50"/>
      <c r="C3064" s="50"/>
      <c r="D3064" s="44"/>
      <c r="E3064" s="26"/>
      <c r="F3064" s="53"/>
      <c r="G3064" s="61"/>
      <c r="H3064" s="55"/>
      <c r="I3064" s="280"/>
    </row>
    <row r="3065" spans="1:9" s="56" customFormat="1">
      <c r="A3065" s="50"/>
      <c r="B3065" s="50"/>
      <c r="C3065" s="50"/>
      <c r="D3065" s="44"/>
      <c r="E3065" s="26"/>
      <c r="F3065" s="53"/>
      <c r="G3065" s="61"/>
      <c r="H3065" s="55"/>
      <c r="I3065" s="280"/>
    </row>
    <row r="3066" spans="1:9" s="56" customFormat="1">
      <c r="A3066" s="50"/>
      <c r="B3066" s="50"/>
      <c r="C3066" s="50"/>
      <c r="D3066" s="44"/>
      <c r="E3066" s="26"/>
      <c r="F3066" s="53"/>
      <c r="G3066" s="61"/>
      <c r="H3066" s="55"/>
      <c r="I3066" s="280"/>
    </row>
    <row r="3067" spans="1:9" s="56" customFormat="1">
      <c r="A3067" s="50"/>
      <c r="B3067" s="50"/>
      <c r="C3067" s="50"/>
      <c r="D3067" s="44"/>
      <c r="E3067" s="26"/>
      <c r="F3067" s="53"/>
      <c r="G3067" s="61"/>
      <c r="H3067" s="55"/>
      <c r="I3067" s="280"/>
    </row>
    <row r="3068" spans="1:9" s="56" customFormat="1">
      <c r="A3068" s="50"/>
      <c r="B3068" s="50"/>
      <c r="C3068" s="50"/>
      <c r="D3068" s="44"/>
      <c r="E3068" s="26"/>
      <c r="F3068" s="53"/>
      <c r="G3068" s="61"/>
      <c r="H3068" s="55"/>
      <c r="I3068" s="280"/>
    </row>
    <row r="3069" spans="1:9" s="56" customFormat="1">
      <c r="A3069" s="50"/>
      <c r="B3069" s="50"/>
      <c r="C3069" s="50"/>
      <c r="D3069" s="44"/>
      <c r="E3069" s="26"/>
      <c r="F3069" s="53"/>
      <c r="G3069" s="61"/>
      <c r="H3069" s="55"/>
      <c r="I3069" s="280"/>
    </row>
    <row r="3070" spans="1:9" s="56" customFormat="1">
      <c r="A3070" s="50"/>
      <c r="B3070" s="50"/>
      <c r="C3070" s="50"/>
      <c r="D3070" s="44"/>
      <c r="E3070" s="26"/>
      <c r="F3070" s="53"/>
      <c r="G3070" s="61"/>
      <c r="H3070" s="55"/>
      <c r="I3070" s="280"/>
    </row>
    <row r="3071" spans="1:9" s="56" customFormat="1">
      <c r="A3071" s="50"/>
      <c r="B3071" s="50"/>
      <c r="C3071" s="50"/>
      <c r="D3071" s="44"/>
      <c r="E3071" s="26"/>
      <c r="F3071" s="53"/>
      <c r="G3071" s="61"/>
      <c r="H3071" s="55"/>
      <c r="I3071" s="280"/>
    </row>
    <row r="3072" spans="1:9" s="56" customFormat="1">
      <c r="A3072" s="50"/>
      <c r="B3072" s="50"/>
      <c r="C3072" s="50"/>
      <c r="D3072" s="44"/>
      <c r="E3072" s="26"/>
      <c r="F3072" s="53"/>
      <c r="G3072" s="61"/>
      <c r="H3072" s="55"/>
      <c r="I3072" s="280"/>
    </row>
    <row r="3073" spans="1:9" s="56" customFormat="1">
      <c r="A3073" s="50"/>
      <c r="B3073" s="50"/>
      <c r="C3073" s="50"/>
      <c r="D3073" s="44"/>
      <c r="E3073" s="26"/>
      <c r="F3073" s="53"/>
      <c r="G3073" s="61"/>
      <c r="H3073" s="55"/>
      <c r="I3073" s="280"/>
    </row>
    <row r="3074" spans="1:9" s="56" customFormat="1">
      <c r="A3074" s="50"/>
      <c r="B3074" s="50"/>
      <c r="C3074" s="50"/>
      <c r="D3074" s="44"/>
      <c r="E3074" s="26"/>
      <c r="F3074" s="53"/>
      <c r="G3074" s="61"/>
      <c r="H3074" s="55"/>
      <c r="I3074" s="280"/>
    </row>
    <row r="3075" spans="1:9" s="56" customFormat="1">
      <c r="A3075" s="50"/>
      <c r="B3075" s="50"/>
      <c r="C3075" s="50"/>
      <c r="D3075" s="44"/>
      <c r="E3075" s="26"/>
      <c r="F3075" s="53"/>
      <c r="G3075" s="61"/>
      <c r="H3075" s="55"/>
      <c r="I3075" s="280"/>
    </row>
    <row r="3076" spans="1:9" s="56" customFormat="1">
      <c r="A3076" s="50"/>
      <c r="B3076" s="50"/>
      <c r="C3076" s="50"/>
      <c r="D3076" s="44"/>
      <c r="E3076" s="26"/>
      <c r="F3076" s="53"/>
      <c r="G3076" s="61"/>
      <c r="H3076" s="55"/>
      <c r="I3076" s="280"/>
    </row>
    <row r="3077" spans="1:9" s="56" customFormat="1">
      <c r="A3077" s="50"/>
      <c r="B3077" s="50"/>
      <c r="C3077" s="50"/>
      <c r="D3077" s="44"/>
      <c r="E3077" s="26"/>
      <c r="F3077" s="53"/>
      <c r="G3077" s="61"/>
      <c r="H3077" s="55"/>
      <c r="I3077" s="280"/>
    </row>
    <row r="3078" spans="1:9" s="56" customFormat="1">
      <c r="A3078" s="50"/>
      <c r="B3078" s="50"/>
      <c r="C3078" s="50"/>
      <c r="D3078" s="44"/>
      <c r="E3078" s="26"/>
      <c r="F3078" s="53"/>
      <c r="G3078" s="61"/>
      <c r="H3078" s="55"/>
      <c r="I3078" s="280"/>
    </row>
    <row r="3079" spans="1:9" s="56" customFormat="1">
      <c r="A3079" s="50"/>
      <c r="B3079" s="50"/>
      <c r="C3079" s="50"/>
      <c r="D3079" s="44"/>
      <c r="E3079" s="26"/>
      <c r="F3079" s="53"/>
      <c r="G3079" s="61"/>
      <c r="H3079" s="55"/>
      <c r="I3079" s="280"/>
    </row>
    <row r="3080" spans="1:9" s="56" customFormat="1">
      <c r="A3080" s="50"/>
      <c r="B3080" s="50"/>
      <c r="C3080" s="50"/>
      <c r="D3080" s="44"/>
      <c r="E3080" s="26"/>
      <c r="F3080" s="53"/>
      <c r="G3080" s="61"/>
      <c r="H3080" s="55"/>
      <c r="I3080" s="280"/>
    </row>
    <row r="3081" spans="1:9" s="56" customFormat="1">
      <c r="A3081" s="50"/>
      <c r="B3081" s="50"/>
      <c r="C3081" s="50"/>
      <c r="D3081" s="44"/>
      <c r="E3081" s="26"/>
      <c r="F3081" s="53"/>
      <c r="G3081" s="61"/>
      <c r="H3081" s="55"/>
      <c r="I3081" s="280"/>
    </row>
    <row r="3082" spans="1:9" s="56" customFormat="1">
      <c r="A3082" s="50"/>
      <c r="B3082" s="50"/>
      <c r="C3082" s="50"/>
      <c r="D3082" s="44"/>
      <c r="E3082" s="26"/>
      <c r="F3082" s="53"/>
      <c r="G3082" s="61"/>
      <c r="H3082" s="55"/>
      <c r="I3082" s="280"/>
    </row>
    <row r="3083" spans="1:9" s="56" customFormat="1">
      <c r="A3083" s="50"/>
      <c r="B3083" s="50"/>
      <c r="C3083" s="50"/>
      <c r="D3083" s="44"/>
      <c r="E3083" s="26"/>
      <c r="F3083" s="53"/>
      <c r="G3083" s="61"/>
      <c r="H3083" s="55"/>
      <c r="I3083" s="280"/>
    </row>
    <row r="3084" spans="1:9" s="56" customFormat="1">
      <c r="A3084" s="50"/>
      <c r="B3084" s="50"/>
      <c r="C3084" s="50"/>
      <c r="D3084" s="44"/>
      <c r="E3084" s="26"/>
      <c r="F3084" s="53"/>
      <c r="G3084" s="61"/>
      <c r="H3084" s="55"/>
      <c r="I3084" s="280"/>
    </row>
    <row r="3085" spans="1:9" s="56" customFormat="1">
      <c r="A3085" s="50"/>
      <c r="B3085" s="50"/>
      <c r="C3085" s="50"/>
      <c r="D3085" s="44"/>
      <c r="E3085" s="26"/>
      <c r="F3085" s="53"/>
      <c r="G3085" s="61"/>
      <c r="H3085" s="55"/>
      <c r="I3085" s="280"/>
    </row>
    <row r="3086" spans="1:9" s="56" customFormat="1">
      <c r="A3086" s="50"/>
      <c r="B3086" s="50"/>
      <c r="C3086" s="50"/>
      <c r="D3086" s="44"/>
      <c r="E3086" s="26"/>
      <c r="F3086" s="53"/>
      <c r="G3086" s="61"/>
      <c r="H3086" s="55"/>
      <c r="I3086" s="280"/>
    </row>
    <row r="3087" spans="1:9" s="56" customFormat="1">
      <c r="A3087" s="50"/>
      <c r="B3087" s="50"/>
      <c r="C3087" s="50"/>
      <c r="D3087" s="44"/>
      <c r="E3087" s="26"/>
      <c r="F3087" s="53"/>
      <c r="G3087" s="61"/>
      <c r="H3087" s="55"/>
      <c r="I3087" s="280"/>
    </row>
    <row r="3088" spans="1:9" s="56" customFormat="1">
      <c r="A3088" s="50"/>
      <c r="B3088" s="50"/>
      <c r="C3088" s="50"/>
      <c r="D3088" s="44"/>
      <c r="E3088" s="26"/>
      <c r="F3088" s="53"/>
      <c r="G3088" s="61"/>
      <c r="H3088" s="55"/>
      <c r="I3088" s="280"/>
    </row>
    <row r="3089" spans="1:9" s="56" customFormat="1">
      <c r="A3089" s="50"/>
      <c r="B3089" s="50"/>
      <c r="C3089" s="50"/>
      <c r="D3089" s="44"/>
      <c r="E3089" s="26"/>
      <c r="F3089" s="53"/>
      <c r="G3089" s="61"/>
      <c r="H3089" s="55"/>
      <c r="I3089" s="280"/>
    </row>
    <row r="3090" spans="1:9" s="56" customFormat="1">
      <c r="A3090" s="50"/>
      <c r="B3090" s="50"/>
      <c r="C3090" s="50"/>
      <c r="D3090" s="44"/>
      <c r="E3090" s="26"/>
      <c r="F3090" s="53"/>
      <c r="G3090" s="61"/>
      <c r="H3090" s="55"/>
      <c r="I3090" s="280"/>
    </row>
    <row r="3091" spans="1:9" s="56" customFormat="1">
      <c r="A3091" s="50"/>
      <c r="B3091" s="50"/>
      <c r="C3091" s="50"/>
      <c r="D3091" s="44"/>
      <c r="E3091" s="26"/>
      <c r="F3091" s="53"/>
      <c r="G3091" s="61"/>
      <c r="H3091" s="55"/>
      <c r="I3091" s="280"/>
    </row>
    <row r="3092" spans="1:9" s="56" customFormat="1">
      <c r="A3092" s="50"/>
      <c r="B3092" s="50"/>
      <c r="C3092" s="50"/>
      <c r="D3092" s="44"/>
      <c r="E3092" s="26"/>
      <c r="F3092" s="53"/>
      <c r="G3092" s="61"/>
      <c r="H3092" s="55"/>
      <c r="I3092" s="280"/>
    </row>
    <row r="3093" spans="1:9" s="56" customFormat="1">
      <c r="A3093" s="50"/>
      <c r="B3093" s="50"/>
      <c r="C3093" s="50"/>
      <c r="D3093" s="44"/>
      <c r="E3093" s="26"/>
      <c r="F3093" s="53"/>
      <c r="G3093" s="61"/>
      <c r="H3093" s="55"/>
      <c r="I3093" s="280"/>
    </row>
    <row r="3094" spans="1:9" s="56" customFormat="1">
      <c r="A3094" s="50"/>
      <c r="B3094" s="50"/>
      <c r="C3094" s="50"/>
      <c r="D3094" s="44"/>
      <c r="E3094" s="26"/>
      <c r="F3094" s="53"/>
      <c r="G3094" s="61"/>
      <c r="H3094" s="55"/>
      <c r="I3094" s="280"/>
    </row>
    <row r="3095" spans="1:9" s="56" customFormat="1">
      <c r="A3095" s="50"/>
      <c r="B3095" s="50"/>
      <c r="C3095" s="50"/>
      <c r="D3095" s="44"/>
      <c r="E3095" s="26"/>
      <c r="F3095" s="53"/>
      <c r="G3095" s="61"/>
      <c r="H3095" s="55"/>
      <c r="I3095" s="280"/>
    </row>
    <row r="3096" spans="1:9" s="56" customFormat="1">
      <c r="A3096" s="50"/>
      <c r="B3096" s="50"/>
      <c r="C3096" s="50"/>
      <c r="D3096" s="44"/>
      <c r="E3096" s="26"/>
      <c r="F3096" s="53"/>
      <c r="G3096" s="61"/>
      <c r="H3096" s="55"/>
      <c r="I3096" s="280"/>
    </row>
    <row r="3097" spans="1:9" s="56" customFormat="1">
      <c r="A3097" s="50"/>
      <c r="B3097" s="50"/>
      <c r="C3097" s="50"/>
      <c r="D3097" s="44"/>
      <c r="E3097" s="26"/>
      <c r="F3097" s="53"/>
      <c r="G3097" s="61"/>
      <c r="H3097" s="55"/>
      <c r="I3097" s="280"/>
    </row>
    <row r="3098" spans="1:9" s="56" customFormat="1">
      <c r="A3098" s="50"/>
      <c r="B3098" s="50"/>
      <c r="C3098" s="50"/>
      <c r="D3098" s="44"/>
      <c r="E3098" s="26"/>
      <c r="F3098" s="53"/>
      <c r="G3098" s="61"/>
      <c r="H3098" s="55"/>
      <c r="I3098" s="280"/>
    </row>
    <row r="3099" spans="1:9" s="56" customFormat="1">
      <c r="A3099" s="50"/>
      <c r="B3099" s="50"/>
      <c r="C3099" s="50"/>
      <c r="D3099" s="44"/>
      <c r="E3099" s="26"/>
      <c r="F3099" s="53"/>
      <c r="G3099" s="61"/>
      <c r="H3099" s="55"/>
      <c r="I3099" s="280"/>
    </row>
    <row r="3100" spans="1:9" s="56" customFormat="1">
      <c r="A3100" s="50"/>
      <c r="B3100" s="50"/>
      <c r="C3100" s="50"/>
      <c r="D3100" s="44"/>
      <c r="E3100" s="26"/>
      <c r="F3100" s="53"/>
      <c r="G3100" s="61"/>
      <c r="H3100" s="55"/>
      <c r="I3100" s="280"/>
    </row>
    <row r="3101" spans="1:9" s="56" customFormat="1">
      <c r="A3101" s="50"/>
      <c r="B3101" s="50"/>
      <c r="C3101" s="50"/>
      <c r="D3101" s="44"/>
      <c r="E3101" s="26"/>
      <c r="F3101" s="53"/>
      <c r="G3101" s="61"/>
      <c r="H3101" s="55"/>
      <c r="I3101" s="280"/>
    </row>
    <row r="3102" spans="1:9" s="56" customFormat="1">
      <c r="A3102" s="50"/>
      <c r="B3102" s="50"/>
      <c r="C3102" s="50"/>
      <c r="D3102" s="44"/>
      <c r="E3102" s="26"/>
      <c r="F3102" s="53"/>
      <c r="G3102" s="61"/>
      <c r="H3102" s="55"/>
      <c r="I3102" s="280"/>
    </row>
    <row r="3103" spans="1:9" s="56" customFormat="1">
      <c r="A3103" s="50"/>
      <c r="B3103" s="50"/>
      <c r="C3103" s="50"/>
      <c r="D3103" s="44"/>
      <c r="E3103" s="26"/>
      <c r="F3103" s="53"/>
      <c r="G3103" s="61"/>
      <c r="H3103" s="55"/>
      <c r="I3103" s="280"/>
    </row>
    <row r="3104" spans="1:9" s="56" customFormat="1">
      <c r="A3104" s="50"/>
      <c r="B3104" s="50"/>
      <c r="C3104" s="50"/>
      <c r="D3104" s="44"/>
      <c r="E3104" s="26"/>
      <c r="F3104" s="53"/>
      <c r="G3104" s="61"/>
      <c r="H3104" s="55"/>
      <c r="I3104" s="280"/>
    </row>
    <row r="3105" spans="1:9" s="56" customFormat="1">
      <c r="A3105" s="50"/>
      <c r="B3105" s="50"/>
      <c r="C3105" s="50"/>
      <c r="D3105" s="44"/>
      <c r="E3105" s="26"/>
      <c r="F3105" s="53"/>
      <c r="G3105" s="61"/>
      <c r="H3105" s="55"/>
      <c r="I3105" s="280"/>
    </row>
    <row r="3106" spans="1:9" s="56" customFormat="1">
      <c r="A3106" s="50"/>
      <c r="B3106" s="50"/>
      <c r="C3106" s="50"/>
      <c r="D3106" s="44"/>
      <c r="E3106" s="26"/>
      <c r="F3106" s="53"/>
      <c r="G3106" s="61"/>
      <c r="H3106" s="55"/>
      <c r="I3106" s="280"/>
    </row>
    <row r="3107" spans="1:9" s="56" customFormat="1">
      <c r="A3107" s="50"/>
      <c r="B3107" s="50"/>
      <c r="C3107" s="50"/>
      <c r="D3107" s="44"/>
      <c r="E3107" s="26"/>
      <c r="F3107" s="53"/>
      <c r="G3107" s="61"/>
      <c r="H3107" s="55"/>
      <c r="I3107" s="280"/>
    </row>
    <row r="3108" spans="1:9" s="56" customFormat="1">
      <c r="A3108" s="50"/>
      <c r="B3108" s="50"/>
      <c r="C3108" s="50"/>
      <c r="D3108" s="44"/>
      <c r="E3108" s="26"/>
      <c r="F3108" s="53"/>
      <c r="G3108" s="61"/>
      <c r="H3108" s="55"/>
      <c r="I3108" s="280"/>
    </row>
    <row r="3109" spans="1:9" s="56" customFormat="1">
      <c r="A3109" s="50"/>
      <c r="B3109" s="50"/>
      <c r="C3109" s="50"/>
      <c r="D3109" s="44"/>
      <c r="E3109" s="26"/>
      <c r="F3109" s="53"/>
      <c r="G3109" s="61"/>
      <c r="H3109" s="55"/>
      <c r="I3109" s="280"/>
    </row>
    <row r="3110" spans="1:9" s="56" customFormat="1">
      <c r="A3110" s="50"/>
      <c r="B3110" s="50"/>
      <c r="C3110" s="50"/>
      <c r="D3110" s="44"/>
      <c r="E3110" s="26"/>
      <c r="F3110" s="53"/>
      <c r="G3110" s="61"/>
      <c r="H3110" s="55"/>
      <c r="I3110" s="280"/>
    </row>
    <row r="3111" spans="1:9" s="56" customFormat="1">
      <c r="A3111" s="50"/>
      <c r="B3111" s="50"/>
      <c r="C3111" s="50"/>
      <c r="D3111" s="44"/>
      <c r="E3111" s="26"/>
      <c r="F3111" s="53"/>
      <c r="G3111" s="61"/>
      <c r="H3111" s="55"/>
      <c r="I3111" s="280"/>
    </row>
    <row r="3112" spans="1:9" s="56" customFormat="1">
      <c r="A3112" s="50"/>
      <c r="B3112" s="50"/>
      <c r="C3112" s="50"/>
      <c r="D3112" s="44"/>
      <c r="E3112" s="26"/>
      <c r="F3112" s="53"/>
      <c r="G3112" s="61"/>
      <c r="H3112" s="55"/>
      <c r="I3112" s="280"/>
    </row>
    <row r="3113" spans="1:9" s="56" customFormat="1">
      <c r="A3113" s="50"/>
      <c r="B3113" s="50"/>
      <c r="C3113" s="50"/>
      <c r="D3113" s="44"/>
      <c r="E3113" s="26"/>
      <c r="F3113" s="53"/>
      <c r="G3113" s="61"/>
      <c r="H3113" s="55"/>
      <c r="I3113" s="280"/>
    </row>
    <row r="3114" spans="1:9" s="56" customFormat="1">
      <c r="A3114" s="50"/>
      <c r="B3114" s="50"/>
      <c r="C3114" s="50"/>
      <c r="D3114" s="44"/>
      <c r="E3114" s="26"/>
      <c r="F3114" s="53"/>
      <c r="G3114" s="61"/>
      <c r="H3114" s="55"/>
      <c r="I3114" s="280"/>
    </row>
    <row r="3115" spans="1:9" s="56" customFormat="1">
      <c r="A3115" s="50"/>
      <c r="B3115" s="50"/>
      <c r="C3115" s="50"/>
      <c r="D3115" s="44"/>
      <c r="E3115" s="26"/>
      <c r="F3115" s="53"/>
      <c r="G3115" s="61"/>
      <c r="H3115" s="55"/>
      <c r="I3115" s="280"/>
    </row>
    <row r="3116" spans="1:9" s="56" customFormat="1">
      <c r="A3116" s="50"/>
      <c r="B3116" s="50"/>
      <c r="C3116" s="50"/>
      <c r="D3116" s="44"/>
      <c r="E3116" s="26"/>
      <c r="F3116" s="53"/>
      <c r="G3116" s="61"/>
      <c r="H3116" s="55"/>
      <c r="I3116" s="280"/>
    </row>
    <row r="3117" spans="1:9" s="56" customFormat="1">
      <c r="A3117" s="50"/>
      <c r="B3117" s="50"/>
      <c r="C3117" s="50"/>
      <c r="D3117" s="44"/>
      <c r="E3117" s="26"/>
      <c r="F3117" s="53"/>
      <c r="G3117" s="61"/>
      <c r="H3117" s="55"/>
      <c r="I3117" s="280"/>
    </row>
    <row r="3118" spans="1:9" s="56" customFormat="1">
      <c r="A3118" s="50"/>
      <c r="B3118" s="50"/>
      <c r="C3118" s="50"/>
      <c r="D3118" s="44"/>
      <c r="E3118" s="26"/>
      <c r="F3118" s="53"/>
      <c r="G3118" s="61"/>
      <c r="H3118" s="55"/>
      <c r="I3118" s="280"/>
    </row>
    <row r="3119" spans="1:9" s="56" customFormat="1">
      <c r="A3119" s="50"/>
      <c r="B3119" s="50"/>
      <c r="C3119" s="50"/>
      <c r="D3119" s="44"/>
      <c r="E3119" s="26"/>
      <c r="F3119" s="53"/>
      <c r="G3119" s="61"/>
      <c r="H3119" s="55"/>
      <c r="I3119" s="280"/>
    </row>
    <row r="3120" spans="1:9" s="56" customFormat="1">
      <c r="A3120" s="50"/>
      <c r="B3120" s="50"/>
      <c r="C3120" s="50"/>
      <c r="D3120" s="44"/>
      <c r="E3120" s="26"/>
      <c r="F3120" s="53"/>
      <c r="G3120" s="61"/>
      <c r="H3120" s="55"/>
      <c r="I3120" s="280"/>
    </row>
    <row r="3121" spans="1:9" s="56" customFormat="1">
      <c r="A3121" s="50"/>
      <c r="B3121" s="50"/>
      <c r="C3121" s="50"/>
      <c r="D3121" s="44"/>
      <c r="E3121" s="26"/>
      <c r="F3121" s="53"/>
      <c r="G3121" s="61"/>
      <c r="H3121" s="55"/>
      <c r="I3121" s="280"/>
    </row>
    <row r="3122" spans="1:9" s="56" customFormat="1">
      <c r="A3122" s="50"/>
      <c r="B3122" s="50"/>
      <c r="C3122" s="50"/>
      <c r="D3122" s="44"/>
      <c r="E3122" s="26"/>
      <c r="F3122" s="53"/>
      <c r="G3122" s="61"/>
      <c r="H3122" s="55"/>
      <c r="I3122" s="280"/>
    </row>
    <row r="3123" spans="1:9" s="56" customFormat="1">
      <c r="A3123" s="50"/>
      <c r="B3123" s="50"/>
      <c r="C3123" s="50"/>
      <c r="D3123" s="44"/>
      <c r="E3123" s="26"/>
      <c r="F3123" s="53"/>
      <c r="G3123" s="61"/>
      <c r="H3123" s="55"/>
      <c r="I3123" s="280"/>
    </row>
    <row r="3124" spans="1:9" s="56" customFormat="1">
      <c r="A3124" s="50"/>
      <c r="B3124" s="50"/>
      <c r="C3124" s="50"/>
      <c r="D3124" s="44"/>
      <c r="E3124" s="26"/>
      <c r="F3124" s="53"/>
      <c r="G3124" s="61"/>
      <c r="H3124" s="55"/>
      <c r="I3124" s="280"/>
    </row>
    <row r="3125" spans="1:9" s="56" customFormat="1">
      <c r="A3125" s="50"/>
      <c r="B3125" s="50"/>
      <c r="C3125" s="50"/>
      <c r="D3125" s="44"/>
      <c r="E3125" s="26"/>
      <c r="F3125" s="53"/>
      <c r="G3125" s="61"/>
      <c r="H3125" s="55"/>
      <c r="I3125" s="280"/>
    </row>
    <row r="3126" spans="1:9" s="56" customFormat="1">
      <c r="A3126" s="50"/>
      <c r="B3126" s="50"/>
      <c r="C3126" s="50"/>
      <c r="D3126" s="44"/>
      <c r="E3126" s="26"/>
      <c r="F3126" s="53"/>
      <c r="G3126" s="61"/>
      <c r="H3126" s="55"/>
      <c r="I3126" s="280"/>
    </row>
    <row r="3127" spans="1:9" s="56" customFormat="1">
      <c r="A3127" s="50"/>
      <c r="B3127" s="50"/>
      <c r="C3127" s="50"/>
      <c r="D3127" s="44"/>
      <c r="E3127" s="26"/>
      <c r="F3127" s="53"/>
      <c r="G3127" s="61"/>
      <c r="H3127" s="55"/>
      <c r="I3127" s="280"/>
    </row>
    <row r="3128" spans="1:9" s="56" customFormat="1">
      <c r="A3128" s="50"/>
      <c r="B3128" s="50"/>
      <c r="C3128" s="50"/>
      <c r="D3128" s="44"/>
      <c r="E3128" s="26"/>
      <c r="F3128" s="53"/>
      <c r="G3128" s="61"/>
      <c r="H3128" s="55"/>
      <c r="I3128" s="280"/>
    </row>
    <row r="3129" spans="1:9" s="56" customFormat="1">
      <c r="A3129" s="50"/>
      <c r="B3129" s="50"/>
      <c r="C3129" s="50"/>
      <c r="D3129" s="44"/>
      <c r="E3129" s="26"/>
      <c r="F3129" s="53"/>
      <c r="G3129" s="61"/>
      <c r="H3129" s="55"/>
      <c r="I3129" s="280"/>
    </row>
    <row r="3130" spans="1:9" s="56" customFormat="1">
      <c r="A3130" s="50"/>
      <c r="B3130" s="50"/>
      <c r="C3130" s="50"/>
      <c r="D3130" s="44"/>
      <c r="E3130" s="26"/>
      <c r="F3130" s="53"/>
      <c r="G3130" s="61"/>
      <c r="H3130" s="55"/>
      <c r="I3130" s="280"/>
    </row>
    <row r="3131" spans="1:9" s="56" customFormat="1">
      <c r="A3131" s="50"/>
      <c r="B3131" s="50"/>
      <c r="C3131" s="50"/>
      <c r="D3131" s="44"/>
      <c r="E3131" s="26"/>
      <c r="F3131" s="53"/>
      <c r="G3131" s="61"/>
      <c r="H3131" s="55"/>
      <c r="I3131" s="280"/>
    </row>
    <row r="3132" spans="1:9" s="56" customFormat="1">
      <c r="A3132" s="50"/>
      <c r="B3132" s="50"/>
      <c r="C3132" s="50"/>
      <c r="D3132" s="44"/>
      <c r="E3132" s="26"/>
      <c r="F3132" s="53"/>
      <c r="G3132" s="61"/>
      <c r="H3132" s="55"/>
      <c r="I3132" s="280"/>
    </row>
    <row r="3133" spans="1:9" s="56" customFormat="1">
      <c r="A3133" s="50"/>
      <c r="B3133" s="50"/>
      <c r="C3133" s="50"/>
      <c r="D3133" s="44"/>
      <c r="E3133" s="26"/>
      <c r="F3133" s="53"/>
      <c r="G3133" s="61"/>
      <c r="H3133" s="55"/>
      <c r="I3133" s="280"/>
    </row>
    <row r="3134" spans="1:9" s="56" customFormat="1">
      <c r="A3134" s="50"/>
      <c r="B3134" s="50"/>
      <c r="C3134" s="50"/>
      <c r="D3134" s="44"/>
      <c r="E3134" s="26"/>
      <c r="F3134" s="53"/>
      <c r="G3134" s="61"/>
      <c r="H3134" s="55"/>
      <c r="I3134" s="280"/>
    </row>
    <row r="3135" spans="1:9" s="56" customFormat="1">
      <c r="A3135" s="50"/>
      <c r="B3135" s="50"/>
      <c r="C3135" s="50"/>
      <c r="D3135" s="44"/>
      <c r="E3135" s="26"/>
      <c r="F3135" s="53"/>
      <c r="G3135" s="61"/>
      <c r="H3135" s="55"/>
      <c r="I3135" s="280"/>
    </row>
    <row r="3136" spans="1:9" s="56" customFormat="1">
      <c r="A3136" s="50"/>
      <c r="B3136" s="50"/>
      <c r="C3136" s="50"/>
      <c r="D3136" s="44"/>
      <c r="E3136" s="26"/>
      <c r="F3136" s="53"/>
      <c r="G3136" s="61"/>
      <c r="H3136" s="55"/>
      <c r="I3136" s="280"/>
    </row>
    <row r="3137" spans="1:9" s="56" customFormat="1">
      <c r="A3137" s="50"/>
      <c r="B3137" s="50"/>
      <c r="C3137" s="50"/>
      <c r="D3137" s="44"/>
      <c r="E3137" s="26"/>
      <c r="F3137" s="53"/>
      <c r="G3137" s="61"/>
      <c r="H3137" s="55"/>
      <c r="I3137" s="280"/>
    </row>
    <row r="3138" spans="1:9" s="56" customFormat="1">
      <c r="A3138" s="50"/>
      <c r="B3138" s="50"/>
      <c r="C3138" s="50"/>
      <c r="D3138" s="44"/>
      <c r="E3138" s="26"/>
      <c r="F3138" s="53"/>
      <c r="G3138" s="61"/>
      <c r="H3138" s="55"/>
      <c r="I3138" s="280"/>
    </row>
    <row r="3139" spans="1:9" s="56" customFormat="1">
      <c r="A3139" s="50"/>
      <c r="B3139" s="50"/>
      <c r="C3139" s="50"/>
      <c r="D3139" s="44"/>
      <c r="E3139" s="26"/>
      <c r="F3139" s="53"/>
      <c r="G3139" s="61"/>
      <c r="H3139" s="55"/>
      <c r="I3139" s="280"/>
    </row>
    <row r="3140" spans="1:9" s="56" customFormat="1">
      <c r="A3140" s="50"/>
      <c r="B3140" s="50"/>
      <c r="C3140" s="50"/>
      <c r="D3140" s="44"/>
      <c r="E3140" s="26"/>
      <c r="F3140" s="53"/>
      <c r="G3140" s="61"/>
      <c r="H3140" s="55"/>
      <c r="I3140" s="280"/>
    </row>
    <row r="3141" spans="1:9" s="56" customFormat="1">
      <c r="A3141" s="50"/>
      <c r="B3141" s="50"/>
      <c r="C3141" s="50"/>
      <c r="D3141" s="44"/>
      <c r="E3141" s="26"/>
      <c r="F3141" s="53"/>
      <c r="G3141" s="61"/>
      <c r="H3141" s="55"/>
      <c r="I3141" s="280"/>
    </row>
    <row r="3142" spans="1:9" s="56" customFormat="1">
      <c r="A3142" s="50"/>
      <c r="B3142" s="50"/>
      <c r="C3142" s="50"/>
      <c r="D3142" s="44"/>
      <c r="E3142" s="26"/>
      <c r="F3142" s="53"/>
      <c r="G3142" s="61"/>
      <c r="H3142" s="55"/>
      <c r="I3142" s="280"/>
    </row>
    <row r="3143" spans="1:9" s="56" customFormat="1">
      <c r="A3143" s="50"/>
      <c r="B3143" s="50"/>
      <c r="C3143" s="50"/>
      <c r="D3143" s="44"/>
      <c r="E3143" s="26"/>
      <c r="F3143" s="53"/>
      <c r="G3143" s="61"/>
      <c r="H3143" s="55"/>
      <c r="I3143" s="280"/>
    </row>
    <row r="3144" spans="1:9" s="56" customFormat="1">
      <c r="A3144" s="50"/>
      <c r="B3144" s="50"/>
      <c r="C3144" s="50"/>
      <c r="D3144" s="44"/>
      <c r="E3144" s="26"/>
      <c r="F3144" s="53"/>
      <c r="G3144" s="61"/>
      <c r="H3144" s="55"/>
      <c r="I3144" s="280"/>
    </row>
    <row r="3145" spans="1:9" s="56" customFormat="1">
      <c r="A3145" s="50"/>
      <c r="B3145" s="50"/>
      <c r="C3145" s="50"/>
      <c r="D3145" s="44"/>
      <c r="E3145" s="26"/>
      <c r="F3145" s="53"/>
      <c r="G3145" s="61"/>
      <c r="H3145" s="55"/>
      <c r="I3145" s="280"/>
    </row>
    <row r="3146" spans="1:9" s="56" customFormat="1">
      <c r="A3146" s="50"/>
      <c r="B3146" s="50"/>
      <c r="C3146" s="50"/>
      <c r="D3146" s="44"/>
      <c r="E3146" s="26"/>
      <c r="F3146" s="53"/>
      <c r="G3146" s="61"/>
      <c r="H3146" s="55"/>
      <c r="I3146" s="280"/>
    </row>
    <row r="3147" spans="1:9" s="56" customFormat="1">
      <c r="A3147" s="50"/>
      <c r="B3147" s="50"/>
      <c r="C3147" s="50"/>
      <c r="D3147" s="44"/>
      <c r="E3147" s="26"/>
      <c r="F3147" s="53"/>
      <c r="G3147" s="61"/>
      <c r="H3147" s="55"/>
      <c r="I3147" s="280"/>
    </row>
    <row r="3148" spans="1:9" s="56" customFormat="1">
      <c r="A3148" s="50"/>
      <c r="B3148" s="50"/>
      <c r="C3148" s="50"/>
      <c r="D3148" s="44"/>
      <c r="E3148" s="26"/>
      <c r="F3148" s="53"/>
      <c r="G3148" s="61"/>
      <c r="H3148" s="55"/>
      <c r="I3148" s="280"/>
    </row>
    <row r="3149" spans="1:9" s="56" customFormat="1">
      <c r="A3149" s="50"/>
      <c r="B3149" s="50"/>
      <c r="C3149" s="50"/>
      <c r="D3149" s="44"/>
      <c r="E3149" s="26"/>
      <c r="F3149" s="53"/>
      <c r="G3149" s="61"/>
      <c r="H3149" s="55"/>
      <c r="I3149" s="280"/>
    </row>
    <row r="3150" spans="1:9" s="56" customFormat="1">
      <c r="A3150" s="50"/>
      <c r="B3150" s="50"/>
      <c r="C3150" s="50"/>
      <c r="D3150" s="44"/>
      <c r="E3150" s="26"/>
      <c r="F3150" s="53"/>
      <c r="G3150" s="61"/>
      <c r="H3150" s="55"/>
      <c r="I3150" s="280"/>
    </row>
    <row r="3151" spans="1:9" s="56" customFormat="1">
      <c r="A3151" s="50"/>
      <c r="B3151" s="50"/>
      <c r="C3151" s="50"/>
      <c r="D3151" s="44"/>
      <c r="E3151" s="26"/>
      <c r="F3151" s="53"/>
      <c r="G3151" s="61"/>
      <c r="H3151" s="55"/>
      <c r="I3151" s="280"/>
    </row>
    <row r="3152" spans="1:9" s="56" customFormat="1">
      <c r="A3152" s="50"/>
      <c r="B3152" s="50"/>
      <c r="C3152" s="50"/>
      <c r="D3152" s="44"/>
      <c r="E3152" s="26"/>
      <c r="F3152" s="53"/>
      <c r="G3152" s="61"/>
      <c r="H3152" s="55"/>
      <c r="I3152" s="280"/>
    </row>
    <row r="3153" spans="1:9" s="56" customFormat="1">
      <c r="A3153" s="50"/>
      <c r="B3153" s="50"/>
      <c r="C3153" s="50"/>
      <c r="D3153" s="44"/>
      <c r="E3153" s="26"/>
      <c r="F3153" s="53"/>
      <c r="G3153" s="61"/>
      <c r="H3153" s="55"/>
      <c r="I3153" s="280"/>
    </row>
    <row r="3154" spans="1:9" s="56" customFormat="1">
      <c r="A3154" s="50"/>
      <c r="B3154" s="50"/>
      <c r="C3154" s="50"/>
      <c r="D3154" s="44"/>
      <c r="E3154" s="26"/>
      <c r="F3154" s="53"/>
      <c r="G3154" s="61"/>
      <c r="H3154" s="55"/>
      <c r="I3154" s="280"/>
    </row>
    <row r="3155" spans="1:9" s="56" customFormat="1">
      <c r="A3155" s="50"/>
      <c r="B3155" s="50"/>
      <c r="C3155" s="50"/>
      <c r="D3155" s="44"/>
      <c r="E3155" s="26"/>
      <c r="F3155" s="53"/>
      <c r="G3155" s="61"/>
      <c r="H3155" s="55"/>
      <c r="I3155" s="280"/>
    </row>
    <row r="3156" spans="1:9" s="56" customFormat="1">
      <c r="A3156" s="50"/>
      <c r="B3156" s="50"/>
      <c r="C3156" s="50"/>
      <c r="D3156" s="44"/>
      <c r="E3156" s="26"/>
      <c r="F3156" s="53"/>
      <c r="G3156" s="61"/>
      <c r="H3156" s="55"/>
      <c r="I3156" s="280"/>
    </row>
    <row r="3157" spans="1:9" s="56" customFormat="1">
      <c r="A3157" s="50"/>
      <c r="B3157" s="50"/>
      <c r="C3157" s="50"/>
      <c r="D3157" s="44"/>
      <c r="E3157" s="26"/>
      <c r="F3157" s="53"/>
      <c r="G3157" s="61"/>
      <c r="H3157" s="55"/>
      <c r="I3157" s="280"/>
    </row>
    <row r="3158" spans="1:9" s="56" customFormat="1">
      <c r="A3158" s="50"/>
      <c r="B3158" s="50"/>
      <c r="C3158" s="50"/>
      <c r="D3158" s="44"/>
      <c r="E3158" s="26"/>
      <c r="F3158" s="53"/>
      <c r="G3158" s="61"/>
      <c r="H3158" s="55"/>
      <c r="I3158" s="280"/>
    </row>
    <row r="3159" spans="1:9" s="56" customFormat="1">
      <c r="A3159" s="50"/>
      <c r="B3159" s="50"/>
      <c r="C3159" s="50"/>
      <c r="D3159" s="44"/>
      <c r="E3159" s="26"/>
      <c r="F3159" s="53"/>
      <c r="G3159" s="61"/>
      <c r="H3159" s="55"/>
      <c r="I3159" s="280"/>
    </row>
    <row r="3160" spans="1:9" s="56" customFormat="1">
      <c r="A3160" s="50"/>
      <c r="B3160" s="50"/>
      <c r="C3160" s="50"/>
      <c r="D3160" s="44"/>
      <c r="E3160" s="26"/>
      <c r="F3160" s="53"/>
      <c r="G3160" s="61"/>
      <c r="H3160" s="55"/>
      <c r="I3160" s="280"/>
    </row>
    <row r="3161" spans="1:9" s="56" customFormat="1">
      <c r="A3161" s="50"/>
      <c r="B3161" s="50"/>
      <c r="C3161" s="50"/>
      <c r="D3161" s="44"/>
      <c r="E3161" s="26"/>
      <c r="F3161" s="53"/>
      <c r="G3161" s="61"/>
      <c r="H3161" s="55"/>
      <c r="I3161" s="280"/>
    </row>
    <row r="3162" spans="1:9" s="56" customFormat="1">
      <c r="A3162" s="50"/>
      <c r="B3162" s="50"/>
      <c r="C3162" s="50"/>
      <c r="D3162" s="44"/>
      <c r="E3162" s="26"/>
      <c r="F3162" s="53"/>
      <c r="G3162" s="61"/>
      <c r="H3162" s="55"/>
      <c r="I3162" s="280"/>
    </row>
    <row r="3163" spans="1:9" s="56" customFormat="1">
      <c r="A3163" s="50"/>
      <c r="B3163" s="50"/>
      <c r="C3163" s="50"/>
      <c r="D3163" s="44"/>
      <c r="E3163" s="26"/>
      <c r="F3163" s="53"/>
      <c r="G3163" s="61"/>
      <c r="H3163" s="55"/>
      <c r="I3163" s="280"/>
    </row>
    <row r="3164" spans="1:9" s="56" customFormat="1">
      <c r="A3164" s="50"/>
      <c r="B3164" s="50"/>
      <c r="C3164" s="50"/>
      <c r="D3164" s="44"/>
      <c r="E3164" s="26"/>
      <c r="F3164" s="53"/>
      <c r="G3164" s="61"/>
      <c r="H3164" s="55"/>
      <c r="I3164" s="280"/>
    </row>
    <row r="3165" spans="1:9" s="56" customFormat="1">
      <c r="A3165" s="50"/>
      <c r="B3165" s="50"/>
      <c r="C3165" s="50"/>
      <c r="D3165" s="44"/>
      <c r="E3165" s="26"/>
      <c r="F3165" s="53"/>
      <c r="G3165" s="61"/>
      <c r="H3165" s="55"/>
      <c r="I3165" s="280"/>
    </row>
    <row r="3166" spans="1:9" s="56" customFormat="1">
      <c r="A3166" s="50"/>
      <c r="B3166" s="50"/>
      <c r="C3166" s="50"/>
      <c r="D3166" s="44"/>
      <c r="E3166" s="26"/>
      <c r="F3166" s="53"/>
      <c r="G3166" s="61"/>
      <c r="H3166" s="55"/>
      <c r="I3166" s="280"/>
    </row>
    <row r="3167" spans="1:9" s="56" customFormat="1">
      <c r="A3167" s="50"/>
      <c r="B3167" s="50"/>
      <c r="C3167" s="50"/>
      <c r="D3167" s="44"/>
      <c r="E3167" s="26"/>
      <c r="F3167" s="53"/>
      <c r="G3167" s="61"/>
      <c r="H3167" s="55"/>
      <c r="I3167" s="280"/>
    </row>
    <row r="3168" spans="1:9" s="56" customFormat="1">
      <c r="A3168" s="50"/>
      <c r="B3168" s="50"/>
      <c r="C3168" s="50"/>
      <c r="D3168" s="44"/>
      <c r="E3168" s="26"/>
      <c r="F3168" s="53"/>
      <c r="G3168" s="61"/>
      <c r="H3168" s="55"/>
      <c r="I3168" s="280"/>
    </row>
    <row r="3169" spans="1:9" s="56" customFormat="1">
      <c r="A3169" s="50"/>
      <c r="B3169" s="50"/>
      <c r="C3169" s="50"/>
      <c r="D3169" s="44"/>
      <c r="E3169" s="26"/>
      <c r="F3169" s="53"/>
      <c r="G3169" s="61"/>
      <c r="H3169" s="55"/>
      <c r="I3169" s="280"/>
    </row>
    <row r="3170" spans="1:9" s="56" customFormat="1">
      <c r="A3170" s="50"/>
      <c r="B3170" s="50"/>
      <c r="C3170" s="50"/>
      <c r="D3170" s="44"/>
      <c r="E3170" s="26"/>
      <c r="F3170" s="53"/>
      <c r="G3170" s="61"/>
      <c r="H3170" s="55"/>
      <c r="I3170" s="280"/>
    </row>
    <row r="3171" spans="1:9" s="56" customFormat="1">
      <c r="A3171" s="50"/>
      <c r="B3171" s="50"/>
      <c r="C3171" s="50"/>
      <c r="D3171" s="44"/>
      <c r="E3171" s="26"/>
      <c r="F3171" s="53"/>
      <c r="G3171" s="61"/>
      <c r="H3171" s="55"/>
      <c r="I3171" s="280"/>
    </row>
    <row r="3172" spans="1:9" s="56" customFormat="1">
      <c r="A3172" s="50"/>
      <c r="B3172" s="50"/>
      <c r="C3172" s="50"/>
      <c r="D3172" s="44"/>
      <c r="E3172" s="26"/>
      <c r="F3172" s="53"/>
      <c r="G3172" s="61"/>
      <c r="H3172" s="55"/>
      <c r="I3172" s="280"/>
    </row>
    <row r="3173" spans="1:9" s="56" customFormat="1">
      <c r="A3173" s="50"/>
      <c r="B3173" s="50"/>
      <c r="C3173" s="50"/>
      <c r="D3173" s="44"/>
      <c r="E3173" s="26"/>
      <c r="F3173" s="53"/>
      <c r="G3173" s="61"/>
      <c r="H3173" s="55"/>
      <c r="I3173" s="280"/>
    </row>
    <row r="3174" spans="1:9" s="56" customFormat="1">
      <c r="A3174" s="50"/>
      <c r="B3174" s="50"/>
      <c r="C3174" s="50"/>
      <c r="D3174" s="44"/>
      <c r="E3174" s="26"/>
      <c r="F3174" s="53"/>
      <c r="G3174" s="61"/>
      <c r="H3174" s="55"/>
      <c r="I3174" s="280"/>
    </row>
    <row r="3175" spans="1:9" s="56" customFormat="1">
      <c r="A3175" s="50"/>
      <c r="B3175" s="50"/>
      <c r="C3175" s="50"/>
      <c r="D3175" s="44"/>
      <c r="E3175" s="26"/>
      <c r="F3175" s="53"/>
      <c r="G3175" s="61"/>
      <c r="H3175" s="55"/>
      <c r="I3175" s="280"/>
    </row>
    <row r="3176" spans="1:9" s="56" customFormat="1">
      <c r="A3176" s="50"/>
      <c r="B3176" s="50"/>
      <c r="C3176" s="50"/>
      <c r="D3176" s="44"/>
      <c r="E3176" s="26"/>
      <c r="F3176" s="53"/>
      <c r="G3176" s="61"/>
      <c r="H3176" s="55"/>
      <c r="I3176" s="280"/>
    </row>
    <row r="3177" spans="1:9" s="56" customFormat="1">
      <c r="A3177" s="50"/>
      <c r="B3177" s="50"/>
      <c r="C3177" s="50"/>
      <c r="D3177" s="44"/>
      <c r="E3177" s="26"/>
      <c r="F3177" s="53"/>
      <c r="G3177" s="61"/>
      <c r="H3177" s="55"/>
      <c r="I3177" s="280"/>
    </row>
    <row r="3178" spans="1:9" s="56" customFormat="1">
      <c r="A3178" s="50"/>
      <c r="B3178" s="50"/>
      <c r="C3178" s="50"/>
      <c r="D3178" s="44"/>
      <c r="E3178" s="26"/>
      <c r="F3178" s="53"/>
      <c r="G3178" s="61"/>
      <c r="H3178" s="55"/>
      <c r="I3178" s="280"/>
    </row>
    <row r="3179" spans="1:9" s="56" customFormat="1">
      <c r="A3179" s="50"/>
      <c r="B3179" s="50"/>
      <c r="C3179" s="50"/>
      <c r="D3179" s="44"/>
      <c r="E3179" s="26"/>
      <c r="F3179" s="53"/>
      <c r="G3179" s="61"/>
      <c r="H3179" s="55"/>
      <c r="I3179" s="280"/>
    </row>
    <row r="3180" spans="1:9" s="56" customFormat="1">
      <c r="A3180" s="50"/>
      <c r="B3180" s="50"/>
      <c r="C3180" s="50"/>
      <c r="D3180" s="44"/>
      <c r="E3180" s="26"/>
      <c r="F3180" s="53"/>
      <c r="G3180" s="61"/>
      <c r="H3180" s="55"/>
      <c r="I3180" s="280"/>
    </row>
    <row r="3181" spans="1:9" s="56" customFormat="1">
      <c r="A3181" s="50"/>
      <c r="B3181" s="50"/>
      <c r="C3181" s="50"/>
      <c r="D3181" s="44"/>
      <c r="E3181" s="26"/>
      <c r="F3181" s="53"/>
      <c r="G3181" s="61"/>
      <c r="H3181" s="55"/>
      <c r="I3181" s="280"/>
    </row>
    <row r="3182" spans="1:9" s="56" customFormat="1">
      <c r="A3182" s="50"/>
      <c r="B3182" s="50"/>
      <c r="C3182" s="50"/>
      <c r="D3182" s="44"/>
      <c r="E3182" s="26"/>
      <c r="F3182" s="53"/>
      <c r="G3182" s="61"/>
      <c r="H3182" s="55"/>
      <c r="I3182" s="280"/>
    </row>
    <row r="3183" spans="1:9" s="56" customFormat="1">
      <c r="A3183" s="50"/>
      <c r="B3183" s="50"/>
      <c r="C3183" s="50"/>
      <c r="D3183" s="44"/>
      <c r="E3183" s="26"/>
      <c r="F3183" s="53"/>
      <c r="G3183" s="61"/>
      <c r="H3183" s="55"/>
      <c r="I3183" s="280"/>
    </row>
    <row r="3184" spans="1:9" s="56" customFormat="1">
      <c r="A3184" s="50"/>
      <c r="B3184" s="50"/>
      <c r="C3184" s="50"/>
      <c r="D3184" s="44"/>
      <c r="E3184" s="26"/>
      <c r="F3184" s="53"/>
      <c r="G3184" s="61"/>
      <c r="H3184" s="55"/>
      <c r="I3184" s="280"/>
    </row>
    <row r="3185" spans="1:9" s="56" customFormat="1">
      <c r="A3185" s="50"/>
      <c r="B3185" s="50"/>
      <c r="C3185" s="50"/>
      <c r="D3185" s="44"/>
      <c r="E3185" s="26"/>
      <c r="F3185" s="53"/>
      <c r="G3185" s="61"/>
      <c r="H3185" s="55"/>
      <c r="I3185" s="280"/>
    </row>
    <row r="3186" spans="1:9" s="56" customFormat="1">
      <c r="A3186" s="50"/>
      <c r="B3186" s="50"/>
      <c r="C3186" s="50"/>
      <c r="D3186" s="44"/>
      <c r="E3186" s="26"/>
      <c r="F3186" s="53"/>
      <c r="G3186" s="61"/>
      <c r="H3186" s="55"/>
      <c r="I3186" s="280"/>
    </row>
    <row r="3187" spans="1:9" s="56" customFormat="1">
      <c r="A3187" s="50"/>
      <c r="B3187" s="50"/>
      <c r="C3187" s="50"/>
      <c r="D3187" s="44"/>
      <c r="E3187" s="26"/>
      <c r="F3187" s="53"/>
      <c r="G3187" s="61"/>
      <c r="H3187" s="55"/>
      <c r="I3187" s="280"/>
    </row>
    <row r="3188" spans="1:9" s="56" customFormat="1">
      <c r="A3188" s="50"/>
      <c r="B3188" s="50"/>
      <c r="C3188" s="50"/>
      <c r="D3188" s="44"/>
      <c r="E3188" s="26"/>
      <c r="F3188" s="53"/>
      <c r="G3188" s="61"/>
      <c r="H3188" s="55"/>
      <c r="I3188" s="280"/>
    </row>
    <row r="3189" spans="1:9" s="56" customFormat="1">
      <c r="A3189" s="50"/>
      <c r="B3189" s="50"/>
      <c r="C3189" s="50"/>
      <c r="D3189" s="44"/>
      <c r="E3189" s="26"/>
      <c r="F3189" s="53"/>
      <c r="G3189" s="61"/>
      <c r="H3189" s="55"/>
      <c r="I3189" s="280"/>
    </row>
    <row r="3190" spans="1:9" s="56" customFormat="1">
      <c r="A3190" s="50"/>
      <c r="B3190" s="50"/>
      <c r="C3190" s="50"/>
      <c r="D3190" s="44"/>
      <c r="E3190" s="26"/>
      <c r="F3190" s="53"/>
      <c r="G3190" s="61"/>
      <c r="H3190" s="55"/>
      <c r="I3190" s="280"/>
    </row>
    <row r="3191" spans="1:9" s="56" customFormat="1">
      <c r="A3191" s="50"/>
      <c r="B3191" s="50"/>
      <c r="C3191" s="50"/>
      <c r="D3191" s="44"/>
      <c r="E3191" s="26"/>
      <c r="F3191" s="53"/>
      <c r="G3191" s="61"/>
      <c r="H3191" s="55"/>
      <c r="I3191" s="280"/>
    </row>
    <row r="3192" spans="1:9" s="56" customFormat="1">
      <c r="A3192" s="50"/>
      <c r="B3192" s="50"/>
      <c r="C3192" s="50"/>
      <c r="D3192" s="44"/>
      <c r="E3192" s="26"/>
      <c r="F3192" s="53"/>
      <c r="G3192" s="61"/>
      <c r="H3192" s="55"/>
      <c r="I3192" s="280"/>
    </row>
    <row r="3193" spans="1:9" s="56" customFormat="1">
      <c r="A3193" s="50"/>
      <c r="B3193" s="50"/>
      <c r="C3193" s="50"/>
      <c r="D3193" s="44"/>
      <c r="E3193" s="26"/>
      <c r="F3193" s="53"/>
      <c r="G3193" s="61"/>
      <c r="H3193" s="55"/>
      <c r="I3193" s="280"/>
    </row>
    <row r="3194" spans="1:9" s="56" customFormat="1">
      <c r="A3194" s="50"/>
      <c r="B3194" s="50"/>
      <c r="C3194" s="50"/>
      <c r="D3194" s="44"/>
      <c r="E3194" s="26"/>
      <c r="F3194" s="53"/>
      <c r="G3194" s="61"/>
      <c r="H3194" s="55"/>
      <c r="I3194" s="280"/>
    </row>
    <row r="3195" spans="1:9" s="56" customFormat="1">
      <c r="A3195" s="50"/>
      <c r="B3195" s="50"/>
      <c r="C3195" s="50"/>
      <c r="D3195" s="44"/>
      <c r="E3195" s="26"/>
      <c r="F3195" s="53"/>
      <c r="G3195" s="61"/>
      <c r="H3195" s="55"/>
      <c r="I3195" s="280"/>
    </row>
    <row r="3196" spans="1:9" s="56" customFormat="1">
      <c r="A3196" s="50"/>
      <c r="B3196" s="50"/>
      <c r="C3196" s="50"/>
      <c r="D3196" s="44"/>
      <c r="E3196" s="26"/>
      <c r="F3196" s="53"/>
      <c r="G3196" s="61"/>
      <c r="H3196" s="55"/>
      <c r="I3196" s="280"/>
    </row>
    <row r="3197" spans="1:9" s="56" customFormat="1">
      <c r="A3197" s="50"/>
      <c r="B3197" s="50"/>
      <c r="C3197" s="50"/>
      <c r="D3197" s="44"/>
      <c r="E3197" s="26"/>
      <c r="F3197" s="53"/>
      <c r="G3197" s="61"/>
      <c r="H3197" s="55"/>
      <c r="I3197" s="280"/>
    </row>
    <row r="3198" spans="1:9" s="56" customFormat="1">
      <c r="A3198" s="50"/>
      <c r="B3198" s="50"/>
      <c r="C3198" s="50"/>
      <c r="D3198" s="44"/>
      <c r="E3198" s="26"/>
      <c r="F3198" s="53"/>
      <c r="G3198" s="61"/>
      <c r="H3198" s="55"/>
      <c r="I3198" s="280"/>
    </row>
    <row r="3199" spans="1:9" s="56" customFormat="1">
      <c r="A3199" s="50"/>
      <c r="B3199" s="50"/>
      <c r="C3199" s="50"/>
      <c r="D3199" s="44"/>
      <c r="E3199" s="26"/>
      <c r="F3199" s="53"/>
      <c r="G3199" s="61"/>
      <c r="H3199" s="55"/>
      <c r="I3199" s="280"/>
    </row>
    <row r="3200" spans="1:9" s="56" customFormat="1">
      <c r="A3200" s="50"/>
      <c r="B3200" s="50"/>
      <c r="C3200" s="50"/>
      <c r="D3200" s="44"/>
      <c r="E3200" s="26"/>
      <c r="F3200" s="53"/>
      <c r="G3200" s="61"/>
      <c r="H3200" s="55"/>
      <c r="I3200" s="280"/>
    </row>
    <row r="3201" spans="1:9" s="56" customFormat="1">
      <c r="A3201" s="50"/>
      <c r="B3201" s="50"/>
      <c r="C3201" s="50"/>
      <c r="D3201" s="44"/>
      <c r="E3201" s="26"/>
      <c r="F3201" s="53"/>
      <c r="G3201" s="61"/>
      <c r="H3201" s="55"/>
      <c r="I3201" s="280"/>
    </row>
    <row r="3202" spans="1:9" s="56" customFormat="1">
      <c r="A3202" s="50"/>
      <c r="B3202" s="50"/>
      <c r="C3202" s="50"/>
      <c r="D3202" s="44"/>
      <c r="E3202" s="26"/>
      <c r="F3202" s="53"/>
      <c r="G3202" s="61"/>
      <c r="H3202" s="55"/>
      <c r="I3202" s="280"/>
    </row>
    <row r="3203" spans="1:9" s="56" customFormat="1">
      <c r="A3203" s="50"/>
      <c r="B3203" s="50"/>
      <c r="C3203" s="50"/>
      <c r="D3203" s="44"/>
      <c r="E3203" s="26"/>
      <c r="F3203" s="53"/>
      <c r="G3203" s="61"/>
      <c r="H3203" s="55"/>
      <c r="I3203" s="280"/>
    </row>
    <row r="3204" spans="1:9" s="56" customFormat="1">
      <c r="A3204" s="50"/>
      <c r="B3204" s="50"/>
      <c r="C3204" s="50"/>
      <c r="D3204" s="44"/>
      <c r="E3204" s="26"/>
      <c r="F3204" s="53"/>
      <c r="G3204" s="61"/>
      <c r="H3204" s="55"/>
      <c r="I3204" s="280"/>
    </row>
    <row r="3205" spans="1:9" s="56" customFormat="1">
      <c r="A3205" s="50"/>
      <c r="B3205" s="50"/>
      <c r="C3205" s="50"/>
      <c r="D3205" s="44"/>
      <c r="E3205" s="26"/>
      <c r="F3205" s="53"/>
      <c r="G3205" s="61"/>
      <c r="H3205" s="55"/>
      <c r="I3205" s="280"/>
    </row>
    <row r="3206" spans="1:9" s="56" customFormat="1">
      <c r="A3206" s="50"/>
      <c r="B3206" s="50"/>
      <c r="C3206" s="50"/>
      <c r="D3206" s="44"/>
      <c r="E3206" s="26"/>
      <c r="F3206" s="53"/>
      <c r="G3206" s="61"/>
      <c r="H3206" s="55"/>
      <c r="I3206" s="280"/>
    </row>
    <row r="3207" spans="1:9" s="56" customFormat="1">
      <c r="A3207" s="50"/>
      <c r="B3207" s="50"/>
      <c r="C3207" s="50"/>
      <c r="D3207" s="44"/>
      <c r="E3207" s="26"/>
      <c r="F3207" s="53"/>
      <c r="G3207" s="61"/>
      <c r="H3207" s="55"/>
      <c r="I3207" s="280"/>
    </row>
    <row r="3208" spans="1:9" s="56" customFormat="1">
      <c r="A3208" s="50"/>
      <c r="B3208" s="50"/>
      <c r="C3208" s="50"/>
      <c r="D3208" s="44"/>
      <c r="E3208" s="26"/>
      <c r="F3208" s="53"/>
      <c r="G3208" s="61"/>
      <c r="H3208" s="55"/>
      <c r="I3208" s="280"/>
    </row>
    <row r="3209" spans="1:9" s="56" customFormat="1">
      <c r="A3209" s="50"/>
      <c r="B3209" s="50"/>
      <c r="C3209" s="50"/>
      <c r="D3209" s="44"/>
      <c r="E3209" s="26"/>
      <c r="F3209" s="53"/>
      <c r="G3209" s="61"/>
      <c r="H3209" s="55"/>
      <c r="I3209" s="280"/>
    </row>
    <row r="3210" spans="1:9" s="56" customFormat="1">
      <c r="A3210" s="50"/>
      <c r="B3210" s="50"/>
      <c r="C3210" s="50"/>
      <c r="D3210" s="44"/>
      <c r="E3210" s="26"/>
      <c r="F3210" s="53"/>
      <c r="G3210" s="61"/>
      <c r="H3210" s="55"/>
      <c r="I3210" s="280"/>
    </row>
    <row r="3211" spans="1:9" s="56" customFormat="1">
      <c r="A3211" s="50"/>
      <c r="B3211" s="50"/>
      <c r="C3211" s="50"/>
      <c r="D3211" s="44"/>
      <c r="E3211" s="26"/>
      <c r="F3211" s="53"/>
      <c r="G3211" s="61"/>
      <c r="H3211" s="55"/>
      <c r="I3211" s="280"/>
    </row>
    <row r="3212" spans="1:9" s="56" customFormat="1">
      <c r="A3212" s="50"/>
      <c r="B3212" s="50"/>
      <c r="C3212" s="50"/>
      <c r="D3212" s="44"/>
      <c r="E3212" s="26"/>
      <c r="F3212" s="53"/>
      <c r="G3212" s="61"/>
      <c r="H3212" s="55"/>
      <c r="I3212" s="280"/>
    </row>
    <row r="3213" spans="1:9" s="56" customFormat="1">
      <c r="A3213" s="50"/>
      <c r="B3213" s="50"/>
      <c r="C3213" s="50"/>
      <c r="D3213" s="44"/>
      <c r="E3213" s="26"/>
      <c r="F3213" s="53"/>
      <c r="G3213" s="61"/>
      <c r="H3213" s="55"/>
      <c r="I3213" s="280"/>
    </row>
    <row r="3214" spans="1:9" s="56" customFormat="1">
      <c r="A3214" s="50"/>
      <c r="B3214" s="50"/>
      <c r="C3214" s="50"/>
      <c r="D3214" s="44"/>
      <c r="E3214" s="26"/>
      <c r="F3214" s="53"/>
      <c r="G3214" s="61"/>
      <c r="H3214" s="55"/>
      <c r="I3214" s="280"/>
    </row>
    <row r="3215" spans="1:9" s="56" customFormat="1">
      <c r="A3215" s="50"/>
      <c r="B3215" s="50"/>
      <c r="C3215" s="50"/>
      <c r="D3215" s="44"/>
      <c r="E3215" s="26"/>
      <c r="F3215" s="53"/>
      <c r="G3215" s="61"/>
      <c r="H3215" s="55"/>
      <c r="I3215" s="280"/>
    </row>
    <row r="3216" spans="1:9" s="56" customFormat="1">
      <c r="A3216" s="50"/>
      <c r="B3216" s="50"/>
      <c r="C3216" s="50"/>
      <c r="D3216" s="44"/>
      <c r="E3216" s="26"/>
      <c r="F3216" s="53"/>
      <c r="G3216" s="61"/>
      <c r="H3216" s="55"/>
      <c r="I3216" s="280"/>
    </row>
    <row r="3217" spans="1:9" s="56" customFormat="1">
      <c r="A3217" s="50"/>
      <c r="B3217" s="50"/>
      <c r="C3217" s="50"/>
      <c r="D3217" s="44"/>
      <c r="E3217" s="26"/>
      <c r="F3217" s="53"/>
      <c r="G3217" s="61"/>
      <c r="H3217" s="55"/>
      <c r="I3217" s="280"/>
    </row>
    <row r="3218" spans="1:9" s="56" customFormat="1">
      <c r="A3218" s="50"/>
      <c r="B3218" s="50"/>
      <c r="C3218" s="50"/>
      <c r="D3218" s="44"/>
      <c r="E3218" s="26"/>
      <c r="F3218" s="53"/>
      <c r="G3218" s="61"/>
      <c r="H3218" s="55"/>
      <c r="I3218" s="280"/>
    </row>
    <row r="3219" spans="1:9" s="56" customFormat="1">
      <c r="A3219" s="50"/>
      <c r="B3219" s="50"/>
      <c r="C3219" s="50"/>
      <c r="D3219" s="44"/>
      <c r="E3219" s="26"/>
      <c r="F3219" s="53"/>
      <c r="G3219" s="61"/>
      <c r="H3219" s="55"/>
      <c r="I3219" s="280"/>
    </row>
    <row r="3220" spans="1:9" s="56" customFormat="1">
      <c r="A3220" s="50"/>
      <c r="B3220" s="50"/>
      <c r="C3220" s="50"/>
      <c r="D3220" s="44"/>
      <c r="E3220" s="26"/>
      <c r="F3220" s="53"/>
      <c r="G3220" s="61"/>
      <c r="H3220" s="55"/>
      <c r="I3220" s="280"/>
    </row>
    <row r="3221" spans="1:9" s="56" customFormat="1">
      <c r="A3221" s="50"/>
      <c r="B3221" s="50"/>
      <c r="C3221" s="50"/>
      <c r="D3221" s="44"/>
      <c r="E3221" s="26"/>
      <c r="F3221" s="53"/>
      <c r="G3221" s="61"/>
      <c r="H3221" s="55"/>
      <c r="I3221" s="280"/>
    </row>
    <row r="3222" spans="1:9" s="56" customFormat="1">
      <c r="A3222" s="50"/>
      <c r="B3222" s="50"/>
      <c r="C3222" s="50"/>
      <c r="D3222" s="44"/>
      <c r="E3222" s="26"/>
      <c r="F3222" s="53"/>
      <c r="G3222" s="61"/>
      <c r="H3222" s="55"/>
      <c r="I3222" s="280"/>
    </row>
    <row r="3223" spans="1:9" s="56" customFormat="1">
      <c r="A3223" s="50"/>
      <c r="B3223" s="50"/>
      <c r="C3223" s="50"/>
      <c r="D3223" s="44"/>
      <c r="E3223" s="26"/>
      <c r="F3223" s="53"/>
      <c r="G3223" s="61"/>
      <c r="H3223" s="55"/>
      <c r="I3223" s="280"/>
    </row>
    <row r="3224" spans="1:9" s="56" customFormat="1">
      <c r="A3224" s="50"/>
      <c r="B3224" s="50"/>
      <c r="C3224" s="50"/>
      <c r="D3224" s="44"/>
      <c r="E3224" s="26"/>
      <c r="F3224" s="53"/>
      <c r="G3224" s="61"/>
      <c r="H3224" s="55"/>
      <c r="I3224" s="280"/>
    </row>
    <row r="3225" spans="1:9" s="56" customFormat="1">
      <c r="A3225" s="50"/>
      <c r="B3225" s="50"/>
      <c r="C3225" s="50"/>
      <c r="D3225" s="44"/>
      <c r="E3225" s="26"/>
      <c r="F3225" s="53"/>
      <c r="G3225" s="61"/>
      <c r="H3225" s="55"/>
      <c r="I3225" s="280"/>
    </row>
    <row r="3226" spans="1:9" s="56" customFormat="1">
      <c r="A3226" s="50"/>
      <c r="B3226" s="50"/>
      <c r="C3226" s="50"/>
      <c r="D3226" s="44"/>
      <c r="E3226" s="26"/>
      <c r="F3226" s="53"/>
      <c r="G3226" s="61"/>
      <c r="H3226" s="55"/>
      <c r="I3226" s="280"/>
    </row>
    <row r="3227" spans="1:9" s="56" customFormat="1">
      <c r="A3227" s="50"/>
      <c r="B3227" s="50"/>
      <c r="C3227" s="50"/>
      <c r="D3227" s="44"/>
      <c r="E3227" s="26"/>
      <c r="F3227" s="53"/>
      <c r="G3227" s="61"/>
      <c r="H3227" s="55"/>
      <c r="I3227" s="280"/>
    </row>
    <row r="3228" spans="1:9" s="56" customFormat="1">
      <c r="A3228" s="50"/>
      <c r="B3228" s="50"/>
      <c r="C3228" s="50"/>
      <c r="D3228" s="44"/>
      <c r="E3228" s="26"/>
      <c r="F3228" s="53"/>
      <c r="G3228" s="61"/>
      <c r="H3228" s="55"/>
      <c r="I3228" s="280"/>
    </row>
    <row r="3229" spans="1:9" s="56" customFormat="1">
      <c r="A3229" s="50"/>
      <c r="B3229" s="50"/>
      <c r="C3229" s="50"/>
      <c r="D3229" s="44"/>
      <c r="E3229" s="26"/>
      <c r="F3229" s="53"/>
      <c r="G3229" s="61"/>
      <c r="H3229" s="55"/>
      <c r="I3229" s="280"/>
    </row>
    <row r="3230" spans="1:9" s="56" customFormat="1">
      <c r="A3230" s="50"/>
      <c r="B3230" s="50"/>
      <c r="C3230" s="50"/>
      <c r="D3230" s="44"/>
      <c r="E3230" s="26"/>
      <c r="F3230" s="53"/>
      <c r="G3230" s="61"/>
      <c r="H3230" s="55"/>
      <c r="I3230" s="280"/>
    </row>
    <row r="3231" spans="1:9" s="56" customFormat="1">
      <c r="A3231" s="50"/>
      <c r="B3231" s="50"/>
      <c r="C3231" s="50"/>
      <c r="D3231" s="44"/>
      <c r="E3231" s="26"/>
      <c r="F3231" s="53"/>
      <c r="G3231" s="61"/>
      <c r="H3231" s="55"/>
      <c r="I3231" s="280"/>
    </row>
    <row r="3232" spans="1:9" s="56" customFormat="1">
      <c r="A3232" s="50"/>
      <c r="B3232" s="50"/>
      <c r="C3232" s="50"/>
      <c r="D3232" s="44"/>
      <c r="E3232" s="26"/>
      <c r="F3232" s="53"/>
      <c r="G3232" s="61"/>
      <c r="H3232" s="55"/>
      <c r="I3232" s="280"/>
    </row>
    <row r="3233" spans="1:9" s="56" customFormat="1">
      <c r="A3233" s="50"/>
      <c r="B3233" s="50"/>
      <c r="C3233" s="50"/>
      <c r="D3233" s="44"/>
      <c r="E3233" s="26"/>
      <c r="F3233" s="53"/>
      <c r="G3233" s="61"/>
      <c r="H3233" s="55"/>
      <c r="I3233" s="280"/>
    </row>
    <row r="3234" spans="1:9" s="56" customFormat="1">
      <c r="A3234" s="50"/>
      <c r="B3234" s="50"/>
      <c r="C3234" s="50"/>
      <c r="D3234" s="44"/>
      <c r="E3234" s="26"/>
      <c r="F3234" s="53"/>
      <c r="G3234" s="61"/>
      <c r="H3234" s="55"/>
      <c r="I3234" s="280"/>
    </row>
    <row r="3235" spans="1:9" s="56" customFormat="1">
      <c r="A3235" s="50"/>
      <c r="B3235" s="50"/>
      <c r="C3235" s="50"/>
      <c r="D3235" s="44"/>
      <c r="E3235" s="26"/>
      <c r="F3235" s="53"/>
      <c r="G3235" s="61"/>
      <c r="H3235" s="55"/>
      <c r="I3235" s="280"/>
    </row>
    <row r="3236" spans="1:9" s="56" customFormat="1">
      <c r="A3236" s="50"/>
      <c r="B3236" s="50"/>
      <c r="C3236" s="50"/>
      <c r="D3236" s="44"/>
      <c r="E3236" s="26"/>
      <c r="F3236" s="53"/>
      <c r="G3236" s="61"/>
      <c r="H3236" s="55"/>
      <c r="I3236" s="280"/>
    </row>
    <row r="3237" spans="1:9" s="56" customFormat="1">
      <c r="A3237" s="50"/>
      <c r="B3237" s="50"/>
      <c r="C3237" s="50"/>
      <c r="D3237" s="44"/>
      <c r="E3237" s="26"/>
      <c r="F3237" s="53"/>
      <c r="G3237" s="61"/>
      <c r="H3237" s="55"/>
      <c r="I3237" s="280"/>
    </row>
    <row r="3238" spans="1:9" s="56" customFormat="1">
      <c r="A3238" s="50"/>
      <c r="B3238" s="50"/>
      <c r="C3238" s="50"/>
      <c r="D3238" s="44"/>
      <c r="E3238" s="26"/>
      <c r="F3238" s="53"/>
      <c r="G3238" s="61"/>
      <c r="H3238" s="55"/>
      <c r="I3238" s="280"/>
    </row>
    <row r="3239" spans="1:9" s="56" customFormat="1">
      <c r="A3239" s="50"/>
      <c r="B3239" s="50"/>
      <c r="C3239" s="50"/>
      <c r="D3239" s="44"/>
      <c r="E3239" s="26"/>
      <c r="F3239" s="53"/>
      <c r="G3239" s="61"/>
      <c r="H3239" s="55"/>
      <c r="I3239" s="280"/>
    </row>
    <row r="3240" spans="1:9" s="56" customFormat="1">
      <c r="A3240" s="50"/>
      <c r="B3240" s="50"/>
      <c r="C3240" s="50"/>
      <c r="D3240" s="44"/>
      <c r="E3240" s="26"/>
      <c r="F3240" s="53"/>
      <c r="G3240" s="61"/>
      <c r="H3240" s="55"/>
      <c r="I3240" s="280"/>
    </row>
    <row r="3241" spans="1:9" s="56" customFormat="1">
      <c r="A3241" s="50"/>
      <c r="B3241" s="50"/>
      <c r="C3241" s="50"/>
      <c r="D3241" s="44"/>
      <c r="E3241" s="26"/>
      <c r="F3241" s="53"/>
      <c r="G3241" s="61"/>
      <c r="H3241" s="55"/>
      <c r="I3241" s="280"/>
    </row>
    <row r="3242" spans="1:9" s="56" customFormat="1">
      <c r="A3242" s="50"/>
      <c r="B3242" s="50"/>
      <c r="C3242" s="50"/>
      <c r="D3242" s="44"/>
      <c r="E3242" s="26"/>
      <c r="F3242" s="53"/>
      <c r="G3242" s="61"/>
      <c r="H3242" s="55"/>
      <c r="I3242" s="280"/>
    </row>
    <row r="3243" spans="1:9" s="56" customFormat="1">
      <c r="A3243" s="50"/>
      <c r="B3243" s="50"/>
      <c r="C3243" s="50"/>
      <c r="D3243" s="44"/>
      <c r="E3243" s="26"/>
      <c r="F3243" s="53"/>
      <c r="G3243" s="61"/>
      <c r="H3243" s="55"/>
      <c r="I3243" s="280"/>
    </row>
    <row r="3244" spans="1:9" s="56" customFormat="1">
      <c r="A3244" s="50"/>
      <c r="B3244" s="50"/>
      <c r="C3244" s="50"/>
      <c r="D3244" s="44"/>
      <c r="E3244" s="26"/>
      <c r="F3244" s="53"/>
      <c r="G3244" s="61"/>
      <c r="H3244" s="55"/>
      <c r="I3244" s="280"/>
    </row>
    <row r="3245" spans="1:9" s="56" customFormat="1">
      <c r="A3245" s="50"/>
      <c r="B3245" s="50"/>
      <c r="C3245" s="50"/>
      <c r="D3245" s="44"/>
      <c r="E3245" s="26"/>
      <c r="F3245" s="53"/>
      <c r="G3245" s="61"/>
      <c r="H3245" s="55"/>
      <c r="I3245" s="280"/>
    </row>
    <row r="3246" spans="1:9" s="56" customFormat="1">
      <c r="A3246" s="50"/>
      <c r="B3246" s="50"/>
      <c r="C3246" s="50"/>
      <c r="D3246" s="44"/>
      <c r="E3246" s="26"/>
      <c r="F3246" s="53"/>
      <c r="G3246" s="61"/>
      <c r="H3246" s="55"/>
      <c r="I3246" s="280"/>
    </row>
    <row r="3247" spans="1:9" s="56" customFormat="1">
      <c r="A3247" s="50"/>
      <c r="B3247" s="50"/>
      <c r="C3247" s="50"/>
      <c r="D3247" s="44"/>
      <c r="E3247" s="26"/>
      <c r="F3247" s="53"/>
      <c r="G3247" s="61"/>
      <c r="H3247" s="55"/>
      <c r="I3247" s="280"/>
    </row>
    <row r="3248" spans="1:9" s="56" customFormat="1">
      <c r="A3248" s="50"/>
      <c r="B3248" s="50"/>
      <c r="C3248" s="50"/>
      <c r="D3248" s="44"/>
      <c r="E3248" s="26"/>
      <c r="F3248" s="53"/>
      <c r="G3248" s="61"/>
      <c r="H3248" s="55"/>
      <c r="I3248" s="280"/>
    </row>
    <row r="3249" spans="1:9" s="56" customFormat="1">
      <c r="A3249" s="50"/>
      <c r="B3249" s="50"/>
      <c r="C3249" s="50"/>
      <c r="D3249" s="44"/>
      <c r="E3249" s="26"/>
      <c r="F3249" s="53"/>
      <c r="G3249" s="61"/>
      <c r="H3249" s="55"/>
      <c r="I3249" s="280"/>
    </row>
    <row r="3250" spans="1:9" s="56" customFormat="1">
      <c r="A3250" s="50"/>
      <c r="B3250" s="50"/>
      <c r="C3250" s="50"/>
      <c r="D3250" s="44"/>
      <c r="E3250" s="26"/>
      <c r="F3250" s="53"/>
      <c r="G3250" s="61"/>
      <c r="H3250" s="55"/>
      <c r="I3250" s="280"/>
    </row>
    <row r="3251" spans="1:9" s="56" customFormat="1">
      <c r="A3251" s="50"/>
      <c r="B3251" s="50"/>
      <c r="C3251" s="50"/>
      <c r="D3251" s="44"/>
      <c r="E3251" s="26"/>
      <c r="F3251" s="53"/>
      <c r="G3251" s="61"/>
      <c r="H3251" s="55"/>
      <c r="I3251" s="280"/>
    </row>
    <row r="3252" spans="1:9" s="56" customFormat="1">
      <c r="A3252" s="50"/>
      <c r="B3252" s="50"/>
      <c r="C3252" s="50"/>
      <c r="D3252" s="44"/>
      <c r="E3252" s="26"/>
      <c r="F3252" s="53"/>
      <c r="G3252" s="61"/>
      <c r="H3252" s="55"/>
      <c r="I3252" s="280"/>
    </row>
    <row r="3253" spans="1:9" s="56" customFormat="1">
      <c r="A3253" s="50"/>
      <c r="B3253" s="50"/>
      <c r="C3253" s="50"/>
      <c r="D3253" s="44"/>
      <c r="E3253" s="26"/>
      <c r="F3253" s="53"/>
      <c r="G3253" s="61"/>
      <c r="H3253" s="55"/>
      <c r="I3253" s="280"/>
    </row>
    <row r="3254" spans="1:9" s="56" customFormat="1">
      <c r="A3254" s="50"/>
      <c r="B3254" s="50"/>
      <c r="C3254" s="50"/>
      <c r="D3254" s="44"/>
      <c r="E3254" s="26"/>
      <c r="F3254" s="53"/>
      <c r="G3254" s="61"/>
      <c r="H3254" s="55"/>
      <c r="I3254" s="280"/>
    </row>
    <row r="3255" spans="1:9" s="56" customFormat="1">
      <c r="A3255" s="50"/>
      <c r="B3255" s="50"/>
      <c r="C3255" s="50"/>
      <c r="D3255" s="44"/>
      <c r="E3255" s="26"/>
      <c r="F3255" s="53"/>
      <c r="G3255" s="61"/>
      <c r="H3255" s="55"/>
      <c r="I3255" s="280"/>
    </row>
    <row r="3256" spans="1:9" s="56" customFormat="1">
      <c r="A3256" s="50"/>
      <c r="B3256" s="50"/>
      <c r="C3256" s="50"/>
      <c r="D3256" s="44"/>
      <c r="E3256" s="26"/>
      <c r="F3256" s="53"/>
      <c r="G3256" s="61"/>
      <c r="H3256" s="55"/>
      <c r="I3256" s="280"/>
    </row>
    <row r="3257" spans="1:9" s="56" customFormat="1">
      <c r="A3257" s="50"/>
      <c r="B3257" s="50"/>
      <c r="C3257" s="50"/>
      <c r="D3257" s="44"/>
      <c r="E3257" s="26"/>
      <c r="F3257" s="53"/>
      <c r="G3257" s="61"/>
      <c r="H3257" s="55"/>
      <c r="I3257" s="280"/>
    </row>
    <row r="3258" spans="1:9" s="56" customFormat="1">
      <c r="A3258" s="50"/>
      <c r="B3258" s="50"/>
      <c r="C3258" s="50"/>
      <c r="D3258" s="44"/>
      <c r="E3258" s="26"/>
      <c r="F3258" s="53"/>
      <c r="G3258" s="61"/>
      <c r="H3258" s="55"/>
      <c r="I3258" s="280"/>
    </row>
    <row r="3259" spans="1:9" s="56" customFormat="1">
      <c r="A3259" s="50"/>
      <c r="B3259" s="50"/>
      <c r="C3259" s="50"/>
      <c r="D3259" s="44"/>
      <c r="E3259" s="26"/>
      <c r="F3259" s="53"/>
      <c r="G3259" s="61"/>
      <c r="H3259" s="55"/>
      <c r="I3259" s="280"/>
    </row>
    <row r="3260" spans="1:9" s="56" customFormat="1">
      <c r="A3260" s="50"/>
      <c r="B3260" s="50"/>
      <c r="C3260" s="50"/>
      <c r="D3260" s="44"/>
      <c r="E3260" s="26"/>
      <c r="F3260" s="53"/>
      <c r="G3260" s="61"/>
      <c r="H3260" s="55"/>
      <c r="I3260" s="280"/>
    </row>
    <row r="3261" spans="1:9" s="56" customFormat="1">
      <c r="A3261" s="50"/>
      <c r="B3261" s="50"/>
      <c r="C3261" s="50"/>
      <c r="D3261" s="44"/>
      <c r="E3261" s="26"/>
      <c r="F3261" s="53"/>
      <c r="G3261" s="61"/>
      <c r="H3261" s="55"/>
      <c r="I3261" s="280"/>
    </row>
    <row r="3262" spans="1:9" s="56" customFormat="1">
      <c r="A3262" s="50"/>
      <c r="B3262" s="50"/>
      <c r="C3262" s="50"/>
      <c r="D3262" s="44"/>
      <c r="E3262" s="26"/>
      <c r="F3262" s="53"/>
      <c r="G3262" s="61"/>
      <c r="H3262" s="55"/>
      <c r="I3262" s="280"/>
    </row>
    <row r="3263" spans="1:9" s="56" customFormat="1">
      <c r="A3263" s="50"/>
      <c r="B3263" s="50"/>
      <c r="C3263" s="50"/>
      <c r="D3263" s="44"/>
      <c r="E3263" s="26"/>
      <c r="F3263" s="53"/>
      <c r="G3263" s="61"/>
      <c r="H3263" s="55"/>
      <c r="I3263" s="280"/>
    </row>
    <row r="3264" spans="1:9" s="56" customFormat="1">
      <c r="A3264" s="50"/>
      <c r="B3264" s="50"/>
      <c r="C3264" s="50"/>
      <c r="D3264" s="44"/>
      <c r="E3264" s="26"/>
      <c r="F3264" s="53"/>
      <c r="G3264" s="61"/>
      <c r="H3264" s="55"/>
      <c r="I3264" s="280"/>
    </row>
    <row r="3265" spans="1:9" s="56" customFormat="1">
      <c r="A3265" s="50"/>
      <c r="B3265" s="50"/>
      <c r="C3265" s="50"/>
      <c r="D3265" s="44"/>
      <c r="E3265" s="26"/>
      <c r="F3265" s="53"/>
      <c r="G3265" s="61"/>
      <c r="H3265" s="55"/>
      <c r="I3265" s="280"/>
    </row>
    <row r="3266" spans="1:9" s="56" customFormat="1">
      <c r="A3266" s="50"/>
      <c r="B3266" s="50"/>
      <c r="C3266" s="50"/>
      <c r="D3266" s="44"/>
      <c r="E3266" s="26"/>
      <c r="F3266" s="53"/>
      <c r="G3266" s="61"/>
      <c r="H3266" s="55"/>
      <c r="I3266" s="280"/>
    </row>
    <row r="3267" spans="1:9" s="56" customFormat="1">
      <c r="A3267" s="50"/>
      <c r="B3267" s="50"/>
      <c r="C3267" s="50"/>
      <c r="D3267" s="44"/>
      <c r="E3267" s="26"/>
      <c r="F3267" s="53"/>
      <c r="G3267" s="61"/>
      <c r="H3267" s="55"/>
      <c r="I3267" s="280"/>
    </row>
    <row r="3268" spans="1:9" s="56" customFormat="1">
      <c r="A3268" s="50"/>
      <c r="B3268" s="50"/>
      <c r="C3268" s="50"/>
      <c r="D3268" s="44"/>
      <c r="E3268" s="26"/>
      <c r="F3268" s="53"/>
      <c r="G3268" s="61"/>
      <c r="H3268" s="55"/>
      <c r="I3268" s="280"/>
    </row>
    <row r="3269" spans="1:9" s="56" customFormat="1">
      <c r="A3269" s="50"/>
      <c r="B3269" s="50"/>
      <c r="C3269" s="50"/>
      <c r="D3269" s="44"/>
      <c r="E3269" s="26"/>
      <c r="F3269" s="53"/>
      <c r="G3269" s="61"/>
      <c r="H3269" s="55"/>
      <c r="I3269" s="280"/>
    </row>
    <row r="3270" spans="1:9" s="56" customFormat="1">
      <c r="A3270" s="50"/>
      <c r="B3270" s="50"/>
      <c r="C3270" s="50"/>
      <c r="D3270" s="44"/>
      <c r="E3270" s="26"/>
      <c r="F3270" s="53"/>
      <c r="G3270" s="61"/>
      <c r="H3270" s="55"/>
      <c r="I3270" s="280"/>
    </row>
    <row r="3271" spans="1:9" s="56" customFormat="1">
      <c r="A3271" s="50"/>
      <c r="B3271" s="50"/>
      <c r="C3271" s="50"/>
      <c r="D3271" s="44"/>
      <c r="E3271" s="26"/>
      <c r="F3271" s="53"/>
      <c r="G3271" s="61"/>
      <c r="H3271" s="55"/>
      <c r="I3271" s="280"/>
    </row>
    <row r="3272" spans="1:9" s="56" customFormat="1">
      <c r="A3272" s="50"/>
      <c r="B3272" s="50"/>
      <c r="C3272" s="50"/>
      <c r="D3272" s="44"/>
      <c r="E3272" s="26"/>
      <c r="F3272" s="53"/>
      <c r="G3272" s="61"/>
      <c r="H3272" s="55"/>
      <c r="I3272" s="280"/>
    </row>
    <row r="3273" spans="1:9" s="56" customFormat="1">
      <c r="A3273" s="50"/>
      <c r="B3273" s="50"/>
      <c r="C3273" s="50"/>
      <c r="D3273" s="44"/>
      <c r="E3273" s="26"/>
      <c r="F3273" s="53"/>
      <c r="G3273" s="61"/>
      <c r="H3273" s="55"/>
      <c r="I3273" s="280"/>
    </row>
    <row r="3274" spans="1:9" s="56" customFormat="1">
      <c r="A3274" s="50"/>
      <c r="B3274" s="50"/>
      <c r="C3274" s="50"/>
      <c r="D3274" s="44"/>
      <c r="E3274" s="26"/>
      <c r="F3274" s="53"/>
      <c r="G3274" s="61"/>
      <c r="H3274" s="55"/>
      <c r="I3274" s="280"/>
    </row>
    <row r="3275" spans="1:9" s="56" customFormat="1">
      <c r="A3275" s="50"/>
      <c r="B3275" s="50"/>
      <c r="C3275" s="50"/>
      <c r="D3275" s="44"/>
      <c r="E3275" s="26"/>
      <c r="F3275" s="53"/>
      <c r="G3275" s="61"/>
      <c r="H3275" s="55"/>
      <c r="I3275" s="280"/>
    </row>
    <row r="3276" spans="1:9" s="56" customFormat="1">
      <c r="A3276" s="50"/>
      <c r="B3276" s="50"/>
      <c r="C3276" s="50"/>
      <c r="D3276" s="44"/>
      <c r="E3276" s="26"/>
      <c r="F3276" s="53"/>
      <c r="G3276" s="61"/>
      <c r="H3276" s="55"/>
      <c r="I3276" s="280"/>
    </row>
    <row r="3277" spans="1:9" s="56" customFormat="1">
      <c r="A3277" s="50"/>
      <c r="B3277" s="50"/>
      <c r="C3277" s="50"/>
      <c r="D3277" s="44"/>
      <c r="E3277" s="26"/>
      <c r="F3277" s="53"/>
      <c r="G3277" s="61"/>
      <c r="H3277" s="55"/>
      <c r="I3277" s="280"/>
    </row>
    <row r="3278" spans="1:9" s="56" customFormat="1">
      <c r="A3278" s="50"/>
      <c r="B3278" s="50"/>
      <c r="C3278" s="50"/>
      <c r="D3278" s="44"/>
      <c r="E3278" s="26"/>
      <c r="F3278" s="53"/>
      <c r="G3278" s="61"/>
      <c r="H3278" s="55"/>
      <c r="I3278" s="280"/>
    </row>
    <row r="3279" spans="1:9" s="56" customFormat="1">
      <c r="A3279" s="50"/>
      <c r="B3279" s="50"/>
      <c r="C3279" s="50"/>
      <c r="D3279" s="44"/>
      <c r="E3279" s="26"/>
      <c r="F3279" s="53"/>
      <c r="G3279" s="61"/>
      <c r="H3279" s="55"/>
      <c r="I3279" s="280"/>
    </row>
    <row r="3280" spans="1:9" s="56" customFormat="1">
      <c r="A3280" s="50"/>
      <c r="B3280" s="50"/>
      <c r="C3280" s="50"/>
      <c r="D3280" s="44"/>
      <c r="E3280" s="26"/>
      <c r="F3280" s="53"/>
      <c r="G3280" s="61"/>
      <c r="H3280" s="55"/>
      <c r="I3280" s="280"/>
    </row>
    <row r="3281" spans="1:9" s="56" customFormat="1">
      <c r="A3281" s="50"/>
      <c r="B3281" s="50"/>
      <c r="C3281" s="50"/>
      <c r="D3281" s="44"/>
      <c r="E3281" s="26"/>
      <c r="F3281" s="53"/>
      <c r="G3281" s="61"/>
      <c r="H3281" s="55"/>
      <c r="I3281" s="280"/>
    </row>
    <row r="3282" spans="1:9" s="56" customFormat="1">
      <c r="A3282" s="50"/>
      <c r="B3282" s="50"/>
      <c r="C3282" s="50"/>
      <c r="D3282" s="44"/>
      <c r="E3282" s="26"/>
      <c r="F3282" s="53"/>
      <c r="G3282" s="61"/>
      <c r="H3282" s="55"/>
      <c r="I3282" s="280"/>
    </row>
    <row r="3283" spans="1:9" s="56" customFormat="1">
      <c r="A3283" s="50"/>
      <c r="B3283" s="50"/>
      <c r="C3283" s="50"/>
      <c r="D3283" s="44"/>
      <c r="E3283" s="26"/>
      <c r="F3283" s="53"/>
      <c r="G3283" s="61"/>
      <c r="H3283" s="55"/>
      <c r="I3283" s="280"/>
    </row>
    <row r="3284" spans="1:9" s="56" customFormat="1">
      <c r="A3284" s="50"/>
      <c r="B3284" s="50"/>
      <c r="C3284" s="50"/>
      <c r="D3284" s="44"/>
      <c r="E3284" s="26"/>
      <c r="F3284" s="53"/>
      <c r="G3284" s="61"/>
      <c r="H3284" s="55"/>
      <c r="I3284" s="280"/>
    </row>
    <row r="3285" spans="1:9" s="56" customFormat="1">
      <c r="A3285" s="50"/>
      <c r="B3285" s="50"/>
      <c r="C3285" s="50"/>
      <c r="D3285" s="44"/>
      <c r="E3285" s="26"/>
      <c r="F3285" s="53"/>
      <c r="G3285" s="61"/>
      <c r="H3285" s="55"/>
      <c r="I3285" s="280"/>
    </row>
    <row r="3286" spans="1:9" s="56" customFormat="1">
      <c r="A3286" s="50"/>
      <c r="B3286" s="50"/>
      <c r="C3286" s="50"/>
      <c r="D3286" s="44"/>
      <c r="E3286" s="26"/>
      <c r="F3286" s="53"/>
      <c r="G3286" s="61"/>
      <c r="H3286" s="55"/>
      <c r="I3286" s="280"/>
    </row>
    <row r="3287" spans="1:9" s="56" customFormat="1">
      <c r="A3287" s="50"/>
      <c r="B3287" s="50"/>
      <c r="C3287" s="50"/>
      <c r="D3287" s="44"/>
      <c r="E3287" s="26"/>
      <c r="F3287" s="53"/>
      <c r="G3287" s="61"/>
      <c r="H3287" s="55"/>
      <c r="I3287" s="280"/>
    </row>
    <row r="3288" spans="1:9" s="56" customFormat="1">
      <c r="A3288" s="50"/>
      <c r="B3288" s="50"/>
      <c r="C3288" s="50"/>
      <c r="D3288" s="44"/>
      <c r="E3288" s="26"/>
      <c r="F3288" s="53"/>
      <c r="G3288" s="61"/>
      <c r="H3288" s="55"/>
      <c r="I3288" s="280"/>
    </row>
    <row r="3289" spans="1:9" s="56" customFormat="1">
      <c r="A3289" s="50"/>
      <c r="B3289" s="50"/>
      <c r="C3289" s="50"/>
      <c r="D3289" s="44"/>
      <c r="E3289" s="26"/>
      <c r="F3289" s="53"/>
      <c r="G3289" s="61"/>
      <c r="H3289" s="55"/>
      <c r="I3289" s="280"/>
    </row>
    <row r="3290" spans="1:9" s="56" customFormat="1">
      <c r="A3290" s="50"/>
      <c r="B3290" s="50"/>
      <c r="C3290" s="50"/>
      <c r="D3290" s="44"/>
      <c r="E3290" s="26"/>
      <c r="F3290" s="53"/>
      <c r="G3290" s="61"/>
      <c r="H3290" s="55"/>
      <c r="I3290" s="280"/>
    </row>
    <row r="3291" spans="1:9" s="56" customFormat="1">
      <c r="A3291" s="50"/>
      <c r="B3291" s="50"/>
      <c r="C3291" s="50"/>
      <c r="D3291" s="44"/>
      <c r="E3291" s="26"/>
      <c r="F3291" s="53"/>
      <c r="G3291" s="61"/>
      <c r="H3291" s="55"/>
      <c r="I3291" s="280"/>
    </row>
    <row r="3292" spans="1:9" s="56" customFormat="1">
      <c r="A3292" s="50"/>
      <c r="B3292" s="50"/>
      <c r="C3292" s="50"/>
      <c r="D3292" s="44"/>
      <c r="E3292" s="26"/>
      <c r="F3292" s="53"/>
      <c r="G3292" s="61"/>
      <c r="H3292" s="55"/>
      <c r="I3292" s="280"/>
    </row>
    <row r="3293" spans="1:9" s="56" customFormat="1">
      <c r="A3293" s="50"/>
      <c r="B3293" s="50"/>
      <c r="C3293" s="50"/>
      <c r="D3293" s="44"/>
      <c r="E3293" s="26"/>
      <c r="F3293" s="53"/>
      <c r="G3293" s="61"/>
      <c r="H3293" s="55"/>
      <c r="I3293" s="280"/>
    </row>
    <row r="3294" spans="1:9" s="56" customFormat="1">
      <c r="A3294" s="50"/>
      <c r="B3294" s="50"/>
      <c r="C3294" s="50"/>
      <c r="D3294" s="44"/>
      <c r="E3294" s="26"/>
      <c r="F3294" s="53"/>
      <c r="G3294" s="61"/>
      <c r="H3294" s="55"/>
      <c r="I3294" s="280"/>
    </row>
    <row r="3295" spans="1:9" s="56" customFormat="1">
      <c r="A3295" s="50"/>
      <c r="B3295" s="50"/>
      <c r="C3295" s="50"/>
      <c r="D3295" s="44"/>
      <c r="E3295" s="26"/>
      <c r="F3295" s="53"/>
      <c r="G3295" s="61"/>
      <c r="H3295" s="55"/>
      <c r="I3295" s="280"/>
    </row>
    <row r="3296" spans="1:9" s="56" customFormat="1">
      <c r="A3296" s="50"/>
      <c r="B3296" s="50"/>
      <c r="C3296" s="50"/>
      <c r="D3296" s="44"/>
      <c r="E3296" s="26"/>
      <c r="F3296" s="53"/>
      <c r="G3296" s="61"/>
      <c r="H3296" s="55"/>
      <c r="I3296" s="280"/>
    </row>
    <row r="3297" spans="1:9" s="56" customFormat="1">
      <c r="A3297" s="50"/>
      <c r="B3297" s="50"/>
      <c r="C3297" s="50"/>
      <c r="D3297" s="44"/>
      <c r="E3297" s="26"/>
      <c r="F3297" s="53"/>
      <c r="G3297" s="61"/>
      <c r="H3297" s="55"/>
      <c r="I3297" s="280"/>
    </row>
    <row r="3298" spans="1:9" s="56" customFormat="1">
      <c r="A3298" s="50"/>
      <c r="B3298" s="50"/>
      <c r="C3298" s="50"/>
      <c r="D3298" s="44"/>
      <c r="E3298" s="26"/>
      <c r="F3298" s="53"/>
      <c r="G3298" s="61"/>
      <c r="H3298" s="55"/>
      <c r="I3298" s="280"/>
    </row>
    <row r="3299" spans="1:9" s="56" customFormat="1">
      <c r="A3299" s="50"/>
      <c r="B3299" s="50"/>
      <c r="C3299" s="50"/>
      <c r="D3299" s="44"/>
      <c r="E3299" s="26"/>
      <c r="F3299" s="53"/>
      <c r="G3299" s="61"/>
      <c r="H3299" s="55"/>
      <c r="I3299" s="280"/>
    </row>
    <row r="3300" spans="1:9" s="56" customFormat="1">
      <c r="A3300" s="50"/>
      <c r="B3300" s="50"/>
      <c r="C3300" s="50"/>
      <c r="D3300" s="44"/>
      <c r="E3300" s="26"/>
      <c r="F3300" s="53"/>
      <c r="G3300" s="61"/>
      <c r="H3300" s="55"/>
      <c r="I3300" s="280"/>
    </row>
    <row r="3301" spans="1:9" s="56" customFormat="1">
      <c r="A3301" s="50"/>
      <c r="B3301" s="50"/>
      <c r="C3301" s="50"/>
      <c r="D3301" s="44"/>
      <c r="E3301" s="26"/>
      <c r="F3301" s="53"/>
      <c r="G3301" s="61"/>
      <c r="H3301" s="55"/>
      <c r="I3301" s="280"/>
    </row>
    <row r="3302" spans="1:9" s="56" customFormat="1">
      <c r="A3302" s="50"/>
      <c r="B3302" s="50"/>
      <c r="C3302" s="50"/>
      <c r="D3302" s="44"/>
      <c r="E3302" s="26"/>
      <c r="F3302" s="53"/>
      <c r="G3302" s="61"/>
      <c r="H3302" s="55"/>
      <c r="I3302" s="280"/>
    </row>
    <row r="3303" spans="1:9" s="56" customFormat="1">
      <c r="A3303" s="50"/>
      <c r="B3303" s="50"/>
      <c r="C3303" s="50"/>
      <c r="D3303" s="44"/>
      <c r="E3303" s="26"/>
      <c r="F3303" s="53"/>
      <c r="G3303" s="61"/>
      <c r="H3303" s="55"/>
      <c r="I3303" s="280"/>
    </row>
    <row r="3304" spans="1:9" s="56" customFormat="1">
      <c r="A3304" s="50"/>
      <c r="B3304" s="50"/>
      <c r="C3304" s="50"/>
      <c r="D3304" s="44"/>
      <c r="E3304" s="26"/>
      <c r="F3304" s="53"/>
      <c r="G3304" s="61"/>
      <c r="H3304" s="55"/>
      <c r="I3304" s="280"/>
    </row>
    <row r="3305" spans="1:9" s="56" customFormat="1">
      <c r="A3305" s="50"/>
      <c r="B3305" s="50"/>
      <c r="C3305" s="50"/>
      <c r="D3305" s="44"/>
      <c r="E3305" s="26"/>
      <c r="F3305" s="53"/>
      <c r="G3305" s="61"/>
      <c r="H3305" s="55"/>
      <c r="I3305" s="280"/>
    </row>
    <row r="3306" spans="1:9" s="56" customFormat="1">
      <c r="A3306" s="50"/>
      <c r="B3306" s="50"/>
      <c r="C3306" s="50"/>
      <c r="D3306" s="44"/>
      <c r="E3306" s="26"/>
      <c r="F3306" s="53"/>
      <c r="G3306" s="61"/>
      <c r="H3306" s="55"/>
      <c r="I3306" s="280"/>
    </row>
    <row r="3307" spans="1:9" s="56" customFormat="1">
      <c r="A3307" s="50"/>
      <c r="B3307" s="50"/>
      <c r="C3307" s="50"/>
      <c r="D3307" s="44"/>
      <c r="E3307" s="26"/>
      <c r="F3307" s="53"/>
      <c r="G3307" s="61"/>
      <c r="H3307" s="55"/>
      <c r="I3307" s="280"/>
    </row>
    <row r="3308" spans="1:9" s="56" customFormat="1">
      <c r="A3308" s="50"/>
      <c r="B3308" s="50"/>
      <c r="C3308" s="50"/>
      <c r="D3308" s="44"/>
      <c r="E3308" s="26"/>
      <c r="F3308" s="53"/>
      <c r="G3308" s="61"/>
      <c r="H3308" s="55"/>
      <c r="I3308" s="280"/>
    </row>
    <row r="3309" spans="1:9" s="56" customFormat="1">
      <c r="A3309" s="50"/>
      <c r="B3309" s="50"/>
      <c r="C3309" s="50"/>
      <c r="D3309" s="44"/>
      <c r="E3309" s="26"/>
      <c r="F3309" s="53"/>
      <c r="G3309" s="61"/>
      <c r="H3309" s="55"/>
      <c r="I3309" s="280"/>
    </row>
    <row r="3310" spans="1:9" s="56" customFormat="1">
      <c r="A3310" s="50"/>
      <c r="B3310" s="50"/>
      <c r="C3310" s="50"/>
      <c r="D3310" s="44"/>
      <c r="E3310" s="26"/>
      <c r="F3310" s="53"/>
      <c r="G3310" s="61"/>
      <c r="H3310" s="55"/>
      <c r="I3310" s="280"/>
    </row>
    <row r="3311" spans="1:9" s="56" customFormat="1">
      <c r="A3311" s="50"/>
      <c r="B3311" s="50"/>
      <c r="C3311" s="50"/>
      <c r="D3311" s="44"/>
      <c r="E3311" s="26"/>
      <c r="F3311" s="53"/>
      <c r="G3311" s="61"/>
      <c r="H3311" s="55"/>
      <c r="I3311" s="280"/>
    </row>
    <row r="3312" spans="1:9" s="56" customFormat="1">
      <c r="A3312" s="50"/>
      <c r="B3312" s="50"/>
      <c r="C3312" s="50"/>
      <c r="D3312" s="44"/>
      <c r="E3312" s="26"/>
      <c r="F3312" s="53"/>
      <c r="G3312" s="61"/>
      <c r="H3312" s="55"/>
      <c r="I3312" s="280"/>
    </row>
    <row r="3313" spans="1:9" s="56" customFormat="1">
      <c r="A3313" s="50"/>
      <c r="B3313" s="50"/>
      <c r="C3313" s="50"/>
      <c r="D3313" s="44"/>
      <c r="E3313" s="26"/>
      <c r="F3313" s="53"/>
      <c r="G3313" s="61"/>
      <c r="H3313" s="55"/>
      <c r="I3313" s="280"/>
    </row>
    <row r="3314" spans="1:9" s="56" customFormat="1">
      <c r="A3314" s="50"/>
      <c r="B3314" s="50"/>
      <c r="C3314" s="50"/>
      <c r="D3314" s="44"/>
      <c r="E3314" s="26"/>
      <c r="F3314" s="53"/>
      <c r="G3314" s="61"/>
      <c r="H3314" s="55"/>
      <c r="I3314" s="280"/>
    </row>
    <row r="3315" spans="1:9" s="56" customFormat="1">
      <c r="A3315" s="50"/>
      <c r="B3315" s="50"/>
      <c r="C3315" s="50"/>
      <c r="D3315" s="44"/>
      <c r="E3315" s="26"/>
      <c r="F3315" s="53"/>
      <c r="G3315" s="61"/>
      <c r="H3315" s="55"/>
      <c r="I3315" s="280"/>
    </row>
    <row r="3316" spans="1:9" s="56" customFormat="1">
      <c r="A3316" s="50"/>
      <c r="B3316" s="50"/>
      <c r="C3316" s="50"/>
      <c r="D3316" s="44"/>
      <c r="E3316" s="26"/>
      <c r="F3316" s="53"/>
      <c r="G3316" s="61"/>
      <c r="H3316" s="55"/>
      <c r="I3316" s="280"/>
    </row>
    <row r="3317" spans="1:9" s="56" customFormat="1">
      <c r="A3317" s="50"/>
      <c r="B3317" s="50"/>
      <c r="C3317" s="50"/>
      <c r="D3317" s="44"/>
      <c r="E3317" s="26"/>
      <c r="F3317" s="53"/>
      <c r="G3317" s="61"/>
      <c r="H3317" s="55"/>
      <c r="I3317" s="280"/>
    </row>
    <row r="3318" spans="1:9" s="56" customFormat="1">
      <c r="A3318" s="50"/>
      <c r="B3318" s="50"/>
      <c r="C3318" s="50"/>
      <c r="D3318" s="44"/>
      <c r="E3318" s="26"/>
      <c r="F3318" s="53"/>
      <c r="G3318" s="61"/>
      <c r="H3318" s="55"/>
      <c r="I3318" s="280"/>
    </row>
    <row r="3319" spans="1:9" s="56" customFormat="1">
      <c r="A3319" s="50"/>
      <c r="B3319" s="50"/>
      <c r="C3319" s="50"/>
      <c r="D3319" s="44"/>
      <c r="E3319" s="26"/>
      <c r="F3319" s="53"/>
      <c r="G3319" s="61"/>
      <c r="H3319" s="55"/>
      <c r="I3319" s="280"/>
    </row>
    <row r="3320" spans="1:9" s="56" customFormat="1">
      <c r="A3320" s="50"/>
      <c r="B3320" s="50"/>
      <c r="C3320" s="50"/>
      <c r="D3320" s="44"/>
      <c r="E3320" s="26"/>
      <c r="F3320" s="53"/>
      <c r="G3320" s="61"/>
      <c r="H3320" s="55"/>
      <c r="I3320" s="280"/>
    </row>
    <row r="3321" spans="1:9" s="56" customFormat="1">
      <c r="A3321" s="50"/>
      <c r="B3321" s="50"/>
      <c r="C3321" s="50"/>
      <c r="D3321" s="44"/>
      <c r="E3321" s="26"/>
      <c r="F3321" s="53"/>
      <c r="G3321" s="61"/>
      <c r="H3321" s="55"/>
      <c r="I3321" s="280"/>
    </row>
    <row r="3322" spans="1:9" s="56" customFormat="1">
      <c r="A3322" s="50"/>
      <c r="B3322" s="50"/>
      <c r="C3322" s="50"/>
      <c r="D3322" s="44"/>
      <c r="E3322" s="26"/>
      <c r="F3322" s="53"/>
      <c r="G3322" s="61"/>
      <c r="H3322" s="55"/>
      <c r="I3322" s="280"/>
    </row>
    <row r="3323" spans="1:9" s="56" customFormat="1">
      <c r="A3323" s="50"/>
      <c r="B3323" s="50"/>
      <c r="C3323" s="50"/>
      <c r="D3323" s="44"/>
      <c r="E3323" s="26"/>
      <c r="F3323" s="53"/>
      <c r="G3323" s="61"/>
      <c r="H3323" s="55"/>
      <c r="I3323" s="280"/>
    </row>
    <row r="3324" spans="1:9" s="56" customFormat="1">
      <c r="A3324" s="50"/>
      <c r="B3324" s="50"/>
      <c r="C3324" s="50"/>
      <c r="D3324" s="44"/>
      <c r="E3324" s="26"/>
      <c r="F3324" s="53"/>
      <c r="G3324" s="61"/>
      <c r="H3324" s="55"/>
      <c r="I3324" s="280"/>
    </row>
    <row r="3325" spans="1:9" s="56" customFormat="1">
      <c r="A3325" s="50"/>
      <c r="B3325" s="50"/>
      <c r="C3325" s="50"/>
      <c r="D3325" s="44"/>
      <c r="E3325" s="26"/>
      <c r="F3325" s="53"/>
      <c r="G3325" s="61"/>
      <c r="H3325" s="55"/>
      <c r="I3325" s="280"/>
    </row>
    <row r="3326" spans="1:9" s="56" customFormat="1">
      <c r="A3326" s="50"/>
      <c r="B3326" s="50"/>
      <c r="C3326" s="50"/>
      <c r="D3326" s="44"/>
      <c r="E3326" s="26"/>
      <c r="F3326" s="53"/>
      <c r="G3326" s="61"/>
      <c r="H3326" s="55"/>
      <c r="I3326" s="280"/>
    </row>
    <row r="3327" spans="1:9" s="56" customFormat="1">
      <c r="A3327" s="50"/>
      <c r="B3327" s="50"/>
      <c r="C3327" s="50"/>
      <c r="D3327" s="44"/>
      <c r="E3327" s="26"/>
      <c r="F3327" s="53"/>
      <c r="G3327" s="61"/>
      <c r="H3327" s="55"/>
      <c r="I3327" s="280"/>
    </row>
    <row r="3328" spans="1:9" s="56" customFormat="1">
      <c r="A3328" s="50"/>
      <c r="B3328" s="50"/>
      <c r="C3328" s="50"/>
      <c r="D3328" s="44"/>
      <c r="E3328" s="26"/>
      <c r="F3328" s="53"/>
      <c r="G3328" s="61"/>
      <c r="H3328" s="55"/>
      <c r="I3328" s="280"/>
    </row>
    <row r="3329" spans="1:9" s="56" customFormat="1">
      <c r="A3329" s="50"/>
      <c r="B3329" s="50"/>
      <c r="C3329" s="50"/>
      <c r="D3329" s="44"/>
      <c r="E3329" s="26"/>
      <c r="F3329" s="53"/>
      <c r="G3329" s="61"/>
      <c r="H3329" s="55"/>
      <c r="I3329" s="280"/>
    </row>
    <row r="3330" spans="1:9" s="56" customFormat="1">
      <c r="A3330" s="50"/>
      <c r="B3330" s="50"/>
      <c r="C3330" s="50"/>
      <c r="D3330" s="44"/>
      <c r="E3330" s="26"/>
      <c r="F3330" s="53"/>
      <c r="G3330" s="61"/>
      <c r="H3330" s="55"/>
      <c r="I3330" s="280"/>
    </row>
    <row r="3331" spans="1:9" s="56" customFormat="1">
      <c r="A3331" s="50"/>
      <c r="B3331" s="50"/>
      <c r="C3331" s="50"/>
      <c r="D3331" s="44"/>
      <c r="E3331" s="26"/>
      <c r="F3331" s="53"/>
      <c r="G3331" s="61"/>
      <c r="H3331" s="55"/>
      <c r="I3331" s="280"/>
    </row>
    <row r="3332" spans="1:9" s="56" customFormat="1">
      <c r="A3332" s="50"/>
      <c r="B3332" s="50"/>
      <c r="C3332" s="50"/>
      <c r="D3332" s="44"/>
      <c r="E3332" s="26"/>
      <c r="F3332" s="53"/>
      <c r="G3332" s="61"/>
      <c r="H3332" s="55"/>
      <c r="I3332" s="280"/>
    </row>
    <row r="3333" spans="1:9" s="56" customFormat="1">
      <c r="A3333" s="50"/>
      <c r="B3333" s="50"/>
      <c r="C3333" s="50"/>
      <c r="D3333" s="44"/>
      <c r="E3333" s="26"/>
      <c r="F3333" s="53"/>
      <c r="G3333" s="61"/>
      <c r="H3333" s="55"/>
      <c r="I3333" s="280"/>
    </row>
    <row r="3334" spans="1:9" s="56" customFormat="1">
      <c r="A3334" s="50"/>
      <c r="B3334" s="50"/>
      <c r="C3334" s="50"/>
      <c r="D3334" s="44"/>
      <c r="E3334" s="26"/>
      <c r="F3334" s="53"/>
      <c r="G3334" s="61"/>
      <c r="H3334" s="55"/>
      <c r="I3334" s="280"/>
    </row>
    <row r="3335" spans="1:9" s="56" customFormat="1">
      <c r="A3335" s="50"/>
      <c r="B3335" s="50"/>
      <c r="C3335" s="50"/>
      <c r="D3335" s="44"/>
      <c r="E3335" s="26"/>
      <c r="F3335" s="53"/>
      <c r="G3335" s="61"/>
      <c r="H3335" s="55"/>
      <c r="I3335" s="280"/>
    </row>
    <row r="3336" spans="1:9" s="56" customFormat="1">
      <c r="A3336" s="50"/>
      <c r="B3336" s="50"/>
      <c r="C3336" s="50"/>
      <c r="D3336" s="44"/>
      <c r="E3336" s="26"/>
      <c r="F3336" s="53"/>
      <c r="G3336" s="61"/>
      <c r="H3336" s="55"/>
      <c r="I3336" s="280"/>
    </row>
    <row r="3337" spans="1:9" s="56" customFormat="1">
      <c r="A3337" s="50"/>
      <c r="B3337" s="50"/>
      <c r="C3337" s="50"/>
      <c r="D3337" s="44"/>
      <c r="E3337" s="26"/>
      <c r="F3337" s="53"/>
      <c r="G3337" s="61"/>
      <c r="H3337" s="55"/>
      <c r="I3337" s="280"/>
    </row>
    <row r="3338" spans="1:9" s="56" customFormat="1">
      <c r="A3338" s="50"/>
      <c r="B3338" s="50"/>
      <c r="C3338" s="50"/>
      <c r="D3338" s="44"/>
      <c r="E3338" s="26"/>
      <c r="F3338" s="53"/>
      <c r="G3338" s="61"/>
      <c r="H3338" s="55"/>
      <c r="I3338" s="280"/>
    </row>
    <row r="3339" spans="1:9" s="56" customFormat="1">
      <c r="A3339" s="50"/>
      <c r="B3339" s="50"/>
      <c r="C3339" s="50"/>
      <c r="D3339" s="44"/>
      <c r="E3339" s="26"/>
      <c r="F3339" s="53"/>
      <c r="G3339" s="61"/>
      <c r="H3339" s="55"/>
      <c r="I3339" s="280"/>
    </row>
    <row r="3340" spans="1:9" s="56" customFormat="1">
      <c r="A3340" s="50"/>
      <c r="B3340" s="50"/>
      <c r="C3340" s="50"/>
      <c r="D3340" s="44"/>
      <c r="E3340" s="26"/>
      <c r="F3340" s="53"/>
      <c r="G3340" s="61"/>
      <c r="H3340" s="55"/>
      <c r="I3340" s="280"/>
    </row>
    <row r="3341" spans="1:9" s="56" customFormat="1">
      <c r="A3341" s="50"/>
      <c r="B3341" s="50"/>
      <c r="C3341" s="50"/>
      <c r="D3341" s="44"/>
      <c r="E3341" s="26"/>
      <c r="F3341" s="53"/>
      <c r="G3341" s="61"/>
      <c r="H3341" s="55"/>
      <c r="I3341" s="280"/>
    </row>
    <row r="3342" spans="1:9" s="56" customFormat="1">
      <c r="A3342" s="50"/>
      <c r="B3342" s="50"/>
      <c r="C3342" s="50"/>
      <c r="D3342" s="44"/>
      <c r="E3342" s="26"/>
      <c r="F3342" s="53"/>
      <c r="G3342" s="61"/>
      <c r="H3342" s="55"/>
      <c r="I3342" s="280"/>
    </row>
    <row r="3343" spans="1:9" s="56" customFormat="1">
      <c r="A3343" s="50"/>
      <c r="B3343" s="50"/>
      <c r="C3343" s="50"/>
      <c r="D3343" s="44"/>
      <c r="E3343" s="26"/>
      <c r="F3343" s="53"/>
      <c r="G3343" s="61"/>
      <c r="H3343" s="55"/>
      <c r="I3343" s="280"/>
    </row>
    <row r="3344" spans="1:9" s="56" customFormat="1">
      <c r="A3344" s="50"/>
      <c r="B3344" s="50"/>
      <c r="C3344" s="50"/>
      <c r="D3344" s="44"/>
      <c r="E3344" s="26"/>
      <c r="F3344" s="53"/>
      <c r="G3344" s="61"/>
      <c r="H3344" s="55"/>
      <c r="I3344" s="280"/>
    </row>
    <row r="3345" spans="1:9" s="56" customFormat="1">
      <c r="A3345" s="50"/>
      <c r="B3345" s="50"/>
      <c r="C3345" s="50"/>
      <c r="D3345" s="44"/>
      <c r="E3345" s="26"/>
      <c r="F3345" s="53"/>
      <c r="G3345" s="61"/>
      <c r="H3345" s="55"/>
      <c r="I3345" s="280"/>
    </row>
    <row r="3346" spans="1:9" s="56" customFormat="1">
      <c r="A3346" s="50"/>
      <c r="B3346" s="50"/>
      <c r="C3346" s="50"/>
      <c r="D3346" s="44"/>
      <c r="E3346" s="26"/>
      <c r="F3346" s="53"/>
      <c r="G3346" s="61"/>
      <c r="H3346" s="55"/>
      <c r="I3346" s="280"/>
    </row>
    <row r="3347" spans="1:9" s="56" customFormat="1">
      <c r="A3347" s="50"/>
      <c r="B3347" s="50"/>
      <c r="C3347" s="50"/>
      <c r="D3347" s="44"/>
      <c r="E3347" s="26"/>
      <c r="F3347" s="53"/>
      <c r="G3347" s="61"/>
      <c r="H3347" s="55"/>
      <c r="I3347" s="280"/>
    </row>
    <row r="3348" spans="1:9" s="56" customFormat="1">
      <c r="A3348" s="50"/>
      <c r="B3348" s="50"/>
      <c r="C3348" s="50"/>
      <c r="D3348" s="44"/>
      <c r="E3348" s="26"/>
      <c r="F3348" s="53"/>
      <c r="G3348" s="61"/>
      <c r="H3348" s="55"/>
      <c r="I3348" s="280"/>
    </row>
    <row r="3349" spans="1:9" s="56" customFormat="1">
      <c r="A3349" s="50"/>
      <c r="B3349" s="50"/>
      <c r="C3349" s="50"/>
      <c r="D3349" s="44"/>
      <c r="E3349" s="26"/>
      <c r="F3349" s="53"/>
      <c r="G3349" s="61"/>
      <c r="H3349" s="55"/>
      <c r="I3349" s="280"/>
    </row>
    <row r="3350" spans="1:9" s="56" customFormat="1">
      <c r="A3350" s="50"/>
      <c r="B3350" s="50"/>
      <c r="C3350" s="50"/>
      <c r="D3350" s="44"/>
      <c r="E3350" s="26"/>
      <c r="F3350" s="53"/>
      <c r="G3350" s="61"/>
      <c r="H3350" s="55"/>
      <c r="I3350" s="280"/>
    </row>
    <row r="3351" spans="1:9" s="56" customFormat="1">
      <c r="A3351" s="50"/>
      <c r="B3351" s="50"/>
      <c r="C3351" s="50"/>
      <c r="D3351" s="44"/>
      <c r="E3351" s="26"/>
      <c r="F3351" s="53"/>
      <c r="G3351" s="61"/>
      <c r="H3351" s="55"/>
      <c r="I3351" s="280"/>
    </row>
    <row r="3352" spans="1:9" s="56" customFormat="1">
      <c r="A3352" s="50"/>
      <c r="B3352" s="50"/>
      <c r="C3352" s="50"/>
      <c r="D3352" s="44"/>
      <c r="E3352" s="26"/>
      <c r="F3352" s="53"/>
      <c r="G3352" s="61"/>
      <c r="H3352" s="55"/>
      <c r="I3352" s="280"/>
    </row>
    <row r="3353" spans="1:9" s="56" customFormat="1">
      <c r="A3353" s="50"/>
      <c r="B3353" s="50"/>
      <c r="C3353" s="50"/>
      <c r="D3353" s="44"/>
      <c r="E3353" s="26"/>
      <c r="F3353" s="53"/>
      <c r="G3353" s="61"/>
      <c r="H3353" s="55"/>
      <c r="I3353" s="280"/>
    </row>
    <row r="3354" spans="1:9" s="56" customFormat="1">
      <c r="A3354" s="50"/>
      <c r="B3354" s="50"/>
      <c r="C3354" s="50"/>
      <c r="D3354" s="44"/>
      <c r="E3354" s="26"/>
      <c r="F3354" s="53"/>
      <c r="G3354" s="61"/>
      <c r="H3354" s="55"/>
      <c r="I3354" s="280"/>
    </row>
    <row r="3355" spans="1:9" s="56" customFormat="1">
      <c r="A3355" s="50"/>
      <c r="B3355" s="50"/>
      <c r="C3355" s="50"/>
      <c r="D3355" s="44"/>
      <c r="E3355" s="26"/>
      <c r="F3355" s="53"/>
      <c r="G3355" s="61"/>
      <c r="H3355" s="55"/>
      <c r="I3355" s="280"/>
    </row>
    <row r="3356" spans="1:9" s="56" customFormat="1">
      <c r="A3356" s="50"/>
      <c r="B3356" s="50"/>
      <c r="C3356" s="50"/>
      <c r="D3356" s="44"/>
      <c r="E3356" s="26"/>
      <c r="F3356" s="53"/>
      <c r="G3356" s="61"/>
      <c r="H3356" s="55"/>
      <c r="I3356" s="280"/>
    </row>
    <row r="3357" spans="1:9" s="56" customFormat="1">
      <c r="A3357" s="50"/>
      <c r="B3357" s="50"/>
      <c r="C3357" s="50"/>
      <c r="D3357" s="44"/>
      <c r="E3357" s="26"/>
      <c r="F3357" s="53"/>
      <c r="G3357" s="61"/>
      <c r="H3357" s="55"/>
      <c r="I3357" s="280"/>
    </row>
    <row r="3358" spans="1:9" s="56" customFormat="1">
      <c r="A3358" s="50"/>
      <c r="B3358" s="50"/>
      <c r="C3358" s="50"/>
      <c r="D3358" s="44"/>
      <c r="E3358" s="26"/>
      <c r="F3358" s="53"/>
      <c r="G3358" s="61"/>
      <c r="H3358" s="55"/>
      <c r="I3358" s="280"/>
    </row>
    <row r="3359" spans="1:9" s="56" customFormat="1">
      <c r="A3359" s="50"/>
      <c r="B3359" s="50"/>
      <c r="C3359" s="50"/>
      <c r="D3359" s="44"/>
      <c r="E3359" s="26"/>
      <c r="F3359" s="53"/>
      <c r="G3359" s="61"/>
      <c r="H3359" s="55"/>
      <c r="I3359" s="280"/>
    </row>
    <row r="3360" spans="1:9" s="56" customFormat="1">
      <c r="A3360" s="50"/>
      <c r="B3360" s="50"/>
      <c r="C3360" s="50"/>
      <c r="D3360" s="44"/>
      <c r="E3360" s="26"/>
      <c r="F3360" s="53"/>
      <c r="G3360" s="61"/>
      <c r="H3360" s="55"/>
      <c r="I3360" s="280"/>
    </row>
    <row r="3361" spans="1:9" s="56" customFormat="1">
      <c r="A3361" s="50"/>
      <c r="B3361" s="50"/>
      <c r="C3361" s="50"/>
      <c r="D3361" s="44"/>
      <c r="E3361" s="26"/>
      <c r="F3361" s="53"/>
      <c r="G3361" s="61"/>
      <c r="H3361" s="55"/>
      <c r="I3361" s="280"/>
    </row>
    <row r="3362" spans="1:9" s="56" customFormat="1">
      <c r="A3362" s="50"/>
      <c r="B3362" s="50"/>
      <c r="C3362" s="50"/>
      <c r="D3362" s="44"/>
      <c r="E3362" s="26"/>
      <c r="F3362" s="53"/>
      <c r="G3362" s="61"/>
      <c r="H3362" s="55"/>
      <c r="I3362" s="280"/>
    </row>
    <row r="3363" spans="1:9" s="56" customFormat="1">
      <c r="A3363" s="50"/>
      <c r="B3363" s="50"/>
      <c r="C3363" s="50"/>
      <c r="D3363" s="44"/>
      <c r="E3363" s="26"/>
      <c r="F3363" s="53"/>
      <c r="G3363" s="61"/>
      <c r="H3363" s="55"/>
      <c r="I3363" s="280"/>
    </row>
    <row r="3364" spans="1:9" s="56" customFormat="1">
      <c r="A3364" s="50"/>
      <c r="B3364" s="50"/>
      <c r="C3364" s="50"/>
      <c r="D3364" s="44"/>
      <c r="E3364" s="26"/>
      <c r="F3364" s="53"/>
      <c r="G3364" s="61"/>
      <c r="H3364" s="55"/>
      <c r="I3364" s="280"/>
    </row>
    <row r="3365" spans="1:9" s="56" customFormat="1">
      <c r="A3365" s="50"/>
      <c r="B3365" s="50"/>
      <c r="C3365" s="50"/>
      <c r="D3365" s="44"/>
      <c r="E3365" s="26"/>
      <c r="F3365" s="53"/>
      <c r="G3365" s="61"/>
      <c r="H3365" s="55"/>
      <c r="I3365" s="280"/>
    </row>
    <row r="3366" spans="1:9" s="56" customFormat="1">
      <c r="A3366" s="50"/>
      <c r="B3366" s="50"/>
      <c r="C3366" s="50"/>
      <c r="D3366" s="44"/>
      <c r="E3366" s="26"/>
      <c r="F3366" s="53"/>
      <c r="G3366" s="61"/>
      <c r="H3366" s="55"/>
      <c r="I3366" s="280"/>
    </row>
    <row r="3367" spans="1:9" s="56" customFormat="1">
      <c r="A3367" s="50"/>
      <c r="B3367" s="50"/>
      <c r="C3367" s="50"/>
      <c r="D3367" s="44"/>
      <c r="E3367" s="26"/>
      <c r="F3367" s="53"/>
      <c r="G3367" s="61"/>
      <c r="H3367" s="55"/>
      <c r="I3367" s="280"/>
    </row>
    <row r="3368" spans="1:9" s="56" customFormat="1">
      <c r="A3368" s="50"/>
      <c r="B3368" s="50"/>
      <c r="C3368" s="50"/>
      <c r="D3368" s="44"/>
      <c r="E3368" s="26"/>
      <c r="F3368" s="53"/>
      <c r="G3368" s="61"/>
      <c r="H3368" s="55"/>
      <c r="I3368" s="280"/>
    </row>
    <row r="3369" spans="1:9" s="56" customFormat="1">
      <c r="A3369" s="50"/>
      <c r="B3369" s="50"/>
      <c r="C3369" s="50"/>
      <c r="D3369" s="44"/>
      <c r="E3369" s="26"/>
      <c r="F3369" s="53"/>
      <c r="G3369" s="61"/>
      <c r="H3369" s="55"/>
      <c r="I3369" s="280"/>
    </row>
    <row r="3370" spans="1:9" s="56" customFormat="1">
      <c r="A3370" s="50"/>
      <c r="B3370" s="50"/>
      <c r="C3370" s="50"/>
      <c r="D3370" s="44"/>
      <c r="E3370" s="26"/>
      <c r="F3370" s="53"/>
      <c r="G3370" s="61"/>
      <c r="H3370" s="55"/>
      <c r="I3370" s="280"/>
    </row>
    <row r="3371" spans="1:9" s="56" customFormat="1">
      <c r="A3371" s="50"/>
      <c r="B3371" s="50"/>
      <c r="C3371" s="50"/>
      <c r="D3371" s="44"/>
      <c r="E3371" s="26"/>
      <c r="F3371" s="53"/>
      <c r="G3371" s="61"/>
      <c r="H3371" s="55"/>
      <c r="I3371" s="280"/>
    </row>
    <row r="3372" spans="1:9" s="56" customFormat="1">
      <c r="A3372" s="50"/>
      <c r="B3372" s="50"/>
      <c r="C3372" s="50"/>
      <c r="D3372" s="44"/>
      <c r="E3372" s="26"/>
      <c r="F3372" s="53"/>
      <c r="G3372" s="61"/>
      <c r="H3372" s="55"/>
      <c r="I3372" s="280"/>
    </row>
    <row r="3373" spans="1:9" s="56" customFormat="1">
      <c r="A3373" s="50"/>
      <c r="B3373" s="50"/>
      <c r="C3373" s="50"/>
      <c r="D3373" s="44"/>
      <c r="E3373" s="26"/>
      <c r="F3373" s="53"/>
      <c r="G3373" s="61"/>
      <c r="H3373" s="55"/>
      <c r="I3373" s="280"/>
    </row>
    <row r="3374" spans="1:9" s="56" customFormat="1">
      <c r="A3374" s="50"/>
      <c r="B3374" s="50"/>
      <c r="C3374" s="50"/>
      <c r="D3374" s="44"/>
      <c r="E3374" s="26"/>
      <c r="F3374" s="53"/>
      <c r="G3374" s="61"/>
      <c r="H3374" s="55"/>
      <c r="I3374" s="280"/>
    </row>
    <row r="3375" spans="1:9" s="56" customFormat="1">
      <c r="A3375" s="50"/>
      <c r="B3375" s="50"/>
      <c r="C3375" s="50"/>
      <c r="D3375" s="44"/>
      <c r="E3375" s="26"/>
      <c r="F3375" s="53"/>
      <c r="G3375" s="61"/>
      <c r="H3375" s="55"/>
      <c r="I3375" s="280"/>
    </row>
    <row r="3376" spans="1:9" s="56" customFormat="1">
      <c r="A3376" s="50"/>
      <c r="B3376" s="50"/>
      <c r="C3376" s="50"/>
      <c r="D3376" s="44"/>
      <c r="E3376" s="26"/>
      <c r="F3376" s="53"/>
      <c r="G3376" s="61"/>
      <c r="H3376" s="55"/>
      <c r="I3376" s="280"/>
    </row>
    <row r="3377" spans="1:9" s="56" customFormat="1">
      <c r="A3377" s="50"/>
      <c r="B3377" s="50"/>
      <c r="C3377" s="50"/>
      <c r="D3377" s="44"/>
      <c r="E3377" s="26"/>
      <c r="F3377" s="53"/>
      <c r="G3377" s="61"/>
      <c r="H3377" s="55"/>
      <c r="I3377" s="280"/>
    </row>
    <row r="3378" spans="1:9" s="56" customFormat="1">
      <c r="A3378" s="50"/>
      <c r="B3378" s="50"/>
      <c r="C3378" s="50"/>
      <c r="D3378" s="44"/>
      <c r="E3378" s="26"/>
      <c r="F3378" s="53"/>
      <c r="G3378" s="61"/>
      <c r="H3378" s="55"/>
      <c r="I3378" s="280"/>
    </row>
    <row r="3379" spans="1:9" s="56" customFormat="1">
      <c r="A3379" s="50"/>
      <c r="B3379" s="50"/>
      <c r="C3379" s="50"/>
      <c r="D3379" s="44"/>
      <c r="E3379" s="26"/>
      <c r="F3379" s="53"/>
      <c r="G3379" s="61"/>
      <c r="H3379" s="55"/>
      <c r="I3379" s="280"/>
    </row>
    <row r="3380" spans="1:9" s="56" customFormat="1">
      <c r="A3380" s="50"/>
      <c r="B3380" s="50"/>
      <c r="C3380" s="50"/>
      <c r="D3380" s="44"/>
      <c r="E3380" s="26"/>
      <c r="F3380" s="53"/>
      <c r="G3380" s="61"/>
      <c r="H3380" s="55"/>
      <c r="I3380" s="280"/>
    </row>
    <row r="3381" spans="1:9" s="56" customFormat="1">
      <c r="A3381" s="50"/>
      <c r="B3381" s="50"/>
      <c r="C3381" s="50"/>
      <c r="D3381" s="44"/>
      <c r="E3381" s="26"/>
      <c r="F3381" s="53"/>
      <c r="G3381" s="61"/>
      <c r="H3381" s="55"/>
      <c r="I3381" s="280"/>
    </row>
    <row r="3382" spans="1:9" s="56" customFormat="1">
      <c r="A3382" s="50"/>
      <c r="B3382" s="50"/>
      <c r="C3382" s="50"/>
      <c r="D3382" s="44"/>
      <c r="E3382" s="26"/>
      <c r="F3382" s="53"/>
      <c r="G3382" s="61"/>
      <c r="H3382" s="55"/>
      <c r="I3382" s="280"/>
    </row>
    <row r="3383" spans="1:9" s="56" customFormat="1">
      <c r="A3383" s="50"/>
      <c r="B3383" s="50"/>
      <c r="C3383" s="50"/>
      <c r="D3383" s="44"/>
      <c r="E3383" s="26"/>
      <c r="F3383" s="53"/>
      <c r="G3383" s="61"/>
      <c r="H3383" s="55"/>
      <c r="I3383" s="280"/>
    </row>
    <row r="3384" spans="1:9" s="56" customFormat="1">
      <c r="A3384" s="50"/>
      <c r="B3384" s="50"/>
      <c r="C3384" s="50"/>
      <c r="D3384" s="44"/>
      <c r="E3384" s="26"/>
      <c r="F3384" s="53"/>
      <c r="G3384" s="61"/>
      <c r="H3384" s="55"/>
      <c r="I3384" s="280"/>
    </row>
    <row r="3385" spans="1:9" s="56" customFormat="1">
      <c r="A3385" s="50"/>
      <c r="B3385" s="50"/>
      <c r="C3385" s="50"/>
      <c r="D3385" s="44"/>
      <c r="E3385" s="26"/>
      <c r="F3385" s="53"/>
      <c r="G3385" s="61"/>
      <c r="H3385" s="55"/>
      <c r="I3385" s="280"/>
    </row>
    <row r="3386" spans="1:9" s="56" customFormat="1">
      <c r="A3386" s="50"/>
      <c r="B3386" s="50"/>
      <c r="C3386" s="50"/>
      <c r="D3386" s="44"/>
      <c r="E3386" s="26"/>
      <c r="F3386" s="53"/>
      <c r="G3386" s="61"/>
      <c r="H3386" s="55"/>
      <c r="I3386" s="280"/>
    </row>
    <row r="3387" spans="1:9" s="56" customFormat="1">
      <c r="A3387" s="50"/>
      <c r="B3387" s="50"/>
      <c r="C3387" s="50"/>
      <c r="D3387" s="44"/>
      <c r="E3387" s="26"/>
      <c r="F3387" s="53"/>
      <c r="G3387" s="61"/>
      <c r="H3387" s="55"/>
      <c r="I3387" s="280"/>
    </row>
    <row r="3388" spans="1:9" s="56" customFormat="1">
      <c r="A3388" s="50"/>
      <c r="B3388" s="50"/>
      <c r="C3388" s="50"/>
      <c r="D3388" s="44"/>
      <c r="E3388" s="26"/>
      <c r="F3388" s="53"/>
      <c r="G3388" s="61"/>
      <c r="H3388" s="55"/>
      <c r="I3388" s="280"/>
    </row>
    <row r="3389" spans="1:9" s="56" customFormat="1">
      <c r="A3389" s="50"/>
      <c r="B3389" s="50"/>
      <c r="C3389" s="50"/>
      <c r="D3389" s="44"/>
      <c r="E3389" s="26"/>
      <c r="F3389" s="53"/>
      <c r="G3389" s="61"/>
      <c r="H3389" s="55"/>
      <c r="I3389" s="280"/>
    </row>
    <row r="3390" spans="1:9" s="56" customFormat="1">
      <c r="A3390" s="50"/>
      <c r="B3390" s="50"/>
      <c r="C3390" s="50"/>
      <c r="D3390" s="44"/>
      <c r="E3390" s="26"/>
      <c r="F3390" s="53"/>
      <c r="G3390" s="61"/>
      <c r="H3390" s="55"/>
      <c r="I3390" s="280"/>
    </row>
    <row r="3391" spans="1:9" s="56" customFormat="1">
      <c r="A3391" s="50"/>
      <c r="B3391" s="50"/>
      <c r="C3391" s="50"/>
      <c r="D3391" s="44"/>
      <c r="E3391" s="26"/>
      <c r="F3391" s="53"/>
      <c r="G3391" s="61"/>
      <c r="H3391" s="55"/>
      <c r="I3391" s="280"/>
    </row>
    <row r="3392" spans="1:9" s="56" customFormat="1">
      <c r="A3392" s="50"/>
      <c r="B3392" s="50"/>
      <c r="C3392" s="50"/>
      <c r="D3392" s="44"/>
      <c r="E3392" s="26"/>
      <c r="F3392" s="53"/>
      <c r="G3392" s="61"/>
      <c r="H3392" s="55"/>
      <c r="I3392" s="280"/>
    </row>
    <row r="3393" spans="1:9" s="56" customFormat="1">
      <c r="A3393" s="50"/>
      <c r="B3393" s="50"/>
      <c r="C3393" s="50"/>
      <c r="D3393" s="44"/>
      <c r="E3393" s="26"/>
      <c r="F3393" s="53"/>
      <c r="G3393" s="61"/>
      <c r="H3393" s="55"/>
      <c r="I3393" s="280"/>
    </row>
    <row r="3394" spans="1:9" s="56" customFormat="1">
      <c r="A3394" s="50"/>
      <c r="B3394" s="50"/>
      <c r="C3394" s="50"/>
      <c r="D3394" s="44"/>
      <c r="E3394" s="26"/>
      <c r="F3394" s="53"/>
      <c r="G3394" s="61"/>
      <c r="H3394" s="55"/>
      <c r="I3394" s="280"/>
    </row>
    <row r="3395" spans="1:9" s="56" customFormat="1">
      <c r="A3395" s="50"/>
      <c r="B3395" s="50"/>
      <c r="C3395" s="50"/>
      <c r="D3395" s="44"/>
      <c r="E3395" s="26"/>
      <c r="F3395" s="53"/>
      <c r="G3395" s="61"/>
      <c r="H3395" s="55"/>
      <c r="I3395" s="280"/>
    </row>
    <row r="3396" spans="1:9" s="56" customFormat="1">
      <c r="A3396" s="50"/>
      <c r="B3396" s="50"/>
      <c r="C3396" s="50"/>
      <c r="D3396" s="44"/>
      <c r="E3396" s="26"/>
      <c r="F3396" s="53"/>
      <c r="G3396" s="61"/>
      <c r="H3396" s="55"/>
      <c r="I3396" s="280"/>
    </row>
    <row r="3397" spans="1:9" s="56" customFormat="1">
      <c r="A3397" s="50"/>
      <c r="B3397" s="50"/>
      <c r="C3397" s="50"/>
      <c r="D3397" s="44"/>
      <c r="E3397" s="26"/>
      <c r="F3397" s="53"/>
      <c r="G3397" s="61"/>
      <c r="H3397" s="55"/>
      <c r="I3397" s="280"/>
    </row>
    <row r="3398" spans="1:9" s="56" customFormat="1">
      <c r="A3398" s="50"/>
      <c r="B3398" s="50"/>
      <c r="C3398" s="50"/>
      <c r="D3398" s="44"/>
      <c r="E3398" s="26"/>
      <c r="F3398" s="53"/>
      <c r="G3398" s="61"/>
      <c r="H3398" s="55"/>
      <c r="I3398" s="280"/>
    </row>
    <row r="3399" spans="1:9" s="56" customFormat="1">
      <c r="A3399" s="50"/>
      <c r="B3399" s="50"/>
      <c r="C3399" s="50"/>
      <c r="D3399" s="44"/>
      <c r="E3399" s="26"/>
      <c r="F3399" s="53"/>
      <c r="G3399" s="61"/>
      <c r="H3399" s="55"/>
      <c r="I3399" s="280"/>
    </row>
    <row r="3400" spans="1:9" s="56" customFormat="1">
      <c r="A3400" s="50"/>
      <c r="B3400" s="50"/>
      <c r="C3400" s="50"/>
      <c r="D3400" s="44"/>
      <c r="E3400" s="26"/>
      <c r="F3400" s="53"/>
      <c r="G3400" s="61"/>
      <c r="H3400" s="55"/>
      <c r="I3400" s="280"/>
    </row>
    <row r="3401" spans="1:9" s="56" customFormat="1">
      <c r="A3401" s="50"/>
      <c r="B3401" s="50"/>
      <c r="C3401" s="50"/>
      <c r="D3401" s="44"/>
      <c r="E3401" s="26"/>
      <c r="F3401" s="53"/>
      <c r="G3401" s="61"/>
      <c r="H3401" s="55"/>
      <c r="I3401" s="280"/>
    </row>
    <row r="3402" spans="1:9" s="56" customFormat="1">
      <c r="A3402" s="50"/>
      <c r="B3402" s="50"/>
      <c r="C3402" s="50"/>
      <c r="D3402" s="44"/>
      <c r="E3402" s="26"/>
      <c r="F3402" s="53"/>
      <c r="G3402" s="61"/>
      <c r="H3402" s="55"/>
      <c r="I3402" s="280"/>
    </row>
    <row r="3403" spans="1:9" s="56" customFormat="1">
      <c r="A3403" s="50"/>
      <c r="B3403" s="50"/>
      <c r="C3403" s="50"/>
      <c r="D3403" s="44"/>
      <c r="E3403" s="26"/>
      <c r="F3403" s="53"/>
      <c r="G3403" s="61"/>
      <c r="H3403" s="55"/>
      <c r="I3403" s="280"/>
    </row>
    <row r="3404" spans="1:9" s="56" customFormat="1">
      <c r="A3404" s="50"/>
      <c r="B3404" s="50"/>
      <c r="C3404" s="50"/>
      <c r="D3404" s="44"/>
      <c r="E3404" s="26"/>
      <c r="F3404" s="53"/>
      <c r="G3404" s="61"/>
      <c r="H3404" s="55"/>
      <c r="I3404" s="280"/>
    </row>
    <row r="3405" spans="1:9" s="56" customFormat="1">
      <c r="A3405" s="50"/>
      <c r="B3405" s="50"/>
      <c r="C3405" s="50"/>
      <c r="D3405" s="44"/>
      <c r="E3405" s="26"/>
      <c r="F3405" s="53"/>
      <c r="G3405" s="61"/>
      <c r="H3405" s="55"/>
      <c r="I3405" s="280"/>
    </row>
    <row r="3406" spans="1:9" s="56" customFormat="1">
      <c r="A3406" s="50"/>
      <c r="B3406" s="50"/>
      <c r="C3406" s="50"/>
      <c r="D3406" s="44"/>
      <c r="E3406" s="26"/>
      <c r="F3406" s="53"/>
      <c r="G3406" s="61"/>
      <c r="H3406" s="55"/>
      <c r="I3406" s="280"/>
    </row>
    <row r="3407" spans="1:9" s="56" customFormat="1">
      <c r="A3407" s="50"/>
      <c r="B3407" s="50"/>
      <c r="C3407" s="50"/>
      <c r="D3407" s="44"/>
      <c r="E3407" s="26"/>
      <c r="F3407" s="53"/>
      <c r="G3407" s="61"/>
      <c r="H3407" s="55"/>
      <c r="I3407" s="280"/>
    </row>
    <row r="3408" spans="1:9" s="56" customFormat="1">
      <c r="A3408" s="50"/>
      <c r="B3408" s="50"/>
      <c r="C3408" s="50"/>
      <c r="D3408" s="44"/>
      <c r="E3408" s="26"/>
      <c r="F3408" s="53"/>
      <c r="G3408" s="61"/>
      <c r="H3408" s="55"/>
      <c r="I3408" s="280"/>
    </row>
    <row r="3409" spans="1:9" s="56" customFormat="1">
      <c r="A3409" s="50"/>
      <c r="B3409" s="50"/>
      <c r="C3409" s="50"/>
      <c r="D3409" s="44"/>
      <c r="E3409" s="26"/>
      <c r="F3409" s="53"/>
      <c r="G3409" s="61"/>
      <c r="H3409" s="55"/>
      <c r="I3409" s="280"/>
    </row>
    <row r="3410" spans="1:9" s="56" customFormat="1">
      <c r="A3410" s="50"/>
      <c r="B3410" s="50"/>
      <c r="C3410" s="50"/>
      <c r="D3410" s="44"/>
      <c r="E3410" s="26"/>
      <c r="F3410" s="53"/>
      <c r="G3410" s="61"/>
      <c r="H3410" s="55"/>
      <c r="I3410" s="280"/>
    </row>
    <row r="3411" spans="1:9" s="56" customFormat="1">
      <c r="A3411" s="50"/>
      <c r="B3411" s="50"/>
      <c r="C3411" s="50"/>
      <c r="D3411" s="44"/>
      <c r="E3411" s="26"/>
      <c r="F3411" s="53"/>
      <c r="G3411" s="61"/>
      <c r="H3411" s="55"/>
      <c r="I3411" s="280"/>
    </row>
    <row r="3412" spans="1:9" s="56" customFormat="1">
      <c r="A3412" s="50"/>
      <c r="B3412" s="50"/>
      <c r="C3412" s="50"/>
      <c r="D3412" s="44"/>
      <c r="E3412" s="26"/>
      <c r="F3412" s="53"/>
      <c r="G3412" s="61"/>
      <c r="H3412" s="55"/>
      <c r="I3412" s="280"/>
    </row>
    <row r="3413" spans="1:9" s="56" customFormat="1">
      <c r="A3413" s="50"/>
      <c r="B3413" s="50"/>
      <c r="C3413" s="50"/>
      <c r="D3413" s="44"/>
      <c r="E3413" s="26"/>
      <c r="F3413" s="53"/>
      <c r="G3413" s="61"/>
      <c r="H3413" s="55"/>
      <c r="I3413" s="280"/>
    </row>
    <row r="3414" spans="1:9" s="56" customFormat="1">
      <c r="A3414" s="50"/>
      <c r="B3414" s="50"/>
      <c r="C3414" s="50"/>
      <c r="D3414" s="44"/>
      <c r="E3414" s="26"/>
      <c r="F3414" s="53"/>
      <c r="G3414" s="61"/>
      <c r="H3414" s="55"/>
      <c r="I3414" s="280"/>
    </row>
    <row r="3415" spans="1:9" s="56" customFormat="1">
      <c r="A3415" s="50"/>
      <c r="B3415" s="50"/>
      <c r="C3415" s="50"/>
      <c r="D3415" s="44"/>
      <c r="E3415" s="26"/>
      <c r="F3415" s="53"/>
      <c r="G3415" s="61"/>
      <c r="H3415" s="55"/>
      <c r="I3415" s="280"/>
    </row>
    <row r="3416" spans="1:9" s="56" customFormat="1">
      <c r="A3416" s="50"/>
      <c r="B3416" s="50"/>
      <c r="C3416" s="50"/>
      <c r="D3416" s="44"/>
      <c r="E3416" s="26"/>
      <c r="F3416" s="53"/>
      <c r="G3416" s="61"/>
      <c r="H3416" s="55"/>
      <c r="I3416" s="280"/>
    </row>
    <row r="3417" spans="1:9" s="56" customFormat="1">
      <c r="A3417" s="50"/>
      <c r="B3417" s="50"/>
      <c r="C3417" s="50"/>
      <c r="D3417" s="44"/>
      <c r="E3417" s="26"/>
      <c r="F3417" s="53"/>
      <c r="G3417" s="61"/>
      <c r="H3417" s="55"/>
      <c r="I3417" s="280"/>
    </row>
    <row r="3418" spans="1:9" s="56" customFormat="1">
      <c r="A3418" s="50"/>
      <c r="B3418" s="50"/>
      <c r="C3418" s="50"/>
      <c r="D3418" s="44"/>
      <c r="E3418" s="26"/>
      <c r="F3418" s="53"/>
      <c r="G3418" s="61"/>
      <c r="H3418" s="55"/>
      <c r="I3418" s="280"/>
    </row>
    <row r="3419" spans="1:9" s="56" customFormat="1">
      <c r="A3419" s="50"/>
      <c r="B3419" s="50"/>
      <c r="C3419" s="50"/>
      <c r="D3419" s="44"/>
      <c r="E3419" s="26"/>
      <c r="F3419" s="53"/>
      <c r="G3419" s="61"/>
      <c r="H3419" s="55"/>
      <c r="I3419" s="280"/>
    </row>
    <row r="3420" spans="1:9" s="56" customFormat="1">
      <c r="A3420" s="50"/>
      <c r="B3420" s="50"/>
      <c r="C3420" s="50"/>
      <c r="D3420" s="44"/>
      <c r="E3420" s="26"/>
      <c r="F3420" s="53"/>
      <c r="G3420" s="61"/>
      <c r="H3420" s="55"/>
      <c r="I3420" s="280"/>
    </row>
    <row r="3421" spans="1:9" s="56" customFormat="1">
      <c r="A3421" s="50"/>
      <c r="B3421" s="50"/>
      <c r="C3421" s="50"/>
      <c r="D3421" s="44"/>
      <c r="E3421" s="26"/>
      <c r="F3421" s="53"/>
      <c r="G3421" s="61"/>
      <c r="H3421" s="55"/>
      <c r="I3421" s="280"/>
    </row>
    <row r="3422" spans="1:9" s="56" customFormat="1">
      <c r="A3422" s="50"/>
      <c r="B3422" s="50"/>
      <c r="C3422" s="50"/>
      <c r="D3422" s="44"/>
      <c r="E3422" s="26"/>
      <c r="F3422" s="53"/>
      <c r="G3422" s="61"/>
      <c r="H3422" s="55"/>
      <c r="I3422" s="280"/>
    </row>
    <row r="3423" spans="1:9" s="56" customFormat="1">
      <c r="A3423" s="50"/>
      <c r="B3423" s="50"/>
      <c r="C3423" s="50"/>
      <c r="D3423" s="44"/>
      <c r="E3423" s="26"/>
      <c r="F3423" s="53"/>
      <c r="G3423" s="61"/>
      <c r="H3423" s="55"/>
      <c r="I3423" s="280"/>
    </row>
    <row r="3424" spans="1:9" s="56" customFormat="1">
      <c r="A3424" s="50"/>
      <c r="B3424" s="50"/>
      <c r="C3424" s="50"/>
      <c r="D3424" s="44"/>
      <c r="E3424" s="26"/>
      <c r="F3424" s="53"/>
      <c r="G3424" s="61"/>
      <c r="H3424" s="55"/>
      <c r="I3424" s="280"/>
    </row>
    <row r="3425" spans="1:9" s="56" customFormat="1">
      <c r="A3425" s="50"/>
      <c r="B3425" s="50"/>
      <c r="C3425" s="50"/>
      <c r="D3425" s="44"/>
      <c r="E3425" s="26"/>
      <c r="F3425" s="53"/>
      <c r="G3425" s="61"/>
      <c r="H3425" s="55"/>
      <c r="I3425" s="280"/>
    </row>
    <row r="3426" spans="1:9" s="56" customFormat="1">
      <c r="A3426" s="50"/>
      <c r="B3426" s="50"/>
      <c r="C3426" s="50"/>
      <c r="D3426" s="44"/>
      <c r="E3426" s="26"/>
      <c r="F3426" s="53"/>
      <c r="G3426" s="61"/>
      <c r="H3426" s="55"/>
      <c r="I3426" s="280"/>
    </row>
    <row r="3427" spans="1:9" s="56" customFormat="1">
      <c r="A3427" s="50"/>
      <c r="B3427" s="50"/>
      <c r="C3427" s="50"/>
      <c r="D3427" s="44"/>
      <c r="E3427" s="26"/>
      <c r="F3427" s="53"/>
      <c r="G3427" s="61"/>
      <c r="H3427" s="55"/>
      <c r="I3427" s="280"/>
    </row>
    <row r="3428" spans="1:9" s="56" customFormat="1">
      <c r="A3428" s="50"/>
      <c r="B3428" s="50"/>
      <c r="C3428" s="50"/>
      <c r="D3428" s="44"/>
      <c r="E3428" s="26"/>
      <c r="F3428" s="53"/>
      <c r="G3428" s="61"/>
      <c r="H3428" s="55"/>
      <c r="I3428" s="280"/>
    </row>
    <row r="3429" spans="1:9" s="56" customFormat="1">
      <c r="A3429" s="50"/>
      <c r="B3429" s="50"/>
      <c r="C3429" s="50"/>
      <c r="D3429" s="44"/>
      <c r="E3429" s="26"/>
      <c r="F3429" s="53"/>
      <c r="G3429" s="61"/>
      <c r="H3429" s="55"/>
      <c r="I3429" s="280"/>
    </row>
    <row r="3430" spans="1:9" s="56" customFormat="1">
      <c r="A3430" s="50"/>
      <c r="B3430" s="50"/>
      <c r="C3430" s="50"/>
      <c r="D3430" s="44"/>
      <c r="E3430" s="26"/>
      <c r="F3430" s="53"/>
      <c r="G3430" s="61"/>
      <c r="H3430" s="55"/>
      <c r="I3430" s="280"/>
    </row>
    <row r="3431" spans="1:9" s="56" customFormat="1">
      <c r="A3431" s="50"/>
      <c r="B3431" s="50"/>
      <c r="C3431" s="50"/>
      <c r="D3431" s="44"/>
      <c r="E3431" s="26"/>
      <c r="F3431" s="53"/>
      <c r="G3431" s="61"/>
      <c r="H3431" s="55"/>
      <c r="I3431" s="280"/>
    </row>
    <row r="3432" spans="1:9" s="56" customFormat="1">
      <c r="A3432" s="50"/>
      <c r="B3432" s="50"/>
      <c r="C3432" s="50"/>
      <c r="D3432" s="44"/>
      <c r="E3432" s="26"/>
      <c r="F3432" s="53"/>
      <c r="G3432" s="61"/>
      <c r="H3432" s="55"/>
      <c r="I3432" s="280"/>
    </row>
    <row r="3433" spans="1:9" s="56" customFormat="1">
      <c r="A3433" s="50"/>
      <c r="B3433" s="50"/>
      <c r="C3433" s="50"/>
      <c r="D3433" s="44"/>
      <c r="E3433" s="26"/>
      <c r="F3433" s="53"/>
      <c r="G3433" s="61"/>
      <c r="H3433" s="55"/>
      <c r="I3433" s="280"/>
    </row>
    <row r="3434" spans="1:9" s="56" customFormat="1">
      <c r="A3434" s="50"/>
      <c r="B3434" s="50"/>
      <c r="C3434" s="50"/>
      <c r="D3434" s="44"/>
      <c r="E3434" s="26"/>
      <c r="F3434" s="53"/>
      <c r="G3434" s="61"/>
      <c r="H3434" s="55"/>
      <c r="I3434" s="280"/>
    </row>
    <row r="3435" spans="1:9" s="56" customFormat="1">
      <c r="A3435" s="50"/>
      <c r="B3435" s="50"/>
      <c r="C3435" s="50"/>
      <c r="D3435" s="44"/>
      <c r="E3435" s="26"/>
      <c r="F3435" s="53"/>
      <c r="G3435" s="61"/>
      <c r="H3435" s="55"/>
      <c r="I3435" s="280"/>
    </row>
    <row r="3436" spans="1:9" s="56" customFormat="1">
      <c r="A3436" s="50"/>
      <c r="B3436" s="50"/>
      <c r="C3436" s="50"/>
      <c r="D3436" s="44"/>
      <c r="E3436" s="26"/>
      <c r="F3436" s="53"/>
      <c r="G3436" s="61"/>
      <c r="H3436" s="55"/>
      <c r="I3436" s="280"/>
    </row>
    <row r="3437" spans="1:9" s="56" customFormat="1">
      <c r="A3437" s="50"/>
      <c r="B3437" s="50"/>
      <c r="C3437" s="50"/>
      <c r="D3437" s="44"/>
      <c r="E3437" s="26"/>
      <c r="F3437" s="53"/>
      <c r="G3437" s="61"/>
      <c r="H3437" s="55"/>
      <c r="I3437" s="280"/>
    </row>
    <row r="3438" spans="1:9" s="56" customFormat="1">
      <c r="A3438" s="50"/>
      <c r="B3438" s="50"/>
      <c r="C3438" s="50"/>
      <c r="D3438" s="44"/>
      <c r="E3438" s="26"/>
      <c r="F3438" s="53"/>
      <c r="G3438" s="61"/>
      <c r="H3438" s="55"/>
      <c r="I3438" s="280"/>
    </row>
    <row r="3439" spans="1:9" s="56" customFormat="1">
      <c r="A3439" s="50"/>
      <c r="B3439" s="50"/>
      <c r="C3439" s="50"/>
      <c r="D3439" s="44"/>
      <c r="E3439" s="26"/>
      <c r="F3439" s="53"/>
      <c r="G3439" s="61"/>
      <c r="H3439" s="55"/>
      <c r="I3439" s="280"/>
    </row>
    <row r="3440" spans="1:9" s="56" customFormat="1">
      <c r="A3440" s="50"/>
      <c r="B3440" s="50"/>
      <c r="C3440" s="50"/>
      <c r="D3440" s="44"/>
      <c r="E3440" s="26"/>
      <c r="F3440" s="53"/>
      <c r="G3440" s="61"/>
      <c r="H3440" s="55"/>
      <c r="I3440" s="280"/>
    </row>
    <row r="3441" spans="1:9" s="56" customFormat="1">
      <c r="A3441" s="50"/>
      <c r="B3441" s="50"/>
      <c r="C3441" s="50"/>
      <c r="D3441" s="44"/>
      <c r="E3441" s="26"/>
      <c r="F3441" s="53"/>
      <c r="G3441" s="61"/>
      <c r="H3441" s="55"/>
      <c r="I3441" s="280"/>
    </row>
    <row r="3442" spans="1:9" s="56" customFormat="1">
      <c r="A3442" s="50"/>
      <c r="B3442" s="50"/>
      <c r="C3442" s="50"/>
      <c r="D3442" s="44"/>
      <c r="E3442" s="26"/>
      <c r="F3442" s="53"/>
      <c r="G3442" s="61"/>
      <c r="H3442" s="55"/>
      <c r="I3442" s="280"/>
    </row>
    <row r="3443" spans="1:9" s="56" customFormat="1">
      <c r="A3443" s="50"/>
      <c r="B3443" s="50"/>
      <c r="C3443" s="50"/>
      <c r="D3443" s="44"/>
      <c r="E3443" s="26"/>
      <c r="F3443" s="53"/>
      <c r="G3443" s="61"/>
      <c r="H3443" s="55"/>
      <c r="I3443" s="280"/>
    </row>
    <row r="3444" spans="1:9" s="56" customFormat="1">
      <c r="A3444" s="50"/>
      <c r="B3444" s="50"/>
      <c r="C3444" s="50"/>
      <c r="D3444" s="44"/>
      <c r="E3444" s="26"/>
      <c r="F3444" s="53"/>
      <c r="G3444" s="61"/>
      <c r="H3444" s="55"/>
      <c r="I3444" s="280"/>
    </row>
    <row r="3445" spans="1:9" s="56" customFormat="1">
      <c r="A3445" s="50"/>
      <c r="B3445" s="50"/>
      <c r="C3445" s="50"/>
      <c r="D3445" s="44"/>
      <c r="E3445" s="26"/>
      <c r="F3445" s="53"/>
      <c r="G3445" s="61"/>
      <c r="H3445" s="55"/>
      <c r="I3445" s="280"/>
    </row>
    <row r="3446" spans="1:9" s="56" customFormat="1">
      <c r="A3446" s="50"/>
      <c r="B3446" s="50"/>
      <c r="C3446" s="50"/>
      <c r="D3446" s="44"/>
      <c r="E3446" s="26"/>
      <c r="F3446" s="53"/>
      <c r="G3446" s="61"/>
      <c r="H3446" s="55"/>
      <c r="I3446" s="280"/>
    </row>
    <row r="3447" spans="1:9" s="56" customFormat="1">
      <c r="A3447" s="50"/>
      <c r="B3447" s="50"/>
      <c r="C3447" s="50"/>
      <c r="D3447" s="44"/>
      <c r="E3447" s="26"/>
      <c r="F3447" s="53"/>
      <c r="G3447" s="61"/>
      <c r="H3447" s="55"/>
      <c r="I3447" s="280"/>
    </row>
    <row r="3448" spans="1:9" s="56" customFormat="1">
      <c r="A3448" s="50"/>
      <c r="B3448" s="50"/>
      <c r="C3448" s="50"/>
      <c r="D3448" s="44"/>
      <c r="E3448" s="26"/>
      <c r="F3448" s="53"/>
      <c r="G3448" s="61"/>
      <c r="H3448" s="55"/>
      <c r="I3448" s="280"/>
    </row>
    <row r="3449" spans="1:9" s="56" customFormat="1">
      <c r="A3449" s="50"/>
      <c r="B3449" s="50"/>
      <c r="C3449" s="50"/>
      <c r="D3449" s="44"/>
      <c r="E3449" s="26"/>
      <c r="F3449" s="53"/>
      <c r="G3449" s="61"/>
      <c r="H3449" s="55"/>
      <c r="I3449" s="280"/>
    </row>
    <row r="3450" spans="1:9" s="56" customFormat="1">
      <c r="A3450" s="50"/>
      <c r="B3450" s="50"/>
      <c r="C3450" s="50"/>
      <c r="D3450" s="44"/>
      <c r="E3450" s="26"/>
      <c r="F3450" s="53"/>
      <c r="G3450" s="61"/>
      <c r="H3450" s="55"/>
      <c r="I3450" s="280"/>
    </row>
    <row r="3451" spans="1:9" s="56" customFormat="1">
      <c r="A3451" s="50"/>
      <c r="B3451" s="50"/>
      <c r="C3451" s="50"/>
      <c r="D3451" s="44"/>
      <c r="E3451" s="26"/>
      <c r="F3451" s="53"/>
      <c r="G3451" s="61"/>
      <c r="H3451" s="55"/>
      <c r="I3451" s="280"/>
    </row>
    <row r="3452" spans="1:9" s="56" customFormat="1">
      <c r="A3452" s="50"/>
      <c r="B3452" s="50"/>
      <c r="C3452" s="50"/>
      <c r="D3452" s="44"/>
      <c r="E3452" s="26"/>
      <c r="F3452" s="53"/>
      <c r="G3452" s="61"/>
      <c r="H3452" s="55"/>
      <c r="I3452" s="280"/>
    </row>
    <row r="3453" spans="1:9" s="56" customFormat="1">
      <c r="A3453" s="50"/>
      <c r="B3453" s="50"/>
      <c r="C3453" s="50"/>
      <c r="D3453" s="44"/>
      <c r="E3453" s="26"/>
      <c r="F3453" s="53"/>
      <c r="G3453" s="61"/>
      <c r="H3453" s="55"/>
      <c r="I3453" s="280"/>
    </row>
    <row r="3454" spans="1:9" s="56" customFormat="1">
      <c r="A3454" s="50"/>
      <c r="B3454" s="50"/>
      <c r="C3454" s="50"/>
      <c r="D3454" s="44"/>
      <c r="E3454" s="26"/>
      <c r="F3454" s="53"/>
      <c r="G3454" s="61"/>
      <c r="H3454" s="55"/>
      <c r="I3454" s="280"/>
    </row>
    <row r="3455" spans="1:9" s="56" customFormat="1">
      <c r="A3455" s="50"/>
      <c r="B3455" s="50"/>
      <c r="C3455" s="50"/>
      <c r="D3455" s="44"/>
      <c r="E3455" s="26"/>
      <c r="F3455" s="53"/>
      <c r="G3455" s="61"/>
      <c r="H3455" s="55"/>
      <c r="I3455" s="280"/>
    </row>
    <row r="3456" spans="1:9" s="56" customFormat="1">
      <c r="A3456" s="50"/>
      <c r="B3456" s="50"/>
      <c r="C3456" s="50"/>
      <c r="D3456" s="44"/>
      <c r="E3456" s="26"/>
      <c r="F3456" s="53"/>
      <c r="G3456" s="61"/>
      <c r="H3456" s="55"/>
      <c r="I3456" s="280"/>
    </row>
    <row r="3457" spans="1:9" s="56" customFormat="1">
      <c r="A3457" s="50"/>
      <c r="B3457" s="50"/>
      <c r="C3457" s="50"/>
      <c r="D3457" s="44"/>
      <c r="E3457" s="26"/>
      <c r="F3457" s="53"/>
      <c r="G3457" s="61"/>
      <c r="H3457" s="55"/>
      <c r="I3457" s="280"/>
    </row>
    <row r="3458" spans="1:9" s="56" customFormat="1">
      <c r="A3458" s="50"/>
      <c r="B3458" s="50"/>
      <c r="C3458" s="50"/>
      <c r="D3458" s="44"/>
      <c r="E3458" s="26"/>
      <c r="F3458" s="53"/>
      <c r="G3458" s="61"/>
      <c r="H3458" s="55"/>
      <c r="I3458" s="280"/>
    </row>
    <row r="3459" spans="1:9" s="56" customFormat="1">
      <c r="A3459" s="50"/>
      <c r="B3459" s="50"/>
      <c r="C3459" s="50"/>
      <c r="D3459" s="44"/>
      <c r="E3459" s="26"/>
      <c r="F3459" s="53"/>
      <c r="G3459" s="61"/>
      <c r="H3459" s="55"/>
      <c r="I3459" s="280"/>
    </row>
    <row r="3460" spans="1:9" s="56" customFormat="1">
      <c r="A3460" s="50"/>
      <c r="B3460" s="50"/>
      <c r="C3460" s="50"/>
      <c r="D3460" s="44"/>
      <c r="E3460" s="26"/>
      <c r="F3460" s="53"/>
      <c r="G3460" s="61"/>
      <c r="H3460" s="55"/>
      <c r="I3460" s="280"/>
    </row>
    <row r="3461" spans="1:9" s="56" customFormat="1">
      <c r="A3461" s="50"/>
      <c r="B3461" s="50"/>
      <c r="C3461" s="50"/>
      <c r="D3461" s="44"/>
      <c r="E3461" s="26"/>
      <c r="F3461" s="53"/>
      <c r="G3461" s="61"/>
      <c r="H3461" s="55"/>
      <c r="I3461" s="280"/>
    </row>
    <row r="3462" spans="1:9" s="56" customFormat="1">
      <c r="A3462" s="50"/>
      <c r="B3462" s="50"/>
      <c r="C3462" s="50"/>
      <c r="D3462" s="44"/>
      <c r="E3462" s="26"/>
      <c r="F3462" s="53"/>
      <c r="G3462" s="61"/>
      <c r="H3462" s="55"/>
      <c r="I3462" s="280"/>
    </row>
    <row r="3463" spans="1:9" s="56" customFormat="1">
      <c r="A3463" s="50"/>
      <c r="B3463" s="50"/>
      <c r="C3463" s="50"/>
      <c r="D3463" s="44"/>
      <c r="E3463" s="26"/>
      <c r="F3463" s="53"/>
      <c r="G3463" s="61"/>
      <c r="H3463" s="55"/>
      <c r="I3463" s="280"/>
    </row>
    <row r="3464" spans="1:9" s="56" customFormat="1">
      <c r="A3464" s="50"/>
      <c r="B3464" s="50"/>
      <c r="C3464" s="50"/>
      <c r="D3464" s="44"/>
      <c r="E3464" s="26"/>
      <c r="F3464" s="53"/>
      <c r="G3464" s="61"/>
      <c r="H3464" s="55"/>
      <c r="I3464" s="280"/>
    </row>
    <row r="3465" spans="1:9" s="56" customFormat="1">
      <c r="A3465" s="50"/>
      <c r="B3465" s="50"/>
      <c r="C3465" s="50"/>
      <c r="D3465" s="44"/>
      <c r="E3465" s="26"/>
      <c r="F3465" s="53"/>
      <c r="G3465" s="61"/>
      <c r="H3465" s="55"/>
      <c r="I3465" s="280"/>
    </row>
    <row r="3466" spans="1:9" s="56" customFormat="1">
      <c r="A3466" s="50"/>
      <c r="B3466" s="50"/>
      <c r="C3466" s="50"/>
      <c r="D3466" s="44"/>
      <c r="E3466" s="26"/>
      <c r="F3466" s="53"/>
      <c r="G3466" s="61"/>
      <c r="H3466" s="55"/>
      <c r="I3466" s="280"/>
    </row>
    <row r="3467" spans="1:9" s="56" customFormat="1">
      <c r="A3467" s="50"/>
      <c r="B3467" s="50"/>
      <c r="C3467" s="50"/>
      <c r="D3467" s="44"/>
      <c r="E3467" s="26"/>
      <c r="F3467" s="53"/>
      <c r="G3467" s="61"/>
      <c r="H3467" s="55"/>
      <c r="I3467" s="280"/>
    </row>
    <row r="3468" spans="1:9" s="56" customFormat="1">
      <c r="A3468" s="50"/>
      <c r="B3468" s="50"/>
      <c r="C3468" s="50"/>
      <c r="D3468" s="44"/>
      <c r="E3468" s="26"/>
      <c r="F3468" s="53"/>
      <c r="G3468" s="61"/>
      <c r="H3468" s="55"/>
      <c r="I3468" s="280"/>
    </row>
    <row r="3469" spans="1:9" s="56" customFormat="1">
      <c r="A3469" s="50"/>
      <c r="B3469" s="50"/>
      <c r="C3469" s="50"/>
      <c r="D3469" s="44"/>
      <c r="E3469" s="26"/>
      <c r="F3469" s="53"/>
      <c r="G3469" s="61"/>
      <c r="H3469" s="55"/>
      <c r="I3469" s="280"/>
    </row>
    <row r="3470" spans="1:9" s="56" customFormat="1">
      <c r="A3470" s="50"/>
      <c r="B3470" s="50"/>
      <c r="C3470" s="50"/>
      <c r="D3470" s="44"/>
      <c r="E3470" s="26"/>
      <c r="F3470" s="53"/>
      <c r="G3470" s="61"/>
      <c r="H3470" s="55"/>
      <c r="I3470" s="280"/>
    </row>
    <row r="3471" spans="1:9" s="56" customFormat="1">
      <c r="A3471" s="50"/>
      <c r="B3471" s="50"/>
      <c r="C3471" s="50"/>
      <c r="D3471" s="44"/>
      <c r="E3471" s="26"/>
      <c r="F3471" s="53"/>
      <c r="G3471" s="61"/>
      <c r="H3471" s="55"/>
      <c r="I3471" s="280"/>
    </row>
    <row r="3472" spans="1:9" s="56" customFormat="1">
      <c r="A3472" s="50"/>
      <c r="B3472" s="50"/>
      <c r="C3472" s="50"/>
      <c r="D3472" s="44"/>
      <c r="E3472" s="26"/>
      <c r="F3472" s="53"/>
      <c r="G3472" s="61"/>
      <c r="H3472" s="55"/>
      <c r="I3472" s="280"/>
    </row>
    <row r="3473" spans="1:9" s="56" customFormat="1">
      <c r="A3473" s="50"/>
      <c r="B3473" s="50"/>
      <c r="C3473" s="50"/>
      <c r="D3473" s="44"/>
      <c r="E3473" s="26"/>
      <c r="F3473" s="53"/>
      <c r="G3473" s="61"/>
      <c r="H3473" s="55"/>
      <c r="I3473" s="280"/>
    </row>
    <row r="3474" spans="1:9" s="56" customFormat="1">
      <c r="A3474" s="50"/>
      <c r="B3474" s="50"/>
      <c r="C3474" s="50"/>
      <c r="D3474" s="44"/>
      <c r="E3474" s="26"/>
      <c r="F3474" s="53"/>
      <c r="G3474" s="61"/>
      <c r="H3474" s="55"/>
      <c r="I3474" s="280"/>
    </row>
    <row r="3475" spans="1:9" s="56" customFormat="1">
      <c r="A3475" s="50"/>
      <c r="B3475" s="50"/>
      <c r="C3475" s="50"/>
      <c r="D3475" s="44"/>
      <c r="E3475" s="26"/>
      <c r="F3475" s="53"/>
      <c r="G3475" s="61"/>
      <c r="H3475" s="55"/>
      <c r="I3475" s="280"/>
    </row>
    <row r="3476" spans="1:9" s="56" customFormat="1">
      <c r="A3476" s="50"/>
      <c r="B3476" s="50"/>
      <c r="C3476" s="50"/>
      <c r="D3476" s="44"/>
      <c r="E3476" s="26"/>
      <c r="F3476" s="53"/>
      <c r="G3476" s="61"/>
      <c r="H3476" s="55"/>
      <c r="I3476" s="280"/>
    </row>
    <row r="3477" spans="1:9" s="56" customFormat="1">
      <c r="A3477" s="50"/>
      <c r="B3477" s="50"/>
      <c r="C3477" s="50"/>
      <c r="D3477" s="44"/>
      <c r="E3477" s="26"/>
      <c r="F3477" s="53"/>
      <c r="G3477" s="61"/>
      <c r="H3477" s="55"/>
      <c r="I3477" s="280"/>
    </row>
    <row r="3478" spans="1:9" s="56" customFormat="1">
      <c r="A3478" s="50"/>
      <c r="B3478" s="50"/>
      <c r="C3478" s="50"/>
      <c r="D3478" s="44"/>
      <c r="E3478" s="26"/>
      <c r="F3478" s="53"/>
      <c r="G3478" s="61"/>
      <c r="H3478" s="55"/>
      <c r="I3478" s="280"/>
    </row>
    <row r="3479" spans="1:9" s="56" customFormat="1">
      <c r="A3479" s="50"/>
      <c r="B3479" s="50"/>
      <c r="C3479" s="50"/>
      <c r="D3479" s="44"/>
      <c r="E3479" s="26"/>
      <c r="F3479" s="53"/>
      <c r="G3479" s="61"/>
      <c r="H3479" s="55"/>
      <c r="I3479" s="280"/>
    </row>
    <row r="3480" spans="1:9" s="56" customFormat="1">
      <c r="A3480" s="50"/>
      <c r="B3480" s="50"/>
      <c r="C3480" s="50"/>
      <c r="D3480" s="44"/>
      <c r="E3480" s="26"/>
      <c r="F3480" s="53"/>
      <c r="G3480" s="61"/>
      <c r="H3480" s="55"/>
      <c r="I3480" s="280"/>
    </row>
    <row r="3481" spans="1:9" s="56" customFormat="1">
      <c r="A3481" s="50"/>
      <c r="B3481" s="50"/>
      <c r="C3481" s="50"/>
      <c r="D3481" s="44"/>
      <c r="E3481" s="26"/>
      <c r="F3481" s="53"/>
      <c r="G3481" s="61"/>
      <c r="H3481" s="55"/>
      <c r="I3481" s="280"/>
    </row>
    <row r="3482" spans="1:9" s="56" customFormat="1">
      <c r="A3482" s="50"/>
      <c r="B3482" s="50"/>
      <c r="C3482" s="50"/>
      <c r="D3482" s="44"/>
      <c r="E3482" s="26"/>
      <c r="F3482" s="53"/>
      <c r="G3482" s="61"/>
      <c r="H3482" s="55"/>
      <c r="I3482" s="280"/>
    </row>
    <row r="3483" spans="1:9" s="56" customFormat="1">
      <c r="A3483" s="50"/>
      <c r="B3483" s="50"/>
      <c r="C3483" s="50"/>
      <c r="D3483" s="44"/>
      <c r="E3483" s="26"/>
      <c r="F3483" s="53"/>
      <c r="G3483" s="61"/>
      <c r="H3483" s="55"/>
      <c r="I3483" s="280"/>
    </row>
    <row r="3484" spans="1:9" s="56" customFormat="1">
      <c r="A3484" s="50"/>
      <c r="B3484" s="50"/>
      <c r="C3484" s="50"/>
      <c r="D3484" s="44"/>
      <c r="E3484" s="26"/>
      <c r="F3484" s="53"/>
      <c r="G3484" s="61"/>
      <c r="H3484" s="55"/>
      <c r="I3484" s="280"/>
    </row>
    <row r="3485" spans="1:9" s="56" customFormat="1">
      <c r="A3485" s="50"/>
      <c r="B3485" s="50"/>
      <c r="C3485" s="50"/>
      <c r="D3485" s="44"/>
      <c r="E3485" s="26"/>
      <c r="F3485" s="53"/>
      <c r="G3485" s="61"/>
      <c r="H3485" s="55"/>
      <c r="I3485" s="280"/>
    </row>
    <row r="3486" spans="1:9" s="56" customFormat="1">
      <c r="A3486" s="50"/>
      <c r="B3486" s="50"/>
      <c r="C3486" s="50"/>
      <c r="D3486" s="44"/>
      <c r="E3486" s="26"/>
      <c r="F3486" s="53"/>
      <c r="G3486" s="61"/>
      <c r="H3486" s="55"/>
      <c r="I3486" s="280"/>
    </row>
    <row r="3487" spans="1:9" s="56" customFormat="1">
      <c r="A3487" s="50"/>
      <c r="B3487" s="50"/>
      <c r="C3487" s="50"/>
      <c r="D3487" s="44"/>
      <c r="E3487" s="26"/>
      <c r="F3487" s="53"/>
      <c r="G3487" s="61"/>
      <c r="H3487" s="55"/>
      <c r="I3487" s="280"/>
    </row>
    <row r="3488" spans="1:9" s="56" customFormat="1">
      <c r="A3488" s="50"/>
      <c r="B3488" s="50"/>
      <c r="C3488" s="50"/>
      <c r="D3488" s="44"/>
      <c r="E3488" s="26"/>
      <c r="F3488" s="53"/>
      <c r="G3488" s="61"/>
      <c r="H3488" s="55"/>
      <c r="I3488" s="280"/>
    </row>
    <row r="3489" spans="1:9" s="56" customFormat="1">
      <c r="A3489" s="50"/>
      <c r="B3489" s="50"/>
      <c r="C3489" s="50"/>
      <c r="D3489" s="44"/>
      <c r="E3489" s="26"/>
      <c r="F3489" s="53"/>
      <c r="G3489" s="61"/>
      <c r="H3489" s="55"/>
      <c r="I3489" s="280"/>
    </row>
    <row r="3490" spans="1:9" s="56" customFormat="1">
      <c r="A3490" s="50"/>
      <c r="B3490" s="50"/>
      <c r="C3490" s="50"/>
      <c r="D3490" s="44"/>
      <c r="E3490" s="26"/>
      <c r="F3490" s="53"/>
      <c r="G3490" s="61"/>
      <c r="H3490" s="55"/>
      <c r="I3490" s="280"/>
    </row>
    <row r="3491" spans="1:9" s="56" customFormat="1">
      <c r="A3491" s="50"/>
      <c r="B3491" s="50"/>
      <c r="C3491" s="50"/>
      <c r="D3491" s="44"/>
      <c r="E3491" s="26"/>
      <c r="F3491" s="53"/>
      <c r="G3491" s="61"/>
      <c r="H3491" s="55"/>
      <c r="I3491" s="280"/>
    </row>
    <row r="3492" spans="1:9" s="56" customFormat="1">
      <c r="A3492" s="50"/>
      <c r="B3492" s="50"/>
      <c r="C3492" s="50"/>
      <c r="D3492" s="44"/>
      <c r="E3492" s="26"/>
      <c r="F3492" s="53"/>
      <c r="G3492" s="61"/>
      <c r="H3492" s="55"/>
      <c r="I3492" s="280"/>
    </row>
    <row r="3493" spans="1:9" s="56" customFormat="1">
      <c r="A3493" s="50"/>
      <c r="B3493" s="50"/>
      <c r="C3493" s="50"/>
      <c r="D3493" s="44"/>
      <c r="E3493" s="26"/>
      <c r="F3493" s="53"/>
      <c r="G3493" s="61"/>
      <c r="H3493" s="55"/>
      <c r="I3493" s="280"/>
    </row>
    <row r="3494" spans="1:9" s="56" customFormat="1">
      <c r="A3494" s="50"/>
      <c r="B3494" s="50"/>
      <c r="C3494" s="50"/>
      <c r="D3494" s="44"/>
      <c r="E3494" s="26"/>
      <c r="F3494" s="53"/>
      <c r="G3494" s="61"/>
      <c r="H3494" s="55"/>
      <c r="I3494" s="280"/>
    </row>
    <row r="3495" spans="1:9" s="56" customFormat="1">
      <c r="A3495" s="50"/>
      <c r="B3495" s="50"/>
      <c r="C3495" s="50"/>
      <c r="D3495" s="44"/>
      <c r="E3495" s="26"/>
      <c r="F3495" s="53"/>
      <c r="G3495" s="61"/>
      <c r="H3495" s="55"/>
      <c r="I3495" s="280"/>
    </row>
    <row r="3496" spans="1:9" s="56" customFormat="1">
      <c r="A3496" s="50"/>
      <c r="B3496" s="50"/>
      <c r="C3496" s="50"/>
      <c r="D3496" s="44"/>
      <c r="E3496" s="26"/>
      <c r="F3496" s="53"/>
      <c r="G3496" s="61"/>
      <c r="H3496" s="55"/>
      <c r="I3496" s="280"/>
    </row>
    <row r="3497" spans="1:9" s="56" customFormat="1">
      <c r="A3497" s="50"/>
      <c r="B3497" s="50"/>
      <c r="C3497" s="50"/>
      <c r="D3497" s="44"/>
      <c r="E3497" s="26"/>
      <c r="F3497" s="53"/>
      <c r="G3497" s="61"/>
      <c r="H3497" s="55"/>
      <c r="I3497" s="280"/>
    </row>
    <row r="3498" spans="1:9" s="56" customFormat="1">
      <c r="A3498" s="50"/>
      <c r="B3498" s="50"/>
      <c r="C3498" s="50"/>
      <c r="D3498" s="44"/>
      <c r="E3498" s="26"/>
      <c r="F3498" s="53"/>
      <c r="G3498" s="61"/>
      <c r="H3498" s="55"/>
      <c r="I3498" s="280"/>
    </row>
    <row r="3499" spans="1:9" s="56" customFormat="1">
      <c r="A3499" s="50"/>
      <c r="B3499" s="50"/>
      <c r="C3499" s="50"/>
      <c r="D3499" s="44"/>
      <c r="E3499" s="26"/>
      <c r="F3499" s="53"/>
      <c r="G3499" s="61"/>
      <c r="H3499" s="55"/>
      <c r="I3499" s="280"/>
    </row>
    <row r="3500" spans="1:9" s="56" customFormat="1">
      <c r="A3500" s="50"/>
      <c r="B3500" s="50"/>
      <c r="C3500" s="50"/>
      <c r="D3500" s="44"/>
      <c r="E3500" s="26"/>
      <c r="F3500" s="53"/>
      <c r="G3500" s="61"/>
      <c r="H3500" s="55"/>
      <c r="I3500" s="280"/>
    </row>
    <row r="3501" spans="1:9" s="56" customFormat="1">
      <c r="A3501" s="50"/>
      <c r="B3501" s="50"/>
      <c r="C3501" s="50"/>
      <c r="D3501" s="44"/>
      <c r="E3501" s="26"/>
      <c r="F3501" s="53"/>
      <c r="G3501" s="61"/>
      <c r="H3501" s="55"/>
      <c r="I3501" s="280"/>
    </row>
    <row r="3502" spans="1:9" s="56" customFormat="1">
      <c r="A3502" s="50"/>
      <c r="B3502" s="50"/>
      <c r="C3502" s="50"/>
      <c r="D3502" s="44"/>
      <c r="E3502" s="26"/>
      <c r="F3502" s="53"/>
      <c r="G3502" s="61"/>
      <c r="H3502" s="55"/>
      <c r="I3502" s="280"/>
    </row>
    <row r="3503" spans="1:9" s="56" customFormat="1">
      <c r="A3503" s="50"/>
      <c r="B3503" s="50"/>
      <c r="C3503" s="50"/>
      <c r="D3503" s="44"/>
      <c r="E3503" s="26"/>
      <c r="F3503" s="53"/>
      <c r="G3503" s="61"/>
      <c r="H3503" s="55"/>
      <c r="I3503" s="280"/>
    </row>
    <row r="3504" spans="1:9" s="56" customFormat="1">
      <c r="A3504" s="50"/>
      <c r="B3504" s="50"/>
      <c r="C3504" s="50"/>
      <c r="D3504" s="44"/>
      <c r="E3504" s="26"/>
      <c r="F3504" s="53"/>
      <c r="G3504" s="61"/>
      <c r="H3504" s="55"/>
      <c r="I3504" s="280"/>
    </row>
    <row r="3505" spans="1:9" s="56" customFormat="1">
      <c r="A3505" s="50"/>
      <c r="B3505" s="50"/>
      <c r="C3505" s="50"/>
      <c r="D3505" s="44"/>
      <c r="E3505" s="26"/>
      <c r="F3505" s="53"/>
      <c r="G3505" s="61"/>
      <c r="H3505" s="55"/>
      <c r="I3505" s="280"/>
    </row>
    <row r="3506" spans="1:9" s="56" customFormat="1">
      <c r="A3506" s="50"/>
      <c r="B3506" s="50"/>
      <c r="C3506" s="50"/>
      <c r="D3506" s="44"/>
      <c r="E3506" s="26"/>
      <c r="F3506" s="53"/>
      <c r="G3506" s="61"/>
      <c r="H3506" s="55"/>
      <c r="I3506" s="280"/>
    </row>
    <row r="3507" spans="1:9" s="56" customFormat="1">
      <c r="A3507" s="50"/>
      <c r="B3507" s="50"/>
      <c r="C3507" s="50"/>
      <c r="D3507" s="44"/>
      <c r="E3507" s="26"/>
      <c r="F3507" s="53"/>
      <c r="G3507" s="61"/>
      <c r="H3507" s="55"/>
      <c r="I3507" s="280"/>
    </row>
    <row r="3508" spans="1:9" s="56" customFormat="1">
      <c r="A3508" s="50"/>
      <c r="B3508" s="50"/>
      <c r="C3508" s="50"/>
      <c r="D3508" s="44"/>
      <c r="E3508" s="26"/>
      <c r="F3508" s="53"/>
      <c r="G3508" s="61"/>
      <c r="H3508" s="55"/>
      <c r="I3508" s="280"/>
    </row>
    <row r="3509" spans="1:9" s="56" customFormat="1">
      <c r="A3509" s="50"/>
      <c r="B3509" s="50"/>
      <c r="C3509" s="50"/>
      <c r="D3509" s="44"/>
      <c r="E3509" s="26"/>
      <c r="F3509" s="53"/>
      <c r="G3509" s="61"/>
      <c r="H3509" s="55"/>
      <c r="I3509" s="280"/>
    </row>
    <row r="3510" spans="1:9" s="56" customFormat="1">
      <c r="A3510" s="50"/>
      <c r="B3510" s="50"/>
      <c r="C3510" s="50"/>
      <c r="D3510" s="44"/>
      <c r="E3510" s="26"/>
      <c r="F3510" s="53"/>
      <c r="G3510" s="61"/>
      <c r="H3510" s="55"/>
      <c r="I3510" s="280"/>
    </row>
    <row r="3511" spans="1:9" s="56" customFormat="1">
      <c r="A3511" s="50"/>
      <c r="B3511" s="50"/>
      <c r="C3511" s="50"/>
      <c r="D3511" s="44"/>
      <c r="E3511" s="26"/>
      <c r="F3511" s="53"/>
      <c r="G3511" s="61"/>
      <c r="H3511" s="55"/>
      <c r="I3511" s="280"/>
    </row>
    <row r="3512" spans="1:9" s="56" customFormat="1">
      <c r="A3512" s="50"/>
      <c r="B3512" s="50"/>
      <c r="C3512" s="50"/>
      <c r="D3512" s="44"/>
      <c r="E3512" s="26"/>
      <c r="F3512" s="53"/>
      <c r="G3512" s="61"/>
      <c r="H3512" s="55"/>
      <c r="I3512" s="280"/>
    </row>
    <row r="3513" spans="1:9" s="56" customFormat="1">
      <c r="A3513" s="50"/>
      <c r="B3513" s="50"/>
      <c r="C3513" s="50"/>
      <c r="D3513" s="44"/>
      <c r="E3513" s="26"/>
      <c r="F3513" s="53"/>
      <c r="G3513" s="61"/>
      <c r="H3513" s="55"/>
      <c r="I3513" s="280"/>
    </row>
    <row r="3514" spans="1:9" s="56" customFormat="1">
      <c r="A3514" s="50"/>
      <c r="B3514" s="50"/>
      <c r="C3514" s="50"/>
      <c r="D3514" s="44"/>
      <c r="E3514" s="26"/>
      <c r="F3514" s="53"/>
      <c r="G3514" s="61"/>
      <c r="H3514" s="55"/>
      <c r="I3514" s="280"/>
    </row>
    <row r="3515" spans="1:9" s="56" customFormat="1">
      <c r="A3515" s="50"/>
      <c r="B3515" s="50"/>
      <c r="C3515" s="50"/>
      <c r="D3515" s="44"/>
      <c r="E3515" s="26"/>
      <c r="F3515" s="53"/>
      <c r="G3515" s="61"/>
      <c r="H3515" s="55"/>
      <c r="I3515" s="280"/>
    </row>
    <row r="3516" spans="1:9" s="56" customFormat="1">
      <c r="A3516" s="50"/>
      <c r="B3516" s="50"/>
      <c r="C3516" s="50"/>
      <c r="D3516" s="44"/>
      <c r="E3516" s="26"/>
      <c r="F3516" s="53"/>
      <c r="G3516" s="61"/>
      <c r="H3516" s="55"/>
      <c r="I3516" s="280"/>
    </row>
    <row r="3517" spans="1:9" s="56" customFormat="1">
      <c r="A3517" s="50"/>
      <c r="B3517" s="50"/>
      <c r="C3517" s="50"/>
      <c r="D3517" s="44"/>
      <c r="E3517" s="26"/>
      <c r="F3517" s="53"/>
      <c r="G3517" s="61"/>
      <c r="H3517" s="55"/>
      <c r="I3517" s="280"/>
    </row>
    <row r="3518" spans="1:9" s="56" customFormat="1">
      <c r="A3518" s="50"/>
      <c r="B3518" s="50"/>
      <c r="C3518" s="50"/>
      <c r="D3518" s="44"/>
      <c r="E3518" s="26"/>
      <c r="F3518" s="53"/>
      <c r="G3518" s="61"/>
      <c r="H3518" s="55"/>
      <c r="I3518" s="280"/>
    </row>
    <row r="3519" spans="1:9" s="56" customFormat="1">
      <c r="A3519" s="50"/>
      <c r="B3519" s="50"/>
      <c r="C3519" s="50"/>
      <c r="D3519" s="44"/>
      <c r="E3519" s="26"/>
      <c r="F3519" s="53"/>
      <c r="G3519" s="61"/>
      <c r="H3519" s="55"/>
      <c r="I3519" s="280"/>
    </row>
    <row r="3520" spans="1:9" s="56" customFormat="1">
      <c r="A3520" s="50"/>
      <c r="B3520" s="50"/>
      <c r="C3520" s="50"/>
      <c r="D3520" s="44"/>
      <c r="E3520" s="26"/>
      <c r="F3520" s="53"/>
      <c r="G3520" s="61"/>
      <c r="H3520" s="55"/>
      <c r="I3520" s="280"/>
    </row>
    <row r="3521" spans="1:9" s="56" customFormat="1">
      <c r="A3521" s="50"/>
      <c r="B3521" s="50"/>
      <c r="C3521" s="50"/>
      <c r="D3521" s="44"/>
      <c r="E3521" s="26"/>
      <c r="F3521" s="53"/>
      <c r="G3521" s="61"/>
      <c r="H3521" s="55"/>
      <c r="I3521" s="280"/>
    </row>
    <row r="3522" spans="1:9" s="56" customFormat="1">
      <c r="A3522" s="50"/>
      <c r="B3522" s="50"/>
      <c r="C3522" s="50"/>
      <c r="D3522" s="44"/>
      <c r="E3522" s="26"/>
      <c r="F3522" s="53"/>
      <c r="G3522" s="61"/>
      <c r="H3522" s="55"/>
      <c r="I3522" s="280"/>
    </row>
    <row r="3523" spans="1:9" s="56" customFormat="1">
      <c r="A3523" s="50"/>
      <c r="B3523" s="50"/>
      <c r="C3523" s="50"/>
      <c r="D3523" s="44"/>
      <c r="E3523" s="26"/>
      <c r="F3523" s="53"/>
      <c r="G3523" s="61"/>
      <c r="H3523" s="55"/>
      <c r="I3523" s="280"/>
    </row>
    <row r="3524" spans="1:9" s="56" customFormat="1">
      <c r="A3524" s="50"/>
      <c r="B3524" s="50"/>
      <c r="C3524" s="50"/>
      <c r="D3524" s="44"/>
      <c r="E3524" s="26"/>
      <c r="F3524" s="53"/>
      <c r="G3524" s="61"/>
      <c r="H3524" s="55"/>
      <c r="I3524" s="280"/>
    </row>
    <row r="3525" spans="1:9" s="56" customFormat="1">
      <c r="A3525" s="50"/>
      <c r="B3525" s="50"/>
      <c r="C3525" s="50"/>
      <c r="D3525" s="44"/>
      <c r="E3525" s="26"/>
      <c r="F3525" s="53"/>
      <c r="G3525" s="61"/>
      <c r="H3525" s="55"/>
      <c r="I3525" s="280"/>
    </row>
    <row r="3526" spans="1:9" s="56" customFormat="1">
      <c r="A3526" s="50"/>
      <c r="B3526" s="50"/>
      <c r="C3526" s="50"/>
      <c r="D3526" s="44"/>
      <c r="E3526" s="26"/>
      <c r="F3526" s="53"/>
      <c r="G3526" s="61"/>
      <c r="H3526" s="55"/>
      <c r="I3526" s="280"/>
    </row>
    <row r="3527" spans="1:9" s="56" customFormat="1">
      <c r="A3527" s="50"/>
      <c r="B3527" s="50"/>
      <c r="C3527" s="50"/>
      <c r="D3527" s="44"/>
      <c r="E3527" s="26"/>
      <c r="F3527" s="53"/>
      <c r="G3527" s="61"/>
      <c r="H3527" s="55"/>
      <c r="I3527" s="280"/>
    </row>
    <row r="3528" spans="1:9" s="56" customFormat="1">
      <c r="A3528" s="50"/>
      <c r="B3528" s="50"/>
      <c r="C3528" s="50"/>
      <c r="D3528" s="44"/>
      <c r="E3528" s="26"/>
      <c r="F3528" s="53"/>
      <c r="G3528" s="61"/>
      <c r="H3528" s="55"/>
      <c r="I3528" s="280"/>
    </row>
    <row r="3529" spans="1:9" s="56" customFormat="1">
      <c r="A3529" s="50"/>
      <c r="B3529" s="50"/>
      <c r="C3529" s="50"/>
      <c r="D3529" s="44"/>
      <c r="E3529" s="26"/>
      <c r="F3529" s="53"/>
      <c r="G3529" s="61"/>
      <c r="H3529" s="55"/>
      <c r="I3529" s="280"/>
    </row>
    <row r="3530" spans="1:9" s="56" customFormat="1">
      <c r="A3530" s="50"/>
      <c r="B3530" s="50"/>
      <c r="C3530" s="50"/>
      <c r="D3530" s="44"/>
      <c r="E3530" s="26"/>
      <c r="F3530" s="53"/>
      <c r="G3530" s="61"/>
      <c r="H3530" s="55"/>
      <c r="I3530" s="280"/>
    </row>
    <row r="3531" spans="1:9" s="56" customFormat="1">
      <c r="A3531" s="50"/>
      <c r="B3531" s="50"/>
      <c r="C3531" s="50"/>
      <c r="D3531" s="44"/>
      <c r="E3531" s="26"/>
      <c r="F3531" s="53"/>
      <c r="G3531" s="61"/>
      <c r="H3531" s="55"/>
      <c r="I3531" s="280"/>
    </row>
    <row r="3532" spans="1:9" s="56" customFormat="1">
      <c r="A3532" s="50"/>
      <c r="B3532" s="50"/>
      <c r="C3532" s="50"/>
      <c r="D3532" s="44"/>
      <c r="E3532" s="26"/>
      <c r="F3532" s="53"/>
      <c r="G3532" s="61"/>
      <c r="H3532" s="55"/>
      <c r="I3532" s="280"/>
    </row>
    <row r="3533" spans="1:9" s="56" customFormat="1">
      <c r="A3533" s="50"/>
      <c r="B3533" s="50"/>
      <c r="C3533" s="50"/>
      <c r="D3533" s="44"/>
      <c r="E3533" s="26"/>
      <c r="F3533" s="53"/>
      <c r="G3533" s="61"/>
      <c r="H3533" s="55"/>
      <c r="I3533" s="280"/>
    </row>
    <row r="3534" spans="1:9" s="56" customFormat="1">
      <c r="A3534" s="50"/>
      <c r="B3534" s="50"/>
      <c r="C3534" s="50"/>
      <c r="D3534" s="44"/>
      <c r="E3534" s="26"/>
      <c r="F3534" s="53"/>
      <c r="G3534" s="61"/>
      <c r="H3534" s="55"/>
      <c r="I3534" s="280"/>
    </row>
    <row r="3535" spans="1:9" s="56" customFormat="1">
      <c r="A3535" s="50"/>
      <c r="B3535" s="50"/>
      <c r="C3535" s="50"/>
      <c r="D3535" s="44"/>
      <c r="E3535" s="26"/>
      <c r="F3535" s="53"/>
      <c r="G3535" s="61"/>
      <c r="H3535" s="55"/>
      <c r="I3535" s="280"/>
    </row>
    <row r="3536" spans="1:9" s="56" customFormat="1">
      <c r="A3536" s="50"/>
      <c r="B3536" s="50"/>
      <c r="C3536" s="50"/>
      <c r="D3536" s="44"/>
      <c r="E3536" s="26"/>
      <c r="F3536" s="53"/>
      <c r="G3536" s="61"/>
      <c r="H3536" s="55"/>
      <c r="I3536" s="280"/>
    </row>
    <row r="3537" spans="1:9" s="56" customFormat="1">
      <c r="A3537" s="50"/>
      <c r="B3537" s="50"/>
      <c r="C3537" s="50"/>
      <c r="D3537" s="44"/>
      <c r="E3537" s="26"/>
      <c r="F3537" s="53"/>
      <c r="G3537" s="61"/>
      <c r="H3537" s="55"/>
      <c r="I3537" s="280"/>
    </row>
    <row r="3538" spans="1:9" s="56" customFormat="1">
      <c r="A3538" s="50"/>
      <c r="B3538" s="50"/>
      <c r="C3538" s="50"/>
      <c r="D3538" s="44"/>
      <c r="E3538" s="26"/>
      <c r="F3538" s="53"/>
      <c r="G3538" s="61"/>
      <c r="H3538" s="55"/>
      <c r="I3538" s="280"/>
    </row>
    <row r="3539" spans="1:9" s="56" customFormat="1">
      <c r="A3539" s="50"/>
      <c r="B3539" s="50"/>
      <c r="C3539" s="50"/>
      <c r="D3539" s="44"/>
      <c r="E3539" s="26"/>
      <c r="F3539" s="53"/>
      <c r="G3539" s="61"/>
      <c r="H3539" s="55"/>
      <c r="I3539" s="280"/>
    </row>
    <row r="3540" spans="1:9" s="56" customFormat="1">
      <c r="A3540" s="50"/>
      <c r="B3540" s="50"/>
      <c r="C3540" s="50"/>
      <c r="D3540" s="44"/>
      <c r="E3540" s="26"/>
      <c r="F3540" s="53"/>
      <c r="G3540" s="61"/>
      <c r="H3540" s="55"/>
      <c r="I3540" s="280"/>
    </row>
    <row r="3541" spans="1:9" s="56" customFormat="1">
      <c r="A3541" s="50"/>
      <c r="B3541" s="50"/>
      <c r="C3541" s="50"/>
      <c r="D3541" s="44"/>
      <c r="E3541" s="26"/>
      <c r="F3541" s="53"/>
      <c r="G3541" s="61"/>
      <c r="H3541" s="55"/>
      <c r="I3541" s="280"/>
    </row>
    <row r="3542" spans="1:9" s="56" customFormat="1">
      <c r="A3542" s="50"/>
      <c r="B3542" s="50"/>
      <c r="C3542" s="50"/>
      <c r="D3542" s="44"/>
      <c r="E3542" s="26"/>
      <c r="F3542" s="53"/>
      <c r="G3542" s="61"/>
      <c r="H3542" s="55"/>
      <c r="I3542" s="280"/>
    </row>
    <row r="3543" spans="1:9" s="56" customFormat="1">
      <c r="A3543" s="50"/>
      <c r="B3543" s="50"/>
      <c r="C3543" s="50"/>
      <c r="D3543" s="44"/>
      <c r="E3543" s="26"/>
      <c r="F3543" s="53"/>
      <c r="G3543" s="61"/>
      <c r="H3543" s="55"/>
      <c r="I3543" s="280"/>
    </row>
    <row r="3544" spans="1:9" s="56" customFormat="1">
      <c r="A3544" s="50"/>
      <c r="B3544" s="50"/>
      <c r="C3544" s="50"/>
      <c r="D3544" s="44"/>
      <c r="E3544" s="26"/>
      <c r="F3544" s="53"/>
      <c r="G3544" s="61"/>
      <c r="H3544" s="55"/>
      <c r="I3544" s="280"/>
    </row>
    <row r="3545" spans="1:9" s="56" customFormat="1">
      <c r="A3545" s="50"/>
      <c r="B3545" s="50"/>
      <c r="C3545" s="50"/>
      <c r="D3545" s="44"/>
      <c r="E3545" s="26"/>
      <c r="F3545" s="53"/>
      <c r="G3545" s="61"/>
      <c r="H3545" s="55"/>
      <c r="I3545" s="280"/>
    </row>
    <row r="3546" spans="1:9" s="56" customFormat="1">
      <c r="A3546" s="50"/>
      <c r="B3546" s="50"/>
      <c r="C3546" s="50"/>
      <c r="D3546" s="44"/>
      <c r="E3546" s="26"/>
      <c r="F3546" s="53"/>
      <c r="G3546" s="61"/>
      <c r="H3546" s="55"/>
      <c r="I3546" s="280"/>
    </row>
    <row r="3547" spans="1:9" s="56" customFormat="1">
      <c r="A3547" s="50"/>
      <c r="B3547" s="50"/>
      <c r="C3547" s="50"/>
      <c r="D3547" s="44"/>
      <c r="E3547" s="26"/>
      <c r="F3547" s="53"/>
      <c r="G3547" s="61"/>
      <c r="H3547" s="55"/>
      <c r="I3547" s="280"/>
    </row>
    <row r="3548" spans="1:9" s="56" customFormat="1">
      <c r="A3548" s="50"/>
      <c r="B3548" s="50"/>
      <c r="C3548" s="50"/>
      <c r="D3548" s="44"/>
      <c r="E3548" s="26"/>
      <c r="F3548" s="53"/>
      <c r="G3548" s="61"/>
      <c r="H3548" s="55"/>
      <c r="I3548" s="280"/>
    </row>
    <row r="3549" spans="1:9" s="56" customFormat="1">
      <c r="A3549" s="50"/>
      <c r="B3549" s="50"/>
      <c r="C3549" s="50"/>
      <c r="D3549" s="44"/>
      <c r="E3549" s="26"/>
      <c r="F3549" s="53"/>
      <c r="G3549" s="61"/>
      <c r="H3549" s="55"/>
      <c r="I3549" s="280"/>
    </row>
    <row r="3550" spans="1:9" s="56" customFormat="1">
      <c r="A3550" s="50"/>
      <c r="B3550" s="50"/>
      <c r="C3550" s="50"/>
      <c r="D3550" s="44"/>
      <c r="E3550" s="26"/>
      <c r="F3550" s="53"/>
      <c r="G3550" s="61"/>
      <c r="H3550" s="55"/>
      <c r="I3550" s="280"/>
    </row>
    <row r="3551" spans="1:9" s="56" customFormat="1">
      <c r="A3551" s="50"/>
      <c r="B3551" s="50"/>
      <c r="C3551" s="50"/>
      <c r="D3551" s="44"/>
      <c r="E3551" s="26"/>
      <c r="F3551" s="53"/>
      <c r="G3551" s="61"/>
      <c r="H3551" s="55"/>
      <c r="I3551" s="280"/>
    </row>
    <row r="3552" spans="1:9" s="56" customFormat="1">
      <c r="A3552" s="50"/>
      <c r="B3552" s="50"/>
      <c r="C3552" s="50"/>
      <c r="D3552" s="44"/>
      <c r="E3552" s="26"/>
      <c r="F3552" s="53"/>
      <c r="G3552" s="61"/>
      <c r="H3552" s="55"/>
      <c r="I3552" s="280"/>
    </row>
    <row r="3553" spans="1:9" s="56" customFormat="1">
      <c r="A3553" s="50"/>
      <c r="B3553" s="50"/>
      <c r="C3553" s="50"/>
      <c r="D3553" s="44"/>
      <c r="E3553" s="26"/>
      <c r="F3553" s="53"/>
      <c r="G3553" s="61"/>
      <c r="H3553" s="55"/>
      <c r="I3553" s="280"/>
    </row>
    <row r="3554" spans="1:9" s="56" customFormat="1">
      <c r="A3554" s="50"/>
      <c r="B3554" s="50"/>
      <c r="C3554" s="50"/>
      <c r="D3554" s="44"/>
      <c r="E3554" s="26"/>
      <c r="F3554" s="53"/>
      <c r="G3554" s="61"/>
      <c r="H3554" s="55"/>
      <c r="I3554" s="280"/>
    </row>
    <row r="3555" spans="1:9" s="56" customFormat="1">
      <c r="A3555" s="50"/>
      <c r="B3555" s="50"/>
      <c r="C3555" s="50"/>
      <c r="D3555" s="44"/>
      <c r="E3555" s="26"/>
      <c r="F3555" s="53"/>
      <c r="G3555" s="61"/>
      <c r="H3555" s="55"/>
      <c r="I3555" s="280"/>
    </row>
    <row r="3556" spans="1:9" s="56" customFormat="1">
      <c r="A3556" s="50"/>
      <c r="B3556" s="50"/>
      <c r="C3556" s="50"/>
      <c r="D3556" s="44"/>
      <c r="E3556" s="26"/>
      <c r="F3556" s="53"/>
      <c r="G3556" s="61"/>
      <c r="H3556" s="55"/>
      <c r="I3556" s="280"/>
    </row>
    <row r="3557" spans="1:9" s="56" customFormat="1">
      <c r="A3557" s="50"/>
      <c r="B3557" s="50"/>
      <c r="C3557" s="50"/>
      <c r="D3557" s="44"/>
      <c r="E3557" s="26"/>
      <c r="F3557" s="53"/>
      <c r="G3557" s="61"/>
      <c r="H3557" s="55"/>
      <c r="I3557" s="280"/>
    </row>
    <row r="3558" spans="1:9" s="56" customFormat="1">
      <c r="A3558" s="50"/>
      <c r="B3558" s="50"/>
      <c r="C3558" s="50"/>
      <c r="D3558" s="44"/>
      <c r="E3558" s="26"/>
      <c r="F3558" s="53"/>
      <c r="G3558" s="61"/>
      <c r="H3558" s="55"/>
      <c r="I3558" s="280"/>
    </row>
    <row r="3559" spans="1:9" s="56" customFormat="1">
      <c r="A3559" s="50"/>
      <c r="B3559" s="50"/>
      <c r="C3559" s="50"/>
      <c r="D3559" s="44"/>
      <c r="E3559" s="26"/>
      <c r="F3559" s="53"/>
      <c r="G3559" s="61"/>
      <c r="H3559" s="55"/>
      <c r="I3559" s="280"/>
    </row>
    <row r="3560" spans="1:9" s="56" customFormat="1">
      <c r="A3560" s="50"/>
      <c r="B3560" s="50"/>
      <c r="C3560" s="50"/>
      <c r="D3560" s="44"/>
      <c r="E3560" s="26"/>
      <c r="F3560" s="53"/>
      <c r="G3560" s="61"/>
      <c r="H3560" s="55"/>
      <c r="I3560" s="280"/>
    </row>
    <row r="3561" spans="1:9" s="56" customFormat="1">
      <c r="A3561" s="50"/>
      <c r="B3561" s="50"/>
      <c r="C3561" s="50"/>
      <c r="D3561" s="44"/>
      <c r="E3561" s="26"/>
      <c r="F3561" s="53"/>
      <c r="G3561" s="61"/>
      <c r="H3561" s="55"/>
      <c r="I3561" s="280"/>
    </row>
    <row r="3562" spans="1:9" s="56" customFormat="1">
      <c r="A3562" s="50"/>
      <c r="B3562" s="50"/>
      <c r="C3562" s="50"/>
      <c r="D3562" s="44"/>
      <c r="E3562" s="26"/>
      <c r="F3562" s="53"/>
      <c r="G3562" s="61"/>
      <c r="H3562" s="55"/>
      <c r="I3562" s="280"/>
    </row>
    <row r="3563" spans="1:9" s="56" customFormat="1">
      <c r="A3563" s="50"/>
      <c r="B3563" s="50"/>
      <c r="C3563" s="50"/>
      <c r="D3563" s="44"/>
      <c r="E3563" s="26"/>
      <c r="F3563" s="53"/>
      <c r="G3563" s="61"/>
      <c r="H3563" s="55"/>
      <c r="I3563" s="280"/>
    </row>
    <row r="3564" spans="1:9" s="56" customFormat="1">
      <c r="A3564" s="50"/>
      <c r="B3564" s="50"/>
      <c r="C3564" s="50"/>
      <c r="D3564" s="44"/>
      <c r="E3564" s="26"/>
      <c r="F3564" s="53"/>
      <c r="G3564" s="61"/>
      <c r="H3564" s="55"/>
      <c r="I3564" s="280"/>
    </row>
    <row r="3565" spans="1:9" s="56" customFormat="1">
      <c r="A3565" s="50"/>
      <c r="B3565" s="50"/>
      <c r="C3565" s="50"/>
      <c r="D3565" s="44"/>
      <c r="E3565" s="26"/>
      <c r="F3565" s="53"/>
      <c r="G3565" s="61"/>
      <c r="H3565" s="55"/>
      <c r="I3565" s="280"/>
    </row>
    <row r="3566" spans="1:9" s="56" customFormat="1">
      <c r="A3566" s="50"/>
      <c r="B3566" s="50"/>
      <c r="C3566" s="50"/>
      <c r="D3566" s="44"/>
      <c r="E3566" s="26"/>
      <c r="F3566" s="53"/>
      <c r="G3566" s="61"/>
      <c r="H3566" s="55"/>
      <c r="I3566" s="280"/>
    </row>
    <row r="3567" spans="1:9" s="56" customFormat="1">
      <c r="A3567" s="50"/>
      <c r="B3567" s="50"/>
      <c r="C3567" s="50"/>
      <c r="D3567" s="44"/>
      <c r="E3567" s="26"/>
      <c r="F3567" s="53"/>
      <c r="G3567" s="61"/>
      <c r="H3567" s="55"/>
      <c r="I3567" s="280"/>
    </row>
    <row r="3568" spans="1:9" s="56" customFormat="1">
      <c r="A3568" s="50"/>
      <c r="B3568" s="50"/>
      <c r="C3568" s="50"/>
      <c r="D3568" s="44"/>
      <c r="E3568" s="26"/>
      <c r="F3568" s="53"/>
      <c r="G3568" s="61"/>
      <c r="H3568" s="55"/>
      <c r="I3568" s="280"/>
    </row>
    <row r="3569" spans="1:9" s="56" customFormat="1">
      <c r="A3569" s="50"/>
      <c r="B3569" s="50"/>
      <c r="C3569" s="50"/>
      <c r="D3569" s="44"/>
      <c r="E3569" s="26"/>
      <c r="F3569" s="53"/>
      <c r="G3569" s="61"/>
      <c r="H3569" s="55"/>
      <c r="I3569" s="280"/>
    </row>
    <row r="3570" spans="1:9" s="56" customFormat="1">
      <c r="A3570" s="50"/>
      <c r="B3570" s="50"/>
      <c r="C3570" s="50"/>
      <c r="D3570" s="44"/>
      <c r="E3570" s="26"/>
      <c r="F3570" s="53"/>
      <c r="G3570" s="61"/>
      <c r="H3570" s="55"/>
      <c r="I3570" s="280"/>
    </row>
    <row r="3571" spans="1:9" s="56" customFormat="1">
      <c r="A3571" s="50"/>
      <c r="B3571" s="50"/>
      <c r="C3571" s="50"/>
      <c r="D3571" s="44"/>
      <c r="E3571" s="26"/>
      <c r="F3571" s="53"/>
      <c r="G3571" s="61"/>
      <c r="H3571" s="55"/>
      <c r="I3571" s="280"/>
    </row>
    <row r="3572" spans="1:9" s="56" customFormat="1">
      <c r="A3572" s="50"/>
      <c r="B3572" s="50"/>
      <c r="C3572" s="50"/>
      <c r="D3572" s="44"/>
      <c r="E3572" s="26"/>
      <c r="F3572" s="53"/>
      <c r="G3572" s="61"/>
      <c r="H3572" s="55"/>
      <c r="I3572" s="280"/>
    </row>
    <row r="3573" spans="1:9" s="56" customFormat="1">
      <c r="A3573" s="50"/>
      <c r="B3573" s="50"/>
      <c r="C3573" s="50"/>
      <c r="D3573" s="44"/>
      <c r="E3573" s="26"/>
      <c r="F3573" s="53"/>
      <c r="G3573" s="61"/>
      <c r="H3573" s="55"/>
      <c r="I3573" s="280"/>
    </row>
    <row r="3574" spans="1:9" s="56" customFormat="1">
      <c r="A3574" s="50"/>
      <c r="B3574" s="50"/>
      <c r="C3574" s="50"/>
      <c r="D3574" s="44"/>
      <c r="E3574" s="26"/>
      <c r="F3574" s="53"/>
      <c r="G3574" s="61"/>
      <c r="H3574" s="55"/>
      <c r="I3574" s="280"/>
    </row>
    <row r="3575" spans="1:9" s="56" customFormat="1">
      <c r="A3575" s="50"/>
      <c r="B3575" s="50"/>
      <c r="C3575" s="50"/>
      <c r="D3575" s="44"/>
      <c r="E3575" s="26"/>
      <c r="F3575" s="53"/>
      <c r="G3575" s="61"/>
      <c r="H3575" s="55"/>
      <c r="I3575" s="280"/>
    </row>
    <row r="3576" spans="1:9" s="56" customFormat="1">
      <c r="A3576" s="50"/>
      <c r="B3576" s="50"/>
      <c r="C3576" s="50"/>
      <c r="D3576" s="44"/>
      <c r="E3576" s="26"/>
      <c r="F3576" s="53"/>
      <c r="G3576" s="61"/>
      <c r="H3576" s="55"/>
      <c r="I3576" s="280"/>
    </row>
    <row r="3577" spans="1:9" s="56" customFormat="1">
      <c r="A3577" s="50"/>
      <c r="B3577" s="50"/>
      <c r="C3577" s="50"/>
      <c r="D3577" s="44"/>
      <c r="E3577" s="26"/>
      <c r="F3577" s="53"/>
      <c r="G3577" s="61"/>
      <c r="H3577" s="55"/>
      <c r="I3577" s="280"/>
    </row>
    <row r="3578" spans="1:9" s="56" customFormat="1">
      <c r="A3578" s="50"/>
      <c r="B3578" s="50"/>
      <c r="C3578" s="50"/>
      <c r="D3578" s="44"/>
      <c r="E3578" s="26"/>
      <c r="F3578" s="53"/>
      <c r="G3578" s="61"/>
      <c r="H3578" s="55"/>
      <c r="I3578" s="280"/>
    </row>
    <row r="3579" spans="1:9" s="56" customFormat="1">
      <c r="A3579" s="50"/>
      <c r="B3579" s="50"/>
      <c r="C3579" s="50"/>
      <c r="D3579" s="44"/>
      <c r="E3579" s="26"/>
      <c r="F3579" s="53"/>
      <c r="G3579" s="61"/>
      <c r="H3579" s="55"/>
      <c r="I3579" s="280"/>
    </row>
    <row r="3580" spans="1:9" s="56" customFormat="1">
      <c r="A3580" s="50"/>
      <c r="B3580" s="50"/>
      <c r="C3580" s="50"/>
      <c r="D3580" s="44"/>
      <c r="E3580" s="26"/>
      <c r="F3580" s="53"/>
      <c r="G3580" s="61"/>
      <c r="H3580" s="55"/>
      <c r="I3580" s="280"/>
    </row>
    <row r="3581" spans="1:9" s="56" customFormat="1">
      <c r="A3581" s="50"/>
      <c r="B3581" s="50"/>
      <c r="C3581" s="50"/>
      <c r="D3581" s="44"/>
      <c r="E3581" s="26"/>
      <c r="F3581" s="53"/>
      <c r="G3581" s="61"/>
      <c r="H3581" s="55"/>
      <c r="I3581" s="280"/>
    </row>
    <row r="3582" spans="1:9" s="56" customFormat="1">
      <c r="A3582" s="50"/>
      <c r="B3582" s="50"/>
      <c r="C3582" s="50"/>
      <c r="D3582" s="44"/>
      <c r="E3582" s="26"/>
      <c r="F3582" s="53"/>
      <c r="G3582" s="61"/>
      <c r="H3582" s="55"/>
      <c r="I3582" s="280"/>
    </row>
    <row r="3583" spans="1:9" s="56" customFormat="1">
      <c r="A3583" s="50"/>
      <c r="B3583" s="50"/>
      <c r="C3583" s="50"/>
      <c r="D3583" s="44"/>
      <c r="E3583" s="26"/>
      <c r="F3583" s="53"/>
      <c r="G3583" s="61"/>
      <c r="H3583" s="55"/>
      <c r="I3583" s="280"/>
    </row>
    <row r="3584" spans="1:9" s="56" customFormat="1">
      <c r="A3584" s="50"/>
      <c r="B3584" s="50"/>
      <c r="C3584" s="50"/>
      <c r="D3584" s="44"/>
      <c r="E3584" s="26"/>
      <c r="F3584" s="53"/>
      <c r="G3584" s="61"/>
      <c r="H3584" s="55"/>
      <c r="I3584" s="280"/>
    </row>
    <row r="3585" spans="1:9" s="56" customFormat="1">
      <c r="A3585" s="50"/>
      <c r="B3585" s="50"/>
      <c r="C3585" s="50"/>
      <c r="D3585" s="44"/>
      <c r="E3585" s="26"/>
      <c r="F3585" s="53"/>
      <c r="G3585" s="61"/>
      <c r="H3585" s="55"/>
      <c r="I3585" s="280"/>
    </row>
    <row r="3586" spans="1:9" s="56" customFormat="1">
      <c r="A3586" s="50"/>
      <c r="B3586" s="50"/>
      <c r="C3586" s="50"/>
      <c r="D3586" s="44"/>
      <c r="E3586" s="26"/>
      <c r="F3586" s="53"/>
      <c r="G3586" s="61"/>
      <c r="H3586" s="55"/>
      <c r="I3586" s="280"/>
    </row>
    <row r="3587" spans="1:9" s="56" customFormat="1">
      <c r="A3587" s="50"/>
      <c r="B3587" s="50"/>
      <c r="C3587" s="50"/>
      <c r="D3587" s="44"/>
      <c r="E3587" s="26"/>
      <c r="F3587" s="53"/>
      <c r="G3587" s="61"/>
      <c r="H3587" s="55"/>
      <c r="I3587" s="280"/>
    </row>
    <row r="3588" spans="1:9" s="56" customFormat="1">
      <c r="A3588" s="50"/>
      <c r="B3588" s="50"/>
      <c r="C3588" s="50"/>
      <c r="D3588" s="44"/>
      <c r="E3588" s="26"/>
      <c r="F3588" s="53"/>
      <c r="G3588" s="61"/>
      <c r="H3588" s="55"/>
      <c r="I3588" s="280"/>
    </row>
    <row r="3589" spans="1:9" s="56" customFormat="1">
      <c r="A3589" s="50"/>
      <c r="B3589" s="50"/>
      <c r="C3589" s="50"/>
      <c r="D3589" s="44"/>
      <c r="E3589" s="26"/>
      <c r="F3589" s="53"/>
      <c r="G3589" s="61"/>
      <c r="H3589" s="55"/>
      <c r="I3589" s="280"/>
    </row>
    <row r="3590" spans="1:9" s="56" customFormat="1">
      <c r="A3590" s="50"/>
      <c r="B3590" s="50"/>
      <c r="C3590" s="50"/>
      <c r="D3590" s="44"/>
      <c r="E3590" s="26"/>
      <c r="F3590" s="53"/>
      <c r="G3590" s="61"/>
      <c r="H3590" s="55"/>
      <c r="I3590" s="280"/>
    </row>
    <row r="3591" spans="1:9" s="56" customFormat="1">
      <c r="A3591" s="50"/>
      <c r="B3591" s="50"/>
      <c r="C3591" s="50"/>
      <c r="D3591" s="44"/>
      <c r="E3591" s="26"/>
      <c r="F3591" s="53"/>
      <c r="G3591" s="61"/>
      <c r="H3591" s="55"/>
      <c r="I3591" s="280"/>
    </row>
    <row r="3592" spans="1:9" s="56" customFormat="1">
      <c r="A3592" s="50"/>
      <c r="B3592" s="50"/>
      <c r="C3592" s="50"/>
      <c r="D3592" s="44"/>
      <c r="E3592" s="26"/>
      <c r="F3592" s="53"/>
      <c r="G3592" s="61"/>
      <c r="H3592" s="55"/>
      <c r="I3592" s="280"/>
    </row>
    <row r="3593" spans="1:9" s="56" customFormat="1">
      <c r="A3593" s="50"/>
      <c r="B3593" s="50"/>
      <c r="C3593" s="50"/>
      <c r="D3593" s="44"/>
      <c r="E3593" s="26"/>
      <c r="F3593" s="53"/>
      <c r="G3593" s="61"/>
      <c r="H3593" s="55"/>
      <c r="I3593" s="280"/>
    </row>
    <row r="3594" spans="1:9" s="56" customFormat="1">
      <c r="A3594" s="50"/>
      <c r="B3594" s="50"/>
      <c r="C3594" s="50"/>
      <c r="D3594" s="44"/>
      <c r="E3594" s="26"/>
      <c r="F3594" s="53"/>
      <c r="G3594" s="61"/>
      <c r="H3594" s="55"/>
      <c r="I3594" s="280"/>
    </row>
    <row r="3595" spans="1:9" s="56" customFormat="1">
      <c r="A3595" s="50"/>
      <c r="B3595" s="50"/>
      <c r="C3595" s="50"/>
      <c r="D3595" s="44"/>
      <c r="E3595" s="26"/>
      <c r="F3595" s="53"/>
      <c r="G3595" s="61"/>
      <c r="H3595" s="55"/>
      <c r="I3595" s="280"/>
    </row>
    <row r="3596" spans="1:9" s="56" customFormat="1">
      <c r="A3596" s="50"/>
      <c r="B3596" s="50"/>
      <c r="C3596" s="50"/>
      <c r="D3596" s="44"/>
      <c r="E3596" s="26"/>
      <c r="F3596" s="53"/>
      <c r="G3596" s="61"/>
      <c r="H3596" s="55"/>
      <c r="I3596" s="280"/>
    </row>
    <row r="3597" spans="1:9" s="56" customFormat="1">
      <c r="A3597" s="50"/>
      <c r="B3597" s="50"/>
      <c r="C3597" s="50"/>
      <c r="D3597" s="44"/>
      <c r="E3597" s="26"/>
      <c r="F3597" s="53"/>
      <c r="G3597" s="61"/>
      <c r="H3597" s="55"/>
      <c r="I3597" s="280"/>
    </row>
    <row r="3598" spans="1:9" s="56" customFormat="1">
      <c r="A3598" s="50"/>
      <c r="B3598" s="50"/>
      <c r="C3598" s="50"/>
      <c r="D3598" s="44"/>
      <c r="E3598" s="26"/>
      <c r="F3598" s="53"/>
      <c r="G3598" s="61"/>
      <c r="H3598" s="55"/>
      <c r="I3598" s="280"/>
    </row>
    <row r="3599" spans="1:9" s="56" customFormat="1">
      <c r="A3599" s="50"/>
      <c r="B3599" s="50"/>
      <c r="C3599" s="50"/>
      <c r="D3599" s="44"/>
      <c r="E3599" s="26"/>
      <c r="F3599" s="53"/>
      <c r="G3599" s="61"/>
      <c r="H3599" s="55"/>
      <c r="I3599" s="280"/>
    </row>
    <row r="3600" spans="1:9" s="56" customFormat="1">
      <c r="A3600" s="50"/>
      <c r="B3600" s="50"/>
      <c r="C3600" s="50"/>
      <c r="D3600" s="44"/>
      <c r="E3600" s="26"/>
      <c r="F3600" s="53"/>
      <c r="G3600" s="61"/>
      <c r="H3600" s="55"/>
      <c r="I3600" s="280"/>
    </row>
    <row r="3601" spans="1:9" s="56" customFormat="1">
      <c r="A3601" s="50"/>
      <c r="B3601" s="50"/>
      <c r="C3601" s="50"/>
      <c r="D3601" s="44"/>
      <c r="E3601" s="26"/>
      <c r="F3601" s="53"/>
      <c r="G3601" s="61"/>
      <c r="H3601" s="55"/>
      <c r="I3601" s="280"/>
    </row>
    <row r="3602" spans="1:9" s="56" customFormat="1">
      <c r="A3602" s="50"/>
      <c r="B3602" s="50"/>
      <c r="C3602" s="50"/>
      <c r="D3602" s="44"/>
      <c r="E3602" s="26"/>
      <c r="F3602" s="53"/>
      <c r="G3602" s="61"/>
      <c r="H3602" s="55"/>
      <c r="I3602" s="280"/>
    </row>
    <row r="3603" spans="1:9" s="56" customFormat="1">
      <c r="A3603" s="50"/>
      <c r="B3603" s="50"/>
      <c r="C3603" s="50"/>
      <c r="D3603" s="44"/>
      <c r="E3603" s="26"/>
      <c r="F3603" s="53"/>
      <c r="G3603" s="61"/>
      <c r="H3603" s="55"/>
      <c r="I3603" s="280"/>
    </row>
    <row r="3604" spans="1:9" s="56" customFormat="1">
      <c r="A3604" s="50"/>
      <c r="B3604" s="50"/>
      <c r="C3604" s="50"/>
      <c r="D3604" s="44"/>
      <c r="E3604" s="26"/>
      <c r="F3604" s="53"/>
      <c r="G3604" s="61"/>
      <c r="H3604" s="55"/>
      <c r="I3604" s="280"/>
    </row>
    <row r="3605" spans="1:9" s="56" customFormat="1">
      <c r="A3605" s="50"/>
      <c r="B3605" s="50"/>
      <c r="C3605" s="50"/>
      <c r="D3605" s="44"/>
      <c r="E3605" s="26"/>
      <c r="F3605" s="53"/>
      <c r="G3605" s="61"/>
      <c r="H3605" s="55"/>
      <c r="I3605" s="280"/>
    </row>
    <row r="3606" spans="1:9" s="56" customFormat="1">
      <c r="A3606" s="50"/>
      <c r="B3606" s="50"/>
      <c r="C3606" s="50"/>
      <c r="D3606" s="44"/>
      <c r="E3606" s="26"/>
      <c r="F3606" s="53"/>
      <c r="G3606" s="61"/>
      <c r="H3606" s="55"/>
      <c r="I3606" s="280"/>
    </row>
    <row r="3607" spans="1:9" s="56" customFormat="1">
      <c r="A3607" s="50"/>
      <c r="B3607" s="50"/>
      <c r="C3607" s="50"/>
      <c r="D3607" s="44"/>
      <c r="E3607" s="26"/>
      <c r="F3607" s="53"/>
      <c r="G3607" s="61"/>
      <c r="H3607" s="55"/>
      <c r="I3607" s="280"/>
    </row>
    <row r="3608" spans="1:9" s="56" customFormat="1">
      <c r="A3608" s="50"/>
      <c r="B3608" s="50"/>
      <c r="C3608" s="50"/>
      <c r="D3608" s="44"/>
      <c r="E3608" s="26"/>
      <c r="F3608" s="53"/>
      <c r="G3608" s="61"/>
      <c r="H3608" s="55"/>
      <c r="I3608" s="280"/>
    </row>
    <row r="3609" spans="1:9" s="56" customFormat="1">
      <c r="A3609" s="50"/>
      <c r="B3609" s="50"/>
      <c r="C3609" s="50"/>
      <c r="D3609" s="44"/>
      <c r="E3609" s="26"/>
      <c r="F3609" s="53"/>
      <c r="G3609" s="61"/>
      <c r="H3609" s="55"/>
      <c r="I3609" s="280"/>
    </row>
    <row r="3610" spans="1:9" s="56" customFormat="1">
      <c r="A3610" s="50"/>
      <c r="B3610" s="50"/>
      <c r="C3610" s="50"/>
      <c r="D3610" s="44"/>
      <c r="E3610" s="26"/>
      <c r="F3610" s="53"/>
      <c r="G3610" s="61"/>
      <c r="H3610" s="55"/>
      <c r="I3610" s="280"/>
    </row>
    <row r="3611" spans="1:9" s="56" customFormat="1">
      <c r="A3611" s="50"/>
      <c r="B3611" s="50"/>
      <c r="C3611" s="50"/>
      <c r="D3611" s="44"/>
      <c r="E3611" s="26"/>
      <c r="F3611" s="53"/>
      <c r="G3611" s="61"/>
      <c r="H3611" s="55"/>
      <c r="I3611" s="280"/>
    </row>
    <row r="3612" spans="1:9" s="56" customFormat="1">
      <c r="A3612" s="50"/>
      <c r="B3612" s="50"/>
      <c r="C3612" s="50"/>
      <c r="D3612" s="44"/>
      <c r="E3612" s="26"/>
      <c r="F3612" s="53"/>
      <c r="G3612" s="61"/>
      <c r="H3612" s="55"/>
      <c r="I3612" s="280"/>
    </row>
    <row r="3613" spans="1:9" s="56" customFormat="1">
      <c r="A3613" s="50"/>
      <c r="B3613" s="50"/>
      <c r="C3613" s="50"/>
      <c r="D3613" s="44"/>
      <c r="E3613" s="26"/>
      <c r="F3613" s="53"/>
      <c r="G3613" s="61"/>
      <c r="H3613" s="55"/>
      <c r="I3613" s="280"/>
    </row>
    <row r="3614" spans="1:9" s="56" customFormat="1">
      <c r="A3614" s="50"/>
      <c r="B3614" s="50"/>
      <c r="C3614" s="50"/>
      <c r="D3614" s="44"/>
      <c r="E3614" s="26"/>
      <c r="F3614" s="53"/>
      <c r="G3614" s="61"/>
      <c r="H3614" s="55"/>
      <c r="I3614" s="280"/>
    </row>
    <row r="3615" spans="1:9" s="56" customFormat="1">
      <c r="A3615" s="50"/>
      <c r="B3615" s="50"/>
      <c r="C3615" s="50"/>
      <c r="D3615" s="44"/>
      <c r="E3615" s="26"/>
      <c r="F3615" s="53"/>
      <c r="G3615" s="61"/>
      <c r="H3615" s="55"/>
      <c r="I3615" s="280"/>
    </row>
    <row r="3616" spans="1:9" s="56" customFormat="1">
      <c r="A3616" s="50"/>
      <c r="B3616" s="50"/>
      <c r="C3616" s="50"/>
      <c r="D3616" s="44"/>
      <c r="E3616" s="26"/>
      <c r="F3616" s="53"/>
      <c r="G3616" s="61"/>
      <c r="H3616" s="55"/>
      <c r="I3616" s="280"/>
    </row>
    <row r="3617" spans="1:9" s="56" customFormat="1">
      <c r="A3617" s="50"/>
      <c r="B3617" s="50"/>
      <c r="C3617" s="50"/>
      <c r="D3617" s="44"/>
      <c r="E3617" s="26"/>
      <c r="F3617" s="53"/>
      <c r="G3617" s="61"/>
      <c r="H3617" s="55"/>
      <c r="I3617" s="280"/>
    </row>
    <row r="3618" spans="1:9" s="56" customFormat="1">
      <c r="A3618" s="50"/>
      <c r="B3618" s="50"/>
      <c r="C3618" s="50"/>
      <c r="D3618" s="44"/>
      <c r="E3618" s="26"/>
      <c r="F3618" s="53"/>
      <c r="G3618" s="61"/>
      <c r="H3618" s="55"/>
      <c r="I3618" s="280"/>
    </row>
    <row r="3619" spans="1:9" s="56" customFormat="1">
      <c r="A3619" s="50"/>
      <c r="B3619" s="50"/>
      <c r="C3619" s="50"/>
      <c r="D3619" s="44"/>
      <c r="E3619" s="26"/>
      <c r="F3619" s="53"/>
      <c r="G3619" s="61"/>
      <c r="H3619" s="55"/>
      <c r="I3619" s="280"/>
    </row>
    <row r="3620" spans="1:9" s="56" customFormat="1">
      <c r="A3620" s="50"/>
      <c r="B3620" s="50"/>
      <c r="C3620" s="50"/>
      <c r="D3620" s="44"/>
      <c r="E3620" s="26"/>
      <c r="F3620" s="53"/>
      <c r="G3620" s="61"/>
      <c r="H3620" s="55"/>
      <c r="I3620" s="280"/>
    </row>
    <row r="3621" spans="1:9" s="56" customFormat="1">
      <c r="A3621" s="50"/>
      <c r="B3621" s="50"/>
      <c r="C3621" s="50"/>
      <c r="D3621" s="44"/>
      <c r="E3621" s="26"/>
      <c r="F3621" s="53"/>
      <c r="G3621" s="61"/>
      <c r="H3621" s="55"/>
      <c r="I3621" s="280"/>
    </row>
    <row r="3622" spans="1:9" s="56" customFormat="1">
      <c r="A3622" s="50"/>
      <c r="B3622" s="50"/>
      <c r="C3622" s="50"/>
      <c r="D3622" s="44"/>
      <c r="E3622" s="26"/>
      <c r="F3622" s="53"/>
      <c r="G3622" s="61"/>
      <c r="H3622" s="55"/>
      <c r="I3622" s="280"/>
    </row>
    <row r="3623" spans="1:9" s="56" customFormat="1">
      <c r="A3623" s="50"/>
      <c r="B3623" s="50"/>
      <c r="C3623" s="50"/>
      <c r="D3623" s="44"/>
      <c r="E3623" s="26"/>
      <c r="F3623" s="53"/>
      <c r="G3623" s="61"/>
      <c r="H3623" s="55"/>
      <c r="I3623" s="280"/>
    </row>
    <row r="3624" spans="1:9" s="56" customFormat="1">
      <c r="A3624" s="50"/>
      <c r="B3624" s="50"/>
      <c r="C3624" s="50"/>
      <c r="D3624" s="44"/>
      <c r="E3624" s="26"/>
      <c r="F3624" s="53"/>
      <c r="G3624" s="61"/>
      <c r="H3624" s="55"/>
      <c r="I3624" s="280"/>
    </row>
    <row r="3625" spans="1:9" s="56" customFormat="1">
      <c r="A3625" s="50"/>
      <c r="B3625" s="50"/>
      <c r="C3625" s="50"/>
      <c r="D3625" s="44"/>
      <c r="E3625" s="26"/>
      <c r="F3625" s="53"/>
      <c r="G3625" s="61"/>
      <c r="H3625" s="55"/>
      <c r="I3625" s="280"/>
    </row>
    <row r="3626" spans="1:9" s="56" customFormat="1">
      <c r="A3626" s="50"/>
      <c r="B3626" s="50"/>
      <c r="C3626" s="50"/>
      <c r="D3626" s="44"/>
      <c r="E3626" s="26"/>
      <c r="F3626" s="53"/>
      <c r="G3626" s="61"/>
      <c r="H3626" s="55"/>
      <c r="I3626" s="280"/>
    </row>
    <row r="3627" spans="1:9" s="56" customFormat="1">
      <c r="A3627" s="50"/>
      <c r="B3627" s="50"/>
      <c r="C3627" s="50"/>
      <c r="D3627" s="44"/>
      <c r="E3627" s="26"/>
      <c r="F3627" s="53"/>
      <c r="G3627" s="61"/>
      <c r="H3627" s="55"/>
      <c r="I3627" s="280"/>
    </row>
    <row r="3628" spans="1:9" s="56" customFormat="1">
      <c r="A3628" s="50"/>
      <c r="B3628" s="50"/>
      <c r="C3628" s="50"/>
      <c r="D3628" s="44"/>
      <c r="E3628" s="26"/>
      <c r="F3628" s="53"/>
      <c r="G3628" s="61"/>
      <c r="H3628" s="55"/>
      <c r="I3628" s="280"/>
    </row>
    <row r="3629" spans="1:9" s="56" customFormat="1">
      <c r="A3629" s="50"/>
      <c r="B3629" s="50"/>
      <c r="C3629" s="50"/>
      <c r="D3629" s="44"/>
      <c r="E3629" s="26"/>
      <c r="F3629" s="53"/>
      <c r="G3629" s="61"/>
      <c r="H3629" s="55"/>
      <c r="I3629" s="280"/>
    </row>
    <row r="3630" spans="1:9" s="56" customFormat="1">
      <c r="A3630" s="50"/>
      <c r="B3630" s="50"/>
      <c r="C3630" s="50"/>
      <c r="D3630" s="44"/>
      <c r="E3630" s="26"/>
      <c r="F3630" s="53"/>
      <c r="G3630" s="61"/>
      <c r="H3630" s="55"/>
      <c r="I3630" s="280"/>
    </row>
    <row r="3631" spans="1:9" s="56" customFormat="1">
      <c r="A3631" s="50"/>
      <c r="B3631" s="50"/>
      <c r="C3631" s="50"/>
      <c r="D3631" s="44"/>
      <c r="E3631" s="26"/>
      <c r="F3631" s="53"/>
      <c r="G3631" s="61"/>
      <c r="H3631" s="55"/>
      <c r="I3631" s="280"/>
    </row>
    <row r="3632" spans="1:9" s="56" customFormat="1">
      <c r="A3632" s="50"/>
      <c r="B3632" s="50"/>
      <c r="C3632" s="50"/>
      <c r="D3632" s="44"/>
      <c r="E3632" s="26"/>
      <c r="F3632" s="53"/>
      <c r="G3632" s="61"/>
      <c r="H3632" s="55"/>
      <c r="I3632" s="280"/>
    </row>
    <row r="3633" spans="1:9" s="56" customFormat="1">
      <c r="A3633" s="50"/>
      <c r="B3633" s="50"/>
      <c r="C3633" s="50"/>
      <c r="D3633" s="44"/>
      <c r="E3633" s="26"/>
      <c r="F3633" s="53"/>
      <c r="G3633" s="61"/>
      <c r="H3633" s="55"/>
      <c r="I3633" s="280"/>
    </row>
    <row r="3634" spans="1:9" s="56" customFormat="1">
      <c r="A3634" s="50"/>
      <c r="B3634" s="50"/>
      <c r="C3634" s="50"/>
      <c r="D3634" s="44"/>
      <c r="E3634" s="26"/>
      <c r="F3634" s="53"/>
      <c r="G3634" s="61"/>
      <c r="H3634" s="55"/>
      <c r="I3634" s="280"/>
    </row>
    <row r="3635" spans="1:9" s="56" customFormat="1">
      <c r="A3635" s="50"/>
      <c r="B3635" s="50"/>
      <c r="C3635" s="50"/>
      <c r="D3635" s="44"/>
      <c r="E3635" s="26"/>
      <c r="F3635" s="53"/>
      <c r="G3635" s="61"/>
      <c r="H3635" s="55"/>
      <c r="I3635" s="280"/>
    </row>
    <row r="3636" spans="1:9" s="56" customFormat="1">
      <c r="A3636" s="50"/>
      <c r="B3636" s="50"/>
      <c r="C3636" s="50"/>
      <c r="D3636" s="44"/>
      <c r="E3636" s="26"/>
      <c r="F3636" s="53"/>
      <c r="G3636" s="61"/>
      <c r="H3636" s="55"/>
      <c r="I3636" s="280"/>
    </row>
    <row r="3637" spans="1:9" s="56" customFormat="1">
      <c r="A3637" s="50"/>
      <c r="B3637" s="50"/>
      <c r="C3637" s="50"/>
      <c r="D3637" s="44"/>
      <c r="E3637" s="26"/>
      <c r="F3637" s="53"/>
      <c r="G3637" s="61"/>
      <c r="H3637" s="55"/>
      <c r="I3637" s="280"/>
    </row>
    <row r="3638" spans="1:9" s="56" customFormat="1">
      <c r="A3638" s="50"/>
      <c r="B3638" s="50"/>
      <c r="C3638" s="50"/>
      <c r="D3638" s="44"/>
      <c r="E3638" s="26"/>
      <c r="F3638" s="53"/>
      <c r="G3638" s="61"/>
      <c r="H3638" s="55"/>
      <c r="I3638" s="280"/>
    </row>
    <row r="3639" spans="1:9" s="56" customFormat="1">
      <c r="A3639" s="50"/>
      <c r="B3639" s="50"/>
      <c r="C3639" s="50"/>
      <c r="D3639" s="44"/>
      <c r="E3639" s="26"/>
      <c r="F3639" s="53"/>
      <c r="G3639" s="61"/>
      <c r="H3639" s="55"/>
      <c r="I3639" s="280"/>
    </row>
    <row r="3640" spans="1:9" s="56" customFormat="1">
      <c r="A3640" s="50"/>
      <c r="B3640" s="50"/>
      <c r="C3640" s="50"/>
      <c r="D3640" s="44"/>
      <c r="E3640" s="26"/>
      <c r="F3640" s="53"/>
      <c r="G3640" s="61"/>
      <c r="H3640" s="55"/>
      <c r="I3640" s="280"/>
    </row>
    <row r="3641" spans="1:9" s="56" customFormat="1">
      <c r="A3641" s="50"/>
      <c r="B3641" s="50"/>
      <c r="C3641" s="50"/>
      <c r="D3641" s="44"/>
      <c r="E3641" s="26"/>
      <c r="F3641" s="53"/>
      <c r="G3641" s="61"/>
      <c r="H3641" s="55"/>
      <c r="I3641" s="280"/>
    </row>
    <row r="3642" spans="1:9" s="56" customFormat="1">
      <c r="A3642" s="50"/>
      <c r="B3642" s="50"/>
      <c r="C3642" s="50"/>
      <c r="D3642" s="44"/>
      <c r="E3642" s="26"/>
      <c r="F3642" s="53"/>
      <c r="G3642" s="61"/>
      <c r="H3642" s="55"/>
      <c r="I3642" s="280"/>
    </row>
    <row r="3643" spans="1:9" s="56" customFormat="1">
      <c r="A3643" s="50"/>
      <c r="B3643" s="50"/>
      <c r="C3643" s="50"/>
      <c r="D3643" s="44"/>
      <c r="E3643" s="26"/>
      <c r="F3643" s="53"/>
      <c r="G3643" s="61"/>
      <c r="H3643" s="55"/>
      <c r="I3643" s="280"/>
    </row>
    <row r="3644" spans="1:9" s="56" customFormat="1">
      <c r="A3644" s="50"/>
      <c r="B3644" s="50"/>
      <c r="C3644" s="50"/>
      <c r="D3644" s="44"/>
      <c r="E3644" s="26"/>
      <c r="F3644" s="53"/>
      <c r="G3644" s="61"/>
      <c r="H3644" s="55"/>
      <c r="I3644" s="280"/>
    </row>
    <row r="3645" spans="1:9" s="56" customFormat="1">
      <c r="A3645" s="50"/>
      <c r="B3645" s="50"/>
      <c r="C3645" s="50"/>
      <c r="D3645" s="44"/>
      <c r="E3645" s="26"/>
      <c r="F3645" s="53"/>
      <c r="G3645" s="61"/>
      <c r="H3645" s="55"/>
      <c r="I3645" s="280"/>
    </row>
    <row r="3646" spans="1:9" s="56" customFormat="1">
      <c r="A3646" s="50"/>
      <c r="B3646" s="50"/>
      <c r="C3646" s="50"/>
      <c r="D3646" s="44"/>
      <c r="E3646" s="26"/>
      <c r="F3646" s="53"/>
      <c r="G3646" s="61"/>
      <c r="H3646" s="55"/>
      <c r="I3646" s="280"/>
    </row>
    <row r="3647" spans="1:9" s="56" customFormat="1">
      <c r="A3647" s="50"/>
      <c r="B3647" s="50"/>
      <c r="C3647" s="50"/>
      <c r="D3647" s="44"/>
      <c r="E3647" s="26"/>
      <c r="F3647" s="53"/>
      <c r="G3647" s="61"/>
      <c r="H3647" s="55"/>
      <c r="I3647" s="280"/>
    </row>
    <row r="3648" spans="1:9" s="56" customFormat="1">
      <c r="A3648" s="50"/>
      <c r="B3648" s="50"/>
      <c r="C3648" s="50"/>
      <c r="D3648" s="44"/>
      <c r="E3648" s="26"/>
      <c r="F3648" s="53"/>
      <c r="G3648" s="61"/>
      <c r="H3648" s="55"/>
      <c r="I3648" s="280"/>
    </row>
    <row r="3649" spans="1:9" s="56" customFormat="1">
      <c r="A3649" s="50"/>
      <c r="B3649" s="50"/>
      <c r="C3649" s="50"/>
      <c r="D3649" s="44"/>
      <c r="E3649" s="26"/>
      <c r="F3649" s="53"/>
      <c r="G3649" s="61"/>
      <c r="H3649" s="55"/>
      <c r="I3649" s="280"/>
    </row>
    <row r="3650" spans="1:9" s="56" customFormat="1">
      <c r="A3650" s="50"/>
      <c r="B3650" s="50"/>
      <c r="C3650" s="50"/>
      <c r="D3650" s="44"/>
      <c r="E3650" s="26"/>
      <c r="F3650" s="53"/>
      <c r="G3650" s="61"/>
      <c r="H3650" s="55"/>
      <c r="I3650" s="280"/>
    </row>
    <row r="3651" spans="1:9" s="56" customFormat="1">
      <c r="A3651" s="50"/>
      <c r="B3651" s="50"/>
      <c r="C3651" s="50"/>
      <c r="D3651" s="44"/>
      <c r="E3651" s="26"/>
      <c r="F3651" s="53"/>
      <c r="G3651" s="61"/>
      <c r="H3651" s="55"/>
      <c r="I3651" s="280"/>
    </row>
    <row r="3652" spans="1:9" s="56" customFormat="1">
      <c r="A3652" s="50"/>
      <c r="B3652" s="50"/>
      <c r="C3652" s="50"/>
      <c r="D3652" s="44"/>
      <c r="E3652" s="26"/>
      <c r="F3652" s="53"/>
      <c r="G3652" s="61"/>
      <c r="H3652" s="55"/>
      <c r="I3652" s="280"/>
    </row>
    <row r="3653" spans="1:9" s="56" customFormat="1">
      <c r="A3653" s="50"/>
      <c r="B3653" s="50"/>
      <c r="C3653" s="50"/>
      <c r="D3653" s="44"/>
      <c r="E3653" s="26"/>
      <c r="F3653" s="53"/>
      <c r="G3653" s="61"/>
      <c r="H3653" s="55"/>
      <c r="I3653" s="280"/>
    </row>
    <row r="3654" spans="1:9" s="56" customFormat="1">
      <c r="A3654" s="50"/>
      <c r="B3654" s="50"/>
      <c r="C3654" s="50"/>
      <c r="D3654" s="44"/>
      <c r="E3654" s="26"/>
      <c r="F3654" s="53"/>
      <c r="G3654" s="61"/>
      <c r="H3654" s="55"/>
      <c r="I3654" s="280"/>
    </row>
    <row r="3655" spans="1:9" s="56" customFormat="1">
      <c r="A3655" s="50"/>
      <c r="B3655" s="50"/>
      <c r="C3655" s="50"/>
      <c r="D3655" s="44"/>
      <c r="E3655" s="26"/>
      <c r="F3655" s="53"/>
      <c r="G3655" s="61"/>
      <c r="H3655" s="55"/>
      <c r="I3655" s="280"/>
    </row>
    <row r="3656" spans="1:9" s="56" customFormat="1">
      <c r="A3656" s="50"/>
      <c r="B3656" s="50"/>
      <c r="C3656" s="50"/>
      <c r="D3656" s="44"/>
      <c r="E3656" s="26"/>
      <c r="F3656" s="53"/>
      <c r="G3656" s="61"/>
      <c r="H3656" s="55"/>
      <c r="I3656" s="280"/>
    </row>
    <row r="3657" spans="1:9" s="56" customFormat="1">
      <c r="A3657" s="50"/>
      <c r="B3657" s="50"/>
      <c r="C3657" s="50"/>
      <c r="D3657" s="44"/>
      <c r="E3657" s="26"/>
      <c r="F3657" s="53"/>
      <c r="G3657" s="61"/>
      <c r="H3657" s="55"/>
      <c r="I3657" s="280"/>
    </row>
    <row r="3658" spans="1:9" s="56" customFormat="1">
      <c r="A3658" s="50"/>
      <c r="B3658" s="50"/>
      <c r="C3658" s="50"/>
      <c r="D3658" s="44"/>
      <c r="E3658" s="26"/>
      <c r="F3658" s="53"/>
      <c r="G3658" s="61"/>
      <c r="H3658" s="55"/>
      <c r="I3658" s="280"/>
    </row>
    <row r="3659" spans="1:9" s="56" customFormat="1">
      <c r="A3659" s="50"/>
      <c r="B3659" s="50"/>
      <c r="C3659" s="50"/>
      <c r="D3659" s="44"/>
      <c r="E3659" s="26"/>
      <c r="F3659" s="53"/>
      <c r="G3659" s="61"/>
      <c r="H3659" s="55"/>
      <c r="I3659" s="280"/>
    </row>
    <row r="3660" spans="1:9" s="56" customFormat="1">
      <c r="A3660" s="50"/>
      <c r="B3660" s="50"/>
      <c r="C3660" s="50"/>
      <c r="D3660" s="44"/>
      <c r="E3660" s="26"/>
      <c r="F3660" s="53"/>
      <c r="G3660" s="61"/>
      <c r="H3660" s="55"/>
      <c r="I3660" s="280"/>
    </row>
    <row r="3661" spans="1:9" s="56" customFormat="1">
      <c r="A3661" s="50"/>
      <c r="B3661" s="50"/>
      <c r="C3661" s="50"/>
      <c r="D3661" s="44"/>
      <c r="E3661" s="26"/>
      <c r="F3661" s="53"/>
      <c r="G3661" s="61"/>
      <c r="H3661" s="55"/>
      <c r="I3661" s="280"/>
    </row>
    <row r="3662" spans="1:9" s="56" customFormat="1">
      <c r="A3662" s="50"/>
      <c r="B3662" s="50"/>
      <c r="C3662" s="50"/>
      <c r="D3662" s="44"/>
      <c r="E3662" s="26"/>
      <c r="F3662" s="53"/>
      <c r="G3662" s="61"/>
      <c r="H3662" s="55"/>
      <c r="I3662" s="280"/>
    </row>
    <row r="3663" spans="1:9" s="56" customFormat="1">
      <c r="A3663" s="50"/>
      <c r="B3663" s="50"/>
      <c r="C3663" s="50"/>
      <c r="D3663" s="44"/>
      <c r="E3663" s="26"/>
      <c r="F3663" s="53"/>
      <c r="G3663" s="61"/>
      <c r="H3663" s="55"/>
      <c r="I3663" s="280"/>
    </row>
    <row r="3664" spans="1:9" s="56" customFormat="1">
      <c r="A3664" s="50"/>
      <c r="B3664" s="50"/>
      <c r="C3664" s="50"/>
      <c r="D3664" s="44"/>
      <c r="E3664" s="26"/>
      <c r="F3664" s="53"/>
      <c r="G3664" s="61"/>
      <c r="H3664" s="55"/>
      <c r="I3664" s="280"/>
    </row>
    <row r="3665" spans="1:9" s="56" customFormat="1">
      <c r="A3665" s="50"/>
      <c r="B3665" s="50"/>
      <c r="C3665" s="50"/>
      <c r="D3665" s="44"/>
      <c r="E3665" s="26"/>
      <c r="F3665" s="53"/>
      <c r="G3665" s="61"/>
      <c r="H3665" s="55"/>
      <c r="I3665" s="280"/>
    </row>
    <row r="3666" spans="1:9" s="56" customFormat="1">
      <c r="A3666" s="50"/>
      <c r="B3666" s="50"/>
      <c r="C3666" s="50"/>
      <c r="D3666" s="44"/>
      <c r="E3666" s="26"/>
      <c r="F3666" s="53"/>
      <c r="G3666" s="61"/>
      <c r="H3666" s="55"/>
      <c r="I3666" s="280"/>
    </row>
    <row r="3667" spans="1:9" s="56" customFormat="1">
      <c r="A3667" s="50"/>
      <c r="B3667" s="50"/>
      <c r="C3667" s="50"/>
      <c r="D3667" s="44"/>
      <c r="E3667" s="26"/>
      <c r="F3667" s="53"/>
      <c r="G3667" s="61"/>
      <c r="H3667" s="55"/>
      <c r="I3667" s="280"/>
    </row>
    <row r="3668" spans="1:9" s="56" customFormat="1">
      <c r="A3668" s="50"/>
      <c r="B3668" s="50"/>
      <c r="C3668" s="50"/>
      <c r="D3668" s="44"/>
      <c r="E3668" s="26"/>
      <c r="F3668" s="53"/>
      <c r="G3668" s="61"/>
      <c r="H3668" s="55"/>
      <c r="I3668" s="280"/>
    </row>
    <row r="3669" spans="1:9" s="56" customFormat="1">
      <c r="A3669" s="50"/>
      <c r="B3669" s="50"/>
      <c r="C3669" s="50"/>
      <c r="D3669" s="44"/>
      <c r="E3669" s="26"/>
      <c r="F3669" s="53"/>
      <c r="G3669" s="61"/>
      <c r="H3669" s="55"/>
      <c r="I3669" s="280"/>
    </row>
    <row r="3670" spans="1:9" s="56" customFormat="1">
      <c r="A3670" s="50"/>
      <c r="B3670" s="50"/>
      <c r="C3670" s="50"/>
      <c r="D3670" s="44"/>
      <c r="E3670" s="26"/>
      <c r="F3670" s="53"/>
      <c r="G3670" s="61"/>
      <c r="H3670" s="55"/>
      <c r="I3670" s="280"/>
    </row>
    <row r="3671" spans="1:9" s="56" customFormat="1">
      <c r="A3671" s="50"/>
      <c r="B3671" s="50"/>
      <c r="C3671" s="50"/>
      <c r="D3671" s="44"/>
      <c r="E3671" s="26"/>
      <c r="F3671" s="53"/>
      <c r="G3671" s="61"/>
      <c r="H3671" s="55"/>
      <c r="I3671" s="280"/>
    </row>
    <row r="3672" spans="1:9" s="56" customFormat="1">
      <c r="A3672" s="50"/>
      <c r="B3672" s="50"/>
      <c r="C3672" s="50"/>
      <c r="D3672" s="44"/>
      <c r="E3672" s="26"/>
      <c r="F3672" s="53"/>
      <c r="G3672" s="61"/>
      <c r="H3672" s="55"/>
      <c r="I3672" s="280"/>
    </row>
    <row r="3673" spans="1:9" s="56" customFormat="1">
      <c r="A3673" s="50"/>
      <c r="B3673" s="50"/>
      <c r="C3673" s="50"/>
      <c r="D3673" s="44"/>
      <c r="E3673" s="26"/>
      <c r="F3673" s="53"/>
      <c r="G3673" s="61"/>
      <c r="H3673" s="55"/>
      <c r="I3673" s="280"/>
    </row>
    <row r="3674" spans="1:9" s="56" customFormat="1">
      <c r="A3674" s="50"/>
      <c r="B3674" s="50"/>
      <c r="C3674" s="50"/>
      <c r="D3674" s="44"/>
      <c r="E3674" s="26"/>
      <c r="F3674" s="53"/>
      <c r="G3674" s="61"/>
      <c r="H3674" s="55"/>
      <c r="I3674" s="280"/>
    </row>
    <row r="3675" spans="1:9" s="56" customFormat="1">
      <c r="A3675" s="50"/>
      <c r="B3675" s="50"/>
      <c r="C3675" s="50"/>
      <c r="D3675" s="44"/>
      <c r="E3675" s="26"/>
      <c r="F3675" s="53"/>
      <c r="G3675" s="61"/>
      <c r="H3675" s="55"/>
      <c r="I3675" s="280"/>
    </row>
    <row r="3676" spans="1:9" s="56" customFormat="1">
      <c r="A3676" s="50"/>
      <c r="B3676" s="50"/>
      <c r="C3676" s="50"/>
      <c r="D3676" s="44"/>
      <c r="E3676" s="26"/>
      <c r="F3676" s="53"/>
      <c r="G3676" s="61"/>
      <c r="H3676" s="55"/>
      <c r="I3676" s="280"/>
    </row>
    <row r="3677" spans="1:9" s="56" customFormat="1">
      <c r="A3677" s="50"/>
      <c r="B3677" s="50"/>
      <c r="C3677" s="50"/>
      <c r="D3677" s="44"/>
      <c r="E3677" s="26"/>
      <c r="F3677" s="53"/>
      <c r="G3677" s="61"/>
      <c r="H3677" s="55"/>
      <c r="I3677" s="280"/>
    </row>
    <row r="3678" spans="1:9" s="56" customFormat="1">
      <c r="A3678" s="50"/>
      <c r="B3678" s="50"/>
      <c r="C3678" s="50"/>
      <c r="D3678" s="44"/>
      <c r="E3678" s="26"/>
      <c r="F3678" s="53"/>
      <c r="G3678" s="61"/>
      <c r="H3678" s="55"/>
      <c r="I3678" s="280"/>
    </row>
    <row r="3679" spans="1:9" s="56" customFormat="1">
      <c r="A3679" s="50"/>
      <c r="B3679" s="50"/>
      <c r="C3679" s="50"/>
      <c r="D3679" s="44"/>
      <c r="E3679" s="26"/>
      <c r="F3679" s="53"/>
      <c r="G3679" s="61"/>
      <c r="H3679" s="55"/>
      <c r="I3679" s="280"/>
    </row>
    <row r="3680" spans="1:9" s="56" customFormat="1">
      <c r="A3680" s="50"/>
      <c r="B3680" s="50"/>
      <c r="C3680" s="50"/>
      <c r="D3680" s="44"/>
      <c r="E3680" s="26"/>
      <c r="F3680" s="53"/>
      <c r="G3680" s="61"/>
      <c r="H3680" s="55"/>
      <c r="I3680" s="280"/>
    </row>
    <row r="3681" spans="1:9" s="56" customFormat="1">
      <c r="A3681" s="50"/>
      <c r="B3681" s="50"/>
      <c r="C3681" s="50"/>
      <c r="D3681" s="44"/>
      <c r="E3681" s="26"/>
      <c r="F3681" s="53"/>
      <c r="G3681" s="61"/>
      <c r="H3681" s="55"/>
      <c r="I3681" s="280"/>
    </row>
    <row r="3682" spans="1:9" s="56" customFormat="1">
      <c r="A3682" s="50"/>
      <c r="B3682" s="50"/>
      <c r="C3682" s="50"/>
      <c r="D3682" s="44"/>
      <c r="E3682" s="26"/>
      <c r="F3682" s="53"/>
      <c r="G3682" s="61"/>
      <c r="H3682" s="55"/>
      <c r="I3682" s="280"/>
    </row>
    <row r="3683" spans="1:9" s="56" customFormat="1">
      <c r="A3683" s="50"/>
      <c r="B3683" s="50"/>
      <c r="C3683" s="50"/>
      <c r="D3683" s="44"/>
      <c r="E3683" s="26"/>
      <c r="F3683" s="53"/>
      <c r="G3683" s="61"/>
      <c r="H3683" s="55"/>
      <c r="I3683" s="280"/>
    </row>
    <row r="3684" spans="1:9" s="56" customFormat="1">
      <c r="A3684" s="50"/>
      <c r="B3684" s="50"/>
      <c r="C3684" s="50"/>
      <c r="D3684" s="44"/>
      <c r="E3684" s="26"/>
      <c r="F3684" s="53"/>
      <c r="G3684" s="61"/>
      <c r="H3684" s="55"/>
      <c r="I3684" s="280"/>
    </row>
    <row r="3685" spans="1:9" s="56" customFormat="1">
      <c r="A3685" s="50"/>
      <c r="B3685" s="50"/>
      <c r="C3685" s="50"/>
      <c r="D3685" s="44"/>
      <c r="E3685" s="26"/>
      <c r="F3685" s="53"/>
      <c r="G3685" s="61"/>
      <c r="H3685" s="55"/>
      <c r="I3685" s="280"/>
    </row>
    <row r="3686" spans="1:9" s="56" customFormat="1">
      <c r="A3686" s="50"/>
      <c r="B3686" s="50"/>
      <c r="C3686" s="50"/>
      <c r="D3686" s="44"/>
      <c r="E3686" s="26"/>
      <c r="F3686" s="53"/>
      <c r="G3686" s="61"/>
      <c r="H3686" s="55"/>
      <c r="I3686" s="280"/>
    </row>
    <row r="3687" spans="1:9" s="56" customFormat="1">
      <c r="A3687" s="50"/>
      <c r="B3687" s="50"/>
      <c r="C3687" s="50"/>
      <c r="D3687" s="44"/>
      <c r="E3687" s="26"/>
      <c r="F3687" s="53"/>
      <c r="G3687" s="61"/>
      <c r="H3687" s="55"/>
      <c r="I3687" s="280"/>
    </row>
    <row r="3688" spans="1:9" s="56" customFormat="1">
      <c r="A3688" s="50"/>
      <c r="B3688" s="50"/>
      <c r="C3688" s="50"/>
      <c r="D3688" s="44"/>
      <c r="E3688" s="26"/>
      <c r="F3688" s="53"/>
      <c r="G3688" s="61"/>
      <c r="H3688" s="55"/>
      <c r="I3688" s="280"/>
    </row>
    <row r="3689" spans="1:9" s="56" customFormat="1">
      <c r="A3689" s="50"/>
      <c r="B3689" s="50"/>
      <c r="C3689" s="50"/>
      <c r="D3689" s="44"/>
      <c r="E3689" s="26"/>
      <c r="F3689" s="53"/>
      <c r="G3689" s="61"/>
      <c r="H3689" s="55"/>
      <c r="I3689" s="280"/>
    </row>
    <row r="3690" spans="1:9" s="56" customFormat="1">
      <c r="A3690" s="50"/>
      <c r="B3690" s="50"/>
      <c r="C3690" s="50"/>
      <c r="D3690" s="44"/>
      <c r="E3690" s="26"/>
      <c r="F3690" s="53"/>
      <c r="G3690" s="61"/>
      <c r="H3690" s="55"/>
      <c r="I3690" s="280"/>
    </row>
    <row r="3691" spans="1:9" s="56" customFormat="1">
      <c r="A3691" s="50"/>
      <c r="B3691" s="50"/>
      <c r="C3691" s="50"/>
      <c r="D3691" s="44"/>
      <c r="E3691" s="26"/>
      <c r="F3691" s="53"/>
      <c r="G3691" s="61"/>
      <c r="H3691" s="55"/>
      <c r="I3691" s="280"/>
    </row>
    <row r="3692" spans="1:9" s="56" customFormat="1">
      <c r="A3692" s="50"/>
      <c r="B3692" s="50"/>
      <c r="C3692" s="50"/>
      <c r="D3692" s="44"/>
      <c r="E3692" s="26"/>
      <c r="F3692" s="53"/>
      <c r="G3692" s="61"/>
      <c r="H3692" s="55"/>
      <c r="I3692" s="280"/>
    </row>
    <row r="3693" spans="1:9" s="56" customFormat="1">
      <c r="A3693" s="50"/>
      <c r="B3693" s="50"/>
      <c r="C3693" s="50"/>
      <c r="D3693" s="44"/>
      <c r="E3693" s="26"/>
      <c r="F3693" s="53"/>
      <c r="G3693" s="61"/>
      <c r="H3693" s="55"/>
      <c r="I3693" s="280"/>
    </row>
    <row r="3694" spans="1:9" s="56" customFormat="1">
      <c r="A3694" s="50"/>
      <c r="B3694" s="50"/>
      <c r="C3694" s="50"/>
      <c r="D3694" s="44"/>
      <c r="E3694" s="26"/>
      <c r="F3694" s="53"/>
      <c r="G3694" s="61"/>
      <c r="H3694" s="55"/>
      <c r="I3694" s="280"/>
    </row>
    <row r="3695" spans="1:9" s="56" customFormat="1">
      <c r="A3695" s="50"/>
      <c r="B3695" s="50"/>
      <c r="C3695" s="50"/>
      <c r="D3695" s="44"/>
      <c r="E3695" s="26"/>
      <c r="F3695" s="53"/>
      <c r="G3695" s="61"/>
      <c r="H3695" s="55"/>
      <c r="I3695" s="280"/>
    </row>
    <row r="3696" spans="1:9" s="56" customFormat="1">
      <c r="A3696" s="50"/>
      <c r="B3696" s="50"/>
      <c r="C3696" s="50"/>
      <c r="D3696" s="44"/>
      <c r="E3696" s="26"/>
      <c r="F3696" s="53"/>
      <c r="G3696" s="61"/>
      <c r="H3696" s="55"/>
      <c r="I3696" s="280"/>
    </row>
    <row r="3697" spans="1:9" s="56" customFormat="1">
      <c r="A3697" s="50"/>
      <c r="B3697" s="50"/>
      <c r="C3697" s="50"/>
      <c r="D3697" s="44"/>
      <c r="E3697" s="26"/>
      <c r="F3697" s="53"/>
      <c r="G3697" s="61"/>
      <c r="H3697" s="55"/>
      <c r="I3697" s="280"/>
    </row>
    <row r="3698" spans="1:9" s="56" customFormat="1">
      <c r="A3698" s="50"/>
      <c r="B3698" s="50"/>
      <c r="C3698" s="50"/>
      <c r="D3698" s="44"/>
      <c r="E3698" s="26"/>
      <c r="F3698" s="53"/>
      <c r="G3698" s="61"/>
      <c r="H3698" s="55"/>
      <c r="I3698" s="280"/>
    </row>
    <row r="3699" spans="1:9" s="56" customFormat="1">
      <c r="A3699" s="50"/>
      <c r="B3699" s="50"/>
      <c r="C3699" s="50"/>
      <c r="D3699" s="44"/>
      <c r="E3699" s="26"/>
      <c r="F3699" s="53"/>
      <c r="G3699" s="61"/>
      <c r="H3699" s="55"/>
      <c r="I3699" s="280"/>
    </row>
    <row r="3700" spans="1:9" s="56" customFormat="1">
      <c r="A3700" s="50"/>
      <c r="B3700" s="50"/>
      <c r="C3700" s="50"/>
      <c r="D3700" s="44"/>
      <c r="E3700" s="26"/>
      <c r="F3700" s="53"/>
      <c r="G3700" s="61"/>
      <c r="H3700" s="55"/>
      <c r="I3700" s="280"/>
    </row>
    <row r="3701" spans="1:9" s="56" customFormat="1">
      <c r="A3701" s="50"/>
      <c r="B3701" s="50"/>
      <c r="C3701" s="50"/>
      <c r="D3701" s="44"/>
      <c r="E3701" s="26"/>
      <c r="F3701" s="53"/>
      <c r="G3701" s="61"/>
      <c r="H3701" s="55"/>
      <c r="I3701" s="280"/>
    </row>
    <row r="3702" spans="1:9" s="56" customFormat="1">
      <c r="A3702" s="50"/>
      <c r="B3702" s="50"/>
      <c r="C3702" s="50"/>
      <c r="D3702" s="44"/>
      <c r="E3702" s="26"/>
      <c r="F3702" s="53"/>
      <c r="G3702" s="61"/>
      <c r="H3702" s="55"/>
      <c r="I3702" s="280"/>
    </row>
    <row r="3703" spans="1:9" s="56" customFormat="1">
      <c r="A3703" s="50"/>
      <c r="B3703" s="50"/>
      <c r="C3703" s="50"/>
      <c r="D3703" s="44"/>
      <c r="E3703" s="26"/>
      <c r="F3703" s="53"/>
      <c r="G3703" s="61"/>
      <c r="H3703" s="55"/>
      <c r="I3703" s="280"/>
    </row>
    <row r="3704" spans="1:9" s="56" customFormat="1">
      <c r="A3704" s="50"/>
      <c r="B3704" s="50"/>
      <c r="C3704" s="50"/>
      <c r="D3704" s="44"/>
      <c r="E3704" s="26"/>
      <c r="F3704" s="53"/>
      <c r="G3704" s="61"/>
      <c r="H3704" s="55"/>
      <c r="I3704" s="280"/>
    </row>
    <row r="3705" spans="1:9" s="56" customFormat="1">
      <c r="A3705" s="50"/>
      <c r="B3705" s="50"/>
      <c r="C3705" s="50"/>
      <c r="D3705" s="44"/>
      <c r="E3705" s="26"/>
      <c r="F3705" s="53"/>
      <c r="G3705" s="61"/>
      <c r="H3705" s="55"/>
      <c r="I3705" s="280"/>
    </row>
    <row r="3706" spans="1:9" s="56" customFormat="1">
      <c r="A3706" s="50"/>
      <c r="B3706" s="50"/>
      <c r="C3706" s="50"/>
      <c r="D3706" s="44"/>
      <c r="E3706" s="26"/>
      <c r="F3706" s="53"/>
      <c r="G3706" s="61"/>
      <c r="H3706" s="55"/>
      <c r="I3706" s="280"/>
    </row>
    <row r="3707" spans="1:9" s="56" customFormat="1">
      <c r="A3707" s="50"/>
      <c r="B3707" s="50"/>
      <c r="C3707" s="50"/>
      <c r="D3707" s="44"/>
      <c r="E3707" s="26"/>
      <c r="F3707" s="53"/>
      <c r="G3707" s="61"/>
      <c r="H3707" s="55"/>
      <c r="I3707" s="280"/>
    </row>
    <row r="3708" spans="1:9" s="56" customFormat="1">
      <c r="A3708" s="50"/>
      <c r="B3708" s="50"/>
      <c r="C3708" s="50"/>
      <c r="D3708" s="44"/>
      <c r="E3708" s="26"/>
      <c r="F3708" s="53"/>
      <c r="G3708" s="61"/>
      <c r="H3708" s="55"/>
      <c r="I3708" s="280"/>
    </row>
    <row r="3709" spans="1:9" s="56" customFormat="1">
      <c r="A3709" s="50"/>
      <c r="B3709" s="50"/>
      <c r="C3709" s="50"/>
      <c r="D3709" s="44"/>
      <c r="E3709" s="26"/>
      <c r="F3709" s="53"/>
      <c r="G3709" s="61"/>
      <c r="H3709" s="55"/>
      <c r="I3709" s="280"/>
    </row>
    <row r="3710" spans="1:9" s="56" customFormat="1">
      <c r="A3710" s="50"/>
      <c r="B3710" s="50"/>
      <c r="C3710" s="50"/>
      <c r="D3710" s="44"/>
      <c r="E3710" s="26"/>
      <c r="F3710" s="53"/>
      <c r="G3710" s="61"/>
      <c r="H3710" s="55"/>
      <c r="I3710" s="280"/>
    </row>
    <row r="3711" spans="1:9" s="56" customFormat="1">
      <c r="A3711" s="50"/>
      <c r="B3711" s="50"/>
      <c r="C3711" s="50"/>
      <c r="D3711" s="44"/>
      <c r="E3711" s="26"/>
      <c r="F3711" s="53"/>
      <c r="G3711" s="61"/>
      <c r="H3711" s="55"/>
      <c r="I3711" s="280"/>
    </row>
    <row r="3712" spans="1:9" s="56" customFormat="1">
      <c r="A3712" s="50"/>
      <c r="B3712" s="50"/>
      <c r="C3712" s="50"/>
      <c r="D3712" s="44"/>
      <c r="E3712" s="26"/>
      <c r="F3712" s="53"/>
      <c r="G3712" s="61"/>
      <c r="H3712" s="55"/>
      <c r="I3712" s="280"/>
    </row>
    <row r="3713" spans="1:9" s="56" customFormat="1">
      <c r="A3713" s="50"/>
      <c r="B3713" s="50"/>
      <c r="C3713" s="50"/>
      <c r="D3713" s="44"/>
      <c r="E3713" s="26"/>
      <c r="F3713" s="53"/>
      <c r="G3713" s="61"/>
      <c r="H3713" s="55"/>
      <c r="I3713" s="280"/>
    </row>
    <row r="3714" spans="1:9" s="56" customFormat="1">
      <c r="A3714" s="50"/>
      <c r="B3714" s="50"/>
      <c r="C3714" s="50"/>
      <c r="D3714" s="44"/>
      <c r="E3714" s="26"/>
      <c r="F3714" s="53"/>
      <c r="G3714" s="61"/>
      <c r="H3714" s="55"/>
      <c r="I3714" s="280"/>
    </row>
    <row r="3715" spans="1:9" s="56" customFormat="1">
      <c r="A3715" s="50"/>
      <c r="B3715" s="50"/>
      <c r="C3715" s="50"/>
      <c r="D3715" s="44"/>
      <c r="E3715" s="26"/>
      <c r="F3715" s="53"/>
      <c r="G3715" s="61"/>
      <c r="H3715" s="55"/>
      <c r="I3715" s="280"/>
    </row>
    <row r="3716" spans="1:9" s="56" customFormat="1">
      <c r="A3716" s="50"/>
      <c r="B3716" s="50"/>
      <c r="C3716" s="50"/>
      <c r="D3716" s="44"/>
      <c r="E3716" s="26"/>
      <c r="F3716" s="53"/>
      <c r="G3716" s="61"/>
      <c r="H3716" s="55"/>
      <c r="I3716" s="280"/>
    </row>
    <row r="3717" spans="1:9" s="56" customFormat="1">
      <c r="A3717" s="50"/>
      <c r="B3717" s="50"/>
      <c r="C3717" s="50"/>
      <c r="D3717" s="44"/>
      <c r="E3717" s="26"/>
      <c r="F3717" s="53"/>
      <c r="G3717" s="61"/>
      <c r="H3717" s="55"/>
      <c r="I3717" s="280"/>
    </row>
    <row r="3718" spans="1:9" s="56" customFormat="1">
      <c r="A3718" s="50"/>
      <c r="B3718" s="50"/>
      <c r="C3718" s="50"/>
      <c r="D3718" s="44"/>
      <c r="E3718" s="26"/>
      <c r="F3718" s="53"/>
      <c r="G3718" s="61"/>
      <c r="H3718" s="55"/>
      <c r="I3718" s="280"/>
    </row>
    <row r="3719" spans="1:9" s="56" customFormat="1">
      <c r="A3719" s="50"/>
      <c r="B3719" s="50"/>
      <c r="C3719" s="50"/>
      <c r="D3719" s="44"/>
      <c r="E3719" s="26"/>
      <c r="F3719" s="53"/>
      <c r="G3719" s="61"/>
      <c r="H3719" s="55"/>
      <c r="I3719" s="280"/>
    </row>
    <row r="3720" spans="1:9" s="56" customFormat="1">
      <c r="A3720" s="50"/>
      <c r="B3720" s="50"/>
      <c r="C3720" s="50"/>
      <c r="D3720" s="44"/>
      <c r="E3720" s="26"/>
      <c r="F3720" s="53"/>
      <c r="G3720" s="61"/>
      <c r="H3720" s="55"/>
      <c r="I3720" s="280"/>
    </row>
    <row r="3721" spans="1:9" s="56" customFormat="1">
      <c r="A3721" s="50"/>
      <c r="B3721" s="50"/>
      <c r="C3721" s="50"/>
      <c r="D3721" s="44"/>
      <c r="E3721" s="26"/>
      <c r="F3721" s="53"/>
      <c r="G3721" s="61"/>
      <c r="H3721" s="55"/>
      <c r="I3721" s="280"/>
    </row>
    <row r="3722" spans="1:9" s="56" customFormat="1">
      <c r="A3722" s="50"/>
      <c r="B3722" s="50"/>
      <c r="C3722" s="50"/>
      <c r="D3722" s="44"/>
      <c r="E3722" s="26"/>
      <c r="F3722" s="53"/>
      <c r="G3722" s="61"/>
      <c r="H3722" s="55"/>
      <c r="I3722" s="280"/>
    </row>
    <row r="3723" spans="1:9" s="56" customFormat="1">
      <c r="A3723" s="50"/>
      <c r="B3723" s="50"/>
      <c r="C3723" s="50"/>
      <c r="D3723" s="44"/>
      <c r="E3723" s="26"/>
      <c r="F3723" s="53"/>
      <c r="G3723" s="61"/>
      <c r="H3723" s="55"/>
      <c r="I3723" s="280"/>
    </row>
    <row r="3724" spans="1:9" s="56" customFormat="1">
      <c r="A3724" s="50"/>
      <c r="B3724" s="50"/>
      <c r="C3724" s="50"/>
      <c r="D3724" s="44"/>
      <c r="E3724" s="26"/>
      <c r="F3724" s="53"/>
      <c r="G3724" s="61"/>
      <c r="H3724" s="55"/>
      <c r="I3724" s="280"/>
    </row>
    <row r="3725" spans="1:9" s="56" customFormat="1">
      <c r="A3725" s="50"/>
      <c r="B3725" s="50"/>
      <c r="C3725" s="50"/>
      <c r="D3725" s="44"/>
      <c r="E3725" s="26"/>
      <c r="F3725" s="53"/>
      <c r="G3725" s="61"/>
      <c r="H3725" s="55"/>
      <c r="I3725" s="280"/>
    </row>
    <row r="3726" spans="1:9" s="56" customFormat="1">
      <c r="A3726" s="50"/>
      <c r="B3726" s="50"/>
      <c r="C3726" s="50"/>
      <c r="D3726" s="44"/>
      <c r="E3726" s="26"/>
      <c r="F3726" s="53"/>
      <c r="G3726" s="61"/>
      <c r="H3726" s="55"/>
      <c r="I3726" s="280"/>
    </row>
    <row r="3727" spans="1:9" s="56" customFormat="1">
      <c r="A3727" s="50"/>
      <c r="B3727" s="50"/>
      <c r="C3727" s="50"/>
      <c r="D3727" s="44"/>
      <c r="E3727" s="26"/>
      <c r="F3727" s="53"/>
      <c r="G3727" s="61"/>
      <c r="H3727" s="55"/>
      <c r="I3727" s="280"/>
    </row>
    <row r="3728" spans="1:9" s="56" customFormat="1">
      <c r="A3728" s="50"/>
      <c r="B3728" s="50"/>
      <c r="C3728" s="50"/>
      <c r="D3728" s="44"/>
      <c r="E3728" s="26"/>
      <c r="F3728" s="53"/>
      <c r="G3728" s="61"/>
      <c r="H3728" s="55"/>
      <c r="I3728" s="280"/>
    </row>
    <row r="3729" spans="1:9" s="56" customFormat="1">
      <c r="A3729" s="50"/>
      <c r="B3729" s="50"/>
      <c r="C3729" s="50"/>
      <c r="D3729" s="44"/>
      <c r="E3729" s="26"/>
      <c r="F3729" s="53"/>
      <c r="G3729" s="61"/>
      <c r="H3729" s="55"/>
      <c r="I3729" s="280"/>
    </row>
    <row r="3730" spans="1:9" s="56" customFormat="1">
      <c r="A3730" s="50"/>
      <c r="B3730" s="50"/>
      <c r="C3730" s="50"/>
      <c r="D3730" s="44"/>
      <c r="E3730" s="26"/>
      <c r="F3730" s="53"/>
      <c r="G3730" s="61"/>
      <c r="H3730" s="55"/>
      <c r="I3730" s="280"/>
    </row>
    <row r="3731" spans="1:9" s="56" customFormat="1">
      <c r="A3731" s="50"/>
      <c r="B3731" s="50"/>
      <c r="C3731" s="50"/>
      <c r="D3731" s="44"/>
      <c r="E3731" s="26"/>
      <c r="F3731" s="53"/>
      <c r="G3731" s="61"/>
      <c r="H3731" s="55"/>
      <c r="I3731" s="280"/>
    </row>
    <row r="3732" spans="1:9" s="56" customFormat="1">
      <c r="A3732" s="50"/>
      <c r="B3732" s="50"/>
      <c r="C3732" s="50"/>
      <c r="D3732" s="44"/>
      <c r="E3732" s="26"/>
      <c r="F3732" s="53"/>
      <c r="G3732" s="61"/>
      <c r="H3732" s="55"/>
      <c r="I3732" s="280"/>
    </row>
    <row r="3733" spans="1:9" s="56" customFormat="1">
      <c r="A3733" s="50"/>
      <c r="B3733" s="50"/>
      <c r="C3733" s="50"/>
      <c r="D3733" s="44"/>
      <c r="E3733" s="26"/>
      <c r="F3733" s="53"/>
      <c r="G3733" s="61"/>
      <c r="H3733" s="55"/>
      <c r="I3733" s="280"/>
    </row>
    <row r="3734" spans="1:9" s="56" customFormat="1">
      <c r="A3734" s="50"/>
      <c r="B3734" s="50"/>
      <c r="C3734" s="50"/>
      <c r="D3734" s="44"/>
      <c r="E3734" s="26"/>
      <c r="F3734" s="53"/>
      <c r="G3734" s="61"/>
      <c r="H3734" s="55"/>
      <c r="I3734" s="280"/>
    </row>
    <row r="3735" spans="1:9" s="56" customFormat="1">
      <c r="A3735" s="50"/>
      <c r="B3735" s="50"/>
      <c r="C3735" s="50"/>
      <c r="D3735" s="44"/>
      <c r="E3735" s="26"/>
      <c r="F3735" s="53"/>
      <c r="G3735" s="61"/>
      <c r="H3735" s="55"/>
      <c r="I3735" s="280"/>
    </row>
    <row r="3736" spans="1:9" s="56" customFormat="1">
      <c r="A3736" s="50"/>
      <c r="B3736" s="50"/>
      <c r="C3736" s="50"/>
      <c r="D3736" s="44"/>
      <c r="E3736" s="26"/>
      <c r="F3736" s="53"/>
      <c r="G3736" s="61"/>
      <c r="H3736" s="55"/>
      <c r="I3736" s="280"/>
    </row>
    <row r="3737" spans="1:9" s="56" customFormat="1">
      <c r="A3737" s="50"/>
      <c r="B3737" s="50"/>
      <c r="C3737" s="50"/>
      <c r="D3737" s="44"/>
      <c r="E3737" s="26"/>
      <c r="F3737" s="53"/>
      <c r="G3737" s="61"/>
      <c r="H3737" s="55"/>
      <c r="I3737" s="280"/>
    </row>
    <row r="3738" spans="1:9" s="56" customFormat="1">
      <c r="A3738" s="50"/>
      <c r="B3738" s="50"/>
      <c r="C3738" s="50"/>
      <c r="D3738" s="44"/>
      <c r="E3738" s="26"/>
      <c r="F3738" s="53"/>
      <c r="G3738" s="61"/>
      <c r="H3738" s="55"/>
      <c r="I3738" s="280"/>
    </row>
    <row r="3739" spans="1:9" s="56" customFormat="1">
      <c r="A3739" s="50"/>
      <c r="B3739" s="50"/>
      <c r="C3739" s="50"/>
      <c r="D3739" s="44"/>
      <c r="E3739" s="26"/>
      <c r="F3739" s="53"/>
      <c r="G3739" s="61"/>
      <c r="H3739" s="55"/>
      <c r="I3739" s="280"/>
    </row>
    <row r="3740" spans="1:9" s="56" customFormat="1">
      <c r="A3740" s="50"/>
      <c r="B3740" s="50"/>
      <c r="C3740" s="50"/>
      <c r="D3740" s="44"/>
      <c r="E3740" s="26"/>
      <c r="F3740" s="53"/>
      <c r="G3740" s="61"/>
      <c r="H3740" s="55"/>
      <c r="I3740" s="280"/>
    </row>
    <row r="3741" spans="1:9" s="56" customFormat="1">
      <c r="A3741" s="50"/>
      <c r="B3741" s="50"/>
      <c r="C3741" s="50"/>
      <c r="D3741" s="44"/>
      <c r="E3741" s="26"/>
      <c r="F3741" s="53"/>
      <c r="G3741" s="61"/>
      <c r="H3741" s="55"/>
      <c r="I3741" s="280"/>
    </row>
    <row r="3742" spans="1:9" s="56" customFormat="1">
      <c r="A3742" s="50"/>
      <c r="B3742" s="50"/>
      <c r="C3742" s="50"/>
      <c r="D3742" s="44"/>
      <c r="E3742" s="26"/>
      <c r="F3742" s="53"/>
      <c r="G3742" s="61"/>
      <c r="H3742" s="55"/>
      <c r="I3742" s="280"/>
    </row>
    <row r="3743" spans="1:9" s="56" customFormat="1">
      <c r="A3743" s="50"/>
      <c r="B3743" s="50"/>
      <c r="C3743" s="50"/>
      <c r="D3743" s="44"/>
      <c r="E3743" s="26"/>
      <c r="F3743" s="53"/>
      <c r="G3743" s="61"/>
      <c r="H3743" s="55"/>
      <c r="I3743" s="280"/>
    </row>
    <row r="3744" spans="1:9" s="56" customFormat="1">
      <c r="A3744" s="50"/>
      <c r="B3744" s="50"/>
      <c r="C3744" s="50"/>
      <c r="D3744" s="44"/>
      <c r="E3744" s="26"/>
      <c r="F3744" s="53"/>
      <c r="G3744" s="61"/>
      <c r="H3744" s="55"/>
      <c r="I3744" s="280"/>
    </row>
    <row r="3745" spans="1:9" s="56" customFormat="1">
      <c r="A3745" s="50"/>
      <c r="B3745" s="50"/>
      <c r="C3745" s="50"/>
      <c r="D3745" s="44"/>
      <c r="E3745" s="26"/>
      <c r="F3745" s="53"/>
      <c r="G3745" s="61"/>
      <c r="H3745" s="55"/>
      <c r="I3745" s="280"/>
    </row>
    <row r="3746" spans="1:9" s="56" customFormat="1">
      <c r="A3746" s="50"/>
      <c r="B3746" s="50"/>
      <c r="C3746" s="50"/>
      <c r="D3746" s="44"/>
      <c r="E3746" s="26"/>
      <c r="F3746" s="53"/>
      <c r="G3746" s="61"/>
      <c r="H3746" s="55"/>
      <c r="I3746" s="280"/>
    </row>
    <row r="3747" spans="1:9" s="56" customFormat="1">
      <c r="A3747" s="50"/>
      <c r="B3747" s="50"/>
      <c r="C3747" s="50"/>
      <c r="D3747" s="44"/>
      <c r="E3747" s="26"/>
      <c r="F3747" s="53"/>
      <c r="G3747" s="61"/>
      <c r="H3747" s="55"/>
      <c r="I3747" s="280"/>
    </row>
    <row r="3748" spans="1:9" s="56" customFormat="1">
      <c r="A3748" s="50"/>
      <c r="B3748" s="50"/>
      <c r="C3748" s="50"/>
      <c r="D3748" s="44"/>
      <c r="E3748" s="26"/>
      <c r="F3748" s="53"/>
      <c r="G3748" s="61"/>
      <c r="H3748" s="55"/>
      <c r="I3748" s="280"/>
    </row>
    <row r="3749" spans="1:9" s="56" customFormat="1">
      <c r="A3749" s="50"/>
      <c r="B3749" s="50"/>
      <c r="C3749" s="50"/>
      <c r="D3749" s="44"/>
      <c r="E3749" s="26"/>
      <c r="F3749" s="53"/>
      <c r="G3749" s="61"/>
      <c r="H3749" s="55"/>
      <c r="I3749" s="280"/>
    </row>
    <row r="3750" spans="1:9" s="56" customFormat="1">
      <c r="A3750" s="50"/>
      <c r="B3750" s="50"/>
      <c r="C3750" s="50"/>
      <c r="D3750" s="44"/>
      <c r="E3750" s="26"/>
      <c r="F3750" s="53"/>
      <c r="G3750" s="61"/>
      <c r="H3750" s="55"/>
      <c r="I3750" s="280"/>
    </row>
    <row r="3751" spans="1:9" s="56" customFormat="1">
      <c r="A3751" s="50"/>
      <c r="B3751" s="50"/>
      <c r="C3751" s="50"/>
      <c r="D3751" s="44"/>
      <c r="E3751" s="26"/>
      <c r="F3751" s="53"/>
      <c r="G3751" s="61"/>
      <c r="H3751" s="55"/>
      <c r="I3751" s="280"/>
    </row>
    <row r="3752" spans="1:9" s="56" customFormat="1">
      <c r="A3752" s="50"/>
      <c r="B3752" s="50"/>
      <c r="C3752" s="50"/>
      <c r="D3752" s="44"/>
      <c r="E3752" s="26"/>
      <c r="F3752" s="53"/>
      <c r="G3752" s="61"/>
      <c r="H3752" s="55"/>
      <c r="I3752" s="280"/>
    </row>
    <row r="3753" spans="1:9" s="56" customFormat="1">
      <c r="A3753" s="50"/>
      <c r="B3753" s="50"/>
      <c r="C3753" s="50"/>
      <c r="D3753" s="44"/>
      <c r="E3753" s="26"/>
      <c r="F3753" s="53"/>
      <c r="G3753" s="61"/>
      <c r="H3753" s="55"/>
      <c r="I3753" s="280"/>
    </row>
    <row r="3754" spans="1:9" s="56" customFormat="1">
      <c r="A3754" s="50"/>
      <c r="B3754" s="50"/>
      <c r="C3754" s="50"/>
      <c r="D3754" s="44"/>
      <c r="E3754" s="26"/>
      <c r="F3754" s="53"/>
      <c r="G3754" s="61"/>
      <c r="H3754" s="55"/>
      <c r="I3754" s="280"/>
    </row>
    <row r="3755" spans="1:9" s="56" customFormat="1">
      <c r="A3755" s="50"/>
      <c r="B3755" s="50"/>
      <c r="C3755" s="50"/>
      <c r="D3755" s="44"/>
      <c r="E3755" s="26"/>
      <c r="F3755" s="53"/>
      <c r="G3755" s="61"/>
      <c r="H3755" s="55"/>
      <c r="I3755" s="280"/>
    </row>
    <row r="3756" spans="1:9" s="56" customFormat="1">
      <c r="A3756" s="50"/>
      <c r="B3756" s="50"/>
      <c r="C3756" s="50"/>
      <c r="D3756" s="44"/>
      <c r="E3756" s="26"/>
      <c r="F3756" s="53"/>
      <c r="G3756" s="61"/>
      <c r="H3756" s="55"/>
      <c r="I3756" s="280"/>
    </row>
    <row r="3757" spans="1:9" s="56" customFormat="1">
      <c r="A3757" s="50"/>
      <c r="B3757" s="50"/>
      <c r="C3757" s="50"/>
      <c r="D3757" s="44"/>
      <c r="E3757" s="26"/>
      <c r="F3757" s="53"/>
      <c r="G3757" s="61"/>
      <c r="H3757" s="55"/>
      <c r="I3757" s="280"/>
    </row>
    <row r="3758" spans="1:9" s="56" customFormat="1">
      <c r="A3758" s="50"/>
      <c r="B3758" s="50"/>
      <c r="C3758" s="50"/>
      <c r="D3758" s="44"/>
      <c r="E3758" s="26"/>
      <c r="F3758" s="53"/>
      <c r="G3758" s="61"/>
      <c r="H3758" s="55"/>
      <c r="I3758" s="280"/>
    </row>
    <row r="3759" spans="1:9" s="56" customFormat="1">
      <c r="A3759" s="50"/>
      <c r="B3759" s="50"/>
      <c r="C3759" s="50"/>
      <c r="D3759" s="44"/>
      <c r="E3759" s="26"/>
      <c r="F3759" s="53"/>
      <c r="G3759" s="61"/>
      <c r="H3759" s="55"/>
      <c r="I3759" s="280"/>
    </row>
    <row r="3760" spans="1:9" s="56" customFormat="1">
      <c r="A3760" s="50"/>
      <c r="B3760" s="50"/>
      <c r="C3760" s="50"/>
      <c r="D3760" s="44"/>
      <c r="E3760" s="26"/>
      <c r="F3760" s="53"/>
      <c r="G3760" s="61"/>
      <c r="H3760" s="55"/>
      <c r="I3760" s="280"/>
    </row>
    <row r="3761" spans="1:9" s="56" customFormat="1">
      <c r="A3761" s="50"/>
      <c r="B3761" s="50"/>
      <c r="C3761" s="50"/>
      <c r="D3761" s="44"/>
      <c r="E3761" s="26"/>
      <c r="F3761" s="53"/>
      <c r="G3761" s="61"/>
      <c r="H3761" s="55"/>
      <c r="I3761" s="280"/>
    </row>
    <row r="3762" spans="1:9" s="56" customFormat="1">
      <c r="A3762" s="50"/>
      <c r="B3762" s="50"/>
      <c r="C3762" s="50"/>
      <c r="D3762" s="44"/>
      <c r="E3762" s="26"/>
      <c r="F3762" s="53"/>
      <c r="G3762" s="61"/>
      <c r="H3762" s="55"/>
      <c r="I3762" s="280"/>
    </row>
    <row r="3763" spans="1:9" s="56" customFormat="1">
      <c r="A3763" s="50"/>
      <c r="B3763" s="50"/>
      <c r="C3763" s="50"/>
      <c r="D3763" s="44"/>
      <c r="E3763" s="26"/>
      <c r="F3763" s="53"/>
      <c r="G3763" s="61"/>
      <c r="H3763" s="55"/>
      <c r="I3763" s="280"/>
    </row>
    <row r="3764" spans="1:9" s="56" customFormat="1">
      <c r="A3764" s="50"/>
      <c r="B3764" s="50"/>
      <c r="C3764" s="50"/>
      <c r="D3764" s="44"/>
      <c r="E3764" s="26"/>
      <c r="F3764" s="53"/>
      <c r="G3764" s="61"/>
      <c r="H3764" s="55"/>
      <c r="I3764" s="280"/>
    </row>
    <row r="3765" spans="1:9" s="56" customFormat="1">
      <c r="A3765" s="50"/>
      <c r="B3765" s="50"/>
      <c r="C3765" s="50"/>
      <c r="D3765" s="44"/>
      <c r="E3765" s="26"/>
      <c r="F3765" s="53"/>
      <c r="G3765" s="61"/>
      <c r="H3765" s="55"/>
      <c r="I3765" s="280"/>
    </row>
    <row r="3766" spans="1:9" s="56" customFormat="1">
      <c r="A3766" s="50"/>
      <c r="B3766" s="50"/>
      <c r="C3766" s="50"/>
      <c r="D3766" s="44"/>
      <c r="E3766" s="26"/>
      <c r="F3766" s="53"/>
      <c r="G3766" s="61"/>
      <c r="H3766" s="55"/>
      <c r="I3766" s="280"/>
    </row>
    <row r="3767" spans="1:9" s="56" customFormat="1">
      <c r="A3767" s="50"/>
      <c r="B3767" s="50"/>
      <c r="C3767" s="50"/>
      <c r="D3767" s="44"/>
      <c r="E3767" s="26"/>
      <c r="F3767" s="53"/>
      <c r="G3767" s="61"/>
      <c r="H3767" s="55"/>
      <c r="I3767" s="280"/>
    </row>
    <row r="3768" spans="1:9" s="56" customFormat="1">
      <c r="A3768" s="50"/>
      <c r="B3768" s="50"/>
      <c r="C3768" s="50"/>
      <c r="D3768" s="44"/>
      <c r="E3768" s="26"/>
      <c r="F3768" s="53"/>
      <c r="G3768" s="61"/>
      <c r="H3768" s="55"/>
      <c r="I3768" s="280"/>
    </row>
    <row r="3769" spans="1:9" s="56" customFormat="1">
      <c r="A3769" s="50"/>
      <c r="B3769" s="50"/>
      <c r="C3769" s="50"/>
      <c r="D3769" s="44"/>
      <c r="E3769" s="26"/>
      <c r="F3769" s="53"/>
      <c r="G3769" s="61"/>
      <c r="H3769" s="55"/>
      <c r="I3769" s="280"/>
    </row>
    <row r="3770" spans="1:9" s="56" customFormat="1">
      <c r="A3770" s="50"/>
      <c r="B3770" s="50"/>
      <c r="C3770" s="50"/>
      <c r="D3770" s="44"/>
      <c r="E3770" s="26"/>
      <c r="F3770" s="53"/>
      <c r="G3770" s="61"/>
      <c r="H3770" s="55"/>
      <c r="I3770" s="280"/>
    </row>
    <row r="3771" spans="1:9" s="56" customFormat="1">
      <c r="A3771" s="50"/>
      <c r="B3771" s="50"/>
      <c r="C3771" s="50"/>
      <c r="D3771" s="44"/>
      <c r="E3771" s="26"/>
      <c r="F3771" s="53"/>
      <c r="G3771" s="61"/>
      <c r="H3771" s="55"/>
      <c r="I3771" s="280"/>
    </row>
    <row r="3772" spans="1:9" s="56" customFormat="1">
      <c r="A3772" s="50"/>
      <c r="B3772" s="50"/>
      <c r="C3772" s="50"/>
      <c r="D3772" s="44"/>
      <c r="E3772" s="26"/>
      <c r="F3772" s="53"/>
      <c r="G3772" s="61"/>
      <c r="H3772" s="55"/>
      <c r="I3772" s="280"/>
    </row>
    <row r="3773" spans="1:9" s="56" customFormat="1">
      <c r="A3773" s="50"/>
      <c r="B3773" s="50"/>
      <c r="C3773" s="50"/>
      <c r="D3773" s="44"/>
      <c r="E3773" s="26"/>
      <c r="F3773" s="53"/>
      <c r="G3773" s="61"/>
      <c r="H3773" s="55"/>
      <c r="I3773" s="280"/>
    </row>
    <row r="3774" spans="1:9" s="56" customFormat="1">
      <c r="A3774" s="50"/>
      <c r="B3774" s="50"/>
      <c r="C3774" s="50"/>
      <c r="D3774" s="44"/>
      <c r="E3774" s="26"/>
      <c r="F3774" s="53"/>
      <c r="G3774" s="61"/>
      <c r="H3774" s="55"/>
      <c r="I3774" s="280"/>
    </row>
    <row r="3775" spans="1:9" s="56" customFormat="1">
      <c r="A3775" s="50"/>
      <c r="B3775" s="50"/>
      <c r="C3775" s="50"/>
      <c r="D3775" s="44"/>
      <c r="E3775" s="26"/>
      <c r="F3775" s="53"/>
      <c r="G3775" s="61"/>
      <c r="H3775" s="55"/>
      <c r="I3775" s="280"/>
    </row>
    <row r="3776" spans="1:9" s="56" customFormat="1">
      <c r="A3776" s="50"/>
      <c r="B3776" s="50"/>
      <c r="C3776" s="50"/>
      <c r="D3776" s="44"/>
      <c r="E3776" s="26"/>
      <c r="F3776" s="53"/>
      <c r="G3776" s="61"/>
      <c r="H3776" s="55"/>
      <c r="I3776" s="280"/>
    </row>
    <row r="3777" spans="1:9" s="56" customFormat="1">
      <c r="A3777" s="50"/>
      <c r="B3777" s="50"/>
      <c r="C3777" s="50"/>
      <c r="D3777" s="44"/>
      <c r="E3777" s="26"/>
      <c r="F3777" s="53"/>
      <c r="G3777" s="61"/>
      <c r="H3777" s="55"/>
      <c r="I3777" s="280"/>
    </row>
    <row r="3778" spans="1:9" s="56" customFormat="1">
      <c r="A3778" s="50"/>
      <c r="B3778" s="50"/>
      <c r="C3778" s="50"/>
      <c r="D3778" s="44"/>
      <c r="E3778" s="26"/>
      <c r="F3778" s="53"/>
      <c r="G3778" s="61"/>
      <c r="H3778" s="55"/>
      <c r="I3778" s="280"/>
    </row>
    <row r="3779" spans="1:9" s="56" customFormat="1">
      <c r="A3779" s="50"/>
      <c r="B3779" s="50"/>
      <c r="C3779" s="50"/>
      <c r="D3779" s="44"/>
      <c r="E3779" s="26"/>
      <c r="F3779" s="53"/>
      <c r="G3779" s="61"/>
      <c r="H3779" s="55"/>
      <c r="I3779" s="280"/>
    </row>
    <row r="3780" spans="1:9" s="56" customFormat="1">
      <c r="A3780" s="50"/>
      <c r="B3780" s="50"/>
      <c r="C3780" s="50"/>
      <c r="D3780" s="44"/>
      <c r="E3780" s="26"/>
      <c r="F3780" s="53"/>
      <c r="G3780" s="61"/>
      <c r="H3780" s="55"/>
      <c r="I3780" s="280"/>
    </row>
    <row r="3781" spans="1:9" s="56" customFormat="1">
      <c r="A3781" s="50"/>
      <c r="B3781" s="50"/>
      <c r="C3781" s="50"/>
      <c r="D3781" s="44"/>
      <c r="E3781" s="26"/>
      <c r="F3781" s="53"/>
      <c r="G3781" s="61"/>
      <c r="H3781" s="55"/>
      <c r="I3781" s="280"/>
    </row>
    <row r="3782" spans="1:9" s="56" customFormat="1">
      <c r="A3782" s="50"/>
      <c r="B3782" s="50"/>
      <c r="C3782" s="50"/>
      <c r="D3782" s="44"/>
      <c r="E3782" s="26"/>
      <c r="F3782" s="53"/>
      <c r="G3782" s="61"/>
      <c r="H3782" s="55"/>
      <c r="I3782" s="280"/>
    </row>
    <row r="3783" spans="1:9" s="56" customFormat="1">
      <c r="A3783" s="50"/>
      <c r="B3783" s="50"/>
      <c r="C3783" s="50"/>
      <c r="D3783" s="44"/>
      <c r="E3783" s="26"/>
      <c r="F3783" s="53"/>
      <c r="G3783" s="61"/>
      <c r="H3783" s="55"/>
      <c r="I3783" s="280"/>
    </row>
    <row r="3784" spans="1:9" s="56" customFormat="1">
      <c r="A3784" s="50"/>
      <c r="B3784" s="50"/>
      <c r="C3784" s="50"/>
      <c r="D3784" s="44"/>
      <c r="E3784" s="26"/>
      <c r="F3784" s="53"/>
      <c r="G3784" s="61"/>
      <c r="H3784" s="55"/>
      <c r="I3784" s="280"/>
    </row>
    <row r="3785" spans="1:9" s="56" customFormat="1">
      <c r="A3785" s="50"/>
      <c r="B3785" s="50"/>
      <c r="C3785" s="50"/>
      <c r="D3785" s="44"/>
      <c r="E3785" s="26"/>
      <c r="F3785" s="53"/>
      <c r="G3785" s="61"/>
      <c r="H3785" s="55"/>
      <c r="I3785" s="280"/>
    </row>
    <row r="3786" spans="1:9" s="56" customFormat="1">
      <c r="A3786" s="50"/>
      <c r="B3786" s="50"/>
      <c r="C3786" s="50"/>
      <c r="D3786" s="44"/>
      <c r="E3786" s="26"/>
      <c r="F3786" s="53"/>
      <c r="G3786" s="61"/>
      <c r="H3786" s="55"/>
      <c r="I3786" s="280"/>
    </row>
    <row r="3787" spans="1:9" s="56" customFormat="1">
      <c r="A3787" s="50"/>
      <c r="B3787" s="50"/>
      <c r="C3787" s="50"/>
      <c r="D3787" s="44"/>
      <c r="E3787" s="26"/>
      <c r="F3787" s="53"/>
      <c r="G3787" s="61"/>
      <c r="H3787" s="55"/>
      <c r="I3787" s="280"/>
    </row>
    <row r="3788" spans="1:9" s="56" customFormat="1">
      <c r="A3788" s="50"/>
      <c r="B3788" s="50"/>
      <c r="C3788" s="50"/>
      <c r="D3788" s="44"/>
      <c r="E3788" s="26"/>
      <c r="F3788" s="53"/>
      <c r="G3788" s="61"/>
      <c r="H3788" s="55"/>
      <c r="I3788" s="280"/>
    </row>
    <row r="3789" spans="1:9" s="56" customFormat="1">
      <c r="A3789" s="50"/>
      <c r="B3789" s="50"/>
      <c r="C3789" s="50"/>
      <c r="D3789" s="44"/>
      <c r="E3789" s="26"/>
      <c r="F3789" s="53"/>
      <c r="G3789" s="61"/>
      <c r="H3789" s="55"/>
      <c r="I3789" s="280"/>
    </row>
    <row r="3790" spans="1:9" s="56" customFormat="1">
      <c r="A3790" s="50"/>
      <c r="B3790" s="50"/>
      <c r="C3790" s="50"/>
      <c r="D3790" s="44"/>
      <c r="E3790" s="26"/>
      <c r="F3790" s="53"/>
      <c r="G3790" s="61"/>
      <c r="H3790" s="55"/>
      <c r="I3790" s="280"/>
    </row>
    <row r="3791" spans="1:9" s="56" customFormat="1">
      <c r="A3791" s="50"/>
      <c r="B3791" s="50"/>
      <c r="C3791" s="50"/>
      <c r="D3791" s="44"/>
      <c r="E3791" s="26"/>
      <c r="F3791" s="53"/>
      <c r="G3791" s="61"/>
      <c r="H3791" s="55"/>
      <c r="I3791" s="280"/>
    </row>
    <row r="3792" spans="1:9" s="56" customFormat="1">
      <c r="A3792" s="50"/>
      <c r="B3792" s="50"/>
      <c r="C3792" s="50"/>
      <c r="D3792" s="44"/>
      <c r="E3792" s="26"/>
      <c r="F3792" s="53"/>
      <c r="G3792" s="61"/>
      <c r="H3792" s="55"/>
      <c r="I3792" s="280"/>
    </row>
    <row r="3793" spans="1:9" s="56" customFormat="1">
      <c r="A3793" s="50"/>
      <c r="B3793" s="50"/>
      <c r="C3793" s="50"/>
      <c r="D3793" s="44"/>
      <c r="E3793" s="26"/>
      <c r="F3793" s="53"/>
      <c r="G3793" s="61"/>
      <c r="H3793" s="55"/>
      <c r="I3793" s="280"/>
    </row>
    <row r="3794" spans="1:9" s="56" customFormat="1">
      <c r="A3794" s="50"/>
      <c r="B3794" s="50"/>
      <c r="C3794" s="50"/>
      <c r="D3794" s="44"/>
      <c r="E3794" s="26"/>
      <c r="F3794" s="53"/>
      <c r="G3794" s="61"/>
      <c r="H3794" s="55"/>
      <c r="I3794" s="280"/>
    </row>
    <row r="3795" spans="1:9" s="56" customFormat="1">
      <c r="A3795" s="50"/>
      <c r="B3795" s="50"/>
      <c r="C3795" s="50"/>
      <c r="D3795" s="44"/>
      <c r="E3795" s="26"/>
      <c r="F3795" s="53"/>
      <c r="G3795" s="61"/>
      <c r="H3795" s="55"/>
      <c r="I3795" s="280"/>
    </row>
    <row r="3796" spans="1:9" s="56" customFormat="1">
      <c r="A3796" s="50"/>
      <c r="B3796" s="50"/>
      <c r="C3796" s="50"/>
      <c r="D3796" s="44"/>
      <c r="E3796" s="26"/>
      <c r="F3796" s="53"/>
      <c r="G3796" s="61"/>
      <c r="H3796" s="55"/>
      <c r="I3796" s="280"/>
    </row>
    <row r="3797" spans="1:9" s="56" customFormat="1">
      <c r="A3797" s="50"/>
      <c r="B3797" s="50"/>
      <c r="C3797" s="50"/>
      <c r="D3797" s="44"/>
      <c r="E3797" s="26"/>
      <c r="F3797" s="53"/>
      <c r="G3797" s="61"/>
      <c r="H3797" s="55"/>
      <c r="I3797" s="280"/>
    </row>
    <row r="3798" spans="1:9" s="56" customFormat="1">
      <c r="A3798" s="50"/>
      <c r="B3798" s="50"/>
      <c r="C3798" s="50"/>
      <c r="D3798" s="44"/>
      <c r="E3798" s="26"/>
      <c r="F3798" s="53"/>
      <c r="G3798" s="61"/>
      <c r="H3798" s="55"/>
      <c r="I3798" s="280"/>
    </row>
    <row r="3799" spans="1:9" s="56" customFormat="1">
      <c r="A3799" s="50"/>
      <c r="B3799" s="50"/>
      <c r="C3799" s="50"/>
      <c r="D3799" s="44"/>
      <c r="E3799" s="26"/>
      <c r="F3799" s="53"/>
      <c r="G3799" s="61"/>
      <c r="H3799" s="55"/>
      <c r="I3799" s="280"/>
    </row>
    <row r="3800" spans="1:9" s="56" customFormat="1">
      <c r="A3800" s="50"/>
      <c r="B3800" s="50"/>
      <c r="C3800" s="50"/>
      <c r="D3800" s="44"/>
      <c r="E3800" s="26"/>
      <c r="F3800" s="53"/>
      <c r="G3800" s="61"/>
      <c r="H3800" s="55"/>
      <c r="I3800" s="280"/>
    </row>
    <row r="3801" spans="1:9" s="56" customFormat="1">
      <c r="A3801" s="50"/>
      <c r="B3801" s="50"/>
      <c r="C3801" s="50"/>
      <c r="D3801" s="44"/>
      <c r="E3801" s="26"/>
      <c r="F3801" s="53"/>
      <c r="G3801" s="61"/>
      <c r="H3801" s="55"/>
      <c r="I3801" s="280"/>
    </row>
    <row r="3802" spans="1:9" s="56" customFormat="1">
      <c r="A3802" s="50"/>
      <c r="B3802" s="50"/>
      <c r="C3802" s="50"/>
      <c r="D3802" s="44"/>
      <c r="E3802" s="26"/>
      <c r="F3802" s="53"/>
      <c r="G3802" s="61"/>
      <c r="H3802" s="55"/>
      <c r="I3802" s="280"/>
    </row>
    <row r="3803" spans="1:9" s="56" customFormat="1">
      <c r="A3803" s="50"/>
      <c r="B3803" s="50"/>
      <c r="C3803" s="50"/>
      <c r="D3803" s="44"/>
      <c r="E3803" s="26"/>
      <c r="F3803" s="53"/>
      <c r="G3803" s="61"/>
      <c r="H3803" s="55"/>
      <c r="I3803" s="280"/>
    </row>
    <row r="3804" spans="1:9" s="56" customFormat="1">
      <c r="A3804" s="50"/>
      <c r="B3804" s="50"/>
      <c r="C3804" s="50"/>
      <c r="D3804" s="44"/>
      <c r="E3804" s="26"/>
      <c r="F3804" s="53"/>
      <c r="G3804" s="61"/>
      <c r="H3804" s="55"/>
      <c r="I3804" s="280"/>
    </row>
    <row r="3805" spans="1:9" s="56" customFormat="1">
      <c r="A3805" s="50"/>
      <c r="B3805" s="50"/>
      <c r="C3805" s="50"/>
      <c r="D3805" s="44"/>
      <c r="E3805" s="26"/>
      <c r="F3805" s="53"/>
      <c r="G3805" s="61"/>
      <c r="H3805" s="55"/>
      <c r="I3805" s="280"/>
    </row>
    <row r="3806" spans="1:9" s="56" customFormat="1">
      <c r="A3806" s="50"/>
      <c r="B3806" s="50"/>
      <c r="C3806" s="50"/>
      <c r="D3806" s="44"/>
      <c r="E3806" s="26"/>
      <c r="F3806" s="53"/>
      <c r="G3806" s="61"/>
      <c r="H3806" s="55"/>
      <c r="I3806" s="280"/>
    </row>
    <row r="3807" spans="1:9" s="56" customFormat="1">
      <c r="A3807" s="50"/>
      <c r="B3807" s="50"/>
      <c r="C3807" s="50"/>
      <c r="D3807" s="44"/>
      <c r="E3807" s="26"/>
      <c r="F3807" s="53"/>
      <c r="G3807" s="61"/>
      <c r="H3807" s="55"/>
      <c r="I3807" s="280"/>
    </row>
    <row r="3808" spans="1:9" s="56" customFormat="1">
      <c r="A3808" s="50"/>
      <c r="B3808" s="50"/>
      <c r="C3808" s="50"/>
      <c r="D3808" s="44"/>
      <c r="E3808" s="26"/>
      <c r="F3808" s="53"/>
      <c r="G3808" s="61"/>
      <c r="H3808" s="55"/>
      <c r="I3808" s="280"/>
    </row>
    <row r="3809" spans="1:9" s="56" customFormat="1">
      <c r="A3809" s="50"/>
      <c r="B3809" s="50"/>
      <c r="C3809" s="50"/>
      <c r="D3809" s="44"/>
      <c r="E3809" s="26"/>
      <c r="F3809" s="53"/>
      <c r="G3809" s="61"/>
      <c r="H3809" s="55"/>
      <c r="I3809" s="280"/>
    </row>
    <row r="3810" spans="1:9" s="56" customFormat="1">
      <c r="A3810" s="50"/>
      <c r="B3810" s="50"/>
      <c r="C3810" s="50"/>
      <c r="D3810" s="44"/>
      <c r="E3810" s="26"/>
      <c r="F3810" s="53"/>
      <c r="G3810" s="61"/>
      <c r="H3810" s="55"/>
      <c r="I3810" s="280"/>
    </row>
    <row r="3811" spans="1:9" s="56" customFormat="1">
      <c r="A3811" s="50"/>
      <c r="B3811" s="50"/>
      <c r="C3811" s="50"/>
      <c r="D3811" s="44"/>
      <c r="E3811" s="26"/>
      <c r="F3811" s="53"/>
      <c r="G3811" s="61"/>
      <c r="H3811" s="55"/>
      <c r="I3811" s="280"/>
    </row>
    <row r="3812" spans="1:9" s="56" customFormat="1">
      <c r="A3812" s="50"/>
      <c r="B3812" s="50"/>
      <c r="C3812" s="50"/>
      <c r="D3812" s="44"/>
      <c r="E3812" s="26"/>
      <c r="F3812" s="53"/>
      <c r="G3812" s="61"/>
      <c r="H3812" s="55"/>
      <c r="I3812" s="280"/>
    </row>
    <row r="3813" spans="1:9" s="56" customFormat="1">
      <c r="A3813" s="50"/>
      <c r="B3813" s="50"/>
      <c r="C3813" s="50"/>
      <c r="D3813" s="44"/>
      <c r="E3813" s="26"/>
      <c r="F3813" s="53"/>
      <c r="G3813" s="61"/>
      <c r="H3813" s="55"/>
      <c r="I3813" s="280"/>
    </row>
    <row r="3814" spans="1:9" s="56" customFormat="1">
      <c r="A3814" s="50"/>
      <c r="B3814" s="50"/>
      <c r="C3814" s="50"/>
      <c r="D3814" s="44"/>
      <c r="E3814" s="26"/>
      <c r="F3814" s="53"/>
      <c r="G3814" s="61"/>
      <c r="H3814" s="55"/>
      <c r="I3814" s="280"/>
    </row>
    <row r="3815" spans="1:9" s="56" customFormat="1">
      <c r="A3815" s="50"/>
      <c r="B3815" s="50"/>
      <c r="C3815" s="50"/>
      <c r="D3815" s="44"/>
      <c r="E3815" s="26"/>
      <c r="F3815" s="53"/>
      <c r="G3815" s="61"/>
      <c r="H3815" s="55"/>
      <c r="I3815" s="280"/>
    </row>
    <row r="3816" spans="1:9" s="56" customFormat="1">
      <c r="A3816" s="50"/>
      <c r="B3816" s="50"/>
      <c r="C3816" s="50"/>
      <c r="D3816" s="44"/>
      <c r="E3816" s="26"/>
      <c r="F3816" s="53"/>
      <c r="G3816" s="61"/>
      <c r="H3816" s="55"/>
      <c r="I3816" s="280"/>
    </row>
    <row r="3817" spans="1:9" s="56" customFormat="1">
      <c r="A3817" s="50"/>
      <c r="B3817" s="50"/>
      <c r="C3817" s="50"/>
      <c r="D3817" s="44"/>
      <c r="E3817" s="26"/>
      <c r="F3817" s="53"/>
      <c r="G3817" s="61"/>
      <c r="H3817" s="55"/>
      <c r="I3817" s="280"/>
    </row>
    <row r="3818" spans="1:9" s="56" customFormat="1">
      <c r="A3818" s="50"/>
      <c r="B3818" s="50"/>
      <c r="C3818" s="50"/>
      <c r="D3818" s="44"/>
      <c r="E3818" s="26"/>
      <c r="F3818" s="53"/>
      <c r="G3818" s="61"/>
      <c r="H3818" s="55"/>
      <c r="I3818" s="280"/>
    </row>
    <row r="3819" spans="1:9" s="56" customFormat="1">
      <c r="A3819" s="50"/>
      <c r="B3819" s="50"/>
      <c r="C3819" s="50"/>
      <c r="D3819" s="44"/>
      <c r="E3819" s="26"/>
      <c r="F3819" s="53"/>
      <c r="G3819" s="61"/>
      <c r="H3819" s="55"/>
      <c r="I3819" s="280"/>
    </row>
    <row r="3820" spans="1:9" s="56" customFormat="1">
      <c r="A3820" s="50"/>
      <c r="B3820" s="50"/>
      <c r="C3820" s="50"/>
      <c r="D3820" s="44"/>
      <c r="E3820" s="26"/>
      <c r="F3820" s="53"/>
      <c r="G3820" s="61"/>
      <c r="H3820" s="55"/>
      <c r="I3820" s="280"/>
    </row>
    <row r="3821" spans="1:9" s="56" customFormat="1">
      <c r="A3821" s="50"/>
      <c r="B3821" s="50"/>
      <c r="C3821" s="50"/>
      <c r="D3821" s="44"/>
      <c r="E3821" s="26"/>
      <c r="F3821" s="53"/>
      <c r="G3821" s="61"/>
      <c r="H3821" s="55"/>
      <c r="I3821" s="280"/>
    </row>
    <row r="3822" spans="1:9" s="56" customFormat="1">
      <c r="A3822" s="50"/>
      <c r="B3822" s="50"/>
      <c r="C3822" s="50"/>
      <c r="D3822" s="44"/>
      <c r="E3822" s="26"/>
      <c r="F3822" s="53"/>
      <c r="G3822" s="61"/>
      <c r="H3822" s="55"/>
      <c r="I3822" s="280"/>
    </row>
    <row r="3823" spans="1:9" s="56" customFormat="1">
      <c r="A3823" s="50"/>
      <c r="B3823" s="50"/>
      <c r="C3823" s="50"/>
      <c r="D3823" s="44"/>
      <c r="E3823" s="26"/>
      <c r="F3823" s="53"/>
      <c r="G3823" s="61"/>
      <c r="H3823" s="55"/>
      <c r="I3823" s="280"/>
    </row>
    <row r="3824" spans="1:9" s="56" customFormat="1">
      <c r="A3824" s="50"/>
      <c r="B3824" s="50"/>
      <c r="C3824" s="50"/>
      <c r="D3824" s="44"/>
      <c r="E3824" s="26"/>
      <c r="F3824" s="53"/>
      <c r="G3824" s="61"/>
      <c r="H3824" s="55"/>
      <c r="I3824" s="280"/>
    </row>
    <row r="3825" spans="1:9" s="56" customFormat="1">
      <c r="A3825" s="50"/>
      <c r="B3825" s="50"/>
      <c r="C3825" s="50"/>
      <c r="D3825" s="44"/>
      <c r="E3825" s="26"/>
      <c r="F3825" s="53"/>
      <c r="G3825" s="61"/>
      <c r="H3825" s="55"/>
      <c r="I3825" s="280"/>
    </row>
    <row r="3826" spans="1:9" s="56" customFormat="1">
      <c r="A3826" s="50"/>
      <c r="B3826" s="50"/>
      <c r="C3826" s="50"/>
      <c r="D3826" s="44"/>
      <c r="E3826" s="26"/>
      <c r="F3826" s="53"/>
      <c r="G3826" s="61"/>
      <c r="H3826" s="55"/>
      <c r="I3826" s="280"/>
    </row>
    <row r="3827" spans="1:9" s="56" customFormat="1">
      <c r="A3827" s="50"/>
      <c r="B3827" s="50"/>
      <c r="C3827" s="50"/>
      <c r="D3827" s="44"/>
      <c r="E3827" s="26"/>
      <c r="F3827" s="53"/>
      <c r="G3827" s="61"/>
      <c r="H3827" s="55"/>
      <c r="I3827" s="280"/>
    </row>
    <row r="3828" spans="1:9" s="56" customFormat="1">
      <c r="A3828" s="50"/>
      <c r="B3828" s="50"/>
      <c r="C3828" s="50"/>
      <c r="D3828" s="44"/>
      <c r="E3828" s="26"/>
      <c r="F3828" s="53"/>
      <c r="G3828" s="61"/>
      <c r="H3828" s="55"/>
      <c r="I3828" s="280"/>
    </row>
    <row r="3829" spans="1:9" s="56" customFormat="1">
      <c r="A3829" s="50"/>
      <c r="B3829" s="50"/>
      <c r="C3829" s="50"/>
      <c r="D3829" s="44"/>
      <c r="E3829" s="26"/>
      <c r="F3829" s="53"/>
      <c r="G3829" s="61"/>
      <c r="H3829" s="55"/>
      <c r="I3829" s="280"/>
    </row>
    <row r="3830" spans="1:9" s="56" customFormat="1">
      <c r="A3830" s="50"/>
      <c r="B3830" s="50"/>
      <c r="C3830" s="50"/>
      <c r="D3830" s="44"/>
      <c r="E3830" s="26"/>
      <c r="F3830" s="53"/>
      <c r="G3830" s="61"/>
      <c r="H3830" s="55"/>
      <c r="I3830" s="280"/>
    </row>
    <row r="3831" spans="1:9" s="56" customFormat="1">
      <c r="A3831" s="50"/>
      <c r="B3831" s="50"/>
      <c r="C3831" s="50"/>
      <c r="D3831" s="44"/>
      <c r="E3831" s="26"/>
      <c r="F3831" s="53"/>
      <c r="G3831" s="61"/>
      <c r="H3831" s="55"/>
      <c r="I3831" s="280"/>
    </row>
    <row r="3832" spans="1:9" s="56" customFormat="1">
      <c r="A3832" s="50"/>
      <c r="B3832" s="50"/>
      <c r="C3832" s="50"/>
      <c r="D3832" s="44"/>
      <c r="E3832" s="26"/>
      <c r="F3832" s="53"/>
      <c r="G3832" s="61"/>
      <c r="H3832" s="55"/>
      <c r="I3832" s="280"/>
    </row>
    <row r="3833" spans="1:9" s="56" customFormat="1">
      <c r="A3833" s="50"/>
      <c r="B3833" s="50"/>
      <c r="C3833" s="50"/>
      <c r="D3833" s="44"/>
      <c r="E3833" s="26"/>
      <c r="F3833" s="53"/>
      <c r="G3833" s="61"/>
      <c r="H3833" s="55"/>
      <c r="I3833" s="280"/>
    </row>
    <row r="3834" spans="1:9" s="56" customFormat="1">
      <c r="A3834" s="50"/>
      <c r="B3834" s="50"/>
      <c r="C3834" s="50"/>
      <c r="D3834" s="44"/>
      <c r="E3834" s="26"/>
      <c r="F3834" s="53"/>
      <c r="G3834" s="61"/>
      <c r="H3834" s="55"/>
      <c r="I3834" s="280"/>
    </row>
    <row r="3835" spans="1:9" s="56" customFormat="1">
      <c r="A3835" s="50"/>
      <c r="B3835" s="50"/>
      <c r="C3835" s="50"/>
      <c r="D3835" s="44"/>
      <c r="E3835" s="26"/>
      <c r="F3835" s="53"/>
      <c r="G3835" s="61"/>
      <c r="H3835" s="55"/>
      <c r="I3835" s="280"/>
    </row>
    <row r="3836" spans="1:9" s="56" customFormat="1">
      <c r="A3836" s="50"/>
      <c r="B3836" s="50"/>
      <c r="C3836" s="50"/>
      <c r="D3836" s="44"/>
      <c r="E3836" s="26"/>
      <c r="F3836" s="53"/>
      <c r="G3836" s="61"/>
      <c r="H3836" s="55"/>
      <c r="I3836" s="280"/>
    </row>
    <row r="3837" spans="1:9" s="56" customFormat="1">
      <c r="A3837" s="50"/>
      <c r="B3837" s="50"/>
      <c r="C3837" s="50"/>
      <c r="D3837" s="44"/>
      <c r="E3837" s="26"/>
      <c r="F3837" s="53"/>
      <c r="G3837" s="61"/>
      <c r="H3837" s="55"/>
      <c r="I3837" s="280"/>
    </row>
    <row r="3838" spans="1:9" s="56" customFormat="1">
      <c r="A3838" s="50"/>
      <c r="B3838" s="50"/>
      <c r="C3838" s="50"/>
      <c r="D3838" s="44"/>
      <c r="E3838" s="26"/>
      <c r="F3838" s="53"/>
      <c r="G3838" s="61"/>
      <c r="H3838" s="55"/>
      <c r="I3838" s="280"/>
    </row>
    <row r="3839" spans="1:9" s="56" customFormat="1">
      <c r="A3839" s="50"/>
      <c r="B3839" s="50"/>
      <c r="C3839" s="50"/>
      <c r="D3839" s="44"/>
      <c r="E3839" s="26"/>
      <c r="F3839" s="53"/>
      <c r="G3839" s="61"/>
      <c r="H3839" s="55"/>
      <c r="I3839" s="280"/>
    </row>
    <row r="3840" spans="1:9" s="56" customFormat="1">
      <c r="A3840" s="50"/>
      <c r="B3840" s="50"/>
      <c r="C3840" s="50"/>
      <c r="D3840" s="44"/>
      <c r="E3840" s="26"/>
      <c r="F3840" s="53"/>
      <c r="G3840" s="61"/>
      <c r="H3840" s="55"/>
      <c r="I3840" s="280"/>
    </row>
    <row r="3841" spans="1:9" s="56" customFormat="1">
      <c r="A3841" s="50"/>
      <c r="B3841" s="50"/>
      <c r="C3841" s="50"/>
      <c r="D3841" s="44"/>
      <c r="E3841" s="26"/>
      <c r="F3841" s="53"/>
      <c r="G3841" s="61"/>
      <c r="H3841" s="55"/>
      <c r="I3841" s="280"/>
    </row>
    <row r="3842" spans="1:9" s="56" customFormat="1">
      <c r="A3842" s="50"/>
      <c r="B3842" s="50"/>
      <c r="C3842" s="50"/>
      <c r="D3842" s="44"/>
      <c r="E3842" s="26"/>
      <c r="F3842" s="53"/>
      <c r="G3842" s="61"/>
      <c r="H3842" s="55"/>
      <c r="I3842" s="280"/>
    </row>
    <row r="3843" spans="1:9" s="56" customFormat="1">
      <c r="A3843" s="50"/>
      <c r="B3843" s="50"/>
      <c r="C3843" s="50"/>
      <c r="D3843" s="44"/>
      <c r="E3843" s="26"/>
      <c r="F3843" s="53"/>
      <c r="G3843" s="61"/>
      <c r="H3843" s="55"/>
      <c r="I3843" s="280"/>
    </row>
    <row r="3844" spans="1:9" s="56" customFormat="1">
      <c r="A3844" s="50"/>
      <c r="B3844" s="50"/>
      <c r="C3844" s="50"/>
      <c r="D3844" s="44"/>
      <c r="E3844" s="26"/>
      <c r="F3844" s="53"/>
      <c r="G3844" s="61"/>
      <c r="H3844" s="55"/>
      <c r="I3844" s="280"/>
    </row>
    <row r="3845" spans="1:9" s="56" customFormat="1">
      <c r="A3845" s="50"/>
      <c r="B3845" s="50"/>
      <c r="C3845" s="50"/>
      <c r="D3845" s="44"/>
      <c r="E3845" s="26"/>
      <c r="F3845" s="53"/>
      <c r="G3845" s="61"/>
      <c r="H3845" s="55"/>
      <c r="I3845" s="280"/>
    </row>
    <row r="3846" spans="1:9" s="56" customFormat="1">
      <c r="A3846" s="50"/>
      <c r="B3846" s="50"/>
      <c r="C3846" s="50"/>
      <c r="D3846" s="44"/>
      <c r="E3846" s="26"/>
      <c r="F3846" s="53"/>
      <c r="G3846" s="61"/>
      <c r="H3846" s="55"/>
      <c r="I3846" s="280"/>
    </row>
    <row r="3847" spans="1:9" s="56" customFormat="1">
      <c r="A3847" s="50"/>
      <c r="B3847" s="50"/>
      <c r="C3847" s="50"/>
      <c r="D3847" s="44"/>
      <c r="E3847" s="26"/>
      <c r="F3847" s="53"/>
      <c r="G3847" s="61"/>
      <c r="H3847" s="55"/>
      <c r="I3847" s="280"/>
    </row>
    <row r="3848" spans="1:9" s="56" customFormat="1">
      <c r="A3848" s="50"/>
      <c r="B3848" s="50"/>
      <c r="C3848" s="50"/>
      <c r="D3848" s="44"/>
      <c r="E3848" s="26"/>
      <c r="F3848" s="53"/>
      <c r="G3848" s="61"/>
      <c r="H3848" s="55"/>
      <c r="I3848" s="280"/>
    </row>
    <row r="3849" spans="1:9" s="56" customFormat="1">
      <c r="A3849" s="50"/>
      <c r="B3849" s="50"/>
      <c r="C3849" s="50"/>
      <c r="D3849" s="44"/>
      <c r="E3849" s="26"/>
      <c r="F3849" s="53"/>
      <c r="G3849" s="61"/>
      <c r="H3849" s="55"/>
      <c r="I3849" s="280"/>
    </row>
    <row r="3850" spans="1:9" s="56" customFormat="1">
      <c r="A3850" s="50"/>
      <c r="B3850" s="50"/>
      <c r="C3850" s="50"/>
      <c r="D3850" s="44"/>
      <c r="E3850" s="26"/>
      <c r="F3850" s="53"/>
      <c r="G3850" s="61"/>
      <c r="H3850" s="55"/>
      <c r="I3850" s="280"/>
    </row>
    <row r="3851" spans="1:9" s="56" customFormat="1">
      <c r="A3851" s="50"/>
      <c r="B3851" s="50"/>
      <c r="C3851" s="50"/>
      <c r="D3851" s="44"/>
      <c r="E3851" s="26"/>
      <c r="F3851" s="53"/>
      <c r="G3851" s="61"/>
      <c r="H3851" s="55"/>
      <c r="I3851" s="280"/>
    </row>
    <row r="3852" spans="1:9" s="56" customFormat="1">
      <c r="A3852" s="50"/>
      <c r="B3852" s="50"/>
      <c r="C3852" s="50"/>
      <c r="D3852" s="44"/>
      <c r="E3852" s="26"/>
      <c r="F3852" s="53"/>
      <c r="G3852" s="61"/>
      <c r="H3852" s="55"/>
      <c r="I3852" s="280"/>
    </row>
    <row r="3853" spans="1:9" s="56" customFormat="1">
      <c r="A3853" s="50"/>
      <c r="B3853" s="50"/>
      <c r="C3853" s="50"/>
      <c r="D3853" s="44"/>
      <c r="E3853" s="26"/>
      <c r="F3853" s="53"/>
      <c r="G3853" s="61"/>
      <c r="H3853" s="55"/>
      <c r="I3853" s="280"/>
    </row>
    <row r="3854" spans="1:9" s="56" customFormat="1">
      <c r="A3854" s="50"/>
      <c r="B3854" s="50"/>
      <c r="C3854" s="50"/>
      <c r="D3854" s="44"/>
      <c r="E3854" s="26"/>
      <c r="F3854" s="53"/>
      <c r="G3854" s="61"/>
      <c r="H3854" s="55"/>
      <c r="I3854" s="280"/>
    </row>
    <row r="3855" spans="1:9" s="56" customFormat="1">
      <c r="A3855" s="50"/>
      <c r="B3855" s="50"/>
      <c r="C3855" s="50"/>
      <c r="D3855" s="44"/>
      <c r="E3855" s="26"/>
      <c r="F3855" s="53"/>
      <c r="G3855" s="61"/>
      <c r="H3855" s="55"/>
      <c r="I3855" s="280"/>
    </row>
    <row r="3856" spans="1:9" s="56" customFormat="1">
      <c r="A3856" s="50"/>
      <c r="B3856" s="50"/>
      <c r="C3856" s="50"/>
      <c r="D3856" s="44"/>
      <c r="E3856" s="26"/>
      <c r="F3856" s="53"/>
      <c r="G3856" s="61"/>
      <c r="H3856" s="55"/>
      <c r="I3856" s="280"/>
    </row>
    <row r="3857" spans="1:9" s="56" customFormat="1">
      <c r="A3857" s="50"/>
      <c r="B3857" s="50"/>
      <c r="C3857" s="50"/>
      <c r="D3857" s="44"/>
      <c r="E3857" s="26"/>
      <c r="F3857" s="53"/>
      <c r="G3857" s="61"/>
      <c r="H3857" s="55"/>
      <c r="I3857" s="280"/>
    </row>
    <row r="3858" spans="1:9" s="56" customFormat="1">
      <c r="A3858" s="50"/>
      <c r="B3858" s="50"/>
      <c r="C3858" s="50"/>
      <c r="D3858" s="44"/>
      <c r="E3858" s="26"/>
      <c r="F3858" s="53"/>
      <c r="G3858" s="61"/>
      <c r="H3858" s="55"/>
      <c r="I3858" s="280"/>
    </row>
    <row r="3859" spans="1:9" s="56" customFormat="1">
      <c r="A3859" s="50"/>
      <c r="B3859" s="50"/>
      <c r="C3859" s="50"/>
      <c r="D3859" s="44"/>
      <c r="E3859" s="26"/>
      <c r="F3859" s="53"/>
      <c r="G3859" s="61"/>
      <c r="H3859" s="55"/>
      <c r="I3859" s="280"/>
    </row>
    <row r="3860" spans="1:9" s="56" customFormat="1">
      <c r="A3860" s="50"/>
      <c r="B3860" s="50"/>
      <c r="C3860" s="50"/>
      <c r="D3860" s="44"/>
      <c r="E3860" s="26"/>
      <c r="F3860" s="53"/>
      <c r="G3860" s="61"/>
      <c r="H3860" s="55"/>
      <c r="I3860" s="280"/>
    </row>
    <row r="3861" spans="1:9" s="56" customFormat="1">
      <c r="A3861" s="50"/>
      <c r="B3861" s="50"/>
      <c r="C3861" s="50"/>
      <c r="D3861" s="44"/>
      <c r="E3861" s="26"/>
      <c r="F3861" s="53"/>
      <c r="G3861" s="61"/>
      <c r="H3861" s="55"/>
      <c r="I3861" s="280"/>
    </row>
    <row r="3862" spans="1:9" s="56" customFormat="1">
      <c r="A3862" s="50"/>
      <c r="B3862" s="50"/>
      <c r="C3862" s="50"/>
      <c r="D3862" s="44"/>
      <c r="E3862" s="26"/>
      <c r="F3862" s="53"/>
      <c r="G3862" s="61"/>
      <c r="H3862" s="55"/>
      <c r="I3862" s="280"/>
    </row>
    <row r="3863" spans="1:9" s="56" customFormat="1">
      <c r="A3863" s="50"/>
      <c r="B3863" s="50"/>
      <c r="C3863" s="50"/>
      <c r="D3863" s="44"/>
      <c r="E3863" s="26"/>
      <c r="F3863" s="53"/>
      <c r="G3863" s="61"/>
      <c r="H3863" s="55"/>
      <c r="I3863" s="280"/>
    </row>
    <row r="3864" spans="1:9" s="56" customFormat="1">
      <c r="A3864" s="50"/>
      <c r="B3864" s="50"/>
      <c r="C3864" s="50"/>
      <c r="D3864" s="44"/>
      <c r="E3864" s="26"/>
      <c r="F3864" s="53"/>
      <c r="G3864" s="61"/>
      <c r="H3864" s="55"/>
      <c r="I3864" s="280"/>
    </row>
    <row r="3865" spans="1:9" s="56" customFormat="1">
      <c r="A3865" s="50"/>
      <c r="B3865" s="50"/>
      <c r="C3865" s="50"/>
      <c r="D3865" s="44"/>
      <c r="E3865" s="26"/>
      <c r="F3865" s="53"/>
      <c r="G3865" s="61"/>
      <c r="H3865" s="55"/>
      <c r="I3865" s="280"/>
    </row>
    <row r="3866" spans="1:9" s="56" customFormat="1">
      <c r="A3866" s="50"/>
      <c r="B3866" s="50"/>
      <c r="C3866" s="50"/>
      <c r="D3866" s="44"/>
      <c r="E3866" s="26"/>
      <c r="F3866" s="53"/>
      <c r="G3866" s="61"/>
      <c r="H3866" s="55"/>
      <c r="I3866" s="280"/>
    </row>
    <row r="3867" spans="1:9" s="56" customFormat="1">
      <c r="A3867" s="50"/>
      <c r="B3867" s="50"/>
      <c r="C3867" s="50"/>
      <c r="D3867" s="44"/>
      <c r="E3867" s="26"/>
      <c r="F3867" s="53"/>
      <c r="G3867" s="61"/>
      <c r="H3867" s="55"/>
      <c r="I3867" s="280"/>
    </row>
    <row r="3868" spans="1:9" s="56" customFormat="1">
      <c r="A3868" s="50"/>
      <c r="B3868" s="50"/>
      <c r="C3868" s="50"/>
      <c r="D3868" s="44"/>
      <c r="E3868" s="26"/>
      <c r="F3868" s="53"/>
      <c r="G3868" s="61"/>
      <c r="H3868" s="55"/>
      <c r="I3868" s="280"/>
    </row>
    <row r="3869" spans="1:9" s="56" customFormat="1">
      <c r="A3869" s="50"/>
      <c r="B3869" s="50"/>
      <c r="C3869" s="50"/>
      <c r="D3869" s="44"/>
      <c r="E3869" s="26"/>
      <c r="F3869" s="53"/>
      <c r="G3869" s="61"/>
      <c r="H3869" s="55"/>
      <c r="I3869" s="280"/>
    </row>
    <row r="3870" spans="1:9" s="56" customFormat="1">
      <c r="A3870" s="50"/>
      <c r="B3870" s="50"/>
      <c r="C3870" s="50"/>
      <c r="D3870" s="44"/>
      <c r="E3870" s="26"/>
      <c r="F3870" s="53"/>
      <c r="G3870" s="61"/>
      <c r="H3870" s="55"/>
      <c r="I3870" s="280"/>
    </row>
    <row r="3871" spans="1:9" s="56" customFormat="1">
      <c r="A3871" s="50"/>
      <c r="B3871" s="50"/>
      <c r="C3871" s="50"/>
      <c r="D3871" s="44"/>
      <c r="E3871" s="26"/>
      <c r="F3871" s="53"/>
      <c r="G3871" s="61"/>
      <c r="H3871" s="55"/>
      <c r="I3871" s="280"/>
    </row>
    <row r="3872" spans="1:9" s="56" customFormat="1">
      <c r="A3872" s="50"/>
      <c r="B3872" s="50"/>
      <c r="C3872" s="50"/>
      <c r="D3872" s="44"/>
      <c r="E3872" s="26"/>
      <c r="F3872" s="53"/>
      <c r="G3872" s="61"/>
      <c r="H3872" s="55"/>
      <c r="I3872" s="280"/>
    </row>
    <row r="3873" spans="1:9" s="56" customFormat="1">
      <c r="A3873" s="50"/>
      <c r="B3873" s="50"/>
      <c r="C3873" s="50"/>
      <c r="D3873" s="44"/>
      <c r="E3873" s="26"/>
      <c r="F3873" s="53"/>
      <c r="G3873" s="61"/>
      <c r="H3873" s="55"/>
      <c r="I3873" s="280"/>
    </row>
    <row r="3874" spans="1:9" s="56" customFormat="1">
      <c r="A3874" s="50"/>
      <c r="B3874" s="50"/>
      <c r="C3874" s="50"/>
      <c r="D3874" s="44"/>
      <c r="E3874" s="26"/>
      <c r="F3874" s="53"/>
      <c r="G3874" s="61"/>
      <c r="H3874" s="55"/>
      <c r="I3874" s="280"/>
    </row>
    <row r="3875" spans="1:9" s="56" customFormat="1">
      <c r="A3875" s="50"/>
      <c r="B3875" s="50"/>
      <c r="C3875" s="50"/>
      <c r="D3875" s="44"/>
      <c r="E3875" s="26"/>
      <c r="F3875" s="53"/>
      <c r="G3875" s="61"/>
      <c r="H3875" s="55"/>
      <c r="I3875" s="280"/>
    </row>
    <row r="3876" spans="1:9" s="56" customFormat="1">
      <c r="A3876" s="50"/>
      <c r="B3876" s="50"/>
      <c r="C3876" s="50"/>
      <c r="D3876" s="44"/>
      <c r="E3876" s="26"/>
      <c r="F3876" s="53"/>
      <c r="G3876" s="61"/>
      <c r="H3876" s="55"/>
      <c r="I3876" s="280"/>
    </row>
    <row r="3877" spans="1:9" s="56" customFormat="1">
      <c r="A3877" s="50"/>
      <c r="B3877" s="50"/>
      <c r="C3877" s="50"/>
      <c r="D3877" s="44"/>
      <c r="E3877" s="26"/>
      <c r="F3877" s="53"/>
      <c r="G3877" s="61"/>
      <c r="H3877" s="55"/>
      <c r="I3877" s="280"/>
    </row>
    <row r="3878" spans="1:9" s="56" customFormat="1">
      <c r="A3878" s="50"/>
      <c r="B3878" s="50"/>
      <c r="C3878" s="50"/>
      <c r="D3878" s="44"/>
      <c r="E3878" s="26"/>
      <c r="F3878" s="53"/>
      <c r="G3878" s="61"/>
      <c r="H3878" s="55"/>
      <c r="I3878" s="280"/>
    </row>
    <row r="3879" spans="1:9" s="56" customFormat="1">
      <c r="A3879" s="50"/>
      <c r="B3879" s="50"/>
      <c r="C3879" s="50"/>
      <c r="D3879" s="44"/>
      <c r="E3879" s="26"/>
      <c r="F3879" s="53"/>
      <c r="G3879" s="61"/>
      <c r="H3879" s="55"/>
      <c r="I3879" s="280"/>
    </row>
    <row r="3880" spans="1:9" s="56" customFormat="1">
      <c r="A3880" s="50"/>
      <c r="B3880" s="50"/>
      <c r="C3880" s="50"/>
      <c r="D3880" s="44"/>
      <c r="E3880" s="26"/>
      <c r="F3880" s="53"/>
      <c r="G3880" s="61"/>
      <c r="H3880" s="55"/>
      <c r="I3880" s="280"/>
    </row>
    <row r="3881" spans="1:9" s="56" customFormat="1">
      <c r="A3881" s="50"/>
      <c r="B3881" s="50"/>
      <c r="C3881" s="50"/>
      <c r="D3881" s="44"/>
      <c r="E3881" s="26"/>
      <c r="F3881" s="53"/>
      <c r="G3881" s="61"/>
      <c r="H3881" s="55"/>
      <c r="I3881" s="280"/>
    </row>
    <row r="3882" spans="1:9" s="56" customFormat="1">
      <c r="A3882" s="50"/>
      <c r="B3882" s="50"/>
      <c r="C3882" s="50"/>
      <c r="D3882" s="44"/>
      <c r="E3882" s="26"/>
      <c r="F3882" s="53"/>
      <c r="G3882" s="61"/>
      <c r="H3882" s="55"/>
      <c r="I3882" s="280"/>
    </row>
    <row r="3883" spans="1:9" s="56" customFormat="1">
      <c r="A3883" s="50"/>
      <c r="B3883" s="50"/>
      <c r="C3883" s="50"/>
      <c r="D3883" s="44"/>
      <c r="E3883" s="26"/>
      <c r="F3883" s="53"/>
      <c r="G3883" s="61"/>
      <c r="H3883" s="55"/>
      <c r="I3883" s="280"/>
    </row>
    <row r="3884" spans="1:9" s="56" customFormat="1">
      <c r="A3884" s="50"/>
      <c r="B3884" s="50"/>
      <c r="C3884" s="50"/>
      <c r="D3884" s="44"/>
      <c r="E3884" s="26"/>
      <c r="F3884" s="53"/>
      <c r="G3884" s="61"/>
      <c r="H3884" s="55"/>
      <c r="I3884" s="280"/>
    </row>
    <row r="3885" spans="1:9" s="56" customFormat="1">
      <c r="A3885" s="50"/>
      <c r="B3885" s="50"/>
      <c r="C3885" s="50"/>
      <c r="D3885" s="44"/>
      <c r="E3885" s="26"/>
      <c r="F3885" s="53"/>
      <c r="G3885" s="61"/>
      <c r="H3885" s="55"/>
      <c r="I3885" s="280"/>
    </row>
    <row r="3886" spans="1:9" s="56" customFormat="1">
      <c r="A3886" s="50"/>
      <c r="B3886" s="50"/>
      <c r="C3886" s="50"/>
      <c r="D3886" s="44"/>
      <c r="E3886" s="26"/>
      <c r="F3886" s="53"/>
      <c r="G3886" s="61"/>
      <c r="H3886" s="55"/>
      <c r="I3886" s="280"/>
    </row>
    <row r="3887" spans="1:9" s="56" customFormat="1">
      <c r="A3887" s="50"/>
      <c r="B3887" s="50"/>
      <c r="C3887" s="50"/>
      <c r="D3887" s="44"/>
      <c r="E3887" s="26"/>
      <c r="F3887" s="53"/>
      <c r="G3887" s="61"/>
      <c r="H3887" s="55"/>
      <c r="I3887" s="280"/>
    </row>
    <row r="3888" spans="1:9" s="56" customFormat="1">
      <c r="A3888" s="50"/>
      <c r="B3888" s="50"/>
      <c r="C3888" s="50"/>
      <c r="D3888" s="44"/>
      <c r="E3888" s="26"/>
      <c r="F3888" s="53"/>
      <c r="G3888" s="61"/>
      <c r="H3888" s="55"/>
      <c r="I3888" s="280"/>
    </row>
    <row r="3889" spans="1:9" s="56" customFormat="1">
      <c r="A3889" s="50"/>
      <c r="B3889" s="50"/>
      <c r="C3889" s="50"/>
      <c r="D3889" s="44"/>
      <c r="E3889" s="26"/>
      <c r="F3889" s="53"/>
      <c r="G3889" s="61"/>
      <c r="H3889" s="55"/>
      <c r="I3889" s="280"/>
    </row>
    <row r="3890" spans="1:9" s="56" customFormat="1">
      <c r="A3890" s="50"/>
      <c r="B3890" s="50"/>
      <c r="C3890" s="50"/>
      <c r="D3890" s="44"/>
      <c r="E3890" s="26"/>
      <c r="F3890" s="53"/>
      <c r="G3890" s="61"/>
      <c r="H3890" s="55"/>
      <c r="I3890" s="280"/>
    </row>
    <row r="3891" spans="1:9" s="56" customFormat="1">
      <c r="A3891" s="50"/>
      <c r="B3891" s="50"/>
      <c r="C3891" s="50"/>
      <c r="D3891" s="44"/>
      <c r="E3891" s="26"/>
      <c r="F3891" s="53"/>
      <c r="G3891" s="61"/>
      <c r="H3891" s="55"/>
      <c r="I3891" s="280"/>
    </row>
    <row r="3892" spans="1:9" s="56" customFormat="1">
      <c r="A3892" s="50"/>
      <c r="B3892" s="50"/>
      <c r="C3892" s="50"/>
      <c r="D3892" s="44"/>
      <c r="E3892" s="26"/>
      <c r="F3892" s="53"/>
      <c r="G3892" s="61"/>
      <c r="H3892" s="55"/>
      <c r="I3892" s="280"/>
    </row>
    <row r="3893" spans="1:9" s="56" customFormat="1">
      <c r="A3893" s="50"/>
      <c r="B3893" s="50"/>
      <c r="C3893" s="50"/>
      <c r="D3893" s="44"/>
      <c r="E3893" s="26"/>
      <c r="F3893" s="53"/>
      <c r="G3893" s="61"/>
      <c r="H3893" s="55"/>
      <c r="I3893" s="280"/>
    </row>
    <row r="3894" spans="1:9" s="56" customFormat="1">
      <c r="A3894" s="50"/>
      <c r="B3894" s="50"/>
      <c r="C3894" s="50"/>
      <c r="D3894" s="44"/>
      <c r="E3894" s="26"/>
      <c r="F3894" s="53"/>
      <c r="G3894" s="61"/>
      <c r="H3894" s="55"/>
      <c r="I3894" s="280"/>
    </row>
    <row r="3895" spans="1:9" s="56" customFormat="1">
      <c r="A3895" s="50"/>
      <c r="B3895" s="50"/>
      <c r="C3895" s="50"/>
      <c r="D3895" s="44"/>
      <c r="E3895" s="26"/>
      <c r="F3895" s="53"/>
      <c r="G3895" s="61"/>
      <c r="H3895" s="55"/>
      <c r="I3895" s="280"/>
    </row>
    <row r="3896" spans="1:9" s="56" customFormat="1">
      <c r="A3896" s="50"/>
      <c r="B3896" s="50"/>
      <c r="C3896" s="50"/>
      <c r="D3896" s="44"/>
      <c r="E3896" s="26"/>
      <c r="F3896" s="53"/>
      <c r="G3896" s="61"/>
      <c r="H3896" s="55"/>
      <c r="I3896" s="280"/>
    </row>
    <row r="3897" spans="1:9" s="56" customFormat="1">
      <c r="A3897" s="50"/>
      <c r="B3897" s="50"/>
      <c r="C3897" s="50"/>
      <c r="D3897" s="44"/>
      <c r="E3897" s="26"/>
      <c r="F3897" s="53"/>
      <c r="G3897" s="61"/>
      <c r="H3897" s="55"/>
      <c r="I3897" s="280"/>
    </row>
    <row r="3898" spans="1:9" s="56" customFormat="1">
      <c r="A3898" s="50"/>
      <c r="B3898" s="50"/>
      <c r="C3898" s="50"/>
      <c r="D3898" s="44"/>
      <c r="E3898" s="26"/>
      <c r="F3898" s="53"/>
      <c r="G3898" s="61"/>
      <c r="H3898" s="55"/>
      <c r="I3898" s="280"/>
    </row>
    <row r="3899" spans="1:9" s="56" customFormat="1">
      <c r="A3899" s="50"/>
      <c r="B3899" s="50"/>
      <c r="C3899" s="50"/>
      <c r="D3899" s="44"/>
      <c r="E3899" s="26"/>
      <c r="F3899" s="53"/>
      <c r="G3899" s="61"/>
      <c r="H3899" s="55"/>
      <c r="I3899" s="280"/>
    </row>
    <row r="3900" spans="1:9" s="56" customFormat="1">
      <c r="A3900" s="50"/>
      <c r="B3900" s="50"/>
      <c r="C3900" s="50"/>
      <c r="D3900" s="44"/>
      <c r="E3900" s="26"/>
      <c r="F3900" s="53"/>
      <c r="G3900" s="61"/>
      <c r="H3900" s="55"/>
      <c r="I3900" s="280"/>
    </row>
    <row r="3901" spans="1:9" s="56" customFormat="1">
      <c r="A3901" s="50"/>
      <c r="B3901" s="50"/>
      <c r="C3901" s="50"/>
      <c r="D3901" s="44"/>
      <c r="E3901" s="26"/>
      <c r="F3901" s="53"/>
      <c r="G3901" s="61"/>
      <c r="H3901" s="55"/>
      <c r="I3901" s="280"/>
    </row>
    <row r="3902" spans="1:9" s="56" customFormat="1">
      <c r="A3902" s="50"/>
      <c r="B3902" s="50"/>
      <c r="C3902" s="50"/>
      <c r="D3902" s="44"/>
      <c r="E3902" s="26"/>
      <c r="F3902" s="53"/>
      <c r="G3902" s="61"/>
      <c r="H3902" s="55"/>
      <c r="I3902" s="280"/>
    </row>
    <row r="3903" spans="1:9" s="56" customFormat="1">
      <c r="A3903" s="50"/>
      <c r="B3903" s="50"/>
      <c r="C3903" s="50"/>
      <c r="D3903" s="44"/>
      <c r="E3903" s="26"/>
      <c r="F3903" s="53"/>
      <c r="G3903" s="61"/>
      <c r="H3903" s="55"/>
      <c r="I3903" s="280"/>
    </row>
    <row r="3904" spans="1:9" s="56" customFormat="1">
      <c r="A3904" s="50"/>
      <c r="B3904" s="50"/>
      <c r="C3904" s="50"/>
      <c r="D3904" s="44"/>
      <c r="E3904" s="26"/>
      <c r="F3904" s="53"/>
      <c r="G3904" s="61"/>
      <c r="H3904" s="55"/>
      <c r="I3904" s="280"/>
    </row>
    <row r="3905" spans="1:9" s="56" customFormat="1">
      <c r="A3905" s="50"/>
      <c r="B3905" s="50"/>
      <c r="C3905" s="50"/>
      <c r="D3905" s="44"/>
      <c r="E3905" s="26"/>
      <c r="F3905" s="53"/>
      <c r="G3905" s="61"/>
      <c r="H3905" s="55"/>
      <c r="I3905" s="280"/>
    </row>
    <row r="3906" spans="1:9" s="56" customFormat="1">
      <c r="A3906" s="50"/>
      <c r="B3906" s="50"/>
      <c r="C3906" s="50"/>
      <c r="D3906" s="44"/>
      <c r="E3906" s="26"/>
      <c r="F3906" s="53"/>
      <c r="G3906" s="61"/>
      <c r="H3906" s="55"/>
      <c r="I3906" s="280"/>
    </row>
    <row r="3907" spans="1:9" s="56" customFormat="1">
      <c r="A3907" s="50"/>
      <c r="B3907" s="50"/>
      <c r="C3907" s="50"/>
      <c r="D3907" s="44"/>
      <c r="E3907" s="26"/>
      <c r="F3907" s="53"/>
      <c r="G3907" s="61"/>
      <c r="H3907" s="55"/>
      <c r="I3907" s="280"/>
    </row>
    <row r="3908" spans="1:9" s="56" customFormat="1">
      <c r="A3908" s="50"/>
      <c r="B3908" s="50"/>
      <c r="C3908" s="50"/>
      <c r="D3908" s="44"/>
      <c r="E3908" s="26"/>
      <c r="F3908" s="53"/>
      <c r="G3908" s="61"/>
      <c r="H3908" s="55"/>
      <c r="I3908" s="280"/>
    </row>
    <row r="3909" spans="1:9" s="56" customFormat="1">
      <c r="A3909" s="50"/>
      <c r="B3909" s="50"/>
      <c r="C3909" s="50"/>
      <c r="D3909" s="44"/>
      <c r="E3909" s="26"/>
      <c r="F3909" s="53"/>
      <c r="G3909" s="61"/>
      <c r="H3909" s="55"/>
      <c r="I3909" s="280"/>
    </row>
    <row r="3910" spans="1:9" s="56" customFormat="1">
      <c r="A3910" s="50"/>
      <c r="B3910" s="50"/>
      <c r="C3910" s="50"/>
      <c r="D3910" s="44"/>
      <c r="E3910" s="26"/>
      <c r="F3910" s="53"/>
      <c r="G3910" s="61"/>
      <c r="H3910" s="55"/>
      <c r="I3910" s="280"/>
    </row>
    <row r="3911" spans="1:9" s="56" customFormat="1">
      <c r="A3911" s="50"/>
      <c r="B3911" s="50"/>
      <c r="C3911" s="50"/>
      <c r="D3911" s="44"/>
      <c r="E3911" s="26"/>
      <c r="F3911" s="53"/>
      <c r="G3911" s="61"/>
      <c r="H3911" s="55"/>
      <c r="I3911" s="280"/>
    </row>
    <row r="3912" spans="1:9" s="56" customFormat="1">
      <c r="A3912" s="50"/>
      <c r="B3912" s="50"/>
      <c r="C3912" s="50"/>
      <c r="D3912" s="44"/>
      <c r="E3912" s="26"/>
      <c r="F3912" s="53"/>
      <c r="G3912" s="61"/>
      <c r="H3912" s="55"/>
      <c r="I3912" s="280"/>
    </row>
    <row r="3913" spans="1:9" s="56" customFormat="1">
      <c r="A3913" s="50"/>
      <c r="B3913" s="50"/>
      <c r="C3913" s="50"/>
      <c r="D3913" s="44"/>
      <c r="E3913" s="26"/>
      <c r="F3913" s="53"/>
      <c r="G3913" s="61"/>
      <c r="H3913" s="55"/>
      <c r="I3913" s="280"/>
    </row>
    <row r="3914" spans="1:9" s="56" customFormat="1">
      <c r="A3914" s="50"/>
      <c r="B3914" s="50"/>
      <c r="C3914" s="50"/>
      <c r="D3914" s="44"/>
      <c r="E3914" s="26"/>
      <c r="F3914" s="53"/>
      <c r="G3914" s="61"/>
      <c r="H3914" s="55"/>
      <c r="I3914" s="280"/>
    </row>
    <row r="3915" spans="1:9" s="56" customFormat="1">
      <c r="A3915" s="50"/>
      <c r="B3915" s="50"/>
      <c r="C3915" s="50"/>
      <c r="D3915" s="44"/>
      <c r="E3915" s="26"/>
      <c r="F3915" s="53"/>
      <c r="G3915" s="61"/>
      <c r="H3915" s="55"/>
      <c r="I3915" s="280"/>
    </row>
    <row r="3916" spans="1:9" s="56" customFormat="1">
      <c r="A3916" s="50"/>
      <c r="B3916" s="50"/>
      <c r="C3916" s="50"/>
      <c r="D3916" s="44"/>
      <c r="E3916" s="26"/>
      <c r="F3916" s="53"/>
      <c r="G3916" s="61"/>
      <c r="H3916" s="55"/>
      <c r="I3916" s="280"/>
    </row>
    <row r="3917" spans="1:9" s="56" customFormat="1">
      <c r="A3917" s="50"/>
      <c r="B3917" s="50"/>
      <c r="C3917" s="50"/>
      <c r="D3917" s="44"/>
      <c r="E3917" s="26"/>
      <c r="F3917" s="53"/>
      <c r="G3917" s="61"/>
      <c r="H3917" s="55"/>
      <c r="I3917" s="280"/>
    </row>
    <row r="3918" spans="1:9" s="56" customFormat="1">
      <c r="A3918" s="50"/>
      <c r="B3918" s="50"/>
      <c r="C3918" s="50"/>
      <c r="D3918" s="44"/>
      <c r="E3918" s="26"/>
      <c r="F3918" s="53"/>
      <c r="G3918" s="61"/>
      <c r="H3918" s="55"/>
      <c r="I3918" s="280"/>
    </row>
    <row r="3919" spans="1:9" s="56" customFormat="1">
      <c r="A3919" s="50"/>
      <c r="B3919" s="50"/>
      <c r="C3919" s="50"/>
      <c r="D3919" s="44"/>
      <c r="E3919" s="26"/>
      <c r="F3919" s="53"/>
      <c r="G3919" s="61"/>
      <c r="H3919" s="55"/>
      <c r="I3919" s="280"/>
    </row>
    <row r="3920" spans="1:9" s="56" customFormat="1">
      <c r="A3920" s="50"/>
      <c r="B3920" s="50"/>
      <c r="C3920" s="50"/>
      <c r="D3920" s="44"/>
      <c r="E3920" s="26"/>
      <c r="F3920" s="53"/>
      <c r="G3920" s="61"/>
      <c r="H3920" s="55"/>
      <c r="I3920" s="280"/>
    </row>
    <row r="3921" spans="1:9" s="56" customFormat="1">
      <c r="A3921" s="50"/>
      <c r="B3921" s="50"/>
      <c r="C3921" s="50"/>
      <c r="D3921" s="44"/>
      <c r="E3921" s="26"/>
      <c r="F3921" s="53"/>
      <c r="G3921" s="61"/>
      <c r="H3921" s="55"/>
      <c r="I3921" s="280"/>
    </row>
    <row r="3922" spans="1:9" s="56" customFormat="1">
      <c r="A3922" s="50"/>
      <c r="B3922" s="50"/>
      <c r="C3922" s="50"/>
      <c r="D3922" s="44"/>
      <c r="E3922" s="26"/>
      <c r="F3922" s="53"/>
      <c r="G3922" s="61"/>
      <c r="H3922" s="55"/>
      <c r="I3922" s="280"/>
    </row>
    <row r="3923" spans="1:9" s="56" customFormat="1">
      <c r="A3923" s="50"/>
      <c r="B3923" s="50"/>
      <c r="C3923" s="50"/>
      <c r="D3923" s="44"/>
      <c r="E3923" s="26"/>
      <c r="F3923" s="53"/>
      <c r="G3923" s="61"/>
      <c r="H3923" s="55"/>
      <c r="I3923" s="280"/>
    </row>
    <row r="3924" spans="1:9" s="56" customFormat="1">
      <c r="A3924" s="50"/>
      <c r="B3924" s="50"/>
      <c r="C3924" s="50"/>
      <c r="D3924" s="44"/>
      <c r="E3924" s="26"/>
      <c r="F3924" s="53"/>
      <c r="G3924" s="61"/>
      <c r="H3924" s="55"/>
      <c r="I3924" s="280"/>
    </row>
    <row r="3925" spans="1:9" s="56" customFormat="1">
      <c r="A3925" s="50"/>
      <c r="B3925" s="50"/>
      <c r="C3925" s="50"/>
      <c r="D3925" s="44"/>
      <c r="E3925" s="26"/>
      <c r="F3925" s="53"/>
      <c r="G3925" s="61"/>
      <c r="H3925" s="55"/>
      <c r="I3925" s="280"/>
    </row>
    <row r="3926" spans="1:9" s="56" customFormat="1">
      <c r="A3926" s="50"/>
      <c r="B3926" s="50"/>
      <c r="C3926" s="50"/>
      <c r="D3926" s="44"/>
      <c r="E3926" s="26"/>
      <c r="F3926" s="53"/>
      <c r="G3926" s="61"/>
      <c r="H3926" s="55"/>
      <c r="I3926" s="280"/>
    </row>
    <row r="3927" spans="1:9" s="56" customFormat="1">
      <c r="A3927" s="50"/>
      <c r="B3927" s="50"/>
      <c r="C3927" s="50"/>
      <c r="D3927" s="44"/>
      <c r="E3927" s="26"/>
      <c r="F3927" s="53"/>
      <c r="G3927" s="61"/>
      <c r="H3927" s="55"/>
      <c r="I3927" s="280"/>
    </row>
    <row r="3928" spans="1:9" s="56" customFormat="1">
      <c r="A3928" s="50"/>
      <c r="B3928" s="50"/>
      <c r="C3928" s="50"/>
      <c r="D3928" s="44"/>
      <c r="E3928" s="26"/>
      <c r="F3928" s="53"/>
      <c r="G3928" s="61"/>
      <c r="H3928" s="55"/>
      <c r="I3928" s="280"/>
    </row>
    <row r="3929" spans="1:9" s="56" customFormat="1">
      <c r="A3929" s="50"/>
      <c r="B3929" s="50"/>
      <c r="C3929" s="50"/>
      <c r="D3929" s="44"/>
      <c r="E3929" s="26"/>
      <c r="F3929" s="53"/>
      <c r="G3929" s="61"/>
      <c r="H3929" s="55"/>
      <c r="I3929" s="280"/>
    </row>
    <row r="3930" spans="1:9" s="56" customFormat="1">
      <c r="A3930" s="50"/>
      <c r="B3930" s="50"/>
      <c r="C3930" s="50"/>
      <c r="D3930" s="44"/>
      <c r="E3930" s="26"/>
      <c r="F3930" s="53"/>
      <c r="G3930" s="61"/>
      <c r="H3930" s="55"/>
      <c r="I3930" s="280"/>
    </row>
    <row r="3931" spans="1:9" s="56" customFormat="1">
      <c r="A3931" s="50"/>
      <c r="B3931" s="50"/>
      <c r="C3931" s="50"/>
      <c r="D3931" s="44"/>
      <c r="E3931" s="26"/>
      <c r="F3931" s="53"/>
      <c r="G3931" s="61"/>
      <c r="H3931" s="55"/>
      <c r="I3931" s="280"/>
    </row>
    <row r="3932" spans="1:9" s="56" customFormat="1">
      <c r="A3932" s="50"/>
      <c r="B3932" s="50"/>
      <c r="C3932" s="50"/>
      <c r="D3932" s="44"/>
      <c r="E3932" s="26"/>
      <c r="F3932" s="53"/>
      <c r="G3932" s="61"/>
      <c r="H3932" s="55"/>
      <c r="I3932" s="280"/>
    </row>
    <row r="3933" spans="1:9" s="56" customFormat="1">
      <c r="A3933" s="50"/>
      <c r="B3933" s="50"/>
      <c r="C3933" s="50"/>
      <c r="D3933" s="44"/>
      <c r="E3933" s="26"/>
      <c r="F3933" s="53"/>
      <c r="G3933" s="61"/>
      <c r="H3933" s="55"/>
      <c r="I3933" s="280"/>
    </row>
    <row r="3934" spans="1:9" s="56" customFormat="1">
      <c r="A3934" s="50"/>
      <c r="B3934" s="50"/>
      <c r="C3934" s="50"/>
      <c r="D3934" s="44"/>
      <c r="E3934" s="26"/>
      <c r="F3934" s="53"/>
      <c r="G3934" s="61"/>
      <c r="H3934" s="55"/>
      <c r="I3934" s="280"/>
    </row>
    <row r="3935" spans="1:9" s="56" customFormat="1">
      <c r="A3935" s="50"/>
      <c r="B3935" s="50"/>
      <c r="C3935" s="50"/>
      <c r="D3935" s="44"/>
      <c r="E3935" s="26"/>
      <c r="F3935" s="53"/>
      <c r="G3935" s="61"/>
      <c r="H3935" s="55"/>
      <c r="I3935" s="280"/>
    </row>
    <row r="3936" spans="1:9" s="56" customFormat="1">
      <c r="A3936" s="50"/>
      <c r="B3936" s="50"/>
      <c r="C3936" s="50"/>
      <c r="D3936" s="44"/>
      <c r="E3936" s="26"/>
      <c r="F3936" s="53"/>
      <c r="G3936" s="61"/>
      <c r="H3936" s="55"/>
      <c r="I3936" s="280"/>
    </row>
    <row r="3937" spans="1:9" s="56" customFormat="1">
      <c r="A3937" s="50"/>
      <c r="B3937" s="50"/>
      <c r="C3937" s="50"/>
      <c r="D3937" s="44"/>
      <c r="E3937" s="26"/>
      <c r="F3937" s="53"/>
      <c r="G3937" s="61"/>
      <c r="H3937" s="55"/>
      <c r="I3937" s="280"/>
    </row>
    <row r="3938" spans="1:9" s="56" customFormat="1">
      <c r="A3938" s="50"/>
      <c r="B3938" s="50"/>
      <c r="C3938" s="50"/>
      <c r="D3938" s="44"/>
      <c r="E3938" s="26"/>
      <c r="F3938" s="53"/>
      <c r="G3938" s="61"/>
      <c r="H3938" s="55"/>
      <c r="I3938" s="280"/>
    </row>
    <row r="3939" spans="1:9" s="56" customFormat="1">
      <c r="A3939" s="50"/>
      <c r="B3939" s="50"/>
      <c r="C3939" s="50"/>
      <c r="D3939" s="44"/>
      <c r="E3939" s="26"/>
      <c r="F3939" s="53"/>
      <c r="G3939" s="61"/>
      <c r="H3939" s="55"/>
      <c r="I3939" s="280"/>
    </row>
    <row r="3940" spans="1:9" s="56" customFormat="1">
      <c r="A3940" s="50"/>
      <c r="B3940" s="50"/>
      <c r="C3940" s="50"/>
      <c r="D3940" s="44"/>
      <c r="E3940" s="26"/>
      <c r="F3940" s="53"/>
      <c r="G3940" s="61"/>
      <c r="H3940" s="55"/>
      <c r="I3940" s="280"/>
    </row>
    <row r="3941" spans="1:9" s="56" customFormat="1">
      <c r="A3941" s="50"/>
      <c r="B3941" s="50"/>
      <c r="C3941" s="50"/>
      <c r="D3941" s="44"/>
      <c r="E3941" s="26"/>
      <c r="F3941" s="53"/>
      <c r="G3941" s="61"/>
      <c r="H3941" s="55"/>
      <c r="I3941" s="280"/>
    </row>
    <row r="3942" spans="1:9" s="56" customFormat="1">
      <c r="A3942" s="50"/>
      <c r="B3942" s="50"/>
      <c r="C3942" s="50"/>
      <c r="D3942" s="44"/>
      <c r="E3942" s="26"/>
      <c r="F3942" s="53"/>
      <c r="G3942" s="61"/>
      <c r="H3942" s="55"/>
      <c r="I3942" s="280"/>
    </row>
    <row r="3943" spans="1:9" s="56" customFormat="1">
      <c r="A3943" s="50"/>
      <c r="B3943" s="50"/>
      <c r="C3943" s="50"/>
      <c r="D3943" s="44"/>
      <c r="E3943" s="26"/>
      <c r="F3943" s="53"/>
      <c r="G3943" s="61"/>
      <c r="H3943" s="55"/>
      <c r="I3943" s="280"/>
    </row>
    <row r="3944" spans="1:9" s="56" customFormat="1">
      <c r="A3944" s="50"/>
      <c r="B3944" s="50"/>
      <c r="C3944" s="50"/>
      <c r="D3944" s="44"/>
      <c r="E3944" s="26"/>
      <c r="F3944" s="53"/>
      <c r="G3944" s="61"/>
      <c r="H3944" s="55"/>
      <c r="I3944" s="280"/>
    </row>
    <row r="3945" spans="1:9" s="56" customFormat="1">
      <c r="A3945" s="50"/>
      <c r="B3945" s="50"/>
      <c r="C3945" s="50"/>
      <c r="D3945" s="44"/>
      <c r="E3945" s="26"/>
      <c r="F3945" s="53"/>
      <c r="G3945" s="61"/>
      <c r="H3945" s="55"/>
      <c r="I3945" s="280"/>
    </row>
    <row r="3946" spans="1:9" s="56" customFormat="1">
      <c r="A3946" s="50"/>
      <c r="B3946" s="50"/>
      <c r="C3946" s="50"/>
      <c r="D3946" s="44"/>
      <c r="E3946" s="26"/>
      <c r="F3946" s="53"/>
      <c r="G3946" s="61"/>
      <c r="H3946" s="55"/>
      <c r="I3946" s="280"/>
    </row>
    <row r="3947" spans="1:9" s="56" customFormat="1">
      <c r="A3947" s="50"/>
      <c r="B3947" s="50"/>
      <c r="C3947" s="50"/>
      <c r="D3947" s="44"/>
      <c r="E3947" s="26"/>
      <c r="F3947" s="53"/>
      <c r="G3947" s="61"/>
      <c r="H3947" s="55"/>
      <c r="I3947" s="280"/>
    </row>
    <row r="3948" spans="1:9" s="56" customFormat="1">
      <c r="A3948" s="50"/>
      <c r="B3948" s="50"/>
      <c r="C3948" s="50"/>
      <c r="D3948" s="44"/>
      <c r="E3948" s="26"/>
      <c r="F3948" s="53"/>
      <c r="G3948" s="61"/>
      <c r="H3948" s="55"/>
      <c r="I3948" s="280"/>
    </row>
    <row r="3949" spans="1:9" s="56" customFormat="1">
      <c r="A3949" s="50"/>
      <c r="B3949" s="50"/>
      <c r="C3949" s="50"/>
      <c r="D3949" s="44"/>
      <c r="E3949" s="26"/>
      <c r="F3949" s="53"/>
      <c r="G3949" s="61"/>
      <c r="H3949" s="55"/>
      <c r="I3949" s="280"/>
    </row>
    <row r="3950" spans="1:9" s="56" customFormat="1">
      <c r="A3950" s="50"/>
      <c r="B3950" s="50"/>
      <c r="C3950" s="50"/>
      <c r="D3950" s="44"/>
      <c r="E3950" s="26"/>
      <c r="F3950" s="53"/>
      <c r="G3950" s="61"/>
      <c r="H3950" s="55"/>
      <c r="I3950" s="280"/>
    </row>
    <row r="3951" spans="1:9" s="56" customFormat="1">
      <c r="A3951" s="50"/>
      <c r="B3951" s="50"/>
      <c r="C3951" s="50"/>
      <c r="D3951" s="44"/>
      <c r="E3951" s="26"/>
      <c r="F3951" s="53"/>
      <c r="G3951" s="61"/>
      <c r="H3951" s="55"/>
      <c r="I3951" s="280"/>
    </row>
    <row r="3952" spans="1:9" s="56" customFormat="1">
      <c r="A3952" s="50"/>
      <c r="B3952" s="50"/>
      <c r="C3952" s="50"/>
      <c r="D3952" s="44"/>
      <c r="E3952" s="26"/>
      <c r="F3952" s="53"/>
      <c r="G3952" s="61"/>
      <c r="H3952" s="55"/>
      <c r="I3952" s="280"/>
    </row>
    <row r="3953" spans="1:9" s="56" customFormat="1">
      <c r="A3953" s="50"/>
      <c r="B3953" s="50"/>
      <c r="C3953" s="50"/>
      <c r="D3953" s="44"/>
      <c r="E3953" s="26"/>
      <c r="F3953" s="53"/>
      <c r="G3953" s="61"/>
      <c r="H3953" s="55"/>
      <c r="I3953" s="280"/>
    </row>
    <row r="3954" spans="1:9" s="56" customFormat="1">
      <c r="A3954" s="50"/>
      <c r="B3954" s="50"/>
      <c r="C3954" s="50"/>
      <c r="D3954" s="44"/>
      <c r="E3954" s="26"/>
      <c r="F3954" s="53"/>
      <c r="G3954" s="61"/>
      <c r="H3954" s="55"/>
      <c r="I3954" s="280"/>
    </row>
    <row r="3955" spans="1:9" s="56" customFormat="1">
      <c r="A3955" s="50"/>
      <c r="B3955" s="50"/>
      <c r="C3955" s="50"/>
      <c r="D3955" s="44"/>
      <c r="E3955" s="26"/>
      <c r="F3955" s="53"/>
      <c r="G3955" s="61"/>
      <c r="H3955" s="55"/>
      <c r="I3955" s="280"/>
    </row>
    <row r="3956" spans="1:9" s="56" customFormat="1">
      <c r="A3956" s="50"/>
      <c r="B3956" s="50"/>
      <c r="C3956" s="50"/>
      <c r="D3956" s="44"/>
      <c r="E3956" s="26"/>
      <c r="F3956" s="53"/>
      <c r="G3956" s="61"/>
      <c r="H3956" s="55"/>
      <c r="I3956" s="280"/>
    </row>
    <row r="3957" spans="1:9" s="56" customFormat="1">
      <c r="A3957" s="50"/>
      <c r="B3957" s="50"/>
      <c r="C3957" s="50"/>
      <c r="D3957" s="44"/>
      <c r="E3957" s="26"/>
      <c r="F3957" s="53"/>
      <c r="G3957" s="61"/>
      <c r="H3957" s="55"/>
      <c r="I3957" s="280"/>
    </row>
    <row r="3958" spans="1:9" s="56" customFormat="1">
      <c r="A3958" s="50"/>
      <c r="B3958" s="50"/>
      <c r="C3958" s="50"/>
      <c r="D3958" s="44"/>
      <c r="E3958" s="26"/>
      <c r="F3958" s="53"/>
      <c r="G3958" s="61"/>
      <c r="H3958" s="55"/>
      <c r="I3958" s="280"/>
    </row>
    <row r="3959" spans="1:9" s="56" customFormat="1">
      <c r="A3959" s="50"/>
      <c r="B3959" s="50"/>
      <c r="C3959" s="50"/>
      <c r="D3959" s="44"/>
      <c r="E3959" s="26"/>
      <c r="F3959" s="53"/>
      <c r="G3959" s="61"/>
      <c r="H3959" s="55"/>
      <c r="I3959" s="280"/>
    </row>
    <row r="3960" spans="1:9" s="56" customFormat="1">
      <c r="A3960" s="50"/>
      <c r="B3960" s="50"/>
      <c r="C3960" s="50"/>
      <c r="D3960" s="44"/>
      <c r="E3960" s="26"/>
      <c r="F3960" s="53"/>
      <c r="G3960" s="61"/>
      <c r="H3960" s="55"/>
      <c r="I3960" s="280"/>
    </row>
    <row r="3961" spans="1:9" s="56" customFormat="1">
      <c r="A3961" s="50"/>
      <c r="B3961" s="50"/>
      <c r="C3961" s="50"/>
      <c r="D3961" s="44"/>
      <c r="E3961" s="26"/>
      <c r="F3961" s="53"/>
      <c r="G3961" s="61"/>
      <c r="H3961" s="55"/>
      <c r="I3961" s="280"/>
    </row>
    <row r="3962" spans="1:9" s="56" customFormat="1">
      <c r="A3962" s="50"/>
      <c r="B3962" s="50"/>
      <c r="C3962" s="50"/>
      <c r="D3962" s="44"/>
      <c r="E3962" s="26"/>
      <c r="F3962" s="53"/>
      <c r="G3962" s="61"/>
      <c r="H3962" s="55"/>
      <c r="I3962" s="280"/>
    </row>
    <row r="3963" spans="1:9" s="56" customFormat="1">
      <c r="A3963" s="50"/>
      <c r="B3963" s="50"/>
      <c r="C3963" s="50"/>
      <c r="D3963" s="44"/>
      <c r="E3963" s="26"/>
      <c r="F3963" s="53"/>
      <c r="G3963" s="61"/>
      <c r="H3963" s="55"/>
      <c r="I3963" s="280"/>
    </row>
    <row r="3964" spans="1:9" s="56" customFormat="1">
      <c r="A3964" s="50"/>
      <c r="B3964" s="50"/>
      <c r="C3964" s="50"/>
      <c r="D3964" s="44"/>
      <c r="E3964" s="26"/>
      <c r="F3964" s="53"/>
      <c r="G3964" s="61"/>
      <c r="H3964" s="55"/>
      <c r="I3964" s="280"/>
    </row>
    <row r="3965" spans="1:9" s="56" customFormat="1">
      <c r="A3965" s="50"/>
      <c r="B3965" s="50"/>
      <c r="C3965" s="50"/>
      <c r="D3965" s="44"/>
      <c r="E3965" s="26"/>
      <c r="F3965" s="53"/>
      <c r="G3965" s="61"/>
      <c r="H3965" s="55"/>
      <c r="I3965" s="280"/>
    </row>
    <row r="3966" spans="1:9" s="56" customFormat="1">
      <c r="A3966" s="50"/>
      <c r="B3966" s="50"/>
      <c r="C3966" s="50"/>
      <c r="D3966" s="44"/>
      <c r="E3966" s="26"/>
      <c r="F3966" s="53"/>
      <c r="G3966" s="61"/>
      <c r="H3966" s="55"/>
      <c r="I3966" s="280"/>
    </row>
    <row r="3967" spans="1:9" s="56" customFormat="1">
      <c r="A3967" s="50"/>
      <c r="B3967" s="50"/>
      <c r="C3967" s="50"/>
      <c r="D3967" s="44"/>
      <c r="E3967" s="26"/>
      <c r="F3967" s="53"/>
      <c r="G3967" s="61"/>
      <c r="H3967" s="55"/>
      <c r="I3967" s="280"/>
    </row>
    <row r="3968" spans="1:9" s="56" customFormat="1">
      <c r="A3968" s="50"/>
      <c r="B3968" s="50"/>
      <c r="C3968" s="50"/>
      <c r="D3968" s="44"/>
      <c r="E3968" s="26"/>
      <c r="F3968" s="53"/>
      <c r="G3968" s="61"/>
      <c r="H3968" s="55"/>
      <c r="I3968" s="280"/>
    </row>
    <row r="3969" spans="1:9" s="56" customFormat="1">
      <c r="A3969" s="50"/>
      <c r="B3969" s="50"/>
      <c r="C3969" s="50"/>
      <c r="D3969" s="44"/>
      <c r="E3969" s="26"/>
      <c r="F3969" s="53"/>
      <c r="G3969" s="61"/>
      <c r="H3969" s="55"/>
      <c r="I3969" s="280"/>
    </row>
    <row r="3970" spans="1:9" s="56" customFormat="1">
      <c r="A3970" s="50"/>
      <c r="B3970" s="50"/>
      <c r="C3970" s="50"/>
      <c r="D3970" s="44"/>
      <c r="E3970" s="26"/>
      <c r="F3970" s="53"/>
      <c r="G3970" s="61"/>
      <c r="H3970" s="55"/>
      <c r="I3970" s="280"/>
    </row>
    <row r="3971" spans="1:9" s="56" customFormat="1">
      <c r="A3971" s="50"/>
      <c r="B3971" s="50"/>
      <c r="C3971" s="50"/>
      <c r="D3971" s="44"/>
      <c r="E3971" s="26"/>
      <c r="F3971" s="53"/>
      <c r="G3971" s="61"/>
      <c r="H3971" s="55"/>
      <c r="I3971" s="280"/>
    </row>
    <row r="3972" spans="1:9" s="56" customFormat="1">
      <c r="A3972" s="50"/>
      <c r="B3972" s="50"/>
      <c r="C3972" s="50"/>
      <c r="D3972" s="44"/>
      <c r="E3972" s="26"/>
      <c r="F3972" s="53"/>
      <c r="G3972" s="61"/>
      <c r="H3972" s="55"/>
      <c r="I3972" s="280"/>
    </row>
    <row r="3973" spans="1:9" s="56" customFormat="1">
      <c r="A3973" s="50"/>
      <c r="B3973" s="50"/>
      <c r="C3973" s="50"/>
      <c r="D3973" s="44"/>
      <c r="E3973" s="26"/>
      <c r="F3973" s="53"/>
      <c r="G3973" s="61"/>
      <c r="H3973" s="55"/>
      <c r="I3973" s="280"/>
    </row>
    <row r="3974" spans="1:9" s="56" customFormat="1">
      <c r="A3974" s="50"/>
      <c r="B3974" s="50"/>
      <c r="C3974" s="50"/>
      <c r="D3974" s="44"/>
      <c r="E3974" s="26"/>
      <c r="F3974" s="53"/>
      <c r="G3974" s="61"/>
      <c r="H3974" s="55"/>
      <c r="I3974" s="280"/>
    </row>
    <row r="3975" spans="1:9" s="56" customFormat="1">
      <c r="A3975" s="50"/>
      <c r="B3975" s="50"/>
      <c r="C3975" s="50"/>
      <c r="D3975" s="44"/>
      <c r="E3975" s="26"/>
      <c r="F3975" s="53"/>
      <c r="G3975" s="61"/>
      <c r="H3975" s="55"/>
      <c r="I3975" s="280"/>
    </row>
    <row r="3976" spans="1:9" s="56" customFormat="1">
      <c r="A3976" s="50"/>
      <c r="B3976" s="50"/>
      <c r="C3976" s="50"/>
      <c r="D3976" s="44"/>
      <c r="E3976" s="26"/>
      <c r="F3976" s="53"/>
      <c r="G3976" s="61"/>
      <c r="H3976" s="55"/>
      <c r="I3976" s="280"/>
    </row>
    <row r="3977" spans="1:9" s="56" customFormat="1">
      <c r="A3977" s="50"/>
      <c r="B3977" s="50"/>
      <c r="C3977" s="50"/>
      <c r="D3977" s="44"/>
      <c r="E3977" s="26"/>
      <c r="F3977" s="53"/>
      <c r="G3977" s="61"/>
      <c r="H3977" s="55"/>
      <c r="I3977" s="280"/>
    </row>
    <row r="3978" spans="1:9" s="56" customFormat="1">
      <c r="A3978" s="50"/>
      <c r="B3978" s="50"/>
      <c r="C3978" s="50"/>
      <c r="D3978" s="44"/>
      <c r="E3978" s="26"/>
      <c r="F3978" s="53"/>
      <c r="G3978" s="61"/>
      <c r="H3978" s="55"/>
      <c r="I3978" s="280"/>
    </row>
    <row r="3979" spans="1:9" s="56" customFormat="1">
      <c r="A3979" s="50"/>
      <c r="B3979" s="50"/>
      <c r="C3979" s="50"/>
      <c r="D3979" s="44"/>
      <c r="E3979" s="26"/>
      <c r="F3979" s="53"/>
      <c r="G3979" s="61"/>
      <c r="H3979" s="55"/>
      <c r="I3979" s="280"/>
    </row>
    <row r="3980" spans="1:9" s="56" customFormat="1">
      <c r="A3980" s="50"/>
      <c r="B3980" s="50"/>
      <c r="C3980" s="50"/>
      <c r="D3980" s="44"/>
      <c r="E3980" s="26"/>
      <c r="F3980" s="53"/>
      <c r="G3980" s="61"/>
      <c r="H3980" s="55"/>
      <c r="I3980" s="280"/>
    </row>
    <row r="3981" spans="1:9" s="56" customFormat="1">
      <c r="A3981" s="50"/>
      <c r="B3981" s="50"/>
      <c r="C3981" s="50"/>
      <c r="D3981" s="44"/>
      <c r="E3981" s="26"/>
      <c r="F3981" s="53"/>
      <c r="G3981" s="61"/>
      <c r="H3981" s="55"/>
      <c r="I3981" s="280"/>
    </row>
    <row r="3982" spans="1:9" s="56" customFormat="1">
      <c r="A3982" s="50"/>
      <c r="B3982" s="50"/>
      <c r="C3982" s="50"/>
      <c r="D3982" s="44"/>
      <c r="E3982" s="26"/>
      <c r="F3982" s="53"/>
      <c r="G3982" s="61"/>
      <c r="H3982" s="55"/>
      <c r="I3982" s="280"/>
    </row>
    <row r="3983" spans="1:9" s="56" customFormat="1">
      <c r="A3983" s="50"/>
      <c r="B3983" s="50"/>
      <c r="C3983" s="50"/>
      <c r="D3983" s="44"/>
      <c r="E3983" s="26"/>
      <c r="F3983" s="53"/>
      <c r="G3983" s="61"/>
      <c r="H3983" s="55"/>
      <c r="I3983" s="280"/>
    </row>
    <row r="3984" spans="1:9" s="56" customFormat="1">
      <c r="A3984" s="50"/>
      <c r="B3984" s="50"/>
      <c r="C3984" s="50"/>
      <c r="D3984" s="44"/>
      <c r="E3984" s="26"/>
      <c r="F3984" s="53"/>
      <c r="G3984" s="61"/>
      <c r="H3984" s="55"/>
      <c r="I3984" s="280"/>
    </row>
    <row r="3985" spans="1:9" s="56" customFormat="1">
      <c r="A3985" s="50"/>
      <c r="B3985" s="50"/>
      <c r="C3985" s="50"/>
      <c r="D3985" s="44"/>
      <c r="E3985" s="26"/>
      <c r="F3985" s="53"/>
      <c r="G3985" s="61"/>
      <c r="H3985" s="55"/>
      <c r="I3985" s="280"/>
    </row>
    <row r="3986" spans="1:9" s="56" customFormat="1">
      <c r="A3986" s="50"/>
      <c r="B3986" s="50"/>
      <c r="C3986" s="50"/>
      <c r="D3986" s="44"/>
      <c r="E3986" s="26"/>
      <c r="F3986" s="53"/>
      <c r="G3986" s="61"/>
      <c r="H3986" s="55"/>
      <c r="I3986" s="280"/>
    </row>
    <row r="3987" spans="1:9" s="56" customFormat="1">
      <c r="A3987" s="50"/>
      <c r="B3987" s="50"/>
      <c r="C3987" s="50"/>
      <c r="D3987" s="44"/>
      <c r="E3987" s="26"/>
      <c r="F3987" s="53"/>
      <c r="G3987" s="61"/>
      <c r="H3987" s="55"/>
      <c r="I3987" s="280"/>
    </row>
    <row r="3988" spans="1:9" s="56" customFormat="1">
      <c r="A3988" s="50"/>
      <c r="B3988" s="50"/>
      <c r="C3988" s="50"/>
      <c r="D3988" s="44"/>
      <c r="E3988" s="26"/>
      <c r="F3988" s="53"/>
      <c r="G3988" s="61"/>
      <c r="H3988" s="55"/>
      <c r="I3988" s="280"/>
    </row>
    <row r="3989" spans="1:9" s="56" customFormat="1">
      <c r="A3989" s="50"/>
      <c r="B3989" s="50"/>
      <c r="C3989" s="50"/>
      <c r="D3989" s="44"/>
      <c r="E3989" s="26"/>
      <c r="F3989" s="53"/>
      <c r="G3989" s="61"/>
      <c r="H3989" s="55"/>
      <c r="I3989" s="280"/>
    </row>
    <row r="3990" spans="1:9" s="56" customFormat="1">
      <c r="A3990" s="50"/>
      <c r="B3990" s="50"/>
      <c r="C3990" s="50"/>
      <c r="D3990" s="44"/>
      <c r="E3990" s="26"/>
      <c r="F3990" s="53"/>
      <c r="G3990" s="61"/>
      <c r="H3990" s="55"/>
      <c r="I3990" s="280"/>
    </row>
    <row r="3991" spans="1:9" s="56" customFormat="1">
      <c r="A3991" s="50"/>
      <c r="B3991" s="50"/>
      <c r="C3991" s="50"/>
      <c r="D3991" s="44"/>
      <c r="E3991" s="26"/>
      <c r="F3991" s="53"/>
      <c r="G3991" s="61"/>
      <c r="H3991" s="55"/>
      <c r="I3991" s="280"/>
    </row>
    <row r="3992" spans="1:9" s="56" customFormat="1">
      <c r="A3992" s="50"/>
      <c r="B3992" s="50"/>
      <c r="C3992" s="50"/>
      <c r="D3992" s="44"/>
      <c r="E3992" s="26"/>
      <c r="F3992" s="53"/>
      <c r="G3992" s="61"/>
      <c r="H3992" s="55"/>
      <c r="I3992" s="280"/>
    </row>
    <row r="3993" spans="1:9" s="56" customFormat="1">
      <c r="A3993" s="50"/>
      <c r="B3993" s="50"/>
      <c r="C3993" s="50"/>
      <c r="D3993" s="44"/>
      <c r="E3993" s="26"/>
      <c r="F3993" s="53"/>
      <c r="G3993" s="61"/>
      <c r="H3993" s="55"/>
      <c r="I3993" s="280"/>
    </row>
    <row r="3994" spans="1:9" s="56" customFormat="1">
      <c r="A3994" s="50"/>
      <c r="B3994" s="50"/>
      <c r="C3994" s="50"/>
      <c r="D3994" s="44"/>
      <c r="E3994" s="26"/>
      <c r="F3994" s="53"/>
      <c r="G3994" s="61"/>
      <c r="H3994" s="55"/>
      <c r="I3994" s="280"/>
    </row>
    <row r="3995" spans="1:9" s="56" customFormat="1">
      <c r="A3995" s="50"/>
      <c r="B3995" s="50"/>
      <c r="C3995" s="50"/>
      <c r="D3995" s="44"/>
      <c r="E3995" s="26"/>
      <c r="F3995" s="53"/>
      <c r="G3995" s="61"/>
      <c r="H3995" s="55"/>
      <c r="I3995" s="280"/>
    </row>
    <row r="3996" spans="1:9" s="56" customFormat="1">
      <c r="A3996" s="50"/>
      <c r="B3996" s="50"/>
      <c r="C3996" s="50"/>
      <c r="D3996" s="44"/>
      <c r="E3996" s="26"/>
      <c r="F3996" s="53"/>
      <c r="G3996" s="61"/>
      <c r="H3996" s="55"/>
      <c r="I3996" s="280"/>
    </row>
    <row r="3997" spans="1:9" s="56" customFormat="1">
      <c r="A3997" s="50"/>
      <c r="B3997" s="50"/>
      <c r="C3997" s="50"/>
      <c r="D3997" s="44"/>
      <c r="E3997" s="26"/>
      <c r="F3997" s="53"/>
      <c r="G3997" s="61"/>
      <c r="H3997" s="55"/>
      <c r="I3997" s="280"/>
    </row>
    <row r="3998" spans="1:9" s="56" customFormat="1">
      <c r="A3998" s="50"/>
      <c r="B3998" s="50"/>
      <c r="C3998" s="50"/>
      <c r="D3998" s="44"/>
      <c r="E3998" s="26"/>
      <c r="F3998" s="53"/>
      <c r="G3998" s="61"/>
      <c r="H3998" s="55"/>
      <c r="I3998" s="280"/>
    </row>
    <row r="3999" spans="1:9" s="56" customFormat="1">
      <c r="A3999" s="50"/>
      <c r="B3999" s="50"/>
      <c r="C3999" s="50"/>
      <c r="D3999" s="44"/>
      <c r="E3999" s="26"/>
      <c r="F3999" s="53"/>
      <c r="G3999" s="61"/>
      <c r="H3999" s="55"/>
      <c r="I3999" s="280"/>
    </row>
    <row r="4000" spans="1:9" s="56" customFormat="1">
      <c r="A4000" s="50"/>
      <c r="B4000" s="50"/>
      <c r="C4000" s="50"/>
      <c r="D4000" s="44"/>
      <c r="E4000" s="26"/>
      <c r="F4000" s="53"/>
      <c r="G4000" s="61"/>
      <c r="H4000" s="55"/>
      <c r="I4000" s="280"/>
    </row>
    <row r="4001" spans="1:9" s="56" customFormat="1">
      <c r="A4001" s="50"/>
      <c r="B4001" s="50"/>
      <c r="C4001" s="50"/>
      <c r="D4001" s="44"/>
      <c r="E4001" s="26"/>
      <c r="F4001" s="53"/>
      <c r="G4001" s="61"/>
      <c r="H4001" s="55"/>
      <c r="I4001" s="280"/>
    </row>
    <row r="4002" spans="1:9" s="56" customFormat="1">
      <c r="A4002" s="50"/>
      <c r="B4002" s="50"/>
      <c r="C4002" s="50"/>
      <c r="D4002" s="44"/>
      <c r="E4002" s="26"/>
      <c r="F4002" s="53"/>
      <c r="G4002" s="61"/>
      <c r="H4002" s="55"/>
      <c r="I4002" s="280"/>
    </row>
    <row r="4003" spans="1:9" s="56" customFormat="1">
      <c r="A4003" s="50"/>
      <c r="B4003" s="50"/>
      <c r="C4003" s="50"/>
      <c r="D4003" s="44"/>
      <c r="E4003" s="26"/>
      <c r="F4003" s="53"/>
      <c r="G4003" s="61"/>
      <c r="H4003" s="55"/>
      <c r="I4003" s="280"/>
    </row>
    <row r="4004" spans="1:9" s="56" customFormat="1">
      <c r="A4004" s="50"/>
      <c r="B4004" s="50"/>
      <c r="C4004" s="50"/>
      <c r="D4004" s="44"/>
      <c r="E4004" s="26"/>
      <c r="F4004" s="53"/>
      <c r="G4004" s="61"/>
      <c r="H4004" s="55"/>
      <c r="I4004" s="280"/>
    </row>
    <row r="4005" spans="1:9" s="56" customFormat="1">
      <c r="A4005" s="50"/>
      <c r="B4005" s="50"/>
      <c r="C4005" s="50"/>
      <c r="D4005" s="44"/>
      <c r="E4005" s="26"/>
      <c r="F4005" s="53"/>
      <c r="G4005" s="61"/>
      <c r="H4005" s="55"/>
      <c r="I4005" s="280"/>
    </row>
    <row r="4006" spans="1:9" s="56" customFormat="1">
      <c r="A4006" s="50"/>
      <c r="B4006" s="50"/>
      <c r="C4006" s="50"/>
      <c r="D4006" s="44"/>
      <c r="E4006" s="26"/>
      <c r="F4006" s="53"/>
      <c r="G4006" s="61"/>
      <c r="H4006" s="55"/>
      <c r="I4006" s="280"/>
    </row>
    <row r="4007" spans="1:9" s="56" customFormat="1">
      <c r="A4007" s="50"/>
      <c r="B4007" s="50"/>
      <c r="C4007" s="50"/>
      <c r="D4007" s="44"/>
      <c r="E4007" s="26"/>
      <c r="F4007" s="53"/>
      <c r="G4007" s="61"/>
      <c r="H4007" s="55"/>
      <c r="I4007" s="280"/>
    </row>
    <row r="4008" spans="1:9" s="56" customFormat="1">
      <c r="A4008" s="50"/>
      <c r="B4008" s="50"/>
      <c r="C4008" s="50"/>
      <c r="D4008" s="44"/>
      <c r="E4008" s="26"/>
      <c r="F4008" s="53"/>
      <c r="G4008" s="61"/>
      <c r="H4008" s="55"/>
      <c r="I4008" s="280"/>
    </row>
    <row r="4009" spans="1:9" s="56" customFormat="1">
      <c r="A4009" s="50"/>
      <c r="B4009" s="50"/>
      <c r="C4009" s="50"/>
      <c r="D4009" s="44"/>
      <c r="E4009" s="26"/>
      <c r="F4009" s="53"/>
      <c r="G4009" s="61"/>
      <c r="H4009" s="55"/>
      <c r="I4009" s="280"/>
    </row>
    <row r="4010" spans="1:9" s="56" customFormat="1">
      <c r="A4010" s="50"/>
      <c r="B4010" s="50"/>
      <c r="C4010" s="50"/>
      <c r="D4010" s="44"/>
      <c r="E4010" s="26"/>
      <c r="F4010" s="53"/>
      <c r="G4010" s="61"/>
      <c r="H4010" s="55"/>
      <c r="I4010" s="280"/>
    </row>
    <row r="4011" spans="1:9" s="56" customFormat="1">
      <c r="A4011" s="50"/>
      <c r="B4011" s="50"/>
      <c r="C4011" s="50"/>
      <c r="D4011" s="44"/>
      <c r="E4011" s="26"/>
      <c r="F4011" s="53"/>
      <c r="G4011" s="61"/>
      <c r="H4011" s="55"/>
      <c r="I4011" s="280"/>
    </row>
    <row r="4012" spans="1:9" s="56" customFormat="1">
      <c r="A4012" s="50"/>
      <c r="B4012" s="50"/>
      <c r="C4012" s="50"/>
      <c r="D4012" s="44"/>
      <c r="E4012" s="26"/>
      <c r="F4012" s="53"/>
      <c r="G4012" s="61"/>
      <c r="H4012" s="55"/>
      <c r="I4012" s="280"/>
    </row>
    <row r="4013" spans="1:9" s="56" customFormat="1">
      <c r="A4013" s="50"/>
      <c r="B4013" s="50"/>
      <c r="C4013" s="50"/>
      <c r="D4013" s="44"/>
      <c r="E4013" s="26"/>
      <c r="F4013" s="53"/>
      <c r="G4013" s="61"/>
      <c r="H4013" s="55"/>
      <c r="I4013" s="280"/>
    </row>
    <row r="4014" spans="1:9" s="56" customFormat="1">
      <c r="A4014" s="50"/>
      <c r="B4014" s="50"/>
      <c r="C4014" s="50"/>
      <c r="D4014" s="44"/>
      <c r="E4014" s="26"/>
      <c r="F4014" s="53"/>
      <c r="G4014" s="61"/>
      <c r="H4014" s="55"/>
      <c r="I4014" s="280"/>
    </row>
    <row r="4015" spans="1:9" s="56" customFormat="1">
      <c r="A4015" s="50"/>
      <c r="B4015" s="50"/>
      <c r="C4015" s="50"/>
      <c r="D4015" s="44"/>
      <c r="E4015" s="26"/>
      <c r="F4015" s="53"/>
      <c r="G4015" s="61"/>
      <c r="H4015" s="55"/>
      <c r="I4015" s="280"/>
    </row>
    <row r="4016" spans="1:9" s="56" customFormat="1">
      <c r="A4016" s="50"/>
      <c r="B4016" s="50"/>
      <c r="C4016" s="50"/>
      <c r="D4016" s="44"/>
      <c r="E4016" s="26"/>
      <c r="F4016" s="53"/>
      <c r="G4016" s="61"/>
      <c r="H4016" s="55"/>
      <c r="I4016" s="280"/>
    </row>
    <row r="4017" spans="1:9" s="56" customFormat="1">
      <c r="A4017" s="50"/>
      <c r="B4017" s="50"/>
      <c r="C4017" s="50"/>
      <c r="D4017" s="44"/>
      <c r="E4017" s="26"/>
      <c r="F4017" s="53"/>
      <c r="G4017" s="61"/>
      <c r="H4017" s="55"/>
      <c r="I4017" s="280"/>
    </row>
    <row r="4018" spans="1:9" s="56" customFormat="1">
      <c r="A4018" s="50"/>
      <c r="B4018" s="50"/>
      <c r="C4018" s="50"/>
      <c r="D4018" s="44"/>
      <c r="E4018" s="26"/>
      <c r="F4018" s="53"/>
      <c r="G4018" s="61"/>
      <c r="H4018" s="55"/>
      <c r="I4018" s="280"/>
    </row>
    <row r="4019" spans="1:9" s="56" customFormat="1">
      <c r="A4019" s="50"/>
      <c r="B4019" s="50"/>
      <c r="C4019" s="50"/>
      <c r="D4019" s="44"/>
      <c r="E4019" s="26"/>
      <c r="F4019" s="53"/>
      <c r="G4019" s="61"/>
      <c r="H4019" s="55"/>
      <c r="I4019" s="280"/>
    </row>
    <row r="4020" spans="1:9" s="56" customFormat="1">
      <c r="A4020" s="50"/>
      <c r="B4020" s="50"/>
      <c r="C4020" s="50"/>
      <c r="D4020" s="44"/>
      <c r="E4020" s="26"/>
      <c r="F4020" s="53"/>
      <c r="G4020" s="61"/>
      <c r="H4020" s="55"/>
      <c r="I4020" s="280"/>
    </row>
    <row r="4021" spans="1:9" s="56" customFormat="1">
      <c r="A4021" s="50"/>
      <c r="B4021" s="50"/>
      <c r="C4021" s="50"/>
      <c r="D4021" s="44"/>
      <c r="E4021" s="26"/>
      <c r="F4021" s="53"/>
      <c r="G4021" s="61"/>
      <c r="H4021" s="55"/>
      <c r="I4021" s="280"/>
    </row>
    <row r="4022" spans="1:9" s="56" customFormat="1">
      <c r="A4022" s="50"/>
      <c r="B4022" s="50"/>
      <c r="C4022" s="50"/>
      <c r="D4022" s="44"/>
      <c r="E4022" s="26"/>
      <c r="F4022" s="53"/>
      <c r="G4022" s="61"/>
      <c r="H4022" s="55"/>
      <c r="I4022" s="280"/>
    </row>
    <row r="4023" spans="1:9" s="56" customFormat="1">
      <c r="A4023" s="50"/>
      <c r="B4023" s="50"/>
      <c r="C4023" s="50"/>
      <c r="D4023" s="44"/>
      <c r="E4023" s="26"/>
      <c r="F4023" s="53"/>
      <c r="G4023" s="61"/>
      <c r="H4023" s="55"/>
      <c r="I4023" s="280"/>
    </row>
    <row r="4024" spans="1:9" s="56" customFormat="1">
      <c r="A4024" s="50"/>
      <c r="B4024" s="50"/>
      <c r="C4024" s="50"/>
      <c r="D4024" s="44"/>
      <c r="E4024" s="26"/>
      <c r="F4024" s="53"/>
      <c r="G4024" s="61"/>
      <c r="H4024" s="55"/>
      <c r="I4024" s="280"/>
    </row>
    <row r="4025" spans="1:9" s="56" customFormat="1">
      <c r="A4025" s="50"/>
      <c r="B4025" s="50"/>
      <c r="C4025" s="50"/>
      <c r="D4025" s="44"/>
      <c r="E4025" s="26"/>
      <c r="F4025" s="53"/>
      <c r="G4025" s="61"/>
      <c r="H4025" s="55"/>
      <c r="I4025" s="280"/>
    </row>
    <row r="4026" spans="1:9" s="56" customFormat="1">
      <c r="A4026" s="50"/>
      <c r="B4026" s="50"/>
      <c r="C4026" s="50"/>
      <c r="D4026" s="44"/>
      <c r="E4026" s="26"/>
      <c r="F4026" s="53"/>
      <c r="G4026" s="61"/>
      <c r="H4026" s="55"/>
      <c r="I4026" s="280"/>
    </row>
    <row r="4027" spans="1:9" s="56" customFormat="1">
      <c r="A4027" s="50"/>
      <c r="B4027" s="50"/>
      <c r="C4027" s="50"/>
      <c r="D4027" s="44"/>
      <c r="E4027" s="26"/>
      <c r="F4027" s="53"/>
      <c r="G4027" s="61"/>
      <c r="H4027" s="55"/>
      <c r="I4027" s="280"/>
    </row>
    <row r="4028" spans="1:9" s="56" customFormat="1">
      <c r="A4028" s="50"/>
      <c r="B4028" s="50"/>
      <c r="C4028" s="50"/>
      <c r="D4028" s="44"/>
      <c r="E4028" s="26"/>
      <c r="F4028" s="53"/>
      <c r="G4028" s="61"/>
      <c r="H4028" s="55"/>
      <c r="I4028" s="280"/>
    </row>
    <row r="4029" spans="1:9" s="56" customFormat="1">
      <c r="A4029" s="50"/>
      <c r="B4029" s="50"/>
      <c r="C4029" s="50"/>
      <c r="D4029" s="44"/>
      <c r="E4029" s="26"/>
      <c r="F4029" s="53"/>
      <c r="G4029" s="61"/>
      <c r="H4029" s="55"/>
      <c r="I4029" s="280"/>
    </row>
    <row r="4030" spans="1:9" s="56" customFormat="1">
      <c r="A4030" s="50"/>
      <c r="B4030" s="50"/>
      <c r="C4030" s="50"/>
      <c r="D4030" s="44"/>
      <c r="E4030" s="26"/>
      <c r="F4030" s="53"/>
      <c r="G4030" s="61"/>
      <c r="H4030" s="55"/>
      <c r="I4030" s="280"/>
    </row>
    <row r="4031" spans="1:9" s="56" customFormat="1">
      <c r="A4031" s="50"/>
      <c r="B4031" s="50"/>
      <c r="C4031" s="50"/>
      <c r="D4031" s="44"/>
      <c r="E4031" s="26"/>
      <c r="F4031" s="53"/>
      <c r="G4031" s="61"/>
      <c r="H4031" s="55"/>
      <c r="I4031" s="280"/>
    </row>
    <row r="4032" spans="1:9" s="56" customFormat="1">
      <c r="A4032" s="50"/>
      <c r="B4032" s="50"/>
      <c r="C4032" s="50"/>
      <c r="D4032" s="44"/>
      <c r="E4032" s="26"/>
      <c r="F4032" s="53"/>
      <c r="G4032" s="61"/>
      <c r="H4032" s="55"/>
      <c r="I4032" s="280"/>
    </row>
    <row r="4033" spans="1:9" s="56" customFormat="1">
      <c r="A4033" s="50"/>
      <c r="B4033" s="50"/>
      <c r="C4033" s="50"/>
      <c r="D4033" s="44"/>
      <c r="E4033" s="26"/>
      <c r="F4033" s="53"/>
      <c r="G4033" s="61"/>
      <c r="H4033" s="55"/>
      <c r="I4033" s="280"/>
    </row>
    <row r="4034" spans="1:9" s="56" customFormat="1">
      <c r="A4034" s="50"/>
      <c r="B4034" s="50"/>
      <c r="C4034" s="50"/>
      <c r="D4034" s="44"/>
      <c r="E4034" s="26"/>
      <c r="F4034" s="53"/>
      <c r="G4034" s="61"/>
      <c r="H4034" s="55"/>
      <c r="I4034" s="280"/>
    </row>
    <row r="4035" spans="1:9" s="56" customFormat="1">
      <c r="A4035" s="50"/>
      <c r="B4035" s="50"/>
      <c r="C4035" s="50"/>
      <c r="D4035" s="44"/>
      <c r="E4035" s="26"/>
      <c r="F4035" s="53"/>
      <c r="G4035" s="61"/>
      <c r="H4035" s="55"/>
      <c r="I4035" s="280"/>
    </row>
    <row r="4036" spans="1:9" s="56" customFormat="1">
      <c r="A4036" s="50"/>
      <c r="B4036" s="50"/>
      <c r="C4036" s="50"/>
      <c r="D4036" s="44"/>
      <c r="E4036" s="26"/>
      <c r="F4036" s="53"/>
      <c r="G4036" s="61"/>
      <c r="H4036" s="55"/>
      <c r="I4036" s="280"/>
    </row>
    <row r="4037" spans="1:9" s="56" customFormat="1">
      <c r="A4037" s="50"/>
      <c r="B4037" s="50"/>
      <c r="C4037" s="50"/>
      <c r="D4037" s="44"/>
      <c r="E4037" s="26"/>
      <c r="F4037" s="53"/>
      <c r="G4037" s="61"/>
      <c r="H4037" s="55"/>
      <c r="I4037" s="280"/>
    </row>
    <row r="4038" spans="1:9" s="56" customFormat="1">
      <c r="A4038" s="50"/>
      <c r="B4038" s="50"/>
      <c r="C4038" s="50"/>
      <c r="D4038" s="44"/>
      <c r="E4038" s="26"/>
      <c r="F4038" s="53"/>
      <c r="G4038" s="61"/>
      <c r="H4038" s="55"/>
      <c r="I4038" s="280"/>
    </row>
    <row r="4039" spans="1:9" s="56" customFormat="1">
      <c r="A4039" s="50"/>
      <c r="B4039" s="50"/>
      <c r="C4039" s="50"/>
      <c r="D4039" s="44"/>
      <c r="E4039" s="26"/>
      <c r="F4039" s="53"/>
      <c r="G4039" s="61"/>
      <c r="H4039" s="55"/>
      <c r="I4039" s="280"/>
    </row>
    <row r="4040" spans="1:9" s="56" customFormat="1">
      <c r="A4040" s="50"/>
      <c r="B4040" s="50"/>
      <c r="C4040" s="50"/>
      <c r="D4040" s="44"/>
      <c r="E4040" s="26"/>
      <c r="F4040" s="53"/>
      <c r="G4040" s="61"/>
      <c r="H4040" s="55"/>
      <c r="I4040" s="280"/>
    </row>
    <row r="4041" spans="1:9" s="56" customFormat="1">
      <c r="A4041" s="50"/>
      <c r="B4041" s="50"/>
      <c r="C4041" s="50"/>
      <c r="D4041" s="44"/>
      <c r="E4041" s="26"/>
      <c r="F4041" s="53"/>
      <c r="G4041" s="61"/>
      <c r="H4041" s="55"/>
      <c r="I4041" s="280"/>
    </row>
    <row r="4042" spans="1:9" s="56" customFormat="1">
      <c r="A4042" s="50"/>
      <c r="B4042" s="50"/>
      <c r="C4042" s="50"/>
      <c r="D4042" s="44"/>
      <c r="E4042" s="26"/>
      <c r="F4042" s="53"/>
      <c r="G4042" s="61"/>
      <c r="H4042" s="55"/>
      <c r="I4042" s="280"/>
    </row>
    <row r="4043" spans="1:9" s="56" customFormat="1">
      <c r="A4043" s="50"/>
      <c r="B4043" s="50"/>
      <c r="C4043" s="50"/>
      <c r="D4043" s="44"/>
      <c r="E4043" s="26"/>
      <c r="F4043" s="53"/>
      <c r="G4043" s="61"/>
      <c r="H4043" s="55"/>
      <c r="I4043" s="280"/>
    </row>
    <row r="4044" spans="1:9" s="56" customFormat="1">
      <c r="A4044" s="50"/>
      <c r="B4044" s="50"/>
      <c r="C4044" s="50"/>
      <c r="D4044" s="44"/>
      <c r="E4044" s="26"/>
      <c r="F4044" s="53"/>
      <c r="G4044" s="61"/>
      <c r="H4044" s="55"/>
      <c r="I4044" s="280"/>
    </row>
    <row r="4045" spans="1:9" s="56" customFormat="1">
      <c r="A4045" s="50"/>
      <c r="B4045" s="50"/>
      <c r="C4045" s="50"/>
      <c r="D4045" s="44"/>
      <c r="E4045" s="26"/>
      <c r="F4045" s="53"/>
      <c r="G4045" s="61"/>
      <c r="H4045" s="55"/>
      <c r="I4045" s="280"/>
    </row>
    <row r="4046" spans="1:9" s="56" customFormat="1">
      <c r="A4046" s="50"/>
      <c r="B4046" s="50"/>
      <c r="C4046" s="50"/>
      <c r="D4046" s="44"/>
      <c r="E4046" s="26"/>
      <c r="F4046" s="53"/>
      <c r="G4046" s="61"/>
      <c r="H4046" s="55"/>
      <c r="I4046" s="280"/>
    </row>
    <row r="4047" spans="1:9" s="56" customFormat="1">
      <c r="A4047" s="50"/>
      <c r="B4047" s="50"/>
      <c r="C4047" s="50"/>
      <c r="D4047" s="44"/>
      <c r="E4047" s="26"/>
      <c r="F4047" s="53"/>
      <c r="G4047" s="61"/>
      <c r="H4047" s="55"/>
      <c r="I4047" s="280"/>
    </row>
    <row r="4048" spans="1:9" s="56" customFormat="1">
      <c r="A4048" s="50"/>
      <c r="B4048" s="50"/>
      <c r="C4048" s="50"/>
      <c r="D4048" s="44"/>
      <c r="E4048" s="26"/>
      <c r="F4048" s="53"/>
      <c r="G4048" s="61"/>
      <c r="H4048" s="55"/>
      <c r="I4048" s="280"/>
    </row>
    <row r="4049" spans="1:9" s="56" customFormat="1">
      <c r="A4049" s="50"/>
      <c r="B4049" s="50"/>
      <c r="C4049" s="50"/>
      <c r="D4049" s="44"/>
      <c r="E4049" s="26"/>
      <c r="F4049" s="53"/>
      <c r="G4049" s="61"/>
      <c r="H4049" s="55"/>
      <c r="I4049" s="280"/>
    </row>
    <row r="4050" spans="1:9" s="56" customFormat="1">
      <c r="A4050" s="50"/>
      <c r="B4050" s="50"/>
      <c r="C4050" s="50"/>
      <c r="D4050" s="44"/>
      <c r="E4050" s="26"/>
      <c r="F4050" s="53"/>
      <c r="G4050" s="61"/>
      <c r="H4050" s="55"/>
      <c r="I4050" s="280"/>
    </row>
    <row r="4051" spans="1:9" s="56" customFormat="1">
      <c r="A4051" s="50"/>
      <c r="B4051" s="50"/>
      <c r="C4051" s="50"/>
      <c r="D4051" s="44"/>
      <c r="E4051" s="26"/>
      <c r="F4051" s="53"/>
      <c r="G4051" s="61"/>
      <c r="H4051" s="55"/>
      <c r="I4051" s="280"/>
    </row>
    <row r="4052" spans="1:9" s="56" customFormat="1">
      <c r="A4052" s="50"/>
      <c r="B4052" s="50"/>
      <c r="C4052" s="50"/>
      <c r="D4052" s="44"/>
      <c r="E4052" s="26"/>
      <c r="F4052" s="53"/>
      <c r="G4052" s="61"/>
      <c r="H4052" s="55"/>
      <c r="I4052" s="280"/>
    </row>
    <row r="4053" spans="1:9" s="56" customFormat="1">
      <c r="A4053" s="50"/>
      <c r="B4053" s="50"/>
      <c r="C4053" s="50"/>
      <c r="D4053" s="44"/>
      <c r="E4053" s="26"/>
      <c r="F4053" s="53"/>
      <c r="G4053" s="61"/>
      <c r="H4053" s="55"/>
      <c r="I4053" s="280"/>
    </row>
    <row r="4054" spans="1:9" s="56" customFormat="1">
      <c r="A4054" s="50"/>
      <c r="B4054" s="50"/>
      <c r="C4054" s="50"/>
      <c r="D4054" s="44"/>
      <c r="E4054" s="26"/>
      <c r="F4054" s="53"/>
      <c r="G4054" s="61"/>
      <c r="H4054" s="55"/>
      <c r="I4054" s="280"/>
    </row>
    <row r="4055" spans="1:9" s="56" customFormat="1">
      <c r="A4055" s="50"/>
      <c r="B4055" s="50"/>
      <c r="C4055" s="50"/>
      <c r="D4055" s="44"/>
      <c r="E4055" s="26"/>
      <c r="F4055" s="53"/>
      <c r="G4055" s="61"/>
      <c r="H4055" s="55"/>
      <c r="I4055" s="280"/>
    </row>
    <row r="4056" spans="1:9" s="56" customFormat="1">
      <c r="A4056" s="50"/>
      <c r="B4056" s="50"/>
      <c r="C4056" s="50"/>
      <c r="D4056" s="44"/>
      <c r="E4056" s="26"/>
      <c r="F4056" s="53"/>
      <c r="G4056" s="61"/>
      <c r="H4056" s="55"/>
      <c r="I4056" s="280"/>
    </row>
    <row r="4057" spans="1:9" s="56" customFormat="1">
      <c r="A4057" s="50"/>
      <c r="B4057" s="50"/>
      <c r="C4057" s="50"/>
      <c r="D4057" s="44"/>
      <c r="E4057" s="26"/>
      <c r="F4057" s="53"/>
      <c r="G4057" s="61"/>
      <c r="H4057" s="55"/>
      <c r="I4057" s="280"/>
    </row>
    <row r="4058" spans="1:9" s="56" customFormat="1">
      <c r="A4058" s="50"/>
      <c r="B4058" s="50"/>
      <c r="C4058" s="50"/>
      <c r="D4058" s="44"/>
      <c r="E4058" s="26"/>
      <c r="F4058" s="53"/>
      <c r="G4058" s="61"/>
      <c r="H4058" s="55"/>
      <c r="I4058" s="280"/>
    </row>
    <row r="4059" spans="1:9" s="56" customFormat="1">
      <c r="A4059" s="50"/>
      <c r="B4059" s="50"/>
      <c r="C4059" s="50"/>
      <c r="D4059" s="44"/>
      <c r="E4059" s="26"/>
      <c r="F4059" s="53"/>
      <c r="G4059" s="61"/>
      <c r="H4059" s="55"/>
      <c r="I4059" s="280"/>
    </row>
    <row r="4060" spans="1:9" s="56" customFormat="1">
      <c r="A4060" s="50"/>
      <c r="B4060" s="50"/>
      <c r="C4060" s="50"/>
      <c r="D4060" s="44"/>
      <c r="E4060" s="26"/>
      <c r="F4060" s="53"/>
      <c r="G4060" s="61"/>
      <c r="H4060" s="55"/>
      <c r="I4060" s="280"/>
    </row>
    <row r="4061" spans="1:9" s="56" customFormat="1">
      <c r="A4061" s="50"/>
      <c r="B4061" s="50"/>
      <c r="C4061" s="50"/>
      <c r="D4061" s="44"/>
      <c r="E4061" s="26"/>
      <c r="F4061" s="53"/>
      <c r="G4061" s="61"/>
      <c r="H4061" s="55"/>
      <c r="I4061" s="280"/>
    </row>
    <row r="4062" spans="1:9" s="56" customFormat="1">
      <c r="A4062" s="50"/>
      <c r="B4062" s="50"/>
      <c r="C4062" s="50"/>
      <c r="D4062" s="44"/>
      <c r="E4062" s="26"/>
      <c r="F4062" s="53"/>
      <c r="G4062" s="61"/>
      <c r="H4062" s="55"/>
      <c r="I4062" s="280"/>
    </row>
    <row r="4063" spans="1:9" s="56" customFormat="1">
      <c r="A4063" s="50"/>
      <c r="B4063" s="50"/>
      <c r="C4063" s="50"/>
      <c r="D4063" s="44"/>
      <c r="E4063" s="26"/>
      <c r="F4063" s="53"/>
      <c r="G4063" s="61"/>
      <c r="H4063" s="55"/>
      <c r="I4063" s="280"/>
    </row>
    <row r="4064" spans="1:9" s="56" customFormat="1">
      <c r="A4064" s="50"/>
      <c r="B4064" s="50"/>
      <c r="C4064" s="50"/>
      <c r="D4064" s="44"/>
      <c r="E4064" s="26"/>
      <c r="F4064" s="53"/>
      <c r="G4064" s="61"/>
      <c r="H4064" s="55"/>
      <c r="I4064" s="280"/>
    </row>
    <row r="4065" spans="1:9" s="56" customFormat="1">
      <c r="A4065" s="50"/>
      <c r="B4065" s="50"/>
      <c r="C4065" s="50"/>
      <c r="D4065" s="44"/>
      <c r="E4065" s="26"/>
      <c r="F4065" s="53"/>
      <c r="G4065" s="61"/>
      <c r="H4065" s="55"/>
      <c r="I4065" s="280"/>
    </row>
    <row r="4066" spans="1:9" s="56" customFormat="1">
      <c r="A4066" s="50"/>
      <c r="B4066" s="50"/>
      <c r="C4066" s="50"/>
      <c r="D4066" s="44"/>
      <c r="E4066" s="26"/>
      <c r="F4066" s="53"/>
      <c r="G4066" s="61"/>
      <c r="H4066" s="55"/>
      <c r="I4066" s="280"/>
    </row>
    <row r="4067" spans="1:9" s="56" customFormat="1">
      <c r="A4067" s="50"/>
      <c r="B4067" s="50"/>
      <c r="C4067" s="50"/>
      <c r="D4067" s="44"/>
      <c r="E4067" s="26"/>
      <c r="F4067" s="53"/>
      <c r="G4067" s="61"/>
      <c r="H4067" s="55"/>
      <c r="I4067" s="280"/>
    </row>
    <row r="4068" spans="1:9" s="56" customFormat="1">
      <c r="A4068" s="50"/>
      <c r="B4068" s="50"/>
      <c r="C4068" s="50"/>
      <c r="D4068" s="44"/>
      <c r="E4068" s="26"/>
      <c r="F4068" s="53"/>
      <c r="G4068" s="61"/>
      <c r="H4068" s="55"/>
      <c r="I4068" s="280"/>
    </row>
    <row r="4069" spans="1:9" s="56" customFormat="1">
      <c r="A4069" s="50"/>
      <c r="B4069" s="50"/>
      <c r="C4069" s="50"/>
      <c r="D4069" s="44"/>
      <c r="E4069" s="26"/>
      <c r="F4069" s="53"/>
      <c r="G4069" s="61"/>
      <c r="H4069" s="55"/>
      <c r="I4069" s="280"/>
    </row>
    <row r="4070" spans="1:9" s="56" customFormat="1">
      <c r="A4070" s="50"/>
      <c r="B4070" s="50"/>
      <c r="C4070" s="50"/>
      <c r="D4070" s="44"/>
      <c r="E4070" s="26"/>
      <c r="F4070" s="53"/>
      <c r="G4070" s="61"/>
      <c r="H4070" s="55"/>
      <c r="I4070" s="280"/>
    </row>
    <row r="4071" spans="1:9" s="56" customFormat="1">
      <c r="A4071" s="50"/>
      <c r="B4071" s="50"/>
      <c r="C4071" s="50"/>
      <c r="D4071" s="44"/>
      <c r="E4071" s="26"/>
      <c r="F4071" s="53"/>
      <c r="G4071" s="61"/>
      <c r="H4071" s="55"/>
      <c r="I4071" s="280"/>
    </row>
    <row r="4072" spans="1:9" s="56" customFormat="1">
      <c r="A4072" s="50"/>
      <c r="B4072" s="50"/>
      <c r="C4072" s="50"/>
      <c r="D4072" s="44"/>
      <c r="E4072" s="26"/>
      <c r="F4072" s="53"/>
      <c r="G4072" s="61"/>
      <c r="H4072" s="55"/>
      <c r="I4072" s="280"/>
    </row>
    <row r="4073" spans="1:9" s="56" customFormat="1">
      <c r="A4073" s="50"/>
      <c r="B4073" s="50"/>
      <c r="C4073" s="50"/>
      <c r="D4073" s="44"/>
      <c r="E4073" s="26"/>
      <c r="F4073" s="53"/>
      <c r="G4073" s="61"/>
      <c r="H4073" s="55"/>
      <c r="I4073" s="280"/>
    </row>
    <row r="4074" spans="1:9" s="56" customFormat="1">
      <c r="A4074" s="50"/>
      <c r="B4074" s="50"/>
      <c r="C4074" s="50"/>
      <c r="D4074" s="44"/>
      <c r="E4074" s="26"/>
      <c r="F4074" s="53"/>
      <c r="G4074" s="61"/>
      <c r="H4074" s="55"/>
      <c r="I4074" s="280"/>
    </row>
    <row r="4075" spans="1:9" s="56" customFormat="1">
      <c r="A4075" s="50"/>
      <c r="B4075" s="50"/>
      <c r="C4075" s="50"/>
      <c r="D4075" s="44"/>
      <c r="E4075" s="26"/>
      <c r="F4075" s="53"/>
      <c r="G4075" s="61"/>
      <c r="H4075" s="55"/>
      <c r="I4075" s="280"/>
    </row>
    <row r="4076" spans="1:9" s="56" customFormat="1">
      <c r="A4076" s="50"/>
      <c r="B4076" s="50"/>
      <c r="C4076" s="50"/>
      <c r="D4076" s="44"/>
      <c r="E4076" s="26"/>
      <c r="F4076" s="53"/>
      <c r="G4076" s="61"/>
      <c r="H4076" s="55"/>
      <c r="I4076" s="280"/>
    </row>
    <row r="4077" spans="1:9" s="56" customFormat="1">
      <c r="A4077" s="50"/>
      <c r="B4077" s="50"/>
      <c r="C4077" s="50"/>
      <c r="D4077" s="44"/>
      <c r="E4077" s="26"/>
      <c r="F4077" s="53"/>
      <c r="G4077" s="61"/>
      <c r="H4077" s="55"/>
      <c r="I4077" s="280"/>
    </row>
    <row r="4078" spans="1:9" s="56" customFormat="1">
      <c r="A4078" s="50"/>
      <c r="B4078" s="50"/>
      <c r="C4078" s="50"/>
      <c r="D4078" s="44"/>
      <c r="E4078" s="26"/>
      <c r="F4078" s="53"/>
      <c r="G4078" s="61"/>
      <c r="H4078" s="55"/>
      <c r="I4078" s="280"/>
    </row>
    <row r="4079" spans="1:9" s="56" customFormat="1">
      <c r="A4079" s="50"/>
      <c r="B4079" s="50"/>
      <c r="C4079" s="50"/>
      <c r="D4079" s="44"/>
      <c r="E4079" s="26"/>
      <c r="F4079" s="53"/>
      <c r="G4079" s="61"/>
      <c r="H4079" s="55"/>
      <c r="I4079" s="280"/>
    </row>
    <row r="4080" spans="1:9" s="56" customFormat="1">
      <c r="A4080" s="50"/>
      <c r="B4080" s="50"/>
      <c r="C4080" s="50"/>
      <c r="D4080" s="44"/>
      <c r="E4080" s="26"/>
      <c r="F4080" s="53"/>
      <c r="G4080" s="61"/>
      <c r="H4080" s="55"/>
      <c r="I4080" s="280"/>
    </row>
    <row r="4081" spans="1:9" s="56" customFormat="1">
      <c r="A4081" s="50"/>
      <c r="B4081" s="50"/>
      <c r="C4081" s="50"/>
      <c r="D4081" s="44"/>
      <c r="E4081" s="26"/>
      <c r="F4081" s="53"/>
      <c r="G4081" s="61"/>
      <c r="H4081" s="55"/>
      <c r="I4081" s="280"/>
    </row>
    <row r="4082" spans="1:9" s="56" customFormat="1">
      <c r="A4082" s="50"/>
      <c r="B4082" s="50"/>
      <c r="C4082" s="50"/>
      <c r="D4082" s="44"/>
      <c r="E4082" s="26"/>
      <c r="F4082" s="53"/>
      <c r="G4082" s="61"/>
      <c r="H4082" s="55"/>
      <c r="I4082" s="280"/>
    </row>
    <row r="4083" spans="1:9" s="56" customFormat="1">
      <c r="A4083" s="50"/>
      <c r="B4083" s="50"/>
      <c r="C4083" s="50"/>
      <c r="D4083" s="44"/>
      <c r="E4083" s="26"/>
      <c r="F4083" s="53"/>
      <c r="G4083" s="61"/>
      <c r="H4083" s="55"/>
      <c r="I4083" s="280"/>
    </row>
    <row r="4084" spans="1:9" s="56" customFormat="1">
      <c r="A4084" s="50"/>
      <c r="B4084" s="50"/>
      <c r="C4084" s="50"/>
      <c r="D4084" s="44"/>
      <c r="E4084" s="26"/>
      <c r="F4084" s="53"/>
      <c r="G4084" s="61"/>
      <c r="H4084" s="55"/>
      <c r="I4084" s="280"/>
    </row>
    <row r="4085" spans="1:9" s="56" customFormat="1">
      <c r="A4085" s="50"/>
      <c r="B4085" s="50"/>
      <c r="C4085" s="50"/>
      <c r="D4085" s="44"/>
      <c r="E4085" s="26"/>
      <c r="F4085" s="53"/>
      <c r="G4085" s="61"/>
      <c r="H4085" s="55"/>
      <c r="I4085" s="280"/>
    </row>
    <row r="4086" spans="1:9" s="56" customFormat="1">
      <c r="A4086" s="50"/>
      <c r="B4086" s="50"/>
      <c r="C4086" s="50"/>
      <c r="D4086" s="44"/>
      <c r="E4086" s="26"/>
      <c r="F4086" s="53"/>
      <c r="G4086" s="61"/>
      <c r="H4086" s="55"/>
      <c r="I4086" s="280"/>
    </row>
    <row r="4087" spans="1:9" s="56" customFormat="1">
      <c r="A4087" s="50"/>
      <c r="B4087" s="50"/>
      <c r="C4087" s="50"/>
      <c r="D4087" s="44"/>
      <c r="E4087" s="26"/>
      <c r="F4087" s="53"/>
      <c r="G4087" s="61"/>
      <c r="H4087" s="55"/>
      <c r="I4087" s="280"/>
    </row>
    <row r="4088" spans="1:9" s="56" customFormat="1">
      <c r="A4088" s="50"/>
      <c r="B4088" s="50"/>
      <c r="C4088" s="50"/>
      <c r="D4088" s="44"/>
      <c r="E4088" s="26"/>
      <c r="F4088" s="53"/>
      <c r="G4088" s="61"/>
      <c r="H4088" s="55"/>
      <c r="I4088" s="280"/>
    </row>
    <row r="4089" spans="1:9" s="56" customFormat="1">
      <c r="A4089" s="50"/>
      <c r="B4089" s="50"/>
      <c r="C4089" s="50"/>
      <c r="D4089" s="44"/>
      <c r="E4089" s="26"/>
      <c r="F4089" s="53"/>
      <c r="G4089" s="61"/>
      <c r="H4089" s="55"/>
      <c r="I4089" s="280"/>
    </row>
    <row r="4090" spans="1:9" s="56" customFormat="1">
      <c r="A4090" s="50"/>
      <c r="B4090" s="50"/>
      <c r="C4090" s="50"/>
      <c r="D4090" s="44"/>
      <c r="E4090" s="26"/>
      <c r="F4090" s="53"/>
      <c r="G4090" s="61"/>
      <c r="H4090" s="55"/>
      <c r="I4090" s="280"/>
    </row>
    <row r="4091" spans="1:9" s="56" customFormat="1">
      <c r="A4091" s="50"/>
      <c r="B4091" s="50"/>
      <c r="C4091" s="50"/>
      <c r="D4091" s="44"/>
      <c r="E4091" s="26"/>
      <c r="F4091" s="53"/>
      <c r="G4091" s="61"/>
      <c r="H4091" s="55"/>
      <c r="I4091" s="280"/>
    </row>
    <row r="4092" spans="1:9" s="56" customFormat="1">
      <c r="A4092" s="50"/>
      <c r="B4092" s="50"/>
      <c r="C4092" s="50"/>
      <c r="D4092" s="44"/>
      <c r="E4092" s="26"/>
      <c r="F4092" s="53"/>
      <c r="G4092" s="61"/>
      <c r="H4092" s="55"/>
      <c r="I4092" s="280"/>
    </row>
    <row r="4093" spans="1:9" s="56" customFormat="1">
      <c r="A4093" s="50"/>
      <c r="B4093" s="50"/>
      <c r="C4093" s="50"/>
      <c r="D4093" s="44"/>
      <c r="E4093" s="26"/>
      <c r="F4093" s="53"/>
      <c r="G4093" s="61"/>
      <c r="H4093" s="55"/>
      <c r="I4093" s="280"/>
    </row>
    <row r="4094" spans="1:9" s="56" customFormat="1">
      <c r="A4094" s="50"/>
      <c r="B4094" s="50"/>
      <c r="C4094" s="50"/>
      <c r="D4094" s="44"/>
      <c r="E4094" s="26"/>
      <c r="F4094" s="53"/>
      <c r="G4094" s="61"/>
      <c r="H4094" s="55"/>
      <c r="I4094" s="280"/>
    </row>
    <row r="4095" spans="1:9" s="56" customFormat="1">
      <c r="A4095" s="50"/>
      <c r="B4095" s="50"/>
      <c r="C4095" s="50"/>
      <c r="D4095" s="44"/>
      <c r="E4095" s="26"/>
      <c r="F4095" s="53"/>
      <c r="G4095" s="61"/>
      <c r="H4095" s="55"/>
      <c r="I4095" s="280"/>
    </row>
    <row r="4096" spans="1:9" s="56" customFormat="1">
      <c r="A4096" s="50"/>
      <c r="B4096" s="50"/>
      <c r="C4096" s="50"/>
      <c r="D4096" s="44"/>
      <c r="E4096" s="26"/>
      <c r="F4096" s="53"/>
      <c r="G4096" s="61"/>
      <c r="H4096" s="55"/>
      <c r="I4096" s="280"/>
    </row>
    <row r="4097" spans="1:9" s="56" customFormat="1">
      <c r="A4097" s="50"/>
      <c r="B4097" s="50"/>
      <c r="C4097" s="50"/>
      <c r="D4097" s="44"/>
      <c r="E4097" s="26"/>
      <c r="F4097" s="53"/>
      <c r="G4097" s="61"/>
      <c r="H4097" s="55"/>
      <c r="I4097" s="280"/>
    </row>
    <row r="4098" spans="1:9" s="56" customFormat="1">
      <c r="A4098" s="50"/>
      <c r="B4098" s="50"/>
      <c r="C4098" s="50"/>
      <c r="D4098" s="44"/>
      <c r="E4098" s="26"/>
      <c r="F4098" s="53"/>
      <c r="G4098" s="61"/>
      <c r="H4098" s="55"/>
      <c r="I4098" s="280"/>
    </row>
    <row r="4099" spans="1:9" s="56" customFormat="1">
      <c r="A4099" s="50"/>
      <c r="B4099" s="50"/>
      <c r="C4099" s="50"/>
      <c r="D4099" s="44"/>
      <c r="E4099" s="26"/>
      <c r="F4099" s="53"/>
      <c r="G4099" s="61"/>
      <c r="H4099" s="55"/>
      <c r="I4099" s="280"/>
    </row>
    <row r="4100" spans="1:9" s="56" customFormat="1">
      <c r="A4100" s="50"/>
      <c r="B4100" s="50"/>
      <c r="C4100" s="50"/>
      <c r="D4100" s="44"/>
      <c r="E4100" s="26"/>
      <c r="F4100" s="53"/>
      <c r="G4100" s="61"/>
      <c r="H4100" s="55"/>
      <c r="I4100" s="280"/>
    </row>
    <row r="4101" spans="1:9" s="56" customFormat="1">
      <c r="A4101" s="50"/>
      <c r="B4101" s="50"/>
      <c r="C4101" s="50"/>
      <c r="D4101" s="44"/>
      <c r="E4101" s="26"/>
      <c r="F4101" s="53"/>
      <c r="G4101" s="61"/>
      <c r="H4101" s="55"/>
      <c r="I4101" s="280"/>
    </row>
    <row r="4102" spans="1:9" s="56" customFormat="1">
      <c r="A4102" s="50"/>
      <c r="B4102" s="50"/>
      <c r="C4102" s="50"/>
      <c r="D4102" s="44"/>
      <c r="E4102" s="26"/>
      <c r="F4102" s="53"/>
      <c r="G4102" s="61"/>
      <c r="H4102" s="55"/>
      <c r="I4102" s="280"/>
    </row>
    <row r="4103" spans="1:9" s="56" customFormat="1">
      <c r="A4103" s="50"/>
      <c r="B4103" s="50"/>
      <c r="C4103" s="50"/>
      <c r="D4103" s="44"/>
      <c r="E4103" s="26"/>
      <c r="F4103" s="53"/>
      <c r="G4103" s="61"/>
      <c r="H4103" s="55"/>
      <c r="I4103" s="280"/>
    </row>
    <row r="4104" spans="1:9" s="56" customFormat="1">
      <c r="A4104" s="50"/>
      <c r="B4104" s="50"/>
      <c r="C4104" s="50"/>
      <c r="D4104" s="44"/>
      <c r="E4104" s="26"/>
      <c r="F4104" s="53"/>
      <c r="G4104" s="61"/>
      <c r="H4104" s="55"/>
      <c r="I4104" s="280"/>
    </row>
    <row r="4105" spans="1:9" s="56" customFormat="1">
      <c r="A4105" s="50"/>
      <c r="B4105" s="50"/>
      <c r="C4105" s="50"/>
      <c r="D4105" s="44"/>
      <c r="E4105" s="26"/>
      <c r="F4105" s="53"/>
      <c r="G4105" s="61"/>
      <c r="H4105" s="55"/>
      <c r="I4105" s="280"/>
    </row>
    <row r="4106" spans="1:9" s="56" customFormat="1">
      <c r="A4106" s="50"/>
      <c r="B4106" s="50"/>
      <c r="C4106" s="50"/>
      <c r="D4106" s="44"/>
      <c r="E4106" s="26"/>
      <c r="F4106" s="53"/>
      <c r="G4106" s="61"/>
      <c r="H4106" s="55"/>
      <c r="I4106" s="280"/>
    </row>
    <row r="4107" spans="1:9" s="56" customFormat="1">
      <c r="A4107" s="50"/>
      <c r="B4107" s="50"/>
      <c r="C4107" s="50"/>
      <c r="D4107" s="44"/>
      <c r="E4107" s="26"/>
      <c r="F4107" s="53"/>
      <c r="G4107" s="61"/>
      <c r="H4107" s="55"/>
      <c r="I4107" s="280"/>
    </row>
    <row r="4108" spans="1:9" s="56" customFormat="1">
      <c r="A4108" s="50"/>
      <c r="B4108" s="50"/>
      <c r="C4108" s="50"/>
      <c r="D4108" s="44"/>
      <c r="E4108" s="26"/>
      <c r="F4108" s="53"/>
      <c r="G4108" s="61"/>
      <c r="H4108" s="55"/>
      <c r="I4108" s="280"/>
    </row>
    <row r="4109" spans="1:9" s="56" customFormat="1">
      <c r="A4109" s="50"/>
      <c r="B4109" s="50"/>
      <c r="C4109" s="50"/>
      <c r="D4109" s="44"/>
      <c r="E4109" s="26"/>
      <c r="F4109" s="53"/>
      <c r="G4109" s="61"/>
      <c r="H4109" s="55"/>
      <c r="I4109" s="280"/>
    </row>
    <row r="4110" spans="1:9" s="56" customFormat="1">
      <c r="A4110" s="50"/>
      <c r="B4110" s="50"/>
      <c r="C4110" s="50"/>
      <c r="D4110" s="44"/>
      <c r="E4110" s="26"/>
      <c r="F4110" s="53"/>
      <c r="G4110" s="61"/>
      <c r="H4110" s="55"/>
      <c r="I4110" s="280"/>
    </row>
    <row r="4111" spans="1:9" s="56" customFormat="1">
      <c r="A4111" s="50"/>
      <c r="B4111" s="50"/>
      <c r="C4111" s="50"/>
      <c r="D4111" s="44"/>
      <c r="E4111" s="26"/>
      <c r="F4111" s="53"/>
      <c r="G4111" s="61"/>
      <c r="H4111" s="55"/>
      <c r="I4111" s="280"/>
    </row>
    <row r="4112" spans="1:9" s="56" customFormat="1">
      <c r="A4112" s="50"/>
      <c r="B4112" s="50"/>
      <c r="C4112" s="50"/>
      <c r="D4112" s="44"/>
      <c r="E4112" s="26"/>
      <c r="F4112" s="53"/>
      <c r="G4112" s="61"/>
      <c r="H4112" s="55"/>
      <c r="I4112" s="280"/>
    </row>
    <row r="4113" spans="1:9" s="56" customFormat="1">
      <c r="A4113" s="50"/>
      <c r="B4113" s="50"/>
      <c r="C4113" s="50"/>
      <c r="D4113" s="44"/>
      <c r="E4113" s="26"/>
      <c r="F4113" s="53"/>
      <c r="G4113" s="61"/>
      <c r="H4113" s="55"/>
      <c r="I4113" s="280"/>
    </row>
    <row r="4114" spans="1:9" s="56" customFormat="1">
      <c r="A4114" s="50"/>
      <c r="B4114" s="50"/>
      <c r="C4114" s="50"/>
      <c r="D4114" s="44"/>
      <c r="E4114" s="26"/>
      <c r="F4114" s="53"/>
      <c r="G4114" s="61"/>
      <c r="H4114" s="55"/>
      <c r="I4114" s="280"/>
    </row>
    <row r="4115" spans="1:9" s="56" customFormat="1">
      <c r="A4115" s="50"/>
      <c r="B4115" s="50"/>
      <c r="C4115" s="50"/>
      <c r="D4115" s="44"/>
      <c r="E4115" s="26"/>
      <c r="F4115" s="53"/>
      <c r="G4115" s="61"/>
      <c r="H4115" s="55"/>
      <c r="I4115" s="280"/>
    </row>
    <row r="4116" spans="1:9" s="56" customFormat="1">
      <c r="A4116" s="50"/>
      <c r="B4116" s="50"/>
      <c r="C4116" s="50"/>
      <c r="D4116" s="44"/>
      <c r="E4116" s="26"/>
      <c r="F4116" s="53"/>
      <c r="G4116" s="61"/>
      <c r="H4116" s="55"/>
      <c r="I4116" s="280"/>
    </row>
    <row r="4117" spans="1:9" s="56" customFormat="1">
      <c r="A4117" s="50"/>
      <c r="B4117" s="50"/>
      <c r="C4117" s="50"/>
      <c r="D4117" s="44"/>
      <c r="E4117" s="26"/>
      <c r="F4117" s="53"/>
      <c r="G4117" s="61"/>
      <c r="H4117" s="55"/>
      <c r="I4117" s="280"/>
    </row>
    <row r="4118" spans="1:9" s="56" customFormat="1">
      <c r="A4118" s="50"/>
      <c r="B4118" s="50"/>
      <c r="C4118" s="50"/>
      <c r="D4118" s="44"/>
      <c r="E4118" s="26"/>
      <c r="F4118" s="53"/>
      <c r="G4118" s="61"/>
      <c r="H4118" s="55"/>
      <c r="I4118" s="280"/>
    </row>
    <row r="4119" spans="1:9" s="56" customFormat="1">
      <c r="A4119" s="50"/>
      <c r="B4119" s="50"/>
      <c r="C4119" s="50"/>
      <c r="D4119" s="44"/>
      <c r="E4119" s="26"/>
      <c r="F4119" s="53"/>
      <c r="G4119" s="61"/>
      <c r="H4119" s="55"/>
      <c r="I4119" s="280"/>
    </row>
    <row r="4120" spans="1:9" s="56" customFormat="1">
      <c r="A4120" s="50"/>
      <c r="B4120" s="50"/>
      <c r="C4120" s="50"/>
      <c r="D4120" s="44"/>
      <c r="E4120" s="26"/>
      <c r="F4120" s="53"/>
      <c r="G4120" s="61"/>
      <c r="H4120" s="55"/>
      <c r="I4120" s="280"/>
    </row>
    <row r="4121" spans="1:9" s="56" customFormat="1">
      <c r="A4121" s="50"/>
      <c r="B4121" s="50"/>
      <c r="C4121" s="50"/>
      <c r="D4121" s="44"/>
      <c r="E4121" s="26"/>
      <c r="F4121" s="53"/>
      <c r="G4121" s="61"/>
      <c r="H4121" s="55"/>
      <c r="I4121" s="280"/>
    </row>
    <row r="4122" spans="1:9" s="56" customFormat="1">
      <c r="A4122" s="50"/>
      <c r="B4122" s="50"/>
      <c r="C4122" s="50"/>
      <c r="D4122" s="44"/>
      <c r="E4122" s="26"/>
      <c r="F4122" s="53"/>
      <c r="G4122" s="61"/>
      <c r="H4122" s="55"/>
      <c r="I4122" s="280"/>
    </row>
    <row r="4123" spans="1:9" s="56" customFormat="1">
      <c r="A4123" s="50"/>
      <c r="B4123" s="50"/>
      <c r="C4123" s="50"/>
      <c r="D4123" s="44"/>
      <c r="E4123" s="26"/>
      <c r="F4123" s="53"/>
      <c r="G4123" s="61"/>
      <c r="H4123" s="55"/>
      <c r="I4123" s="280"/>
    </row>
    <row r="4124" spans="1:9" s="56" customFormat="1">
      <c r="A4124" s="50"/>
      <c r="B4124" s="50"/>
      <c r="C4124" s="50"/>
      <c r="D4124" s="44"/>
      <c r="E4124" s="26"/>
      <c r="F4124" s="53"/>
      <c r="G4124" s="61"/>
      <c r="H4124" s="55"/>
      <c r="I4124" s="280"/>
    </row>
    <row r="4125" spans="1:9" s="56" customFormat="1">
      <c r="A4125" s="50"/>
      <c r="B4125" s="50"/>
      <c r="C4125" s="50"/>
      <c r="D4125" s="44"/>
      <c r="E4125" s="26"/>
      <c r="F4125" s="53"/>
      <c r="G4125" s="61"/>
      <c r="H4125" s="55"/>
      <c r="I4125" s="280"/>
    </row>
    <row r="4126" spans="1:9" s="56" customFormat="1">
      <c r="A4126" s="50"/>
      <c r="B4126" s="50"/>
      <c r="C4126" s="50"/>
      <c r="D4126" s="44"/>
      <c r="E4126" s="26"/>
      <c r="F4126" s="53"/>
      <c r="G4126" s="61"/>
      <c r="H4126" s="55"/>
      <c r="I4126" s="280"/>
    </row>
    <row r="4127" spans="1:9" s="56" customFormat="1">
      <c r="A4127" s="50"/>
      <c r="B4127" s="50"/>
      <c r="C4127" s="50"/>
      <c r="D4127" s="44"/>
      <c r="E4127" s="26"/>
      <c r="F4127" s="53"/>
      <c r="G4127" s="61"/>
      <c r="H4127" s="55"/>
      <c r="I4127" s="280"/>
    </row>
    <row r="4128" spans="1:9" s="56" customFormat="1">
      <c r="A4128" s="50"/>
      <c r="B4128" s="50"/>
      <c r="C4128" s="50"/>
      <c r="D4128" s="44"/>
      <c r="E4128" s="26"/>
      <c r="F4128" s="53"/>
      <c r="G4128" s="61"/>
      <c r="H4128" s="55"/>
      <c r="I4128" s="280"/>
    </row>
    <row r="4129" spans="1:9" s="56" customFormat="1">
      <c r="A4129" s="50"/>
      <c r="B4129" s="50"/>
      <c r="C4129" s="50"/>
      <c r="D4129" s="44"/>
      <c r="E4129" s="26"/>
      <c r="F4129" s="53"/>
      <c r="G4129" s="61"/>
      <c r="H4129" s="55"/>
      <c r="I4129" s="280"/>
    </row>
    <row r="4130" spans="1:9" s="56" customFormat="1">
      <c r="A4130" s="50"/>
      <c r="B4130" s="50"/>
      <c r="C4130" s="50"/>
      <c r="D4130" s="44"/>
      <c r="E4130" s="26"/>
      <c r="F4130" s="53"/>
      <c r="G4130" s="61"/>
      <c r="H4130" s="55"/>
      <c r="I4130" s="280"/>
    </row>
    <row r="4131" spans="1:9" s="56" customFormat="1">
      <c r="A4131" s="50"/>
      <c r="B4131" s="50"/>
      <c r="C4131" s="50"/>
      <c r="D4131" s="44"/>
      <c r="E4131" s="26"/>
      <c r="F4131" s="53"/>
      <c r="G4131" s="61"/>
      <c r="H4131" s="55"/>
      <c r="I4131" s="280"/>
    </row>
    <row r="4132" spans="1:9" s="56" customFormat="1">
      <c r="A4132" s="50"/>
      <c r="B4132" s="50"/>
      <c r="C4132" s="50"/>
      <c r="D4132" s="44"/>
      <c r="E4132" s="26"/>
      <c r="F4132" s="53"/>
      <c r="G4132" s="61"/>
      <c r="H4132" s="55"/>
      <c r="I4132" s="280"/>
    </row>
    <row r="4133" spans="1:9" s="56" customFormat="1">
      <c r="A4133" s="50"/>
      <c r="B4133" s="50"/>
      <c r="C4133" s="50"/>
      <c r="D4133" s="44"/>
      <c r="E4133" s="26"/>
      <c r="F4133" s="53"/>
      <c r="G4133" s="61"/>
      <c r="H4133" s="55"/>
      <c r="I4133" s="280"/>
    </row>
    <row r="4134" spans="1:9" s="56" customFormat="1">
      <c r="A4134" s="50"/>
      <c r="B4134" s="50"/>
      <c r="C4134" s="50"/>
      <c r="D4134" s="44"/>
      <c r="E4134" s="26"/>
      <c r="F4134" s="53"/>
      <c r="G4134" s="61"/>
      <c r="H4134" s="55"/>
      <c r="I4134" s="280"/>
    </row>
    <row r="4135" spans="1:9" s="56" customFormat="1">
      <c r="A4135" s="50"/>
      <c r="B4135" s="50"/>
      <c r="C4135" s="50"/>
      <c r="D4135" s="44"/>
      <c r="E4135" s="26"/>
      <c r="F4135" s="53"/>
      <c r="G4135" s="61"/>
      <c r="H4135" s="55"/>
      <c r="I4135" s="280"/>
    </row>
    <row r="4136" spans="1:9" s="56" customFormat="1">
      <c r="A4136" s="50"/>
      <c r="B4136" s="50"/>
      <c r="C4136" s="50"/>
      <c r="D4136" s="44"/>
      <c r="E4136" s="26"/>
      <c r="F4136" s="53"/>
      <c r="G4136" s="61"/>
      <c r="H4136" s="55"/>
      <c r="I4136" s="280"/>
    </row>
    <row r="4137" spans="1:9" s="56" customFormat="1">
      <c r="A4137" s="50"/>
      <c r="B4137" s="50"/>
      <c r="C4137" s="50"/>
      <c r="D4137" s="44"/>
      <c r="E4137" s="26"/>
      <c r="F4137" s="53"/>
      <c r="G4137" s="61"/>
      <c r="H4137" s="55"/>
      <c r="I4137" s="280"/>
    </row>
    <row r="4138" spans="1:9" s="56" customFormat="1">
      <c r="A4138" s="50"/>
      <c r="B4138" s="50"/>
      <c r="C4138" s="50"/>
      <c r="D4138" s="44"/>
      <c r="E4138" s="26"/>
      <c r="F4138" s="53"/>
      <c r="G4138" s="61"/>
      <c r="H4138" s="55"/>
      <c r="I4138" s="280"/>
    </row>
    <row r="4139" spans="1:9" s="56" customFormat="1">
      <c r="A4139" s="50"/>
      <c r="B4139" s="50"/>
      <c r="C4139" s="50"/>
      <c r="D4139" s="44"/>
      <c r="E4139" s="26"/>
      <c r="F4139" s="53"/>
      <c r="G4139" s="61"/>
      <c r="H4139" s="55"/>
      <c r="I4139" s="280"/>
    </row>
    <row r="4140" spans="1:9" s="56" customFormat="1">
      <c r="A4140" s="50"/>
      <c r="B4140" s="50"/>
      <c r="C4140" s="50"/>
      <c r="D4140" s="44"/>
      <c r="E4140" s="26"/>
      <c r="F4140" s="53"/>
      <c r="G4140" s="61"/>
      <c r="H4140" s="55"/>
      <c r="I4140" s="280"/>
    </row>
    <row r="4141" spans="1:9" s="56" customFormat="1">
      <c r="A4141" s="50"/>
      <c r="B4141" s="50"/>
      <c r="C4141" s="50"/>
      <c r="D4141" s="44"/>
      <c r="E4141" s="26"/>
      <c r="F4141" s="53"/>
      <c r="G4141" s="61"/>
      <c r="H4141" s="55"/>
      <c r="I4141" s="280"/>
    </row>
    <row r="4142" spans="1:9" s="56" customFormat="1">
      <c r="A4142" s="50"/>
      <c r="B4142" s="50"/>
      <c r="C4142" s="50"/>
      <c r="D4142" s="44"/>
      <c r="E4142" s="26"/>
      <c r="F4142" s="53"/>
      <c r="G4142" s="61"/>
      <c r="H4142" s="55"/>
      <c r="I4142" s="280"/>
    </row>
    <row r="4143" spans="1:9" s="56" customFormat="1">
      <c r="A4143" s="50"/>
      <c r="B4143" s="50"/>
      <c r="C4143" s="50"/>
      <c r="D4143" s="44"/>
      <c r="E4143" s="26"/>
      <c r="F4143" s="53"/>
      <c r="G4143" s="61"/>
      <c r="H4143" s="55"/>
      <c r="I4143" s="280"/>
    </row>
    <row r="4144" spans="1:9" s="56" customFormat="1">
      <c r="A4144" s="50"/>
      <c r="B4144" s="50"/>
      <c r="C4144" s="50"/>
      <c r="D4144" s="44"/>
      <c r="E4144" s="26"/>
      <c r="F4144" s="53"/>
      <c r="G4144" s="61"/>
      <c r="H4144" s="55"/>
      <c r="I4144" s="280"/>
    </row>
    <row r="4145" spans="1:9" s="56" customFormat="1">
      <c r="A4145" s="50"/>
      <c r="B4145" s="50"/>
      <c r="C4145" s="50"/>
      <c r="D4145" s="44"/>
      <c r="E4145" s="26"/>
      <c r="F4145" s="53"/>
      <c r="G4145" s="61"/>
      <c r="H4145" s="55"/>
      <c r="I4145" s="280"/>
    </row>
    <row r="4146" spans="1:9" s="56" customFormat="1">
      <c r="A4146" s="50"/>
      <c r="B4146" s="50"/>
      <c r="C4146" s="50"/>
      <c r="D4146" s="44"/>
      <c r="E4146" s="26"/>
      <c r="F4146" s="53"/>
      <c r="G4146" s="61"/>
      <c r="H4146" s="55"/>
      <c r="I4146" s="280"/>
    </row>
    <row r="4147" spans="1:9" s="56" customFormat="1">
      <c r="A4147" s="50"/>
      <c r="B4147" s="50"/>
      <c r="C4147" s="50"/>
      <c r="D4147" s="44"/>
      <c r="E4147" s="26"/>
      <c r="F4147" s="53"/>
      <c r="G4147" s="61"/>
      <c r="H4147" s="55"/>
      <c r="I4147" s="280"/>
    </row>
    <row r="4148" spans="1:9" s="56" customFormat="1">
      <c r="A4148" s="50"/>
      <c r="B4148" s="50"/>
      <c r="C4148" s="50"/>
      <c r="D4148" s="44"/>
      <c r="E4148" s="26"/>
      <c r="F4148" s="53"/>
      <c r="G4148" s="61"/>
      <c r="H4148" s="55"/>
      <c r="I4148" s="280"/>
    </row>
    <row r="4149" spans="1:9" s="56" customFormat="1">
      <c r="A4149" s="50"/>
      <c r="B4149" s="50"/>
      <c r="C4149" s="50"/>
      <c r="D4149" s="44"/>
      <c r="E4149" s="26"/>
      <c r="F4149" s="53"/>
      <c r="G4149" s="61"/>
      <c r="H4149" s="55"/>
      <c r="I4149" s="280"/>
    </row>
    <row r="4150" spans="1:9" s="56" customFormat="1">
      <c r="A4150" s="50"/>
      <c r="B4150" s="50"/>
      <c r="C4150" s="50"/>
      <c r="D4150" s="44"/>
      <c r="E4150" s="26"/>
      <c r="F4150" s="53"/>
      <c r="G4150" s="61"/>
      <c r="H4150" s="55"/>
      <c r="I4150" s="280"/>
    </row>
    <row r="4151" spans="1:9" s="56" customFormat="1">
      <c r="A4151" s="50"/>
      <c r="B4151" s="50"/>
      <c r="C4151" s="50"/>
      <c r="D4151" s="44"/>
      <c r="E4151" s="26"/>
      <c r="F4151" s="53"/>
      <c r="G4151" s="61"/>
      <c r="H4151" s="55"/>
      <c r="I4151" s="280"/>
    </row>
    <row r="4152" spans="1:9" s="56" customFormat="1">
      <c r="A4152" s="50"/>
      <c r="B4152" s="50"/>
      <c r="C4152" s="50"/>
      <c r="D4152" s="44"/>
      <c r="E4152" s="26"/>
      <c r="F4152" s="53"/>
      <c r="G4152" s="61"/>
      <c r="H4152" s="55"/>
      <c r="I4152" s="280"/>
    </row>
    <row r="4153" spans="1:9" s="56" customFormat="1">
      <c r="A4153" s="50"/>
      <c r="B4153" s="50"/>
      <c r="C4153" s="50"/>
      <c r="D4153" s="44"/>
      <c r="E4153" s="26"/>
      <c r="F4153" s="53"/>
      <c r="G4153" s="61"/>
      <c r="H4153" s="55"/>
      <c r="I4153" s="280"/>
    </row>
    <row r="4154" spans="1:9" s="56" customFormat="1">
      <c r="A4154" s="50"/>
      <c r="B4154" s="50"/>
      <c r="C4154" s="50"/>
      <c r="D4154" s="44"/>
      <c r="E4154" s="26"/>
      <c r="F4154" s="53"/>
      <c r="G4154" s="61"/>
      <c r="H4154" s="55"/>
      <c r="I4154" s="280"/>
    </row>
    <row r="4155" spans="1:9" s="56" customFormat="1">
      <c r="A4155" s="50"/>
      <c r="B4155" s="50"/>
      <c r="C4155" s="50"/>
      <c r="D4155" s="44"/>
      <c r="E4155" s="26"/>
      <c r="F4155" s="53"/>
      <c r="G4155" s="61"/>
      <c r="H4155" s="55"/>
      <c r="I4155" s="280"/>
    </row>
    <row r="4156" spans="1:9" s="56" customFormat="1">
      <c r="A4156" s="50"/>
      <c r="B4156" s="50"/>
      <c r="C4156" s="50"/>
      <c r="D4156" s="44"/>
      <c r="E4156" s="26"/>
      <c r="F4156" s="53"/>
      <c r="G4156" s="61"/>
      <c r="H4156" s="55"/>
      <c r="I4156" s="280"/>
    </row>
    <row r="4157" spans="1:9" s="56" customFormat="1">
      <c r="A4157" s="50"/>
      <c r="B4157" s="50"/>
      <c r="C4157" s="50"/>
      <c r="D4157" s="44"/>
      <c r="E4157" s="26"/>
      <c r="F4157" s="53"/>
      <c r="G4157" s="61"/>
      <c r="H4157" s="55"/>
      <c r="I4157" s="280"/>
    </row>
    <row r="4158" spans="1:9" s="56" customFormat="1">
      <c r="A4158" s="50"/>
      <c r="B4158" s="50"/>
      <c r="C4158" s="50"/>
      <c r="D4158" s="44"/>
      <c r="E4158" s="26"/>
      <c r="F4158" s="53"/>
      <c r="G4158" s="61"/>
      <c r="H4158" s="55"/>
      <c r="I4158" s="280"/>
    </row>
    <row r="4159" spans="1:9" s="56" customFormat="1">
      <c r="A4159" s="50"/>
      <c r="B4159" s="50"/>
      <c r="C4159" s="50"/>
      <c r="D4159" s="44"/>
      <c r="E4159" s="26"/>
      <c r="F4159" s="53"/>
      <c r="G4159" s="61"/>
      <c r="H4159" s="55"/>
      <c r="I4159" s="280"/>
    </row>
    <row r="4160" spans="1:9" s="56" customFormat="1">
      <c r="A4160" s="50"/>
      <c r="B4160" s="50"/>
      <c r="C4160" s="50"/>
      <c r="D4160" s="44"/>
      <c r="E4160" s="26"/>
      <c r="F4160" s="53"/>
      <c r="G4160" s="61"/>
      <c r="H4160" s="55"/>
      <c r="I4160" s="280"/>
    </row>
    <row r="4161" spans="1:9" s="56" customFormat="1">
      <c r="A4161" s="50"/>
      <c r="B4161" s="50"/>
      <c r="C4161" s="50"/>
      <c r="D4161" s="44"/>
      <c r="E4161" s="26"/>
      <c r="F4161" s="53"/>
      <c r="G4161" s="61"/>
      <c r="H4161" s="55"/>
      <c r="I4161" s="280"/>
    </row>
    <row r="4162" spans="1:9" s="56" customFormat="1">
      <c r="A4162" s="50"/>
      <c r="B4162" s="50"/>
      <c r="C4162" s="50"/>
      <c r="D4162" s="44"/>
      <c r="E4162" s="26"/>
      <c r="F4162" s="53"/>
      <c r="G4162" s="61"/>
      <c r="H4162" s="55"/>
      <c r="I4162" s="280"/>
    </row>
    <row r="4163" spans="1:9" s="56" customFormat="1">
      <c r="A4163" s="50"/>
      <c r="B4163" s="50"/>
      <c r="C4163" s="50"/>
      <c r="D4163" s="44"/>
      <c r="E4163" s="26"/>
      <c r="F4163" s="53"/>
      <c r="G4163" s="61"/>
      <c r="H4163" s="55"/>
      <c r="I4163" s="280"/>
    </row>
    <row r="4164" spans="1:9" s="56" customFormat="1">
      <c r="A4164" s="50"/>
      <c r="B4164" s="50"/>
      <c r="C4164" s="50"/>
      <c r="D4164" s="44"/>
      <c r="E4164" s="26"/>
      <c r="F4164" s="53"/>
      <c r="G4164" s="61"/>
      <c r="H4164" s="55"/>
      <c r="I4164" s="280"/>
    </row>
    <row r="4165" spans="1:9" s="56" customFormat="1">
      <c r="A4165" s="50"/>
      <c r="B4165" s="50"/>
      <c r="C4165" s="50"/>
      <c r="D4165" s="44"/>
      <c r="E4165" s="26"/>
      <c r="F4165" s="53"/>
      <c r="G4165" s="61"/>
      <c r="H4165" s="55"/>
      <c r="I4165" s="280"/>
    </row>
    <row r="4166" spans="1:9" s="56" customFormat="1">
      <c r="A4166" s="50"/>
      <c r="B4166" s="50"/>
      <c r="C4166" s="50"/>
      <c r="D4166" s="44"/>
      <c r="E4166" s="26"/>
      <c r="F4166" s="53"/>
      <c r="G4166" s="61"/>
      <c r="H4166" s="55"/>
      <c r="I4166" s="280"/>
    </row>
    <row r="4167" spans="1:9" s="56" customFormat="1">
      <c r="A4167" s="50"/>
      <c r="B4167" s="50"/>
      <c r="C4167" s="50"/>
      <c r="D4167" s="44"/>
      <c r="E4167" s="26"/>
      <c r="F4167" s="53"/>
      <c r="G4167" s="61"/>
      <c r="H4167" s="55"/>
      <c r="I4167" s="280"/>
    </row>
    <row r="4168" spans="1:9" s="56" customFormat="1">
      <c r="A4168" s="50"/>
      <c r="B4168" s="50"/>
      <c r="C4168" s="50"/>
      <c r="D4168" s="44"/>
      <c r="E4168" s="26"/>
      <c r="F4168" s="53"/>
      <c r="G4168" s="61"/>
      <c r="H4168" s="55"/>
      <c r="I4168" s="280"/>
    </row>
    <row r="4169" spans="1:9" s="56" customFormat="1">
      <c r="A4169" s="50"/>
      <c r="B4169" s="50"/>
      <c r="C4169" s="50"/>
      <c r="D4169" s="44"/>
      <c r="E4169" s="26"/>
      <c r="F4169" s="53"/>
      <c r="G4169" s="61"/>
      <c r="H4169" s="55"/>
      <c r="I4169" s="280"/>
    </row>
    <row r="4170" spans="1:9" s="56" customFormat="1">
      <c r="A4170" s="50"/>
      <c r="B4170" s="50"/>
      <c r="C4170" s="50"/>
      <c r="D4170" s="44"/>
      <c r="E4170" s="26"/>
      <c r="F4170" s="53"/>
      <c r="G4170" s="61"/>
      <c r="H4170" s="55"/>
      <c r="I4170" s="280"/>
    </row>
    <row r="4171" spans="1:9" s="56" customFormat="1">
      <c r="A4171" s="50"/>
      <c r="B4171" s="50"/>
      <c r="C4171" s="50"/>
      <c r="D4171" s="44"/>
      <c r="E4171" s="26"/>
      <c r="F4171" s="53"/>
      <c r="G4171" s="61"/>
      <c r="H4171" s="55"/>
      <c r="I4171" s="280"/>
    </row>
    <row r="4172" spans="1:9" s="56" customFormat="1">
      <c r="A4172" s="50"/>
      <c r="B4172" s="50"/>
      <c r="C4172" s="50"/>
      <c r="D4172" s="44"/>
      <c r="E4172" s="26"/>
      <c r="F4172" s="53"/>
      <c r="G4172" s="61"/>
      <c r="H4172" s="55"/>
      <c r="I4172" s="280"/>
    </row>
    <row r="4173" spans="1:9" s="56" customFormat="1">
      <c r="A4173" s="50"/>
      <c r="B4173" s="50"/>
      <c r="C4173" s="50"/>
      <c r="D4173" s="44"/>
      <c r="E4173" s="26"/>
      <c r="F4173" s="53"/>
      <c r="G4173" s="61"/>
      <c r="H4173" s="55"/>
      <c r="I4173" s="280"/>
    </row>
    <row r="4174" spans="1:9" s="56" customFormat="1">
      <c r="A4174" s="50"/>
      <c r="B4174" s="50"/>
      <c r="C4174" s="50"/>
      <c r="D4174" s="44"/>
      <c r="E4174" s="26"/>
      <c r="F4174" s="53"/>
      <c r="G4174" s="61"/>
      <c r="H4174" s="55"/>
      <c r="I4174" s="280"/>
    </row>
    <row r="4175" spans="1:9" s="56" customFormat="1">
      <c r="A4175" s="50"/>
      <c r="B4175" s="50"/>
      <c r="C4175" s="50"/>
      <c r="D4175" s="44"/>
      <c r="E4175" s="26"/>
      <c r="F4175" s="53"/>
      <c r="G4175" s="61"/>
      <c r="H4175" s="55"/>
      <c r="I4175" s="280"/>
    </row>
    <row r="4176" spans="1:9" s="56" customFormat="1">
      <c r="A4176" s="50"/>
      <c r="B4176" s="50"/>
      <c r="C4176" s="50"/>
      <c r="D4176" s="44"/>
      <c r="E4176" s="26"/>
      <c r="F4176" s="53"/>
      <c r="G4176" s="61"/>
      <c r="H4176" s="55"/>
      <c r="I4176" s="280"/>
    </row>
    <row r="4177" spans="1:9" s="56" customFormat="1">
      <c r="A4177" s="50"/>
      <c r="B4177" s="50"/>
      <c r="C4177" s="50"/>
      <c r="D4177" s="44"/>
      <c r="E4177" s="26"/>
      <c r="F4177" s="53"/>
      <c r="G4177" s="61"/>
      <c r="H4177" s="55"/>
      <c r="I4177" s="280"/>
    </row>
    <row r="4178" spans="1:9" s="56" customFormat="1">
      <c r="A4178" s="50"/>
      <c r="B4178" s="50"/>
      <c r="C4178" s="50"/>
      <c r="D4178" s="44"/>
      <c r="E4178" s="26"/>
      <c r="F4178" s="53"/>
      <c r="G4178" s="61"/>
      <c r="H4178" s="55"/>
      <c r="I4178" s="280"/>
    </row>
    <row r="4179" spans="1:9" s="56" customFormat="1">
      <c r="A4179" s="50"/>
      <c r="B4179" s="50"/>
      <c r="C4179" s="50"/>
      <c r="D4179" s="44"/>
      <c r="E4179" s="26"/>
      <c r="F4179" s="53"/>
      <c r="G4179" s="61"/>
      <c r="H4179" s="55"/>
      <c r="I4179" s="280"/>
    </row>
    <row r="4180" spans="1:9" s="56" customFormat="1">
      <c r="A4180" s="50"/>
      <c r="B4180" s="50"/>
      <c r="C4180" s="50"/>
      <c r="D4180" s="44"/>
      <c r="E4180" s="26"/>
      <c r="F4180" s="53"/>
      <c r="G4180" s="61"/>
      <c r="H4180" s="55"/>
      <c r="I4180" s="280"/>
    </row>
    <row r="4181" spans="1:9" s="56" customFormat="1">
      <c r="A4181" s="50"/>
      <c r="B4181" s="50"/>
      <c r="C4181" s="50"/>
      <c r="D4181" s="44"/>
      <c r="E4181" s="26"/>
      <c r="F4181" s="53"/>
      <c r="G4181" s="61"/>
      <c r="H4181" s="55"/>
      <c r="I4181" s="280"/>
    </row>
    <row r="4182" spans="1:9" s="56" customFormat="1">
      <c r="A4182" s="50"/>
      <c r="B4182" s="50"/>
      <c r="C4182" s="50"/>
      <c r="D4182" s="44"/>
      <c r="E4182" s="26"/>
      <c r="F4182" s="53"/>
      <c r="G4182" s="61"/>
      <c r="H4182" s="55"/>
      <c r="I4182" s="280"/>
    </row>
    <row r="4183" spans="1:9" s="56" customFormat="1">
      <c r="A4183" s="50"/>
      <c r="B4183" s="50"/>
      <c r="C4183" s="50"/>
      <c r="D4183" s="44"/>
      <c r="E4183" s="26"/>
      <c r="F4183" s="53"/>
      <c r="G4183" s="61"/>
      <c r="H4183" s="55"/>
      <c r="I4183" s="280"/>
    </row>
    <row r="4184" spans="1:9" s="56" customFormat="1">
      <c r="A4184" s="50"/>
      <c r="B4184" s="50"/>
      <c r="C4184" s="50"/>
      <c r="D4184" s="44"/>
      <c r="E4184" s="26"/>
      <c r="F4184" s="53"/>
      <c r="G4184" s="61"/>
      <c r="H4184" s="55"/>
      <c r="I4184" s="280"/>
    </row>
    <row r="4185" spans="1:9" s="56" customFormat="1">
      <c r="A4185" s="50"/>
      <c r="B4185" s="50"/>
      <c r="C4185" s="50"/>
      <c r="D4185" s="44"/>
      <c r="E4185" s="26"/>
      <c r="F4185" s="53"/>
      <c r="G4185" s="61"/>
      <c r="H4185" s="55"/>
      <c r="I4185" s="280"/>
    </row>
    <row r="4186" spans="1:9" s="56" customFormat="1">
      <c r="A4186" s="50"/>
      <c r="B4186" s="50"/>
      <c r="C4186" s="50"/>
      <c r="D4186" s="44"/>
      <c r="E4186" s="26"/>
      <c r="F4186" s="53"/>
      <c r="G4186" s="61"/>
      <c r="H4186" s="55"/>
      <c r="I4186" s="280"/>
    </row>
    <row r="4187" spans="1:9" s="56" customFormat="1">
      <c r="A4187" s="50"/>
      <c r="B4187" s="50"/>
      <c r="C4187" s="50"/>
      <c r="D4187" s="44"/>
      <c r="E4187" s="26"/>
      <c r="F4187" s="53"/>
      <c r="G4187" s="61"/>
      <c r="H4187" s="55"/>
      <c r="I4187" s="280"/>
    </row>
    <row r="4188" spans="1:9" s="56" customFormat="1">
      <c r="A4188" s="50"/>
      <c r="B4188" s="50"/>
      <c r="C4188" s="50"/>
      <c r="D4188" s="44"/>
      <c r="E4188" s="26"/>
      <c r="F4188" s="53"/>
      <c r="G4188" s="61"/>
      <c r="H4188" s="55"/>
      <c r="I4188" s="280"/>
    </row>
    <row r="4189" spans="1:9" s="56" customFormat="1">
      <c r="A4189" s="50"/>
      <c r="B4189" s="50"/>
      <c r="C4189" s="50"/>
      <c r="D4189" s="44"/>
      <c r="E4189" s="26"/>
      <c r="F4189" s="53"/>
      <c r="G4189" s="61"/>
      <c r="H4189" s="55"/>
      <c r="I4189" s="280"/>
    </row>
    <row r="4190" spans="1:9" s="56" customFormat="1">
      <c r="A4190" s="50"/>
      <c r="B4190" s="50"/>
      <c r="C4190" s="50"/>
      <c r="D4190" s="44"/>
      <c r="E4190" s="26"/>
      <c r="F4190" s="53"/>
      <c r="G4190" s="61"/>
      <c r="H4190" s="55"/>
      <c r="I4190" s="280"/>
    </row>
    <row r="4191" spans="1:9" s="56" customFormat="1">
      <c r="A4191" s="50"/>
      <c r="B4191" s="50"/>
      <c r="C4191" s="50"/>
      <c r="D4191" s="44"/>
      <c r="E4191" s="26"/>
      <c r="F4191" s="53"/>
      <c r="G4191" s="61"/>
      <c r="H4191" s="55"/>
      <c r="I4191" s="280"/>
    </row>
    <row r="4192" spans="1:9" s="56" customFormat="1">
      <c r="A4192" s="50"/>
      <c r="B4192" s="50"/>
      <c r="C4192" s="50"/>
      <c r="D4192" s="44"/>
      <c r="E4192" s="26"/>
      <c r="F4192" s="53"/>
      <c r="G4192" s="61"/>
      <c r="H4192" s="55"/>
      <c r="I4192" s="280"/>
    </row>
    <row r="4193" spans="1:9" s="56" customFormat="1">
      <c r="A4193" s="50"/>
      <c r="B4193" s="50"/>
      <c r="C4193" s="50"/>
      <c r="D4193" s="44"/>
      <c r="E4193" s="26"/>
      <c r="F4193" s="53"/>
      <c r="G4193" s="61"/>
      <c r="H4193" s="55"/>
      <c r="I4193" s="280"/>
    </row>
    <row r="4194" spans="1:9" s="56" customFormat="1">
      <c r="A4194" s="50"/>
      <c r="B4194" s="50"/>
      <c r="C4194" s="50"/>
      <c r="D4194" s="44"/>
      <c r="E4194" s="26"/>
      <c r="F4194" s="53"/>
      <c r="G4194" s="61"/>
      <c r="H4194" s="55"/>
      <c r="I4194" s="280"/>
    </row>
    <row r="4195" spans="1:9" s="56" customFormat="1">
      <c r="A4195" s="50"/>
      <c r="B4195" s="50"/>
      <c r="C4195" s="50"/>
      <c r="D4195" s="44"/>
      <c r="E4195" s="26"/>
      <c r="F4195" s="53"/>
      <c r="G4195" s="61"/>
      <c r="H4195" s="55"/>
      <c r="I4195" s="280"/>
    </row>
    <row r="4196" spans="1:9" s="56" customFormat="1">
      <c r="A4196" s="50"/>
      <c r="B4196" s="50"/>
      <c r="C4196" s="50"/>
      <c r="D4196" s="44"/>
      <c r="E4196" s="26"/>
      <c r="F4196" s="53"/>
      <c r="G4196" s="61"/>
      <c r="H4196" s="55"/>
      <c r="I4196" s="280"/>
    </row>
    <row r="4197" spans="1:9" s="56" customFormat="1">
      <c r="A4197" s="50"/>
      <c r="B4197" s="50"/>
      <c r="C4197" s="50"/>
      <c r="D4197" s="44"/>
      <c r="E4197" s="26"/>
      <c r="F4197" s="53"/>
      <c r="G4197" s="61"/>
      <c r="H4197" s="55"/>
      <c r="I4197" s="280"/>
    </row>
    <row r="4198" spans="1:9" s="56" customFormat="1">
      <c r="A4198" s="50"/>
      <c r="B4198" s="50"/>
      <c r="C4198" s="50"/>
      <c r="D4198" s="44"/>
      <c r="E4198" s="26"/>
      <c r="F4198" s="53"/>
      <c r="G4198" s="61"/>
      <c r="H4198" s="55"/>
      <c r="I4198" s="280"/>
    </row>
    <row r="4199" spans="1:9" s="56" customFormat="1">
      <c r="A4199" s="50"/>
      <c r="B4199" s="50"/>
      <c r="C4199" s="50"/>
      <c r="D4199" s="44"/>
      <c r="E4199" s="26"/>
      <c r="F4199" s="53"/>
      <c r="G4199" s="61"/>
      <c r="H4199" s="55"/>
      <c r="I4199" s="280"/>
    </row>
    <row r="4200" spans="1:9" s="56" customFormat="1">
      <c r="A4200" s="50"/>
      <c r="B4200" s="50"/>
      <c r="C4200" s="50"/>
      <c r="D4200" s="44"/>
      <c r="E4200" s="26"/>
      <c r="F4200" s="53"/>
      <c r="G4200" s="61"/>
      <c r="H4200" s="55"/>
      <c r="I4200" s="280"/>
    </row>
    <row r="4201" spans="1:9" s="56" customFormat="1">
      <c r="A4201" s="50"/>
      <c r="B4201" s="50"/>
      <c r="C4201" s="50"/>
      <c r="D4201" s="44"/>
      <c r="E4201" s="26"/>
      <c r="F4201" s="53"/>
      <c r="G4201" s="61"/>
      <c r="H4201" s="55"/>
      <c r="I4201" s="280"/>
    </row>
    <row r="4202" spans="1:9" s="56" customFormat="1">
      <c r="A4202" s="50"/>
      <c r="B4202" s="50"/>
      <c r="C4202" s="50"/>
      <c r="D4202" s="44"/>
      <c r="E4202" s="26"/>
      <c r="F4202" s="53"/>
      <c r="G4202" s="61"/>
      <c r="H4202" s="55"/>
      <c r="I4202" s="280"/>
    </row>
    <row r="4203" spans="1:9" s="56" customFormat="1">
      <c r="A4203" s="50"/>
      <c r="B4203" s="50"/>
      <c r="C4203" s="50"/>
      <c r="D4203" s="44"/>
      <c r="E4203" s="26"/>
      <c r="F4203" s="53"/>
      <c r="G4203" s="61"/>
      <c r="H4203" s="55"/>
      <c r="I4203" s="280"/>
    </row>
    <row r="4204" spans="1:9" s="56" customFormat="1">
      <c r="A4204" s="50"/>
      <c r="B4204" s="50"/>
      <c r="C4204" s="50"/>
      <c r="D4204" s="44"/>
      <c r="E4204" s="26"/>
      <c r="F4204" s="53"/>
      <c r="G4204" s="61"/>
      <c r="H4204" s="55"/>
      <c r="I4204" s="280"/>
    </row>
    <row r="4205" spans="1:9" s="56" customFormat="1">
      <c r="A4205" s="50"/>
      <c r="B4205" s="50"/>
      <c r="C4205" s="50"/>
      <c r="D4205" s="44"/>
      <c r="E4205" s="26"/>
      <c r="F4205" s="53"/>
      <c r="G4205" s="61"/>
      <c r="H4205" s="55"/>
      <c r="I4205" s="280"/>
    </row>
    <row r="4206" spans="1:9" s="56" customFormat="1">
      <c r="A4206" s="50"/>
      <c r="B4206" s="50"/>
      <c r="C4206" s="50"/>
      <c r="D4206" s="44"/>
      <c r="E4206" s="26"/>
      <c r="F4206" s="53"/>
      <c r="G4206" s="61"/>
      <c r="H4206" s="55"/>
      <c r="I4206" s="280"/>
    </row>
    <row r="4207" spans="1:9" s="56" customFormat="1">
      <c r="A4207" s="50"/>
      <c r="B4207" s="50"/>
      <c r="C4207" s="50"/>
      <c r="D4207" s="44"/>
      <c r="E4207" s="26"/>
      <c r="F4207" s="53"/>
      <c r="G4207" s="61"/>
      <c r="H4207" s="55"/>
      <c r="I4207" s="280"/>
    </row>
    <row r="4208" spans="1:9" s="56" customFormat="1">
      <c r="A4208" s="50"/>
      <c r="B4208" s="50"/>
      <c r="C4208" s="50"/>
      <c r="D4208" s="44"/>
      <c r="E4208" s="26"/>
      <c r="F4208" s="53"/>
      <c r="G4208" s="61"/>
      <c r="H4208" s="55"/>
      <c r="I4208" s="280"/>
    </row>
    <row r="4209" spans="1:9" s="56" customFormat="1">
      <c r="A4209" s="50"/>
      <c r="B4209" s="50"/>
      <c r="C4209" s="50"/>
      <c r="D4209" s="44"/>
      <c r="E4209" s="26"/>
      <c r="F4209" s="53"/>
      <c r="G4209" s="61"/>
      <c r="H4209" s="55"/>
      <c r="I4209" s="280"/>
    </row>
    <row r="4210" spans="1:9" s="56" customFormat="1">
      <c r="A4210" s="50"/>
      <c r="B4210" s="50"/>
      <c r="C4210" s="50"/>
      <c r="D4210" s="44"/>
      <c r="E4210" s="26"/>
      <c r="F4210" s="53"/>
      <c r="G4210" s="61"/>
      <c r="H4210" s="55"/>
      <c r="I4210" s="280"/>
    </row>
    <row r="4211" spans="1:9" s="56" customFormat="1">
      <c r="A4211" s="50"/>
      <c r="B4211" s="50"/>
      <c r="C4211" s="50"/>
      <c r="D4211" s="44"/>
      <c r="E4211" s="26"/>
      <c r="F4211" s="53"/>
      <c r="G4211" s="61"/>
      <c r="H4211" s="55"/>
      <c r="I4211" s="280"/>
    </row>
    <row r="4212" spans="1:9" s="56" customFormat="1">
      <c r="A4212" s="50"/>
      <c r="B4212" s="50"/>
      <c r="C4212" s="50"/>
      <c r="D4212" s="44"/>
      <c r="E4212" s="26"/>
      <c r="F4212" s="53"/>
      <c r="G4212" s="61"/>
      <c r="H4212" s="55"/>
      <c r="I4212" s="280"/>
    </row>
    <row r="4213" spans="1:9" s="56" customFormat="1">
      <c r="A4213" s="50"/>
      <c r="B4213" s="50"/>
      <c r="C4213" s="50"/>
      <c r="D4213" s="44"/>
      <c r="E4213" s="26"/>
      <c r="F4213" s="53"/>
      <c r="G4213" s="61"/>
      <c r="H4213" s="55"/>
      <c r="I4213" s="280"/>
    </row>
    <row r="4214" spans="1:9" s="56" customFormat="1">
      <c r="A4214" s="50"/>
      <c r="B4214" s="50"/>
      <c r="C4214" s="50"/>
      <c r="D4214" s="44"/>
      <c r="E4214" s="26"/>
      <c r="F4214" s="53"/>
      <c r="G4214" s="61"/>
      <c r="H4214" s="55"/>
      <c r="I4214" s="280"/>
    </row>
    <row r="4215" spans="1:9" s="56" customFormat="1">
      <c r="A4215" s="50"/>
      <c r="B4215" s="50"/>
      <c r="C4215" s="50"/>
      <c r="D4215" s="44"/>
      <c r="E4215" s="26"/>
      <c r="F4215" s="53"/>
      <c r="G4215" s="61"/>
      <c r="H4215" s="55"/>
      <c r="I4215" s="280"/>
    </row>
    <row r="4216" spans="1:9" s="56" customFormat="1">
      <c r="A4216" s="50"/>
      <c r="B4216" s="50"/>
      <c r="C4216" s="50"/>
      <c r="D4216" s="44"/>
      <c r="E4216" s="26"/>
      <c r="F4216" s="53"/>
      <c r="G4216" s="61"/>
      <c r="H4216" s="55"/>
      <c r="I4216" s="280"/>
    </row>
    <row r="4217" spans="1:9" s="56" customFormat="1">
      <c r="A4217" s="50"/>
      <c r="B4217" s="50"/>
      <c r="C4217" s="50"/>
      <c r="D4217" s="44"/>
      <c r="E4217" s="26"/>
      <c r="F4217" s="53"/>
      <c r="G4217" s="61"/>
      <c r="H4217" s="55"/>
      <c r="I4217" s="280"/>
    </row>
    <row r="4218" spans="1:9" s="56" customFormat="1">
      <c r="A4218" s="50"/>
      <c r="B4218" s="50"/>
      <c r="C4218" s="50"/>
      <c r="D4218" s="44"/>
      <c r="E4218" s="26"/>
      <c r="F4218" s="53"/>
      <c r="G4218" s="61"/>
      <c r="H4218" s="55"/>
      <c r="I4218" s="280"/>
    </row>
    <row r="4219" spans="1:9" s="56" customFormat="1">
      <c r="A4219" s="50"/>
      <c r="B4219" s="50"/>
      <c r="C4219" s="50"/>
      <c r="D4219" s="44"/>
      <c r="E4219" s="26"/>
      <c r="F4219" s="53"/>
      <c r="G4219" s="61"/>
      <c r="H4219" s="55"/>
      <c r="I4219" s="280"/>
    </row>
    <row r="4220" spans="1:9" s="56" customFormat="1">
      <c r="A4220" s="50"/>
      <c r="B4220" s="50"/>
      <c r="C4220" s="50"/>
      <c r="D4220" s="44"/>
      <c r="E4220" s="26"/>
      <c r="F4220" s="53"/>
      <c r="G4220" s="61"/>
      <c r="H4220" s="55"/>
      <c r="I4220" s="280"/>
    </row>
    <row r="4221" spans="1:9" s="56" customFormat="1">
      <c r="A4221" s="50"/>
      <c r="B4221" s="50"/>
      <c r="C4221" s="50"/>
      <c r="D4221" s="44"/>
      <c r="E4221" s="26"/>
      <c r="F4221" s="53"/>
      <c r="G4221" s="61"/>
      <c r="H4221" s="55"/>
      <c r="I4221" s="280"/>
    </row>
    <row r="4222" spans="1:9" s="56" customFormat="1">
      <c r="A4222" s="50"/>
      <c r="B4222" s="50"/>
      <c r="C4222" s="50"/>
      <c r="D4222" s="44"/>
      <c r="E4222" s="26"/>
      <c r="F4222" s="53"/>
      <c r="G4222" s="61"/>
      <c r="H4222" s="55"/>
      <c r="I4222" s="280"/>
    </row>
    <row r="4223" spans="1:9" s="56" customFormat="1">
      <c r="A4223" s="50"/>
      <c r="B4223" s="50"/>
      <c r="C4223" s="50"/>
      <c r="D4223" s="44"/>
      <c r="E4223" s="26"/>
      <c r="F4223" s="53"/>
      <c r="G4223" s="61"/>
      <c r="H4223" s="55"/>
      <c r="I4223" s="280"/>
    </row>
    <row r="4224" spans="1:9" s="56" customFormat="1">
      <c r="A4224" s="50"/>
      <c r="B4224" s="50"/>
      <c r="C4224" s="50"/>
      <c r="D4224" s="44"/>
      <c r="E4224" s="26"/>
      <c r="F4224" s="53"/>
      <c r="G4224" s="61"/>
      <c r="H4224" s="55"/>
      <c r="I4224" s="280"/>
    </row>
    <row r="4225" spans="1:9" s="56" customFormat="1">
      <c r="A4225" s="50"/>
      <c r="B4225" s="50"/>
      <c r="C4225" s="50"/>
      <c r="D4225" s="44"/>
      <c r="E4225" s="26"/>
      <c r="F4225" s="53"/>
      <c r="G4225" s="61"/>
      <c r="H4225" s="55"/>
      <c r="I4225" s="280"/>
    </row>
    <row r="4226" spans="1:9" s="56" customFormat="1">
      <c r="A4226" s="50"/>
      <c r="B4226" s="50"/>
      <c r="C4226" s="50"/>
      <c r="D4226" s="44"/>
      <c r="E4226" s="26"/>
      <c r="F4226" s="53"/>
      <c r="G4226" s="61"/>
      <c r="H4226" s="55"/>
      <c r="I4226" s="280"/>
    </row>
    <row r="4227" spans="1:9" s="56" customFormat="1">
      <c r="A4227" s="50"/>
      <c r="B4227" s="50"/>
      <c r="C4227" s="50"/>
      <c r="D4227" s="44"/>
      <c r="E4227" s="26"/>
      <c r="F4227" s="53"/>
      <c r="G4227" s="61"/>
      <c r="H4227" s="55"/>
      <c r="I4227" s="280"/>
    </row>
    <row r="4228" spans="1:9" s="56" customFormat="1">
      <c r="A4228" s="50"/>
      <c r="B4228" s="50"/>
      <c r="C4228" s="50"/>
      <c r="D4228" s="44"/>
      <c r="E4228" s="26"/>
      <c r="F4228" s="53"/>
      <c r="G4228" s="61"/>
      <c r="H4228" s="55"/>
      <c r="I4228" s="280"/>
    </row>
    <row r="4229" spans="1:9" s="56" customFormat="1">
      <c r="A4229" s="50"/>
      <c r="B4229" s="50"/>
      <c r="C4229" s="50"/>
      <c r="D4229" s="44"/>
      <c r="E4229" s="26"/>
      <c r="F4229" s="53"/>
      <c r="G4229" s="61"/>
      <c r="H4229" s="55"/>
      <c r="I4229" s="280"/>
    </row>
    <row r="4230" spans="1:9" s="56" customFormat="1">
      <c r="A4230" s="50"/>
      <c r="B4230" s="50"/>
      <c r="C4230" s="50"/>
      <c r="D4230" s="44"/>
      <c r="E4230" s="26"/>
      <c r="F4230" s="53"/>
      <c r="G4230" s="61"/>
      <c r="H4230" s="55"/>
      <c r="I4230" s="280"/>
    </row>
    <row r="4231" spans="1:9" s="56" customFormat="1">
      <c r="A4231" s="50"/>
      <c r="B4231" s="50"/>
      <c r="C4231" s="50"/>
      <c r="D4231" s="44"/>
      <c r="E4231" s="26"/>
      <c r="F4231" s="53"/>
      <c r="G4231" s="61"/>
      <c r="H4231" s="55"/>
      <c r="I4231" s="280"/>
    </row>
    <row r="4232" spans="1:9" s="56" customFormat="1">
      <c r="A4232" s="50"/>
      <c r="B4232" s="50"/>
      <c r="C4232" s="50"/>
      <c r="D4232" s="44"/>
      <c r="E4232" s="26"/>
      <c r="F4232" s="53"/>
      <c r="G4232" s="61"/>
      <c r="H4232" s="55"/>
      <c r="I4232" s="280"/>
    </row>
    <row r="4233" spans="1:9" s="56" customFormat="1">
      <c r="A4233" s="50"/>
      <c r="B4233" s="50"/>
      <c r="C4233" s="50"/>
      <c r="D4233" s="44"/>
      <c r="E4233" s="26"/>
      <c r="F4233" s="53"/>
      <c r="G4233" s="61"/>
      <c r="H4233" s="55"/>
      <c r="I4233" s="280"/>
    </row>
    <row r="4234" spans="1:9" s="56" customFormat="1">
      <c r="A4234" s="50"/>
      <c r="B4234" s="50"/>
      <c r="C4234" s="50"/>
      <c r="D4234" s="44"/>
      <c r="E4234" s="26"/>
      <c r="F4234" s="53"/>
      <c r="G4234" s="61"/>
      <c r="H4234" s="55"/>
      <c r="I4234" s="280"/>
    </row>
    <row r="4235" spans="1:9" s="56" customFormat="1">
      <c r="A4235" s="50"/>
      <c r="B4235" s="50"/>
      <c r="C4235" s="50"/>
      <c r="D4235" s="44"/>
      <c r="E4235" s="26"/>
      <c r="F4235" s="53"/>
      <c r="G4235" s="61"/>
      <c r="H4235" s="55"/>
      <c r="I4235" s="280"/>
    </row>
    <row r="4236" spans="1:9" s="56" customFormat="1">
      <c r="A4236" s="50"/>
      <c r="B4236" s="50"/>
      <c r="C4236" s="50"/>
      <c r="D4236" s="44"/>
      <c r="E4236" s="26"/>
      <c r="F4236" s="53"/>
      <c r="G4236" s="61"/>
      <c r="H4236" s="55"/>
      <c r="I4236" s="280"/>
    </row>
    <row r="4237" spans="1:9" s="56" customFormat="1">
      <c r="A4237" s="50"/>
      <c r="B4237" s="50"/>
      <c r="C4237" s="50"/>
      <c r="D4237" s="44"/>
      <c r="E4237" s="26"/>
      <c r="F4237" s="53"/>
      <c r="G4237" s="61"/>
      <c r="H4237" s="55"/>
      <c r="I4237" s="280"/>
    </row>
    <row r="4238" spans="1:9" s="56" customFormat="1">
      <c r="A4238" s="50"/>
      <c r="B4238" s="50"/>
      <c r="C4238" s="50"/>
      <c r="D4238" s="44"/>
      <c r="E4238" s="26"/>
      <c r="F4238" s="53"/>
      <c r="G4238" s="61"/>
      <c r="H4238" s="55"/>
      <c r="I4238" s="280"/>
    </row>
    <row r="4239" spans="1:9" s="56" customFormat="1">
      <c r="A4239" s="50"/>
      <c r="B4239" s="50"/>
      <c r="C4239" s="50"/>
      <c r="D4239" s="44"/>
      <c r="E4239" s="26"/>
      <c r="F4239" s="53"/>
      <c r="G4239" s="61"/>
      <c r="H4239" s="55"/>
      <c r="I4239" s="280"/>
    </row>
    <row r="4240" spans="1:9" s="56" customFormat="1">
      <c r="A4240" s="50"/>
      <c r="B4240" s="50"/>
      <c r="C4240" s="50"/>
      <c r="D4240" s="44"/>
      <c r="E4240" s="26"/>
      <c r="F4240" s="53"/>
      <c r="G4240" s="61"/>
      <c r="H4240" s="55"/>
      <c r="I4240" s="280"/>
    </row>
    <row r="4241" spans="1:9" s="56" customFormat="1">
      <c r="A4241" s="50"/>
      <c r="B4241" s="50"/>
      <c r="C4241" s="50"/>
      <c r="D4241" s="44"/>
      <c r="E4241" s="26"/>
      <c r="F4241" s="53"/>
      <c r="G4241" s="61"/>
      <c r="H4241" s="55"/>
      <c r="I4241" s="280"/>
    </row>
    <row r="4242" spans="1:9" s="56" customFormat="1">
      <c r="A4242" s="50"/>
      <c r="B4242" s="50"/>
      <c r="C4242" s="50"/>
      <c r="D4242" s="44"/>
      <c r="E4242" s="26"/>
      <c r="F4242" s="53"/>
      <c r="G4242" s="61"/>
      <c r="H4242" s="55"/>
      <c r="I4242" s="280"/>
    </row>
    <row r="4243" spans="1:9" s="56" customFormat="1">
      <c r="A4243" s="50"/>
      <c r="B4243" s="50"/>
      <c r="C4243" s="50"/>
      <c r="D4243" s="44"/>
      <c r="E4243" s="26"/>
      <c r="F4243" s="53"/>
      <c r="G4243" s="61"/>
      <c r="H4243" s="55"/>
      <c r="I4243" s="280"/>
    </row>
    <row r="4244" spans="1:9" s="56" customFormat="1">
      <c r="A4244" s="50"/>
      <c r="B4244" s="50"/>
      <c r="C4244" s="50"/>
      <c r="D4244" s="44"/>
      <c r="E4244" s="26"/>
      <c r="F4244" s="53"/>
      <c r="G4244" s="61"/>
      <c r="H4244" s="55"/>
      <c r="I4244" s="280"/>
    </row>
    <row r="4245" spans="1:9" s="56" customFormat="1">
      <c r="A4245" s="50"/>
      <c r="B4245" s="50"/>
      <c r="C4245" s="50"/>
      <c r="D4245" s="44"/>
      <c r="E4245" s="26"/>
      <c r="F4245" s="53"/>
      <c r="G4245" s="61"/>
      <c r="H4245" s="55"/>
      <c r="I4245" s="280"/>
    </row>
    <row r="4246" spans="1:9" s="56" customFormat="1">
      <c r="A4246" s="50"/>
      <c r="B4246" s="50"/>
      <c r="C4246" s="50"/>
      <c r="D4246" s="44"/>
      <c r="E4246" s="26"/>
      <c r="F4246" s="53"/>
      <c r="G4246" s="61"/>
      <c r="H4246" s="55"/>
      <c r="I4246" s="280"/>
    </row>
    <row r="4247" spans="1:9" s="56" customFormat="1">
      <c r="A4247" s="50"/>
      <c r="B4247" s="50"/>
      <c r="C4247" s="50"/>
      <c r="D4247" s="44"/>
      <c r="E4247" s="26"/>
      <c r="F4247" s="53"/>
      <c r="G4247" s="61"/>
      <c r="H4247" s="55"/>
      <c r="I4247" s="280"/>
    </row>
    <row r="4248" spans="1:9" s="56" customFormat="1">
      <c r="A4248" s="50"/>
      <c r="B4248" s="50"/>
      <c r="C4248" s="50"/>
      <c r="D4248" s="44"/>
      <c r="E4248" s="26"/>
      <c r="F4248" s="53"/>
      <c r="G4248" s="61"/>
      <c r="H4248" s="55"/>
      <c r="I4248" s="280"/>
    </row>
    <row r="4249" spans="1:9" s="56" customFormat="1">
      <c r="A4249" s="50"/>
      <c r="B4249" s="50"/>
      <c r="C4249" s="50"/>
      <c r="D4249" s="44"/>
      <c r="E4249" s="26"/>
      <c r="F4249" s="53"/>
      <c r="G4249" s="61"/>
      <c r="H4249" s="55"/>
      <c r="I4249" s="280"/>
    </row>
    <row r="4250" spans="1:9" s="56" customFormat="1">
      <c r="A4250" s="50"/>
      <c r="B4250" s="50"/>
      <c r="C4250" s="50"/>
      <c r="D4250" s="44"/>
      <c r="E4250" s="26"/>
      <c r="F4250" s="53"/>
      <c r="G4250" s="61"/>
      <c r="H4250" s="55"/>
      <c r="I4250" s="280"/>
    </row>
    <row r="4251" spans="1:9" s="56" customFormat="1">
      <c r="A4251" s="50"/>
      <c r="B4251" s="50"/>
      <c r="C4251" s="50"/>
      <c r="D4251" s="44"/>
      <c r="E4251" s="26"/>
      <c r="F4251" s="53"/>
      <c r="G4251" s="61"/>
      <c r="H4251" s="55"/>
      <c r="I4251" s="280"/>
    </row>
    <row r="4252" spans="1:9" s="56" customFormat="1">
      <c r="A4252" s="50"/>
      <c r="B4252" s="50"/>
      <c r="C4252" s="50"/>
      <c r="D4252" s="44"/>
      <c r="E4252" s="26"/>
      <c r="F4252" s="53"/>
      <c r="G4252" s="61"/>
      <c r="H4252" s="55"/>
      <c r="I4252" s="280"/>
    </row>
    <row r="4253" spans="1:9" s="56" customFormat="1">
      <c r="A4253" s="50"/>
      <c r="B4253" s="50"/>
      <c r="C4253" s="50"/>
      <c r="D4253" s="44"/>
      <c r="E4253" s="26"/>
      <c r="F4253" s="53"/>
      <c r="G4253" s="61"/>
      <c r="H4253" s="55"/>
      <c r="I4253" s="280"/>
    </row>
    <row r="4254" spans="1:9" s="56" customFormat="1">
      <c r="A4254" s="50"/>
      <c r="B4254" s="50"/>
      <c r="C4254" s="50"/>
      <c r="D4254" s="44"/>
      <c r="E4254" s="26"/>
      <c r="F4254" s="53"/>
      <c r="G4254" s="61"/>
      <c r="H4254" s="55"/>
      <c r="I4254" s="280"/>
    </row>
    <row r="4255" spans="1:9" s="56" customFormat="1">
      <c r="A4255" s="50"/>
      <c r="B4255" s="50"/>
      <c r="C4255" s="50"/>
      <c r="D4255" s="44"/>
      <c r="E4255" s="26"/>
      <c r="F4255" s="53"/>
      <c r="G4255" s="61"/>
      <c r="H4255" s="55"/>
      <c r="I4255" s="280"/>
    </row>
    <row r="4256" spans="1:9" s="56" customFormat="1">
      <c r="A4256" s="50"/>
      <c r="B4256" s="50"/>
      <c r="C4256" s="50"/>
      <c r="D4256" s="44"/>
      <c r="E4256" s="26"/>
      <c r="F4256" s="53"/>
      <c r="G4256" s="61"/>
      <c r="H4256" s="55"/>
      <c r="I4256" s="280"/>
    </row>
    <row r="4257" spans="1:9" s="56" customFormat="1">
      <c r="A4257" s="50"/>
      <c r="B4257" s="50"/>
      <c r="C4257" s="50"/>
      <c r="D4257" s="44"/>
      <c r="E4257" s="26"/>
      <c r="F4257" s="53"/>
      <c r="G4257" s="61"/>
      <c r="H4257" s="55"/>
      <c r="I4257" s="280"/>
    </row>
    <row r="4258" spans="1:9" s="56" customFormat="1">
      <c r="A4258" s="50"/>
      <c r="B4258" s="50"/>
      <c r="C4258" s="50"/>
      <c r="D4258" s="44"/>
      <c r="E4258" s="26"/>
      <c r="F4258" s="53"/>
      <c r="G4258" s="61"/>
      <c r="H4258" s="55"/>
      <c r="I4258" s="280"/>
    </row>
    <row r="4259" spans="1:9" s="56" customFormat="1">
      <c r="A4259" s="50"/>
      <c r="B4259" s="50"/>
      <c r="C4259" s="50"/>
      <c r="D4259" s="44"/>
      <c r="E4259" s="26"/>
      <c r="F4259" s="53"/>
      <c r="G4259" s="61"/>
      <c r="H4259" s="55"/>
      <c r="I4259" s="280"/>
    </row>
    <row r="4260" spans="1:9" s="56" customFormat="1">
      <c r="A4260" s="50"/>
      <c r="B4260" s="50"/>
      <c r="C4260" s="50"/>
      <c r="D4260" s="44"/>
      <c r="E4260" s="26"/>
      <c r="F4260" s="53"/>
      <c r="G4260" s="61"/>
      <c r="H4260" s="55"/>
      <c r="I4260" s="280"/>
    </row>
    <row r="4261" spans="1:9" s="56" customFormat="1">
      <c r="A4261" s="50"/>
      <c r="B4261" s="50"/>
      <c r="C4261" s="50"/>
      <c r="D4261" s="44"/>
      <c r="E4261" s="26"/>
      <c r="F4261" s="53"/>
      <c r="G4261" s="61"/>
      <c r="H4261" s="55"/>
      <c r="I4261" s="280"/>
    </row>
    <row r="4262" spans="1:9" s="56" customFormat="1">
      <c r="A4262" s="50"/>
      <c r="B4262" s="50"/>
      <c r="C4262" s="50"/>
      <c r="D4262" s="44"/>
      <c r="E4262" s="26"/>
      <c r="F4262" s="53"/>
      <c r="G4262" s="61"/>
      <c r="H4262" s="55"/>
      <c r="I4262" s="280"/>
    </row>
    <row r="4263" spans="1:9" s="56" customFormat="1">
      <c r="A4263" s="50"/>
      <c r="B4263" s="50"/>
      <c r="C4263" s="50"/>
      <c r="D4263" s="44"/>
      <c r="E4263" s="26"/>
      <c r="F4263" s="53"/>
      <c r="G4263" s="61"/>
      <c r="H4263" s="55"/>
      <c r="I4263" s="280"/>
    </row>
    <row r="4264" spans="1:9" s="56" customFormat="1">
      <c r="A4264" s="50"/>
      <c r="B4264" s="50"/>
      <c r="C4264" s="50"/>
      <c r="D4264" s="44"/>
      <c r="E4264" s="26"/>
      <c r="F4264" s="53"/>
      <c r="G4264" s="61"/>
      <c r="H4264" s="55"/>
      <c r="I4264" s="280"/>
    </row>
    <row r="4265" spans="1:9" s="56" customFormat="1">
      <c r="A4265" s="50"/>
      <c r="B4265" s="50"/>
      <c r="C4265" s="50"/>
      <c r="D4265" s="44"/>
      <c r="E4265" s="26"/>
      <c r="F4265" s="53"/>
      <c r="G4265" s="61"/>
      <c r="H4265" s="55"/>
      <c r="I4265" s="280"/>
    </row>
    <row r="4266" spans="1:9" s="56" customFormat="1">
      <c r="A4266" s="50"/>
      <c r="B4266" s="50"/>
      <c r="C4266" s="50"/>
      <c r="D4266" s="44"/>
      <c r="E4266" s="26"/>
      <c r="F4266" s="53"/>
      <c r="G4266" s="61"/>
      <c r="H4266" s="55"/>
      <c r="I4266" s="280"/>
    </row>
    <row r="4267" spans="1:9" s="56" customFormat="1">
      <c r="A4267" s="50"/>
      <c r="B4267" s="50"/>
      <c r="C4267" s="50"/>
      <c r="D4267" s="44"/>
      <c r="E4267" s="26"/>
      <c r="F4267" s="53"/>
      <c r="G4267" s="61"/>
      <c r="H4267" s="55"/>
      <c r="I4267" s="280"/>
    </row>
    <row r="4268" spans="1:9" s="56" customFormat="1">
      <c r="A4268" s="50"/>
      <c r="B4268" s="50"/>
      <c r="C4268" s="50"/>
      <c r="D4268" s="44"/>
      <c r="E4268" s="26"/>
      <c r="F4268" s="53"/>
      <c r="G4268" s="61"/>
      <c r="H4268" s="55"/>
      <c r="I4268" s="280"/>
    </row>
    <row r="4269" spans="1:9" s="56" customFormat="1">
      <c r="A4269" s="50"/>
      <c r="B4269" s="50"/>
      <c r="C4269" s="50"/>
      <c r="D4269" s="44"/>
      <c r="E4269" s="26"/>
      <c r="F4269" s="53"/>
      <c r="G4269" s="61"/>
      <c r="H4269" s="55"/>
      <c r="I4269" s="280"/>
    </row>
    <row r="4270" spans="1:9" s="56" customFormat="1">
      <c r="A4270" s="50"/>
      <c r="B4270" s="50"/>
      <c r="C4270" s="50"/>
      <c r="D4270" s="44"/>
      <c r="E4270" s="26"/>
      <c r="F4270" s="53"/>
      <c r="G4270" s="61"/>
      <c r="H4270" s="55"/>
      <c r="I4270" s="280"/>
    </row>
    <row r="4271" spans="1:9" s="56" customFormat="1">
      <c r="A4271" s="50"/>
      <c r="B4271" s="50"/>
      <c r="C4271" s="50"/>
      <c r="D4271" s="44"/>
      <c r="E4271" s="26"/>
      <c r="F4271" s="53"/>
      <c r="G4271" s="61"/>
      <c r="H4271" s="55"/>
      <c r="I4271" s="280"/>
    </row>
    <row r="4272" spans="1:9" s="56" customFormat="1">
      <c r="A4272" s="50"/>
      <c r="B4272" s="50"/>
      <c r="C4272" s="50"/>
      <c r="D4272" s="44"/>
      <c r="E4272" s="26"/>
      <c r="F4272" s="53"/>
      <c r="G4272" s="61"/>
      <c r="H4272" s="55"/>
      <c r="I4272" s="280"/>
    </row>
    <row r="4273" spans="1:9" s="56" customFormat="1">
      <c r="A4273" s="50"/>
      <c r="B4273" s="50"/>
      <c r="C4273" s="50"/>
      <c r="D4273" s="44"/>
      <c r="E4273" s="26"/>
      <c r="F4273" s="53"/>
      <c r="G4273" s="61"/>
      <c r="H4273" s="55"/>
      <c r="I4273" s="280"/>
    </row>
    <row r="4274" spans="1:9" s="56" customFormat="1">
      <c r="A4274" s="50"/>
      <c r="B4274" s="50"/>
      <c r="C4274" s="50"/>
      <c r="D4274" s="44"/>
      <c r="E4274" s="26"/>
      <c r="F4274" s="53"/>
      <c r="G4274" s="61"/>
      <c r="H4274" s="55"/>
      <c r="I4274" s="280"/>
    </row>
    <row r="4275" spans="1:9" s="56" customFormat="1">
      <c r="A4275" s="50"/>
      <c r="B4275" s="50"/>
      <c r="C4275" s="50"/>
      <c r="D4275" s="44"/>
      <c r="E4275" s="26"/>
      <c r="F4275" s="53"/>
      <c r="G4275" s="61"/>
      <c r="H4275" s="55"/>
      <c r="I4275" s="280"/>
    </row>
    <row r="4276" spans="1:9" s="56" customFormat="1">
      <c r="A4276" s="50"/>
      <c r="B4276" s="50"/>
      <c r="C4276" s="50"/>
      <c r="D4276" s="44"/>
      <c r="E4276" s="26"/>
      <c r="F4276" s="53"/>
      <c r="G4276" s="61"/>
      <c r="H4276" s="55"/>
      <c r="I4276" s="280"/>
    </row>
    <row r="4277" spans="1:9" s="56" customFormat="1">
      <c r="A4277" s="50"/>
      <c r="B4277" s="50"/>
      <c r="C4277" s="50"/>
      <c r="D4277" s="44"/>
      <c r="E4277" s="26"/>
      <c r="F4277" s="53"/>
      <c r="G4277" s="61"/>
      <c r="H4277" s="55"/>
      <c r="I4277" s="280"/>
    </row>
    <row r="4278" spans="1:9" s="56" customFormat="1">
      <c r="A4278" s="50"/>
      <c r="B4278" s="50"/>
      <c r="C4278" s="50"/>
      <c r="D4278" s="44"/>
      <c r="E4278" s="26"/>
      <c r="F4278" s="53"/>
      <c r="G4278" s="61"/>
      <c r="H4278" s="55"/>
      <c r="I4278" s="280"/>
    </row>
    <row r="4279" spans="1:9" s="56" customFormat="1">
      <c r="A4279" s="50"/>
      <c r="B4279" s="50"/>
      <c r="C4279" s="50"/>
      <c r="D4279" s="44"/>
      <c r="E4279" s="26"/>
      <c r="F4279" s="53"/>
      <c r="G4279" s="61"/>
      <c r="H4279" s="55"/>
      <c r="I4279" s="280"/>
    </row>
    <row r="4280" spans="1:9" s="56" customFormat="1">
      <c r="A4280" s="50"/>
      <c r="B4280" s="50"/>
      <c r="C4280" s="50"/>
      <c r="D4280" s="44"/>
      <c r="E4280" s="26"/>
      <c r="F4280" s="53"/>
      <c r="G4280" s="61"/>
      <c r="H4280" s="55"/>
      <c r="I4280" s="280"/>
    </row>
    <row r="4281" spans="1:9" s="56" customFormat="1">
      <c r="A4281" s="50"/>
      <c r="B4281" s="50"/>
      <c r="C4281" s="50"/>
      <c r="D4281" s="44"/>
      <c r="E4281" s="26"/>
      <c r="F4281" s="53"/>
      <c r="G4281" s="61"/>
      <c r="H4281" s="55"/>
      <c r="I4281" s="280"/>
    </row>
    <row r="4282" spans="1:9" s="56" customFormat="1">
      <c r="A4282" s="50"/>
      <c r="B4282" s="50"/>
      <c r="C4282" s="50"/>
      <c r="D4282" s="44"/>
      <c r="E4282" s="26"/>
      <c r="F4282" s="53"/>
      <c r="G4282" s="61"/>
      <c r="H4282" s="55"/>
      <c r="I4282" s="280"/>
    </row>
    <row r="4283" spans="1:9" s="56" customFormat="1">
      <c r="A4283" s="50"/>
      <c r="B4283" s="50"/>
      <c r="C4283" s="50"/>
      <c r="D4283" s="44"/>
      <c r="E4283" s="26"/>
      <c r="F4283" s="53"/>
      <c r="G4283" s="61"/>
      <c r="H4283" s="55"/>
      <c r="I4283" s="280"/>
    </row>
    <row r="4284" spans="1:9" s="56" customFormat="1">
      <c r="A4284" s="50"/>
      <c r="B4284" s="50"/>
      <c r="C4284" s="50"/>
      <c r="D4284" s="44"/>
      <c r="E4284" s="26"/>
      <c r="F4284" s="53"/>
      <c r="G4284" s="61"/>
      <c r="H4284" s="55"/>
      <c r="I4284" s="280"/>
    </row>
    <row r="4285" spans="1:9" s="56" customFormat="1">
      <c r="A4285" s="50"/>
      <c r="B4285" s="50"/>
      <c r="C4285" s="50"/>
      <c r="D4285" s="44"/>
      <c r="E4285" s="26"/>
      <c r="F4285" s="53"/>
      <c r="G4285" s="61"/>
      <c r="H4285" s="55"/>
      <c r="I4285" s="280"/>
    </row>
    <row r="4286" spans="1:9" s="56" customFormat="1">
      <c r="A4286" s="50"/>
      <c r="B4286" s="50"/>
      <c r="C4286" s="50"/>
      <c r="D4286" s="44"/>
      <c r="E4286" s="26"/>
      <c r="F4286" s="53"/>
      <c r="G4286" s="61"/>
      <c r="H4286" s="55"/>
      <c r="I4286" s="280"/>
    </row>
    <row r="4287" spans="1:9" s="56" customFormat="1">
      <c r="A4287" s="50"/>
      <c r="B4287" s="50"/>
      <c r="C4287" s="50"/>
      <c r="D4287" s="44"/>
      <c r="E4287" s="26"/>
      <c r="F4287" s="53"/>
      <c r="G4287" s="61"/>
      <c r="H4287" s="55"/>
      <c r="I4287" s="280"/>
    </row>
    <row r="4288" spans="1:9" s="56" customFormat="1">
      <c r="A4288" s="50"/>
      <c r="B4288" s="50"/>
      <c r="C4288" s="50"/>
      <c r="D4288" s="44"/>
      <c r="E4288" s="26"/>
      <c r="F4288" s="53"/>
      <c r="G4288" s="61"/>
      <c r="H4288" s="55"/>
      <c r="I4288" s="280"/>
    </row>
    <row r="4289" spans="1:9" s="56" customFormat="1">
      <c r="A4289" s="50"/>
      <c r="B4289" s="50"/>
      <c r="C4289" s="50"/>
      <c r="D4289" s="44"/>
      <c r="E4289" s="26"/>
      <c r="F4289" s="53"/>
      <c r="G4289" s="61"/>
      <c r="H4289" s="55"/>
      <c r="I4289" s="280"/>
    </row>
    <row r="4290" spans="1:9" s="56" customFormat="1">
      <c r="A4290" s="50"/>
      <c r="B4290" s="50"/>
      <c r="C4290" s="50"/>
      <c r="D4290" s="44"/>
      <c r="E4290" s="26"/>
      <c r="F4290" s="53"/>
      <c r="G4290" s="61"/>
      <c r="H4290" s="55"/>
      <c r="I4290" s="280"/>
    </row>
    <row r="4291" spans="1:9" s="56" customFormat="1">
      <c r="A4291" s="50"/>
      <c r="B4291" s="50"/>
      <c r="C4291" s="50"/>
      <c r="D4291" s="44"/>
      <c r="E4291" s="26"/>
      <c r="F4291" s="53"/>
      <c r="G4291" s="61"/>
      <c r="H4291" s="55"/>
      <c r="I4291" s="280"/>
    </row>
    <row r="4292" spans="1:9" s="56" customFormat="1">
      <c r="A4292" s="50"/>
      <c r="B4292" s="50"/>
      <c r="C4292" s="50"/>
      <c r="D4292" s="44"/>
      <c r="E4292" s="26"/>
      <c r="F4292" s="53"/>
      <c r="G4292" s="61"/>
      <c r="H4292" s="55"/>
      <c r="I4292" s="280"/>
    </row>
    <row r="4293" spans="1:9" s="56" customFormat="1">
      <c r="A4293" s="50"/>
      <c r="B4293" s="50"/>
      <c r="C4293" s="50"/>
      <c r="D4293" s="44"/>
      <c r="E4293" s="26"/>
      <c r="F4293" s="53"/>
      <c r="G4293" s="61"/>
      <c r="H4293" s="55"/>
      <c r="I4293" s="280"/>
    </row>
    <row r="4294" spans="1:9" s="56" customFormat="1">
      <c r="A4294" s="50"/>
      <c r="B4294" s="50"/>
      <c r="C4294" s="50"/>
      <c r="D4294" s="44"/>
      <c r="E4294" s="26"/>
      <c r="F4294" s="53"/>
      <c r="G4294" s="61"/>
      <c r="H4294" s="55"/>
      <c r="I4294" s="280"/>
    </row>
    <row r="4295" spans="1:9" s="56" customFormat="1">
      <c r="A4295" s="50"/>
      <c r="B4295" s="50"/>
      <c r="C4295" s="50"/>
      <c r="D4295" s="44"/>
      <c r="E4295" s="26"/>
      <c r="F4295" s="53"/>
      <c r="G4295" s="61"/>
      <c r="H4295" s="55"/>
      <c r="I4295" s="280"/>
    </row>
    <row r="4296" spans="1:9" s="56" customFormat="1">
      <c r="A4296" s="50"/>
      <c r="B4296" s="50"/>
      <c r="C4296" s="50"/>
      <c r="D4296" s="44"/>
      <c r="E4296" s="26"/>
      <c r="F4296" s="53"/>
      <c r="G4296" s="61"/>
      <c r="H4296" s="55"/>
      <c r="I4296" s="280"/>
    </row>
    <row r="4297" spans="1:9" s="56" customFormat="1">
      <c r="A4297" s="50"/>
      <c r="B4297" s="50"/>
      <c r="C4297" s="50"/>
      <c r="D4297" s="44"/>
      <c r="E4297" s="26"/>
      <c r="F4297" s="53"/>
      <c r="G4297" s="61"/>
      <c r="H4297" s="55"/>
      <c r="I4297" s="280"/>
    </row>
    <row r="4298" spans="1:9" s="56" customFormat="1">
      <c r="A4298" s="50"/>
      <c r="B4298" s="50"/>
      <c r="C4298" s="50"/>
      <c r="D4298" s="44"/>
      <c r="E4298" s="26"/>
      <c r="F4298" s="53"/>
      <c r="G4298" s="61"/>
      <c r="H4298" s="55"/>
      <c r="I4298" s="280"/>
    </row>
    <row r="4299" spans="1:9" s="56" customFormat="1">
      <c r="A4299" s="50"/>
      <c r="B4299" s="50"/>
      <c r="C4299" s="50"/>
      <c r="D4299" s="44"/>
      <c r="E4299" s="26"/>
      <c r="F4299" s="53"/>
      <c r="G4299" s="61"/>
      <c r="H4299" s="55"/>
      <c r="I4299" s="280"/>
    </row>
    <row r="4300" spans="1:9" s="56" customFormat="1">
      <c r="A4300" s="50"/>
      <c r="B4300" s="50"/>
      <c r="C4300" s="50"/>
      <c r="D4300" s="44"/>
      <c r="E4300" s="26"/>
      <c r="F4300" s="53"/>
      <c r="G4300" s="61"/>
      <c r="H4300" s="55"/>
      <c r="I4300" s="280"/>
    </row>
    <row r="4301" spans="1:9" s="56" customFormat="1">
      <c r="A4301" s="50"/>
      <c r="B4301" s="50"/>
      <c r="C4301" s="50"/>
      <c r="D4301" s="44"/>
      <c r="E4301" s="26"/>
      <c r="F4301" s="53"/>
      <c r="G4301" s="61"/>
      <c r="H4301" s="55"/>
      <c r="I4301" s="280"/>
    </row>
    <row r="4302" spans="1:9" s="56" customFormat="1">
      <c r="A4302" s="50"/>
      <c r="B4302" s="50"/>
      <c r="C4302" s="50"/>
      <c r="D4302" s="44"/>
      <c r="E4302" s="26"/>
      <c r="F4302" s="53"/>
      <c r="G4302" s="61"/>
      <c r="H4302" s="55"/>
      <c r="I4302" s="280"/>
    </row>
    <row r="4303" spans="1:9" s="56" customFormat="1">
      <c r="A4303" s="50"/>
      <c r="B4303" s="50"/>
      <c r="C4303" s="50"/>
      <c r="D4303" s="44"/>
      <c r="E4303" s="26"/>
      <c r="F4303" s="53"/>
      <c r="G4303" s="61"/>
      <c r="H4303" s="55"/>
      <c r="I4303" s="280"/>
    </row>
    <row r="4304" spans="1:9" s="56" customFormat="1">
      <c r="A4304" s="50"/>
      <c r="B4304" s="50"/>
      <c r="C4304" s="50"/>
      <c r="D4304" s="44"/>
      <c r="E4304" s="26"/>
      <c r="F4304" s="53"/>
      <c r="G4304" s="61"/>
      <c r="H4304" s="55"/>
      <c r="I4304" s="280"/>
    </row>
    <row r="4305" spans="1:9" s="56" customFormat="1">
      <c r="A4305" s="50"/>
      <c r="B4305" s="50"/>
      <c r="C4305" s="50"/>
      <c r="D4305" s="44"/>
      <c r="E4305" s="26"/>
      <c r="F4305" s="53"/>
      <c r="G4305" s="61"/>
      <c r="H4305" s="55"/>
      <c r="I4305" s="280"/>
    </row>
    <row r="4306" spans="1:9" s="56" customFormat="1">
      <c r="A4306" s="50"/>
      <c r="B4306" s="50"/>
      <c r="C4306" s="50"/>
      <c r="D4306" s="44"/>
      <c r="E4306" s="26"/>
      <c r="F4306" s="53"/>
      <c r="G4306" s="61"/>
      <c r="H4306" s="55"/>
      <c r="I4306" s="280"/>
    </row>
    <row r="4307" spans="1:9" s="56" customFormat="1">
      <c r="A4307" s="50"/>
      <c r="B4307" s="50"/>
      <c r="C4307" s="50"/>
      <c r="D4307" s="44"/>
      <c r="E4307" s="26"/>
      <c r="F4307" s="53"/>
      <c r="G4307" s="61"/>
      <c r="H4307" s="55"/>
      <c r="I4307" s="280"/>
    </row>
    <row r="4308" spans="1:9" s="56" customFormat="1">
      <c r="A4308" s="50"/>
      <c r="B4308" s="50"/>
      <c r="C4308" s="50"/>
      <c r="D4308" s="44"/>
      <c r="E4308" s="26"/>
      <c r="F4308" s="53"/>
      <c r="G4308" s="61"/>
      <c r="H4308" s="55"/>
      <c r="I4308" s="280"/>
    </row>
    <row r="4309" spans="1:9" s="56" customFormat="1">
      <c r="A4309" s="50"/>
      <c r="B4309" s="50"/>
      <c r="C4309" s="50"/>
      <c r="D4309" s="44"/>
      <c r="E4309" s="26"/>
      <c r="F4309" s="53"/>
      <c r="G4309" s="61"/>
      <c r="H4309" s="55"/>
      <c r="I4309" s="280"/>
    </row>
    <row r="4310" spans="1:9" s="56" customFormat="1">
      <c r="A4310" s="50"/>
      <c r="B4310" s="50"/>
      <c r="C4310" s="50"/>
      <c r="D4310" s="44"/>
      <c r="E4310" s="26"/>
      <c r="F4310" s="53"/>
      <c r="G4310" s="61"/>
      <c r="H4310" s="55"/>
      <c r="I4310" s="280"/>
    </row>
    <row r="4311" spans="1:9" s="56" customFormat="1">
      <c r="A4311" s="50"/>
      <c r="B4311" s="50"/>
      <c r="C4311" s="50"/>
      <c r="D4311" s="44"/>
      <c r="E4311" s="26"/>
      <c r="F4311" s="53"/>
      <c r="G4311" s="61"/>
      <c r="H4311" s="55"/>
      <c r="I4311" s="280"/>
    </row>
    <row r="4312" spans="1:9" s="56" customFormat="1">
      <c r="A4312" s="50"/>
      <c r="B4312" s="50"/>
      <c r="C4312" s="50"/>
      <c r="D4312" s="44"/>
      <c r="E4312" s="26"/>
      <c r="F4312" s="53"/>
      <c r="G4312" s="61"/>
      <c r="H4312" s="55"/>
      <c r="I4312" s="280"/>
    </row>
    <row r="4313" spans="1:9" s="56" customFormat="1">
      <c r="A4313" s="50"/>
      <c r="B4313" s="50"/>
      <c r="C4313" s="50"/>
      <c r="D4313" s="44"/>
      <c r="E4313" s="26"/>
      <c r="F4313" s="53"/>
      <c r="G4313" s="61"/>
      <c r="H4313" s="55"/>
      <c r="I4313" s="280"/>
    </row>
    <row r="4314" spans="1:9" s="56" customFormat="1">
      <c r="A4314" s="50"/>
      <c r="B4314" s="50"/>
      <c r="C4314" s="50"/>
      <c r="D4314" s="44"/>
      <c r="E4314" s="26"/>
      <c r="F4314" s="53"/>
      <c r="G4314" s="61"/>
      <c r="H4314" s="55"/>
      <c r="I4314" s="280"/>
    </row>
    <row r="4315" spans="1:9" s="56" customFormat="1">
      <c r="A4315" s="50"/>
      <c r="B4315" s="50"/>
      <c r="C4315" s="50"/>
      <c r="D4315" s="44"/>
      <c r="E4315" s="26"/>
      <c r="F4315" s="53"/>
      <c r="G4315" s="61"/>
      <c r="H4315" s="55"/>
      <c r="I4315" s="280"/>
    </row>
    <row r="4316" spans="1:9" s="56" customFormat="1">
      <c r="A4316" s="50"/>
      <c r="B4316" s="50"/>
      <c r="C4316" s="50"/>
      <c r="D4316" s="44"/>
      <c r="E4316" s="26"/>
      <c r="F4316" s="53"/>
      <c r="G4316" s="61"/>
      <c r="H4316" s="55"/>
      <c r="I4316" s="280"/>
    </row>
    <row r="4317" spans="1:9" s="56" customFormat="1">
      <c r="A4317" s="50"/>
      <c r="B4317" s="50"/>
      <c r="C4317" s="50"/>
      <c r="D4317" s="44"/>
      <c r="E4317" s="26"/>
      <c r="F4317" s="53"/>
      <c r="G4317" s="61"/>
      <c r="H4317" s="55"/>
      <c r="I4317" s="280"/>
    </row>
    <row r="4318" spans="1:9" s="56" customFormat="1">
      <c r="A4318" s="50"/>
      <c r="B4318" s="50"/>
      <c r="C4318" s="50"/>
      <c r="D4318" s="44"/>
      <c r="E4318" s="26"/>
      <c r="F4318" s="53"/>
      <c r="G4318" s="61"/>
      <c r="H4318" s="55"/>
      <c r="I4318" s="280"/>
    </row>
    <row r="4319" spans="1:9" s="56" customFormat="1">
      <c r="A4319" s="50"/>
      <c r="B4319" s="50"/>
      <c r="C4319" s="50"/>
      <c r="D4319" s="44"/>
      <c r="E4319" s="26"/>
      <c r="F4319" s="53"/>
      <c r="G4319" s="61"/>
      <c r="H4319" s="55"/>
      <c r="I4319" s="280"/>
    </row>
    <row r="4320" spans="1:9" s="56" customFormat="1">
      <c r="A4320" s="50"/>
      <c r="B4320" s="50"/>
      <c r="C4320" s="50"/>
      <c r="D4320" s="44"/>
      <c r="E4320" s="26"/>
      <c r="F4320" s="53"/>
      <c r="G4320" s="61"/>
      <c r="H4320" s="55"/>
      <c r="I4320" s="280"/>
    </row>
    <row r="4321" spans="1:9" s="56" customFormat="1">
      <c r="A4321" s="50"/>
      <c r="B4321" s="50"/>
      <c r="C4321" s="50"/>
      <c r="D4321" s="44"/>
      <c r="E4321" s="26"/>
      <c r="F4321" s="53"/>
      <c r="G4321" s="61"/>
      <c r="H4321" s="55"/>
      <c r="I4321" s="280"/>
    </row>
    <row r="4322" spans="1:9" s="56" customFormat="1">
      <c r="A4322" s="50"/>
      <c r="B4322" s="50"/>
      <c r="C4322" s="50"/>
      <c r="D4322" s="44"/>
      <c r="E4322" s="26"/>
      <c r="F4322" s="53"/>
      <c r="G4322" s="61"/>
      <c r="H4322" s="55"/>
      <c r="I4322" s="280"/>
    </row>
    <row r="4323" spans="1:9" s="56" customFormat="1">
      <c r="A4323" s="50"/>
      <c r="B4323" s="50"/>
      <c r="C4323" s="50"/>
      <c r="D4323" s="44"/>
      <c r="E4323" s="26"/>
      <c r="F4323" s="53"/>
      <c r="G4323" s="61"/>
      <c r="H4323" s="55"/>
      <c r="I4323" s="280"/>
    </row>
    <row r="4324" spans="1:9" s="56" customFormat="1">
      <c r="A4324" s="50"/>
      <c r="B4324" s="50"/>
      <c r="C4324" s="50"/>
      <c r="D4324" s="44"/>
      <c r="E4324" s="26"/>
      <c r="F4324" s="53"/>
      <c r="G4324" s="61"/>
      <c r="H4324" s="55"/>
      <c r="I4324" s="280"/>
    </row>
    <row r="4325" spans="1:9" s="56" customFormat="1">
      <c r="A4325" s="50"/>
      <c r="B4325" s="50"/>
      <c r="C4325" s="50"/>
      <c r="D4325" s="44"/>
      <c r="E4325" s="26"/>
      <c r="F4325" s="53"/>
      <c r="G4325" s="61"/>
      <c r="H4325" s="55"/>
      <c r="I4325" s="280"/>
    </row>
    <row r="4326" spans="1:9" s="56" customFormat="1">
      <c r="A4326" s="50"/>
      <c r="B4326" s="50"/>
      <c r="C4326" s="50"/>
      <c r="D4326" s="44"/>
      <c r="E4326" s="26"/>
      <c r="F4326" s="53"/>
      <c r="G4326" s="61"/>
      <c r="H4326" s="55"/>
      <c r="I4326" s="280"/>
    </row>
    <row r="4327" spans="1:9" s="56" customFormat="1">
      <c r="A4327" s="50"/>
      <c r="B4327" s="50"/>
      <c r="C4327" s="50"/>
      <c r="D4327" s="44"/>
      <c r="E4327" s="26"/>
      <c r="F4327" s="53"/>
      <c r="G4327" s="61"/>
      <c r="H4327" s="55"/>
      <c r="I4327" s="280"/>
    </row>
    <row r="4328" spans="1:9" s="56" customFormat="1">
      <c r="A4328" s="50"/>
      <c r="B4328" s="50"/>
      <c r="C4328" s="50"/>
      <c r="D4328" s="44"/>
      <c r="E4328" s="26"/>
      <c r="F4328" s="53"/>
      <c r="G4328" s="61"/>
      <c r="H4328" s="55"/>
      <c r="I4328" s="280"/>
    </row>
    <row r="4329" spans="1:9" s="56" customFormat="1">
      <c r="A4329" s="50"/>
      <c r="B4329" s="50"/>
      <c r="C4329" s="50"/>
      <c r="D4329" s="44"/>
      <c r="E4329" s="26"/>
      <c r="F4329" s="53"/>
      <c r="G4329" s="61"/>
      <c r="H4329" s="55"/>
      <c r="I4329" s="280"/>
    </row>
    <row r="4330" spans="1:9" s="56" customFormat="1">
      <c r="A4330" s="50"/>
      <c r="B4330" s="50"/>
      <c r="C4330" s="50"/>
      <c r="D4330" s="44"/>
      <c r="E4330" s="26"/>
      <c r="F4330" s="53"/>
      <c r="G4330" s="61"/>
      <c r="H4330" s="55"/>
      <c r="I4330" s="280"/>
    </row>
    <row r="4331" spans="1:9" s="56" customFormat="1">
      <c r="A4331" s="50"/>
      <c r="B4331" s="50"/>
      <c r="C4331" s="50"/>
      <c r="D4331" s="44"/>
      <c r="E4331" s="26"/>
      <c r="F4331" s="53"/>
      <c r="G4331" s="61"/>
      <c r="H4331" s="55"/>
      <c r="I4331" s="280"/>
    </row>
    <row r="4332" spans="1:9" s="56" customFormat="1">
      <c r="A4332" s="50"/>
      <c r="B4332" s="50"/>
      <c r="C4332" s="50"/>
      <c r="D4332" s="44"/>
      <c r="E4332" s="26"/>
      <c r="F4332" s="53"/>
      <c r="G4332" s="61"/>
      <c r="H4332" s="55"/>
      <c r="I4332" s="280"/>
    </row>
    <row r="4333" spans="1:9" s="56" customFormat="1">
      <c r="A4333" s="50"/>
      <c r="B4333" s="50"/>
      <c r="C4333" s="50"/>
      <c r="D4333" s="44"/>
      <c r="E4333" s="26"/>
      <c r="F4333" s="53"/>
      <c r="G4333" s="61"/>
      <c r="H4333" s="55"/>
      <c r="I4333" s="280"/>
    </row>
    <row r="4334" spans="1:9" s="56" customFormat="1">
      <c r="A4334" s="50"/>
      <c r="B4334" s="50"/>
      <c r="C4334" s="50"/>
      <c r="D4334" s="44"/>
      <c r="E4334" s="26"/>
      <c r="F4334" s="53"/>
      <c r="G4334" s="61"/>
      <c r="H4334" s="55"/>
      <c r="I4334" s="280"/>
    </row>
    <row r="4335" spans="1:9" s="56" customFormat="1">
      <c r="A4335" s="50"/>
      <c r="B4335" s="50"/>
      <c r="C4335" s="50"/>
      <c r="D4335" s="44"/>
      <c r="E4335" s="26"/>
      <c r="F4335" s="53"/>
      <c r="G4335" s="61"/>
      <c r="H4335" s="55"/>
      <c r="I4335" s="280"/>
    </row>
    <row r="4336" spans="1:9" s="56" customFormat="1">
      <c r="A4336" s="50"/>
      <c r="B4336" s="50"/>
      <c r="C4336" s="50"/>
      <c r="D4336" s="44"/>
      <c r="E4336" s="26"/>
      <c r="F4336" s="53"/>
      <c r="G4336" s="61"/>
      <c r="H4336" s="55"/>
      <c r="I4336" s="280"/>
    </row>
    <row r="4337" spans="1:9" s="56" customFormat="1">
      <c r="A4337" s="50"/>
      <c r="B4337" s="50"/>
      <c r="C4337" s="50"/>
      <c r="D4337" s="44"/>
      <c r="E4337" s="26"/>
      <c r="F4337" s="53"/>
      <c r="G4337" s="61"/>
      <c r="H4337" s="55"/>
      <c r="I4337" s="280"/>
    </row>
    <row r="4338" spans="1:9" s="56" customFormat="1">
      <c r="A4338" s="50"/>
      <c r="B4338" s="50"/>
      <c r="C4338" s="50"/>
      <c r="D4338" s="44"/>
      <c r="E4338" s="26"/>
      <c r="F4338" s="53"/>
      <c r="G4338" s="61"/>
      <c r="H4338" s="55"/>
      <c r="I4338" s="280"/>
    </row>
    <row r="4339" spans="1:9" s="56" customFormat="1">
      <c r="A4339" s="50"/>
      <c r="B4339" s="50"/>
      <c r="C4339" s="50"/>
      <c r="D4339" s="44"/>
      <c r="E4339" s="26"/>
      <c r="F4339" s="53"/>
      <c r="G4339" s="61"/>
      <c r="H4339" s="55"/>
      <c r="I4339" s="280"/>
    </row>
    <row r="4340" spans="1:9" s="56" customFormat="1">
      <c r="A4340" s="50"/>
      <c r="B4340" s="50"/>
      <c r="C4340" s="50"/>
      <c r="D4340" s="44"/>
      <c r="E4340" s="26"/>
      <c r="F4340" s="53"/>
      <c r="G4340" s="61"/>
      <c r="H4340" s="55"/>
      <c r="I4340" s="280"/>
    </row>
    <row r="4341" spans="1:9" s="56" customFormat="1">
      <c r="A4341" s="50"/>
      <c r="B4341" s="50"/>
      <c r="C4341" s="50"/>
      <c r="D4341" s="44"/>
      <c r="E4341" s="26"/>
      <c r="F4341" s="53"/>
      <c r="G4341" s="61"/>
      <c r="H4341" s="55"/>
      <c r="I4341" s="280"/>
    </row>
    <row r="4342" spans="1:9" s="56" customFormat="1">
      <c r="A4342" s="50"/>
      <c r="B4342" s="50"/>
      <c r="C4342" s="50"/>
      <c r="D4342" s="44"/>
      <c r="E4342" s="26"/>
      <c r="F4342" s="53"/>
      <c r="G4342" s="61"/>
      <c r="H4342" s="55"/>
      <c r="I4342" s="280"/>
    </row>
    <row r="4343" spans="1:9" s="56" customFormat="1">
      <c r="A4343" s="50"/>
      <c r="B4343" s="50"/>
      <c r="C4343" s="50"/>
      <c r="D4343" s="44"/>
      <c r="E4343" s="26"/>
      <c r="F4343" s="53"/>
      <c r="G4343" s="61"/>
      <c r="H4343" s="55"/>
      <c r="I4343" s="280"/>
    </row>
    <row r="4344" spans="1:9" s="56" customFormat="1">
      <c r="A4344" s="50"/>
      <c r="B4344" s="50"/>
      <c r="C4344" s="50"/>
      <c r="D4344" s="44"/>
      <c r="E4344" s="26"/>
      <c r="F4344" s="53"/>
      <c r="G4344" s="61"/>
      <c r="H4344" s="55"/>
      <c r="I4344" s="280"/>
    </row>
    <row r="4345" spans="1:9" s="56" customFormat="1">
      <c r="A4345" s="50"/>
      <c r="B4345" s="50"/>
      <c r="C4345" s="50"/>
      <c r="D4345" s="44"/>
      <c r="E4345" s="26"/>
      <c r="F4345" s="53"/>
      <c r="G4345" s="61"/>
      <c r="H4345" s="55"/>
      <c r="I4345" s="280"/>
    </row>
    <row r="4346" spans="1:9" s="56" customFormat="1">
      <c r="A4346" s="50"/>
      <c r="B4346" s="50"/>
      <c r="C4346" s="50"/>
      <c r="D4346" s="44"/>
      <c r="E4346" s="26"/>
      <c r="F4346" s="53"/>
      <c r="G4346" s="61"/>
      <c r="H4346" s="55"/>
      <c r="I4346" s="280"/>
    </row>
    <row r="4347" spans="1:9" s="56" customFormat="1">
      <c r="A4347" s="50"/>
      <c r="B4347" s="50"/>
      <c r="C4347" s="50"/>
      <c r="D4347" s="44"/>
      <c r="E4347" s="26"/>
      <c r="F4347" s="53"/>
      <c r="G4347" s="61"/>
      <c r="H4347" s="55"/>
      <c r="I4347" s="280"/>
    </row>
    <row r="4348" spans="1:9" s="56" customFormat="1">
      <c r="A4348" s="50"/>
      <c r="B4348" s="50"/>
      <c r="C4348" s="50"/>
      <c r="D4348" s="44"/>
      <c r="E4348" s="26"/>
      <c r="F4348" s="53"/>
      <c r="G4348" s="61"/>
      <c r="H4348" s="55"/>
      <c r="I4348" s="280"/>
    </row>
    <row r="4349" spans="1:9" s="56" customFormat="1">
      <c r="A4349" s="50"/>
      <c r="B4349" s="50"/>
      <c r="C4349" s="50"/>
      <c r="D4349" s="44"/>
      <c r="E4349" s="26"/>
      <c r="F4349" s="53"/>
      <c r="G4349" s="61"/>
      <c r="H4349" s="55"/>
      <c r="I4349" s="280"/>
    </row>
    <row r="4350" spans="1:9" s="56" customFormat="1">
      <c r="A4350" s="50"/>
      <c r="B4350" s="50"/>
      <c r="C4350" s="50"/>
      <c r="D4350" s="44"/>
      <c r="E4350" s="26"/>
      <c r="F4350" s="53"/>
      <c r="G4350" s="61"/>
      <c r="H4350" s="55"/>
      <c r="I4350" s="280"/>
    </row>
    <row r="4351" spans="1:9" s="56" customFormat="1">
      <c r="A4351" s="50"/>
      <c r="B4351" s="50"/>
      <c r="C4351" s="50"/>
      <c r="D4351" s="44"/>
      <c r="E4351" s="26"/>
      <c r="F4351" s="53"/>
      <c r="G4351" s="61"/>
      <c r="H4351" s="55"/>
      <c r="I4351" s="280"/>
    </row>
    <row r="4352" spans="1:9" s="56" customFormat="1">
      <c r="A4352" s="50"/>
      <c r="B4352" s="50"/>
      <c r="C4352" s="50"/>
      <c r="D4352" s="44"/>
      <c r="E4352" s="26"/>
      <c r="F4352" s="53"/>
      <c r="G4352" s="61"/>
      <c r="H4352" s="55"/>
      <c r="I4352" s="280"/>
    </row>
    <row r="4353" spans="1:9" s="56" customFormat="1">
      <c r="A4353" s="50"/>
      <c r="B4353" s="50"/>
      <c r="C4353" s="50"/>
      <c r="D4353" s="44"/>
      <c r="E4353" s="26"/>
      <c r="F4353" s="53"/>
      <c r="G4353" s="61"/>
      <c r="H4353" s="55"/>
      <c r="I4353" s="280"/>
    </row>
    <row r="4354" spans="1:9" s="56" customFormat="1">
      <c r="A4354" s="50"/>
      <c r="B4354" s="50"/>
      <c r="C4354" s="50"/>
      <c r="D4354" s="44"/>
      <c r="E4354" s="26"/>
      <c r="F4354" s="53"/>
      <c r="G4354" s="61"/>
      <c r="H4354" s="55"/>
      <c r="I4354" s="280"/>
    </row>
    <row r="4355" spans="1:9" s="56" customFormat="1">
      <c r="A4355" s="50"/>
      <c r="B4355" s="50"/>
      <c r="C4355" s="50"/>
      <c r="D4355" s="44"/>
      <c r="E4355" s="26"/>
      <c r="F4355" s="53"/>
      <c r="G4355" s="61"/>
      <c r="H4355" s="55"/>
      <c r="I4355" s="280"/>
    </row>
    <row r="4356" spans="1:9" s="56" customFormat="1">
      <c r="A4356" s="50"/>
      <c r="B4356" s="50"/>
      <c r="C4356" s="50"/>
      <c r="D4356" s="44"/>
      <c r="E4356" s="26"/>
      <c r="F4356" s="53"/>
      <c r="G4356" s="61"/>
      <c r="H4356" s="55"/>
      <c r="I4356" s="280"/>
    </row>
    <row r="4357" spans="1:9" s="56" customFormat="1">
      <c r="A4357" s="50"/>
      <c r="B4357" s="50"/>
      <c r="C4357" s="50"/>
      <c r="D4357" s="44"/>
      <c r="E4357" s="26"/>
      <c r="F4357" s="53"/>
      <c r="G4357" s="61"/>
      <c r="H4357" s="55"/>
      <c r="I4357" s="280"/>
    </row>
    <row r="4358" spans="1:9" s="56" customFormat="1">
      <c r="A4358" s="50"/>
      <c r="B4358" s="50"/>
      <c r="C4358" s="50"/>
      <c r="D4358" s="44"/>
      <c r="E4358" s="26"/>
      <c r="F4358" s="53"/>
      <c r="G4358" s="61"/>
      <c r="H4358" s="55"/>
      <c r="I4358" s="280"/>
    </row>
    <row r="4359" spans="1:9" s="56" customFormat="1">
      <c r="A4359" s="50"/>
      <c r="B4359" s="50"/>
      <c r="C4359" s="50"/>
      <c r="D4359" s="44"/>
      <c r="E4359" s="26"/>
      <c r="F4359" s="53"/>
      <c r="G4359" s="61"/>
      <c r="H4359" s="55"/>
      <c r="I4359" s="280"/>
    </row>
    <row r="4360" spans="1:9" s="56" customFormat="1">
      <c r="A4360" s="50"/>
      <c r="B4360" s="50"/>
      <c r="C4360" s="50"/>
      <c r="D4360" s="44"/>
      <c r="E4360" s="26"/>
      <c r="F4360" s="53"/>
      <c r="G4360" s="61"/>
      <c r="H4360" s="55"/>
      <c r="I4360" s="280"/>
    </row>
    <row r="4361" spans="1:9" s="56" customFormat="1">
      <c r="A4361" s="50"/>
      <c r="B4361" s="50"/>
      <c r="C4361" s="50"/>
      <c r="D4361" s="44"/>
      <c r="E4361" s="26"/>
      <c r="F4361" s="53"/>
      <c r="G4361" s="61"/>
      <c r="H4361" s="55"/>
      <c r="I4361" s="280"/>
    </row>
    <row r="4362" spans="1:9" s="56" customFormat="1">
      <c r="A4362" s="50"/>
      <c r="B4362" s="50"/>
      <c r="C4362" s="50"/>
      <c r="D4362" s="44"/>
      <c r="E4362" s="26"/>
      <c r="F4362" s="53"/>
      <c r="G4362" s="61"/>
      <c r="H4362" s="55"/>
      <c r="I4362" s="280"/>
    </row>
    <row r="4363" spans="1:9" s="56" customFormat="1">
      <c r="A4363" s="50"/>
      <c r="B4363" s="50"/>
      <c r="C4363" s="50"/>
      <c r="D4363" s="44"/>
      <c r="E4363" s="26"/>
      <c r="F4363" s="53"/>
      <c r="G4363" s="61"/>
      <c r="H4363" s="55"/>
      <c r="I4363" s="280"/>
    </row>
    <row r="4364" spans="1:9" s="56" customFormat="1">
      <c r="A4364" s="50"/>
      <c r="B4364" s="50"/>
      <c r="C4364" s="50"/>
      <c r="D4364" s="44"/>
      <c r="E4364" s="26"/>
      <c r="F4364" s="53"/>
      <c r="G4364" s="61"/>
      <c r="H4364" s="55"/>
      <c r="I4364" s="280"/>
    </row>
    <row r="4365" spans="1:9" s="56" customFormat="1">
      <c r="A4365" s="50"/>
      <c r="B4365" s="50"/>
      <c r="C4365" s="50"/>
      <c r="D4365" s="44"/>
      <c r="E4365" s="26"/>
      <c r="F4365" s="53"/>
      <c r="G4365" s="61"/>
      <c r="H4365" s="55"/>
      <c r="I4365" s="280"/>
    </row>
    <row r="4366" spans="1:9" s="56" customFormat="1">
      <c r="A4366" s="50"/>
      <c r="B4366" s="50"/>
      <c r="C4366" s="50"/>
      <c r="D4366" s="44"/>
      <c r="E4366" s="26"/>
      <c r="F4366" s="53"/>
      <c r="G4366" s="61"/>
      <c r="H4366" s="55"/>
      <c r="I4366" s="280"/>
    </row>
    <row r="4367" spans="1:9" s="56" customFormat="1">
      <c r="A4367" s="50"/>
      <c r="B4367" s="50"/>
      <c r="C4367" s="50"/>
      <c r="D4367" s="44"/>
      <c r="E4367" s="26"/>
      <c r="F4367" s="53"/>
      <c r="G4367" s="61"/>
      <c r="H4367" s="55"/>
      <c r="I4367" s="280"/>
    </row>
    <row r="4368" spans="1:9" s="56" customFormat="1">
      <c r="A4368" s="50"/>
      <c r="B4368" s="50"/>
      <c r="C4368" s="50"/>
      <c r="D4368" s="44"/>
      <c r="E4368" s="26"/>
      <c r="F4368" s="53"/>
      <c r="G4368" s="61"/>
      <c r="H4368" s="55"/>
      <c r="I4368" s="280"/>
    </row>
    <row r="4369" spans="1:9" s="56" customFormat="1">
      <c r="A4369" s="50"/>
      <c r="B4369" s="50"/>
      <c r="C4369" s="50"/>
      <c r="D4369" s="44"/>
      <c r="E4369" s="26"/>
      <c r="F4369" s="53"/>
      <c r="G4369" s="61"/>
      <c r="H4369" s="55"/>
      <c r="I4369" s="280"/>
    </row>
    <row r="4370" spans="1:9" s="56" customFormat="1">
      <c r="A4370" s="50"/>
      <c r="B4370" s="50"/>
      <c r="C4370" s="50"/>
      <c r="D4370" s="44"/>
      <c r="E4370" s="26"/>
      <c r="F4370" s="53"/>
      <c r="G4370" s="61"/>
      <c r="H4370" s="55"/>
      <c r="I4370" s="280"/>
    </row>
    <row r="4371" spans="1:9" s="56" customFormat="1">
      <c r="A4371" s="50"/>
      <c r="B4371" s="50"/>
      <c r="C4371" s="50"/>
      <c r="D4371" s="44"/>
      <c r="E4371" s="26"/>
      <c r="F4371" s="53"/>
      <c r="G4371" s="61"/>
      <c r="H4371" s="55"/>
      <c r="I4371" s="280"/>
    </row>
    <row r="4372" spans="1:9" s="56" customFormat="1">
      <c r="A4372" s="50"/>
      <c r="B4372" s="50"/>
      <c r="C4372" s="50"/>
      <c r="D4372" s="44"/>
      <c r="E4372" s="26"/>
      <c r="F4372" s="53"/>
      <c r="G4372" s="61"/>
      <c r="H4372" s="55"/>
      <c r="I4372" s="280"/>
    </row>
    <row r="4373" spans="1:9" s="56" customFormat="1">
      <c r="A4373" s="50"/>
      <c r="B4373" s="50"/>
      <c r="C4373" s="50"/>
      <c r="D4373" s="44"/>
      <c r="E4373" s="26"/>
      <c r="F4373" s="53"/>
      <c r="G4373" s="61"/>
      <c r="H4373" s="55"/>
      <c r="I4373" s="280"/>
    </row>
    <row r="4374" spans="1:9" s="56" customFormat="1">
      <c r="A4374" s="50"/>
      <c r="B4374" s="50"/>
      <c r="C4374" s="50"/>
      <c r="D4374" s="44"/>
      <c r="E4374" s="26"/>
      <c r="F4374" s="53"/>
      <c r="G4374" s="61"/>
      <c r="H4374" s="55"/>
      <c r="I4374" s="280"/>
    </row>
    <row r="4375" spans="1:9" s="56" customFormat="1">
      <c r="A4375" s="50"/>
      <c r="B4375" s="50"/>
      <c r="C4375" s="50"/>
      <c r="D4375" s="44"/>
      <c r="E4375" s="26"/>
      <c r="F4375" s="53"/>
      <c r="G4375" s="61"/>
      <c r="H4375" s="55"/>
      <c r="I4375" s="280"/>
    </row>
    <row r="4376" spans="1:9" s="56" customFormat="1">
      <c r="A4376" s="50"/>
      <c r="B4376" s="50"/>
      <c r="C4376" s="50"/>
      <c r="D4376" s="44"/>
      <c r="E4376" s="26"/>
      <c r="F4376" s="53"/>
      <c r="G4376" s="61"/>
      <c r="H4376" s="55"/>
      <c r="I4376" s="280"/>
    </row>
    <row r="4377" spans="1:9" s="56" customFormat="1">
      <c r="A4377" s="50"/>
      <c r="B4377" s="50"/>
      <c r="C4377" s="50"/>
      <c r="D4377" s="44"/>
      <c r="E4377" s="26"/>
      <c r="F4377" s="53"/>
      <c r="G4377" s="61"/>
      <c r="H4377" s="55"/>
      <c r="I4377" s="280"/>
    </row>
    <row r="4378" spans="1:9" s="56" customFormat="1">
      <c r="A4378" s="50"/>
      <c r="B4378" s="50"/>
      <c r="C4378" s="50"/>
      <c r="D4378" s="44"/>
      <c r="E4378" s="26"/>
      <c r="F4378" s="53"/>
      <c r="G4378" s="61"/>
      <c r="H4378" s="55"/>
      <c r="I4378" s="280"/>
    </row>
    <row r="4379" spans="1:9" s="56" customFormat="1">
      <c r="A4379" s="50"/>
      <c r="B4379" s="50"/>
      <c r="C4379" s="50"/>
      <c r="D4379" s="44"/>
      <c r="E4379" s="26"/>
      <c r="F4379" s="53"/>
      <c r="G4379" s="61"/>
      <c r="H4379" s="55"/>
      <c r="I4379" s="280"/>
    </row>
    <row r="4380" spans="1:9" s="56" customFormat="1">
      <c r="A4380" s="50"/>
      <c r="B4380" s="50"/>
      <c r="C4380" s="50"/>
      <c r="D4380" s="44"/>
      <c r="E4380" s="26"/>
      <c r="F4380" s="53"/>
      <c r="G4380" s="61"/>
      <c r="H4380" s="55"/>
      <c r="I4380" s="280"/>
    </row>
    <row r="4381" spans="1:9" s="56" customFormat="1">
      <c r="A4381" s="50"/>
      <c r="B4381" s="50"/>
      <c r="C4381" s="50"/>
      <c r="D4381" s="44"/>
      <c r="E4381" s="26"/>
      <c r="F4381" s="53"/>
      <c r="G4381" s="61"/>
      <c r="H4381" s="55"/>
      <c r="I4381" s="280"/>
    </row>
    <row r="4382" spans="1:9" s="56" customFormat="1">
      <c r="A4382" s="50"/>
      <c r="B4382" s="50"/>
      <c r="C4382" s="50"/>
      <c r="D4382" s="44"/>
      <c r="E4382" s="26"/>
      <c r="F4382" s="53"/>
      <c r="G4382" s="61"/>
      <c r="H4382" s="55"/>
      <c r="I4382" s="280"/>
    </row>
    <row r="4383" spans="1:9" s="56" customFormat="1">
      <c r="A4383" s="50"/>
      <c r="B4383" s="50"/>
      <c r="C4383" s="50"/>
      <c r="D4383" s="44"/>
      <c r="E4383" s="26"/>
      <c r="F4383" s="53"/>
      <c r="G4383" s="61"/>
      <c r="H4383" s="55"/>
      <c r="I4383" s="280"/>
    </row>
    <row r="4384" spans="1:9" s="56" customFormat="1">
      <c r="A4384" s="50"/>
      <c r="B4384" s="50"/>
      <c r="C4384" s="50"/>
      <c r="D4384" s="44"/>
      <c r="E4384" s="26"/>
      <c r="F4384" s="53"/>
      <c r="G4384" s="61"/>
      <c r="H4384" s="55"/>
      <c r="I4384" s="280"/>
    </row>
    <row r="4385" spans="1:9" s="56" customFormat="1">
      <c r="A4385" s="50"/>
      <c r="B4385" s="50"/>
      <c r="C4385" s="50"/>
      <c r="D4385" s="44"/>
      <c r="E4385" s="26"/>
      <c r="F4385" s="53"/>
      <c r="G4385" s="61"/>
      <c r="H4385" s="55"/>
      <c r="I4385" s="280"/>
    </row>
    <row r="4386" spans="1:9" s="56" customFormat="1">
      <c r="A4386" s="50"/>
      <c r="B4386" s="50"/>
      <c r="C4386" s="50"/>
      <c r="D4386" s="44"/>
      <c r="E4386" s="26"/>
      <c r="F4386" s="53"/>
      <c r="G4386" s="61"/>
      <c r="H4386" s="55"/>
      <c r="I4386" s="280"/>
    </row>
    <row r="4387" spans="1:9" s="56" customFormat="1">
      <c r="A4387" s="50"/>
      <c r="B4387" s="50"/>
      <c r="C4387" s="50"/>
      <c r="D4387" s="44"/>
      <c r="E4387" s="26"/>
      <c r="F4387" s="53"/>
      <c r="G4387" s="61"/>
      <c r="H4387" s="55"/>
      <c r="I4387" s="280"/>
    </row>
    <row r="4388" spans="1:9" s="56" customFormat="1">
      <c r="A4388" s="50"/>
      <c r="B4388" s="50"/>
      <c r="C4388" s="50"/>
      <c r="D4388" s="44"/>
      <c r="E4388" s="26"/>
      <c r="F4388" s="53"/>
      <c r="G4388" s="61"/>
      <c r="H4388" s="55"/>
      <c r="I4388" s="280"/>
    </row>
    <row r="4389" spans="1:9" s="56" customFormat="1">
      <c r="A4389" s="50"/>
      <c r="B4389" s="50"/>
      <c r="C4389" s="50"/>
      <c r="D4389" s="44"/>
      <c r="E4389" s="26"/>
      <c r="F4389" s="53"/>
      <c r="G4389" s="61"/>
      <c r="H4389" s="55"/>
      <c r="I4389" s="280"/>
    </row>
    <row r="4390" spans="1:9" s="56" customFormat="1">
      <c r="A4390" s="50"/>
      <c r="B4390" s="50"/>
      <c r="C4390" s="50"/>
      <c r="D4390" s="44"/>
      <c r="E4390" s="26"/>
      <c r="F4390" s="53"/>
      <c r="G4390" s="61"/>
      <c r="H4390" s="55"/>
      <c r="I4390" s="280"/>
    </row>
    <row r="4391" spans="1:9" s="56" customFormat="1">
      <c r="A4391" s="50"/>
      <c r="B4391" s="50"/>
      <c r="C4391" s="50"/>
      <c r="D4391" s="44"/>
      <c r="E4391" s="26"/>
      <c r="F4391" s="53"/>
      <c r="G4391" s="61"/>
      <c r="H4391" s="55"/>
      <c r="I4391" s="280"/>
    </row>
    <row r="4392" spans="1:9" s="56" customFormat="1">
      <c r="A4392" s="50"/>
      <c r="B4392" s="50"/>
      <c r="C4392" s="50"/>
      <c r="D4392" s="44"/>
      <c r="E4392" s="26"/>
      <c r="F4392" s="53"/>
      <c r="G4392" s="61"/>
      <c r="H4392" s="55"/>
      <c r="I4392" s="280"/>
    </row>
    <row r="4393" spans="1:9" s="56" customFormat="1">
      <c r="A4393" s="50"/>
      <c r="B4393" s="50"/>
      <c r="C4393" s="50"/>
      <c r="D4393" s="44"/>
      <c r="E4393" s="26"/>
      <c r="F4393" s="53"/>
      <c r="G4393" s="61"/>
      <c r="H4393" s="55"/>
      <c r="I4393" s="280"/>
    </row>
    <row r="4394" spans="1:9" s="56" customFormat="1">
      <c r="A4394" s="50"/>
      <c r="B4394" s="50"/>
      <c r="C4394" s="50"/>
      <c r="D4394" s="44"/>
      <c r="E4394" s="26"/>
      <c r="F4394" s="53"/>
      <c r="G4394" s="61"/>
      <c r="H4394" s="55"/>
      <c r="I4394" s="280"/>
    </row>
    <row r="4395" spans="1:9" s="56" customFormat="1">
      <c r="A4395" s="50"/>
      <c r="B4395" s="50"/>
      <c r="C4395" s="50"/>
      <c r="D4395" s="44"/>
      <c r="E4395" s="26"/>
      <c r="F4395" s="53"/>
      <c r="G4395" s="61"/>
      <c r="H4395" s="55"/>
      <c r="I4395" s="280"/>
    </row>
    <row r="4396" spans="1:9" s="56" customFormat="1">
      <c r="A4396" s="50"/>
      <c r="B4396" s="50"/>
      <c r="C4396" s="50"/>
      <c r="D4396" s="44"/>
      <c r="E4396" s="26"/>
      <c r="F4396" s="53"/>
      <c r="G4396" s="61"/>
      <c r="H4396" s="55"/>
      <c r="I4396" s="280"/>
    </row>
    <row r="4397" spans="1:9" s="56" customFormat="1">
      <c r="A4397" s="50"/>
      <c r="B4397" s="50"/>
      <c r="C4397" s="50"/>
      <c r="D4397" s="44"/>
      <c r="E4397" s="26"/>
      <c r="F4397" s="53"/>
      <c r="G4397" s="61"/>
      <c r="H4397" s="55"/>
      <c r="I4397" s="280"/>
    </row>
    <row r="4398" spans="1:9" s="56" customFormat="1">
      <c r="A4398" s="50"/>
      <c r="B4398" s="50"/>
      <c r="C4398" s="50"/>
      <c r="D4398" s="44"/>
      <c r="E4398" s="26"/>
      <c r="F4398" s="53"/>
      <c r="G4398" s="61"/>
      <c r="H4398" s="55"/>
      <c r="I4398" s="280"/>
    </row>
    <row r="4399" spans="1:9" s="56" customFormat="1">
      <c r="A4399" s="50"/>
      <c r="B4399" s="50"/>
      <c r="C4399" s="50"/>
      <c r="D4399" s="44"/>
      <c r="E4399" s="26"/>
      <c r="F4399" s="53"/>
      <c r="G4399" s="61"/>
      <c r="H4399" s="55"/>
      <c r="I4399" s="280"/>
    </row>
    <row r="4400" spans="1:9" s="56" customFormat="1">
      <c r="A4400" s="50"/>
      <c r="B4400" s="50"/>
      <c r="C4400" s="50"/>
      <c r="D4400" s="44"/>
      <c r="E4400" s="26"/>
      <c r="F4400" s="53"/>
      <c r="G4400" s="61"/>
      <c r="H4400" s="55"/>
      <c r="I4400" s="280"/>
    </row>
    <row r="4401" spans="1:9" s="56" customFormat="1">
      <c r="A4401" s="50"/>
      <c r="B4401" s="50"/>
      <c r="C4401" s="50"/>
      <c r="D4401" s="44"/>
      <c r="E4401" s="26"/>
      <c r="F4401" s="53"/>
      <c r="G4401" s="61"/>
      <c r="H4401" s="55"/>
      <c r="I4401" s="280"/>
    </row>
    <row r="4402" spans="1:9" s="56" customFormat="1">
      <c r="A4402" s="50"/>
      <c r="B4402" s="50"/>
      <c r="C4402" s="50"/>
      <c r="D4402" s="44"/>
      <c r="E4402" s="26"/>
      <c r="F4402" s="53"/>
      <c r="G4402" s="61"/>
      <c r="H4402" s="55"/>
      <c r="I4402" s="280"/>
    </row>
    <row r="4403" spans="1:9" s="56" customFormat="1">
      <c r="A4403" s="50"/>
      <c r="B4403" s="50"/>
      <c r="C4403" s="50"/>
      <c r="D4403" s="44"/>
      <c r="E4403" s="26"/>
      <c r="F4403" s="53"/>
      <c r="G4403" s="61"/>
      <c r="H4403" s="55"/>
      <c r="I4403" s="280"/>
    </row>
    <row r="4404" spans="1:9" s="56" customFormat="1">
      <c r="A4404" s="50"/>
      <c r="B4404" s="50"/>
      <c r="C4404" s="50"/>
      <c r="D4404" s="44"/>
      <c r="E4404" s="26"/>
      <c r="F4404" s="53"/>
      <c r="G4404" s="61"/>
      <c r="H4404" s="55"/>
      <c r="I4404" s="280"/>
    </row>
    <row r="4405" spans="1:9" s="56" customFormat="1">
      <c r="A4405" s="50"/>
      <c r="B4405" s="50"/>
      <c r="C4405" s="50"/>
      <c r="D4405" s="44"/>
      <c r="E4405" s="26"/>
      <c r="F4405" s="53"/>
      <c r="G4405" s="61"/>
      <c r="H4405" s="55"/>
      <c r="I4405" s="280"/>
    </row>
    <row r="4406" spans="1:9" s="56" customFormat="1">
      <c r="A4406" s="50"/>
      <c r="B4406" s="50"/>
      <c r="C4406" s="50"/>
      <c r="D4406" s="44"/>
      <c r="E4406" s="26"/>
      <c r="F4406" s="53"/>
      <c r="G4406" s="61"/>
      <c r="H4406" s="55"/>
      <c r="I4406" s="280"/>
    </row>
    <row r="4407" spans="1:9" s="56" customFormat="1">
      <c r="A4407" s="50"/>
      <c r="B4407" s="50"/>
      <c r="C4407" s="50"/>
      <c r="D4407" s="44"/>
      <c r="E4407" s="26"/>
      <c r="F4407" s="53"/>
      <c r="G4407" s="61"/>
      <c r="H4407" s="55"/>
      <c r="I4407" s="280"/>
    </row>
    <row r="4408" spans="1:9" s="56" customFormat="1">
      <c r="A4408" s="50"/>
      <c r="B4408" s="50"/>
      <c r="C4408" s="50"/>
      <c r="D4408" s="44"/>
      <c r="E4408" s="26"/>
      <c r="F4408" s="53"/>
      <c r="G4408" s="61"/>
      <c r="H4408" s="55"/>
      <c r="I4408" s="280"/>
    </row>
    <row r="4409" spans="1:9" s="56" customFormat="1">
      <c r="A4409" s="50"/>
      <c r="B4409" s="50"/>
      <c r="C4409" s="50"/>
      <c r="D4409" s="44"/>
      <c r="E4409" s="26"/>
      <c r="F4409" s="53"/>
      <c r="G4409" s="61"/>
      <c r="H4409" s="55"/>
      <c r="I4409" s="280"/>
    </row>
    <row r="4410" spans="1:9" s="56" customFormat="1">
      <c r="A4410" s="50"/>
      <c r="B4410" s="50"/>
      <c r="C4410" s="50"/>
      <c r="D4410" s="44"/>
      <c r="E4410" s="26"/>
      <c r="F4410" s="53"/>
      <c r="G4410" s="61"/>
      <c r="H4410" s="55"/>
      <c r="I4410" s="280"/>
    </row>
    <row r="4411" spans="1:9" s="56" customFormat="1">
      <c r="A4411" s="50"/>
      <c r="B4411" s="50"/>
      <c r="C4411" s="50"/>
      <c r="D4411" s="44"/>
      <c r="E4411" s="26"/>
      <c r="F4411" s="53"/>
      <c r="G4411" s="61"/>
      <c r="H4411" s="55"/>
      <c r="I4411" s="280"/>
    </row>
    <row r="4412" spans="1:9" s="56" customFormat="1">
      <c r="A4412" s="50"/>
      <c r="B4412" s="50"/>
      <c r="C4412" s="50"/>
      <c r="D4412" s="44"/>
      <c r="E4412" s="26"/>
      <c r="F4412" s="53"/>
      <c r="G4412" s="61"/>
      <c r="H4412" s="55"/>
      <c r="I4412" s="280"/>
    </row>
    <row r="4413" spans="1:9" s="56" customFormat="1">
      <c r="A4413" s="50"/>
      <c r="B4413" s="50"/>
      <c r="C4413" s="50"/>
      <c r="D4413" s="44"/>
      <c r="E4413" s="26"/>
      <c r="F4413" s="53"/>
      <c r="G4413" s="61"/>
      <c r="H4413" s="55"/>
      <c r="I4413" s="280"/>
    </row>
    <row r="4414" spans="1:9" s="56" customFormat="1">
      <c r="A4414" s="50"/>
      <c r="B4414" s="50"/>
      <c r="C4414" s="50"/>
      <c r="D4414" s="44"/>
      <c r="E4414" s="26"/>
      <c r="F4414" s="53"/>
      <c r="G4414" s="61"/>
      <c r="H4414" s="55"/>
      <c r="I4414" s="280"/>
    </row>
    <row r="4415" spans="1:9" s="56" customFormat="1">
      <c r="A4415" s="50"/>
      <c r="B4415" s="50"/>
      <c r="C4415" s="50"/>
      <c r="D4415" s="44"/>
      <c r="E4415" s="26"/>
      <c r="F4415" s="53"/>
      <c r="G4415" s="61"/>
      <c r="H4415" s="55"/>
      <c r="I4415" s="280"/>
    </row>
    <row r="4416" spans="1:9" s="56" customFormat="1">
      <c r="A4416" s="50"/>
      <c r="B4416" s="50"/>
      <c r="C4416" s="50"/>
      <c r="D4416" s="44"/>
      <c r="E4416" s="26"/>
      <c r="F4416" s="53"/>
      <c r="G4416" s="61"/>
      <c r="H4416" s="55"/>
      <c r="I4416" s="280"/>
    </row>
    <row r="4417" spans="1:9" s="56" customFormat="1">
      <c r="A4417" s="50"/>
      <c r="B4417" s="50"/>
      <c r="C4417" s="50"/>
      <c r="D4417" s="44"/>
      <c r="E4417" s="26"/>
      <c r="F4417" s="53"/>
      <c r="G4417" s="61"/>
      <c r="H4417" s="55"/>
      <c r="I4417" s="280"/>
    </row>
    <row r="4418" spans="1:9" s="56" customFormat="1">
      <c r="A4418" s="50"/>
      <c r="B4418" s="50"/>
      <c r="C4418" s="50"/>
      <c r="D4418" s="44"/>
      <c r="E4418" s="26"/>
      <c r="F4418" s="53"/>
      <c r="G4418" s="61"/>
      <c r="H4418" s="55"/>
      <c r="I4418" s="280"/>
    </row>
    <row r="4419" spans="1:9" s="56" customFormat="1">
      <c r="A4419" s="50"/>
      <c r="B4419" s="50"/>
      <c r="C4419" s="50"/>
      <c r="D4419" s="44"/>
      <c r="E4419" s="26"/>
      <c r="F4419" s="53"/>
      <c r="G4419" s="61"/>
      <c r="H4419" s="55"/>
      <c r="I4419" s="280"/>
    </row>
    <row r="4420" spans="1:9" s="56" customFormat="1">
      <c r="A4420" s="50"/>
      <c r="B4420" s="50"/>
      <c r="C4420" s="50"/>
      <c r="D4420" s="44"/>
      <c r="E4420" s="26"/>
      <c r="F4420" s="53"/>
      <c r="G4420" s="61"/>
      <c r="H4420" s="55"/>
      <c r="I4420" s="280"/>
    </row>
    <row r="4421" spans="1:9" s="56" customFormat="1">
      <c r="A4421" s="50"/>
      <c r="B4421" s="50"/>
      <c r="C4421" s="50"/>
      <c r="D4421" s="44"/>
      <c r="E4421" s="26"/>
      <c r="F4421" s="53"/>
      <c r="G4421" s="61"/>
      <c r="H4421" s="55"/>
      <c r="I4421" s="280"/>
    </row>
    <row r="4422" spans="1:9" s="56" customFormat="1">
      <c r="A4422" s="50"/>
      <c r="B4422" s="50"/>
      <c r="C4422" s="50"/>
      <c r="D4422" s="44"/>
      <c r="E4422" s="26"/>
      <c r="F4422" s="53"/>
      <c r="G4422" s="61"/>
      <c r="H4422" s="55"/>
      <c r="I4422" s="280"/>
    </row>
    <row r="4423" spans="1:9" s="56" customFormat="1">
      <c r="A4423" s="50"/>
      <c r="B4423" s="50"/>
      <c r="C4423" s="50"/>
      <c r="D4423" s="44"/>
      <c r="E4423" s="26"/>
      <c r="F4423" s="53"/>
      <c r="G4423" s="61"/>
      <c r="H4423" s="55"/>
      <c r="I4423" s="280"/>
    </row>
    <row r="4424" spans="1:9" s="56" customFormat="1">
      <c r="A4424" s="50"/>
      <c r="B4424" s="50"/>
      <c r="C4424" s="50"/>
      <c r="D4424" s="44"/>
      <c r="E4424" s="26"/>
      <c r="F4424" s="53"/>
      <c r="G4424" s="61"/>
      <c r="H4424" s="55"/>
      <c r="I4424" s="280"/>
    </row>
    <row r="4425" spans="1:9" s="56" customFormat="1">
      <c r="A4425" s="50"/>
      <c r="B4425" s="50"/>
      <c r="C4425" s="50"/>
      <c r="D4425" s="44"/>
      <c r="E4425" s="26"/>
      <c r="F4425" s="53"/>
      <c r="G4425" s="61"/>
      <c r="H4425" s="55"/>
      <c r="I4425" s="280"/>
    </row>
    <row r="4426" spans="1:9" s="56" customFormat="1">
      <c r="A4426" s="50"/>
      <c r="B4426" s="50"/>
      <c r="C4426" s="50"/>
      <c r="D4426" s="44"/>
      <c r="E4426" s="26"/>
      <c r="F4426" s="53"/>
      <c r="G4426" s="61"/>
      <c r="H4426" s="55"/>
      <c r="I4426" s="280"/>
    </row>
    <row r="4427" spans="1:9" s="56" customFormat="1">
      <c r="A4427" s="50"/>
      <c r="B4427" s="50"/>
      <c r="C4427" s="50"/>
      <c r="D4427" s="44"/>
      <c r="E4427" s="26"/>
      <c r="F4427" s="53"/>
      <c r="G4427" s="61"/>
      <c r="H4427" s="55"/>
      <c r="I4427" s="280"/>
    </row>
    <row r="4428" spans="1:9" s="56" customFormat="1">
      <c r="A4428" s="50"/>
      <c r="B4428" s="50"/>
      <c r="C4428" s="50"/>
      <c r="D4428" s="44"/>
      <c r="E4428" s="26"/>
      <c r="F4428" s="53"/>
      <c r="G4428" s="61"/>
      <c r="H4428" s="55"/>
      <c r="I4428" s="280"/>
    </row>
    <row r="4429" spans="1:9" s="56" customFormat="1">
      <c r="A4429" s="50"/>
      <c r="B4429" s="50"/>
      <c r="C4429" s="50"/>
      <c r="D4429" s="44"/>
      <c r="E4429" s="26"/>
      <c r="F4429" s="53"/>
      <c r="G4429" s="61"/>
      <c r="H4429" s="55"/>
      <c r="I4429" s="280"/>
    </row>
    <row r="4430" spans="1:9" s="56" customFormat="1">
      <c r="A4430" s="50"/>
      <c r="B4430" s="50"/>
      <c r="C4430" s="50"/>
      <c r="D4430" s="44"/>
      <c r="E4430" s="26"/>
      <c r="F4430" s="53"/>
      <c r="G4430" s="61"/>
      <c r="H4430" s="55"/>
      <c r="I4430" s="280"/>
    </row>
    <row r="4431" spans="1:9" s="56" customFormat="1">
      <c r="A4431" s="50"/>
      <c r="B4431" s="50"/>
      <c r="C4431" s="50"/>
      <c r="D4431" s="44"/>
      <c r="E4431" s="26"/>
      <c r="F4431" s="53"/>
      <c r="G4431" s="61"/>
      <c r="H4431" s="55"/>
      <c r="I4431" s="280"/>
    </row>
    <row r="4432" spans="1:9" s="56" customFormat="1">
      <c r="A4432" s="50"/>
      <c r="B4432" s="50"/>
      <c r="C4432" s="50"/>
      <c r="D4432" s="44"/>
      <c r="E4432" s="26"/>
      <c r="F4432" s="53"/>
      <c r="G4432" s="61"/>
      <c r="H4432" s="55"/>
      <c r="I4432" s="280"/>
    </row>
    <row r="4433" spans="1:9" s="56" customFormat="1">
      <c r="A4433" s="50"/>
      <c r="B4433" s="50"/>
      <c r="C4433" s="50"/>
      <c r="D4433" s="44"/>
      <c r="E4433" s="26"/>
      <c r="F4433" s="53"/>
      <c r="G4433" s="61"/>
      <c r="H4433" s="55"/>
      <c r="I4433" s="280"/>
    </row>
    <row r="4434" spans="1:9" s="56" customFormat="1">
      <c r="A4434" s="50"/>
      <c r="B4434" s="50"/>
      <c r="C4434" s="50"/>
      <c r="D4434" s="44"/>
      <c r="E4434" s="26"/>
      <c r="F4434" s="53"/>
      <c r="G4434" s="61"/>
      <c r="H4434" s="55"/>
      <c r="I4434" s="280"/>
    </row>
    <row r="4435" spans="1:9" s="56" customFormat="1">
      <c r="A4435" s="50"/>
      <c r="B4435" s="50"/>
      <c r="C4435" s="50"/>
      <c r="D4435" s="44"/>
      <c r="E4435" s="26"/>
      <c r="F4435" s="53"/>
      <c r="G4435" s="61"/>
      <c r="H4435" s="55"/>
      <c r="I4435" s="280"/>
    </row>
    <row r="4436" spans="1:9" s="56" customFormat="1">
      <c r="A4436" s="50"/>
      <c r="B4436" s="50"/>
      <c r="C4436" s="50"/>
      <c r="D4436" s="44"/>
      <c r="E4436" s="26"/>
      <c r="F4436" s="53"/>
      <c r="G4436" s="61"/>
      <c r="H4436" s="55"/>
      <c r="I4436" s="280"/>
    </row>
    <row r="4437" spans="1:9" s="56" customFormat="1">
      <c r="A4437" s="50"/>
      <c r="B4437" s="50"/>
      <c r="C4437" s="50"/>
      <c r="D4437" s="44"/>
      <c r="E4437" s="26"/>
      <c r="F4437" s="53"/>
      <c r="G4437" s="61"/>
      <c r="H4437" s="55"/>
      <c r="I4437" s="280"/>
    </row>
    <row r="4438" spans="1:9" s="56" customFormat="1">
      <c r="A4438" s="50"/>
      <c r="B4438" s="50"/>
      <c r="C4438" s="50"/>
      <c r="D4438" s="44"/>
      <c r="E4438" s="26"/>
      <c r="F4438" s="53"/>
      <c r="G4438" s="61"/>
      <c r="H4438" s="55"/>
      <c r="I4438" s="280"/>
    </row>
    <row r="4439" spans="1:9" s="56" customFormat="1">
      <c r="A4439" s="50"/>
      <c r="B4439" s="50"/>
      <c r="C4439" s="50"/>
      <c r="D4439" s="44"/>
      <c r="E4439" s="26"/>
      <c r="F4439" s="53"/>
      <c r="G4439" s="61"/>
      <c r="H4439" s="55"/>
      <c r="I4439" s="280"/>
    </row>
    <row r="4440" spans="1:9" s="56" customFormat="1">
      <c r="A4440" s="50"/>
      <c r="B4440" s="50"/>
      <c r="C4440" s="50"/>
      <c r="D4440" s="44"/>
      <c r="E4440" s="26"/>
      <c r="F4440" s="53"/>
      <c r="G4440" s="61"/>
      <c r="H4440" s="55"/>
      <c r="I4440" s="280"/>
    </row>
    <row r="4441" spans="1:9" s="56" customFormat="1">
      <c r="A4441" s="50"/>
      <c r="B4441" s="50"/>
      <c r="C4441" s="50"/>
      <c r="D4441" s="44"/>
      <c r="E4441" s="26"/>
      <c r="F4441" s="53"/>
      <c r="G4441" s="61"/>
      <c r="H4441" s="55"/>
      <c r="I4441" s="280"/>
    </row>
    <row r="4442" spans="1:9" s="56" customFormat="1">
      <c r="A4442" s="50"/>
      <c r="B4442" s="50"/>
      <c r="C4442" s="50"/>
      <c r="D4442" s="44"/>
      <c r="E4442" s="26"/>
      <c r="F4442" s="53"/>
      <c r="G4442" s="61"/>
      <c r="H4442" s="55"/>
      <c r="I4442" s="280"/>
    </row>
    <row r="4443" spans="1:9" s="56" customFormat="1">
      <c r="A4443" s="50"/>
      <c r="B4443" s="50"/>
      <c r="C4443" s="50"/>
      <c r="D4443" s="44"/>
      <c r="E4443" s="26"/>
      <c r="F4443" s="53"/>
      <c r="G4443" s="61"/>
      <c r="H4443" s="55"/>
      <c r="I4443" s="280"/>
    </row>
    <row r="4444" spans="1:9" s="56" customFormat="1">
      <c r="A4444" s="50"/>
      <c r="B4444" s="50"/>
      <c r="C4444" s="50"/>
      <c r="D4444" s="44"/>
      <c r="E4444" s="26"/>
      <c r="F4444" s="53"/>
      <c r="G4444" s="61"/>
      <c r="H4444" s="55"/>
      <c r="I4444" s="280"/>
    </row>
    <row r="4445" spans="1:9" s="56" customFormat="1">
      <c r="A4445" s="50"/>
      <c r="B4445" s="50"/>
      <c r="C4445" s="50"/>
      <c r="D4445" s="44"/>
      <c r="E4445" s="26"/>
      <c r="F4445" s="53"/>
      <c r="G4445" s="61"/>
      <c r="H4445" s="55"/>
      <c r="I4445" s="280"/>
    </row>
    <row r="4446" spans="1:9" s="56" customFormat="1">
      <c r="A4446" s="50"/>
      <c r="B4446" s="50"/>
      <c r="C4446" s="50"/>
      <c r="D4446" s="44"/>
      <c r="E4446" s="26"/>
      <c r="F4446" s="53"/>
      <c r="G4446" s="61"/>
      <c r="H4446" s="55"/>
      <c r="I4446" s="280"/>
    </row>
    <row r="4447" spans="1:9" s="56" customFormat="1">
      <c r="A4447" s="50"/>
      <c r="B4447" s="50"/>
      <c r="C4447" s="50"/>
      <c r="D4447" s="44"/>
      <c r="E4447" s="26"/>
      <c r="F4447" s="53"/>
      <c r="G4447" s="61"/>
      <c r="H4447" s="55"/>
      <c r="I4447" s="280"/>
    </row>
    <row r="4448" spans="1:9" s="56" customFormat="1">
      <c r="A4448" s="50"/>
      <c r="B4448" s="50"/>
      <c r="C4448" s="50"/>
      <c r="D4448" s="44"/>
      <c r="E4448" s="26"/>
      <c r="F4448" s="53"/>
      <c r="G4448" s="61"/>
      <c r="H4448" s="55"/>
      <c r="I4448" s="280"/>
    </row>
    <row r="4449" spans="1:9" s="56" customFormat="1">
      <c r="A4449" s="50"/>
      <c r="B4449" s="50"/>
      <c r="C4449" s="50"/>
      <c r="D4449" s="44"/>
      <c r="E4449" s="26"/>
      <c r="F4449" s="53"/>
      <c r="G4449" s="61"/>
      <c r="H4449" s="55"/>
      <c r="I4449" s="280"/>
    </row>
    <row r="4450" spans="1:9" s="56" customFormat="1">
      <c r="A4450" s="50"/>
      <c r="B4450" s="50"/>
      <c r="C4450" s="50"/>
      <c r="D4450" s="44"/>
      <c r="E4450" s="26"/>
      <c r="F4450" s="53"/>
      <c r="G4450" s="61"/>
      <c r="H4450" s="55"/>
      <c r="I4450" s="280"/>
    </row>
    <row r="4451" spans="1:9" s="56" customFormat="1">
      <c r="A4451" s="50"/>
      <c r="B4451" s="50"/>
      <c r="C4451" s="50"/>
      <c r="D4451" s="44"/>
      <c r="E4451" s="26"/>
      <c r="F4451" s="53"/>
      <c r="G4451" s="61"/>
      <c r="H4451" s="55"/>
      <c r="I4451" s="280"/>
    </row>
    <row r="4452" spans="1:9" s="56" customFormat="1">
      <c r="A4452" s="50"/>
      <c r="B4452" s="50"/>
      <c r="C4452" s="50"/>
      <c r="D4452" s="44"/>
      <c r="E4452" s="26"/>
      <c r="F4452" s="53"/>
      <c r="G4452" s="61"/>
      <c r="H4452" s="55"/>
      <c r="I4452" s="280"/>
    </row>
    <row r="4453" spans="1:9" s="56" customFormat="1">
      <c r="A4453" s="50"/>
      <c r="B4453" s="50"/>
      <c r="C4453" s="50"/>
      <c r="D4453" s="44"/>
      <c r="E4453" s="26"/>
      <c r="F4453" s="53"/>
      <c r="G4453" s="61"/>
      <c r="H4453" s="55"/>
      <c r="I4453" s="280"/>
    </row>
    <row r="4454" spans="1:9" s="56" customFormat="1">
      <c r="A4454" s="50"/>
      <c r="B4454" s="50"/>
      <c r="C4454" s="50"/>
      <c r="D4454" s="44"/>
      <c r="E4454" s="26"/>
      <c r="F4454" s="53"/>
      <c r="G4454" s="61"/>
      <c r="H4454" s="55"/>
      <c r="I4454" s="280"/>
    </row>
    <row r="4455" spans="1:9" s="56" customFormat="1">
      <c r="A4455" s="50"/>
      <c r="B4455" s="50"/>
      <c r="C4455" s="50"/>
      <c r="D4455" s="44"/>
      <c r="E4455" s="26"/>
      <c r="F4455" s="53"/>
      <c r="G4455" s="61"/>
      <c r="H4455" s="55"/>
      <c r="I4455" s="280"/>
    </row>
    <row r="4456" spans="1:9" s="56" customFormat="1">
      <c r="A4456" s="50"/>
      <c r="B4456" s="50"/>
      <c r="C4456" s="50"/>
      <c r="D4456" s="44"/>
      <c r="E4456" s="26"/>
      <c r="F4456" s="53"/>
      <c r="G4456" s="61"/>
      <c r="H4456" s="55"/>
      <c r="I4456" s="280"/>
    </row>
    <row r="4457" spans="1:9" s="56" customFormat="1">
      <c r="A4457" s="50"/>
      <c r="B4457" s="50"/>
      <c r="C4457" s="50"/>
      <c r="D4457" s="44"/>
      <c r="E4457" s="26"/>
      <c r="F4457" s="53"/>
      <c r="G4457" s="61"/>
      <c r="H4457" s="55"/>
      <c r="I4457" s="280"/>
    </row>
    <row r="4458" spans="1:9" s="56" customFormat="1">
      <c r="A4458" s="50"/>
      <c r="B4458" s="50"/>
      <c r="C4458" s="50"/>
      <c r="D4458" s="44"/>
      <c r="E4458" s="26"/>
      <c r="F4458" s="53"/>
      <c r="G4458" s="61"/>
      <c r="H4458" s="55"/>
      <c r="I4458" s="280"/>
    </row>
    <row r="4459" spans="1:9" s="56" customFormat="1">
      <c r="A4459" s="50"/>
      <c r="B4459" s="50"/>
      <c r="C4459" s="50"/>
      <c r="D4459" s="44"/>
      <c r="E4459" s="26"/>
      <c r="F4459" s="53"/>
      <c r="G4459" s="61"/>
      <c r="H4459" s="55"/>
      <c r="I4459" s="280"/>
    </row>
    <row r="4460" spans="1:9" s="56" customFormat="1">
      <c r="A4460" s="50"/>
      <c r="B4460" s="50"/>
      <c r="C4460" s="50"/>
      <c r="D4460" s="44"/>
      <c r="E4460" s="26"/>
      <c r="F4460" s="53"/>
      <c r="G4460" s="61"/>
      <c r="H4460" s="55"/>
      <c r="I4460" s="280"/>
    </row>
    <row r="4461" spans="1:9" s="56" customFormat="1">
      <c r="A4461" s="50"/>
      <c r="B4461" s="50"/>
      <c r="C4461" s="50"/>
      <c r="D4461" s="44"/>
      <c r="E4461" s="26"/>
      <c r="F4461" s="53"/>
      <c r="G4461" s="61"/>
      <c r="H4461" s="55"/>
      <c r="I4461" s="280"/>
    </row>
    <row r="4462" spans="1:9" s="56" customFormat="1">
      <c r="A4462" s="50"/>
      <c r="B4462" s="50"/>
      <c r="C4462" s="50"/>
      <c r="D4462" s="44"/>
      <c r="E4462" s="26"/>
      <c r="F4462" s="53"/>
      <c r="G4462" s="61"/>
      <c r="H4462" s="55"/>
      <c r="I4462" s="280"/>
    </row>
    <row r="4463" spans="1:9" s="56" customFormat="1">
      <c r="A4463" s="50"/>
      <c r="B4463" s="50"/>
      <c r="C4463" s="50"/>
      <c r="D4463" s="44"/>
      <c r="E4463" s="26"/>
      <c r="F4463" s="53"/>
      <c r="G4463" s="61"/>
      <c r="H4463" s="55"/>
      <c r="I4463" s="280"/>
    </row>
    <row r="4464" spans="1:9" s="56" customFormat="1">
      <c r="A4464" s="50"/>
      <c r="B4464" s="50"/>
      <c r="C4464" s="50"/>
      <c r="D4464" s="44"/>
      <c r="E4464" s="26"/>
      <c r="F4464" s="53"/>
      <c r="G4464" s="61"/>
      <c r="H4464" s="55"/>
      <c r="I4464" s="280"/>
    </row>
    <row r="4465" spans="1:9" s="56" customFormat="1">
      <c r="A4465" s="50"/>
      <c r="B4465" s="50"/>
      <c r="C4465" s="50"/>
      <c r="D4465" s="44"/>
      <c r="E4465" s="26"/>
      <c r="F4465" s="53"/>
      <c r="G4465" s="61"/>
      <c r="H4465" s="55"/>
      <c r="I4465" s="280"/>
    </row>
    <row r="4466" spans="1:9" s="56" customFormat="1">
      <c r="A4466" s="50"/>
      <c r="B4466" s="50"/>
      <c r="C4466" s="50"/>
      <c r="D4466" s="44"/>
      <c r="E4466" s="26"/>
      <c r="F4466" s="53"/>
      <c r="G4466" s="61"/>
      <c r="H4466" s="55"/>
      <c r="I4466" s="280"/>
    </row>
    <row r="4467" spans="1:9" s="56" customFormat="1">
      <c r="A4467" s="50"/>
      <c r="B4467" s="50"/>
      <c r="C4467" s="50"/>
      <c r="D4467" s="44"/>
      <c r="E4467" s="26"/>
      <c r="F4467" s="53"/>
      <c r="G4467" s="61"/>
      <c r="H4467" s="55"/>
      <c r="I4467" s="280"/>
    </row>
    <row r="4468" spans="1:9" s="56" customFormat="1">
      <c r="A4468" s="50"/>
      <c r="B4468" s="50"/>
      <c r="C4468" s="50"/>
      <c r="D4468" s="44"/>
      <c r="E4468" s="26"/>
      <c r="F4468" s="53"/>
      <c r="G4468" s="61"/>
      <c r="H4468" s="55"/>
      <c r="I4468" s="280"/>
    </row>
    <row r="4469" spans="1:9" s="56" customFormat="1">
      <c r="A4469" s="50"/>
      <c r="B4469" s="50"/>
      <c r="C4469" s="50"/>
      <c r="D4469" s="44"/>
      <c r="E4469" s="26"/>
      <c r="F4469" s="53"/>
      <c r="G4469" s="61"/>
      <c r="H4469" s="55"/>
      <c r="I4469" s="280"/>
    </row>
    <row r="4470" spans="1:9" s="56" customFormat="1">
      <c r="A4470" s="50"/>
      <c r="B4470" s="50"/>
      <c r="C4470" s="50"/>
      <c r="D4470" s="44"/>
      <c r="E4470" s="26"/>
      <c r="F4470" s="53"/>
      <c r="G4470" s="61"/>
      <c r="H4470" s="55"/>
      <c r="I4470" s="280"/>
    </row>
    <row r="4471" spans="1:9" s="56" customFormat="1">
      <c r="A4471" s="50"/>
      <c r="B4471" s="50"/>
      <c r="C4471" s="50"/>
      <c r="D4471" s="44"/>
      <c r="E4471" s="26"/>
      <c r="F4471" s="53"/>
      <c r="G4471" s="61"/>
      <c r="H4471" s="55"/>
      <c r="I4471" s="280"/>
    </row>
    <row r="4472" spans="1:9" s="56" customFormat="1">
      <c r="A4472" s="50"/>
      <c r="B4472" s="50"/>
      <c r="C4472" s="50"/>
      <c r="D4472" s="44"/>
      <c r="E4472" s="26"/>
      <c r="F4472" s="53"/>
      <c r="G4472" s="61"/>
      <c r="H4472" s="55"/>
      <c r="I4472" s="280"/>
    </row>
    <row r="4473" spans="1:9" s="56" customFormat="1">
      <c r="A4473" s="50"/>
      <c r="B4473" s="50"/>
      <c r="C4473" s="50"/>
      <c r="D4473" s="44"/>
      <c r="E4473" s="26"/>
      <c r="F4473" s="53"/>
      <c r="G4473" s="61"/>
      <c r="H4473" s="55"/>
      <c r="I4473" s="280"/>
    </row>
    <row r="4474" spans="1:9" s="56" customFormat="1">
      <c r="A4474" s="50"/>
      <c r="B4474" s="50"/>
      <c r="C4474" s="50"/>
      <c r="D4474" s="44"/>
      <c r="E4474" s="26"/>
      <c r="F4474" s="53"/>
      <c r="G4474" s="61"/>
      <c r="H4474" s="55"/>
      <c r="I4474" s="280"/>
    </row>
    <row r="4475" spans="1:9" s="56" customFormat="1">
      <c r="A4475" s="50"/>
      <c r="B4475" s="50"/>
      <c r="C4475" s="50"/>
      <c r="D4475" s="44"/>
      <c r="E4475" s="26"/>
      <c r="F4475" s="53"/>
      <c r="G4475" s="61"/>
      <c r="H4475" s="55"/>
      <c r="I4475" s="280"/>
    </row>
    <row r="4476" spans="1:9" s="56" customFormat="1">
      <c r="A4476" s="50"/>
      <c r="B4476" s="50"/>
      <c r="C4476" s="50"/>
      <c r="D4476" s="44"/>
      <c r="E4476" s="26"/>
      <c r="F4476" s="53"/>
      <c r="G4476" s="61"/>
      <c r="H4476" s="55"/>
      <c r="I4476" s="280"/>
    </row>
    <row r="4477" spans="1:9" s="56" customFormat="1">
      <c r="A4477" s="50"/>
      <c r="B4477" s="50"/>
      <c r="C4477" s="50"/>
      <c r="D4477" s="44"/>
      <c r="E4477" s="26"/>
      <c r="F4477" s="53"/>
      <c r="G4477" s="61"/>
      <c r="H4477" s="55"/>
      <c r="I4477" s="280"/>
    </row>
    <row r="4478" spans="1:9" s="56" customFormat="1">
      <c r="A4478" s="50"/>
      <c r="B4478" s="50"/>
      <c r="C4478" s="50"/>
      <c r="D4478" s="44"/>
      <c r="E4478" s="26"/>
      <c r="F4478" s="53"/>
      <c r="G4478" s="61"/>
      <c r="H4478" s="55"/>
      <c r="I4478" s="280"/>
    </row>
    <row r="4479" spans="1:9" s="56" customFormat="1">
      <c r="A4479" s="50"/>
      <c r="B4479" s="50"/>
      <c r="C4479" s="50"/>
      <c r="D4479" s="44"/>
      <c r="E4479" s="26"/>
      <c r="F4479" s="53"/>
      <c r="G4479" s="61"/>
      <c r="H4479" s="55"/>
      <c r="I4479" s="280"/>
    </row>
    <row r="4480" spans="1:9" s="56" customFormat="1">
      <c r="A4480" s="50"/>
      <c r="B4480" s="50"/>
      <c r="C4480" s="50"/>
      <c r="D4480" s="44"/>
      <c r="E4480" s="26"/>
      <c r="F4480" s="53"/>
      <c r="G4480" s="61"/>
      <c r="H4480" s="55"/>
      <c r="I4480" s="280"/>
    </row>
    <row r="4481" spans="1:9" s="56" customFormat="1">
      <c r="A4481" s="50"/>
      <c r="B4481" s="50"/>
      <c r="C4481" s="50"/>
      <c r="D4481" s="44"/>
      <c r="E4481" s="26"/>
      <c r="F4481" s="53"/>
      <c r="G4481" s="61"/>
      <c r="H4481" s="55"/>
      <c r="I4481" s="280"/>
    </row>
    <row r="4482" spans="1:9" s="56" customFormat="1">
      <c r="A4482" s="50"/>
      <c r="B4482" s="50"/>
      <c r="C4482" s="50"/>
      <c r="D4482" s="44"/>
      <c r="E4482" s="26"/>
      <c r="F4482" s="53"/>
      <c r="G4482" s="61"/>
      <c r="H4482" s="55"/>
      <c r="I4482" s="280"/>
    </row>
    <row r="4483" spans="1:9" s="56" customFormat="1">
      <c r="A4483" s="50"/>
      <c r="B4483" s="50"/>
      <c r="C4483" s="50"/>
      <c r="D4483" s="44"/>
      <c r="E4483" s="26"/>
      <c r="F4483" s="53"/>
      <c r="G4483" s="61"/>
      <c r="H4483" s="55"/>
      <c r="I4483" s="280"/>
    </row>
    <row r="4484" spans="1:9" s="56" customFormat="1">
      <c r="A4484" s="50"/>
      <c r="B4484" s="50"/>
      <c r="C4484" s="50"/>
      <c r="D4484" s="44"/>
      <c r="E4484" s="26"/>
      <c r="F4484" s="53"/>
      <c r="G4484" s="61"/>
      <c r="H4484" s="55"/>
      <c r="I4484" s="280"/>
    </row>
    <row r="4485" spans="1:9" s="56" customFormat="1">
      <c r="A4485" s="50"/>
      <c r="B4485" s="50"/>
      <c r="C4485" s="50"/>
      <c r="D4485" s="44"/>
      <c r="E4485" s="26"/>
      <c r="F4485" s="53"/>
      <c r="G4485" s="61"/>
      <c r="H4485" s="55"/>
      <c r="I4485" s="280"/>
    </row>
    <row r="4486" spans="1:9" s="56" customFormat="1">
      <c r="A4486" s="50"/>
      <c r="B4486" s="50"/>
      <c r="C4486" s="50"/>
      <c r="D4486" s="44"/>
      <c r="E4486" s="26"/>
      <c r="F4486" s="53"/>
      <c r="G4486" s="61"/>
      <c r="H4486" s="55"/>
      <c r="I4486" s="280"/>
    </row>
    <row r="4487" spans="1:9" s="56" customFormat="1">
      <c r="A4487" s="50"/>
      <c r="B4487" s="50"/>
      <c r="C4487" s="50"/>
      <c r="D4487" s="44"/>
      <c r="E4487" s="26"/>
      <c r="F4487" s="53"/>
      <c r="G4487" s="61"/>
      <c r="H4487" s="55"/>
      <c r="I4487" s="280"/>
    </row>
    <row r="4488" spans="1:9" s="56" customFormat="1">
      <c r="A4488" s="50"/>
      <c r="B4488" s="50"/>
      <c r="C4488" s="50"/>
      <c r="D4488" s="44"/>
      <c r="E4488" s="26"/>
      <c r="F4488" s="53"/>
      <c r="G4488" s="61"/>
      <c r="H4488" s="55"/>
      <c r="I4488" s="280"/>
    </row>
    <row r="4489" spans="1:9" s="56" customFormat="1">
      <c r="A4489" s="50"/>
      <c r="B4489" s="50"/>
      <c r="C4489" s="50"/>
      <c r="D4489" s="44"/>
      <c r="E4489" s="26"/>
      <c r="F4489" s="53"/>
      <c r="G4489" s="61"/>
      <c r="H4489" s="55"/>
      <c r="I4489" s="280"/>
    </row>
    <row r="4490" spans="1:9" s="56" customFormat="1">
      <c r="A4490" s="50"/>
      <c r="B4490" s="50"/>
      <c r="C4490" s="50"/>
      <c r="D4490" s="44"/>
      <c r="E4490" s="26"/>
      <c r="F4490" s="53"/>
      <c r="G4490" s="61"/>
      <c r="H4490" s="55"/>
      <c r="I4490" s="280"/>
    </row>
    <row r="4491" spans="1:9" s="56" customFormat="1">
      <c r="A4491" s="50"/>
      <c r="B4491" s="50"/>
      <c r="C4491" s="50"/>
      <c r="D4491" s="44"/>
      <c r="E4491" s="26"/>
      <c r="F4491" s="53"/>
      <c r="G4491" s="61"/>
      <c r="H4491" s="55"/>
      <c r="I4491" s="280"/>
    </row>
    <row r="4492" spans="1:9" s="56" customFormat="1">
      <c r="A4492" s="50"/>
      <c r="B4492" s="50"/>
      <c r="C4492" s="50"/>
      <c r="D4492" s="44"/>
      <c r="E4492" s="26"/>
      <c r="F4492" s="53"/>
      <c r="G4492" s="61"/>
      <c r="H4492" s="55"/>
      <c r="I4492" s="280"/>
    </row>
    <row r="4493" spans="1:9" s="56" customFormat="1">
      <c r="A4493" s="50"/>
      <c r="B4493" s="50"/>
      <c r="C4493" s="50"/>
      <c r="D4493" s="44"/>
      <c r="E4493" s="26"/>
      <c r="F4493" s="53"/>
      <c r="G4493" s="61"/>
      <c r="H4493" s="55"/>
      <c r="I4493" s="280"/>
    </row>
    <row r="4494" spans="1:9" s="56" customFormat="1">
      <c r="A4494" s="50"/>
      <c r="B4494" s="50"/>
      <c r="C4494" s="50"/>
      <c r="D4494" s="44"/>
      <c r="E4494" s="26"/>
      <c r="F4494" s="53"/>
      <c r="G4494" s="61"/>
      <c r="H4494" s="55"/>
      <c r="I4494" s="280"/>
    </row>
    <row r="4495" spans="1:9" s="56" customFormat="1">
      <c r="A4495" s="50"/>
      <c r="B4495" s="50"/>
      <c r="C4495" s="50"/>
      <c r="D4495" s="44"/>
      <c r="E4495" s="26"/>
      <c r="F4495" s="53"/>
      <c r="G4495" s="61"/>
      <c r="H4495" s="55"/>
      <c r="I4495" s="280"/>
    </row>
    <row r="4496" spans="1:9" s="56" customFormat="1">
      <c r="A4496" s="50"/>
      <c r="B4496" s="50"/>
      <c r="C4496" s="50"/>
      <c r="D4496" s="44"/>
      <c r="E4496" s="26"/>
      <c r="F4496" s="53"/>
      <c r="G4496" s="61"/>
      <c r="H4496" s="55"/>
      <c r="I4496" s="280"/>
    </row>
    <row r="4497" spans="1:9" s="56" customFormat="1">
      <c r="A4497" s="50"/>
      <c r="B4497" s="50"/>
      <c r="C4497" s="50"/>
      <c r="D4497" s="44"/>
      <c r="E4497" s="26"/>
      <c r="F4497" s="53"/>
      <c r="G4497" s="61"/>
      <c r="H4497" s="55"/>
      <c r="I4497" s="280"/>
    </row>
    <row r="4498" spans="1:9" s="56" customFormat="1">
      <c r="A4498" s="50"/>
      <c r="B4498" s="50"/>
      <c r="C4498" s="50"/>
      <c r="D4498" s="44"/>
      <c r="E4498" s="26"/>
      <c r="F4498" s="53"/>
      <c r="G4498" s="61"/>
      <c r="H4498" s="55"/>
      <c r="I4498" s="280"/>
    </row>
    <row r="4499" spans="1:9" s="56" customFormat="1">
      <c r="A4499" s="50"/>
      <c r="B4499" s="50"/>
      <c r="C4499" s="50"/>
      <c r="D4499" s="44"/>
      <c r="E4499" s="26"/>
      <c r="F4499" s="53"/>
      <c r="G4499" s="61"/>
      <c r="H4499" s="55"/>
      <c r="I4499" s="280"/>
    </row>
    <row r="4500" spans="1:9" s="56" customFormat="1">
      <c r="A4500" s="50"/>
      <c r="B4500" s="50"/>
      <c r="C4500" s="50"/>
      <c r="D4500" s="44"/>
      <c r="E4500" s="26"/>
      <c r="F4500" s="53"/>
      <c r="G4500" s="61"/>
      <c r="H4500" s="55"/>
      <c r="I4500" s="280"/>
    </row>
    <row r="4501" spans="1:9" s="56" customFormat="1">
      <c r="A4501" s="50"/>
      <c r="B4501" s="50"/>
      <c r="C4501" s="50"/>
      <c r="D4501" s="44"/>
      <c r="E4501" s="26"/>
      <c r="F4501" s="53"/>
      <c r="G4501" s="61"/>
      <c r="H4501" s="55"/>
      <c r="I4501" s="280"/>
    </row>
    <row r="4502" spans="1:9" s="56" customFormat="1">
      <c r="A4502" s="50"/>
      <c r="B4502" s="50"/>
      <c r="C4502" s="50"/>
      <c r="D4502" s="44"/>
      <c r="E4502" s="26"/>
      <c r="F4502" s="53"/>
      <c r="G4502" s="61"/>
      <c r="H4502" s="55"/>
      <c r="I4502" s="280"/>
    </row>
    <row r="4503" spans="1:9" s="56" customFormat="1">
      <c r="A4503" s="50"/>
      <c r="B4503" s="50"/>
      <c r="C4503" s="50"/>
      <c r="D4503" s="44"/>
      <c r="E4503" s="26"/>
      <c r="F4503" s="53"/>
      <c r="G4503" s="61"/>
      <c r="H4503" s="55"/>
      <c r="I4503" s="280"/>
    </row>
    <row r="4504" spans="1:9" s="56" customFormat="1">
      <c r="A4504" s="50"/>
      <c r="B4504" s="50"/>
      <c r="C4504" s="50"/>
      <c r="D4504" s="44"/>
      <c r="E4504" s="26"/>
      <c r="F4504" s="53"/>
      <c r="G4504" s="61"/>
      <c r="H4504" s="55"/>
      <c r="I4504" s="280"/>
    </row>
    <row r="4505" spans="1:9" s="56" customFormat="1">
      <c r="A4505" s="50"/>
      <c r="B4505" s="50"/>
      <c r="C4505" s="50"/>
      <c r="D4505" s="44"/>
      <c r="E4505" s="26"/>
      <c r="F4505" s="53"/>
      <c r="G4505" s="61"/>
      <c r="H4505" s="55"/>
      <c r="I4505" s="280"/>
    </row>
    <row r="4506" spans="1:9" s="56" customFormat="1">
      <c r="A4506" s="50"/>
      <c r="B4506" s="50"/>
      <c r="C4506" s="50"/>
      <c r="D4506" s="44"/>
      <c r="E4506" s="26"/>
      <c r="F4506" s="53"/>
      <c r="G4506" s="61"/>
      <c r="H4506" s="55"/>
      <c r="I4506" s="280"/>
    </row>
    <row r="4507" spans="1:9" s="56" customFormat="1">
      <c r="A4507" s="50"/>
      <c r="B4507" s="50"/>
      <c r="C4507" s="50"/>
      <c r="D4507" s="44"/>
      <c r="E4507" s="26"/>
      <c r="F4507" s="53"/>
      <c r="G4507" s="61"/>
      <c r="H4507" s="55"/>
      <c r="I4507" s="280"/>
    </row>
    <row r="4508" spans="1:9" s="56" customFormat="1">
      <c r="A4508" s="50"/>
      <c r="B4508" s="50"/>
      <c r="C4508" s="50"/>
      <c r="D4508" s="44"/>
      <c r="E4508" s="26"/>
      <c r="F4508" s="53"/>
      <c r="G4508" s="61"/>
      <c r="H4508" s="55"/>
      <c r="I4508" s="280"/>
    </row>
    <row r="4509" spans="1:9" s="56" customFormat="1">
      <c r="A4509" s="50"/>
      <c r="B4509" s="50"/>
      <c r="C4509" s="50"/>
      <c r="D4509" s="44"/>
      <c r="E4509" s="26"/>
      <c r="F4509" s="53"/>
      <c r="G4509" s="61"/>
      <c r="H4509" s="55"/>
      <c r="I4509" s="280"/>
    </row>
    <row r="4510" spans="1:9" s="56" customFormat="1">
      <c r="A4510" s="50"/>
      <c r="B4510" s="50"/>
      <c r="C4510" s="50"/>
      <c r="D4510" s="44"/>
      <c r="E4510" s="26"/>
      <c r="F4510" s="53"/>
      <c r="G4510" s="61"/>
      <c r="H4510" s="55"/>
      <c r="I4510" s="280"/>
    </row>
    <row r="4511" spans="1:9" s="56" customFormat="1">
      <c r="A4511" s="50"/>
      <c r="B4511" s="50"/>
      <c r="C4511" s="50"/>
      <c r="D4511" s="44"/>
      <c r="E4511" s="26"/>
      <c r="F4511" s="53"/>
      <c r="G4511" s="61"/>
      <c r="H4511" s="55"/>
      <c r="I4511" s="280"/>
    </row>
    <row r="4512" spans="1:9" s="56" customFormat="1">
      <c r="A4512" s="50"/>
      <c r="B4512" s="50"/>
      <c r="C4512" s="50"/>
      <c r="D4512" s="44"/>
      <c r="E4512" s="26"/>
      <c r="F4512" s="53"/>
      <c r="G4512" s="61"/>
      <c r="H4512" s="55"/>
      <c r="I4512" s="280"/>
    </row>
    <row r="4513" spans="1:9" s="56" customFormat="1">
      <c r="A4513" s="50"/>
      <c r="B4513" s="50"/>
      <c r="C4513" s="50"/>
      <c r="D4513" s="44"/>
      <c r="E4513" s="26"/>
      <c r="F4513" s="53"/>
      <c r="G4513" s="61"/>
      <c r="H4513" s="55"/>
      <c r="I4513" s="280"/>
    </row>
    <row r="4514" spans="1:9" s="56" customFormat="1">
      <c r="A4514" s="50"/>
      <c r="B4514" s="50"/>
      <c r="C4514" s="50"/>
      <c r="D4514" s="44"/>
      <c r="E4514" s="26"/>
      <c r="F4514" s="53"/>
      <c r="G4514" s="61"/>
      <c r="H4514" s="55"/>
      <c r="I4514" s="280"/>
    </row>
    <row r="4515" spans="1:9" s="56" customFormat="1">
      <c r="A4515" s="50"/>
      <c r="B4515" s="50"/>
      <c r="C4515" s="50"/>
      <c r="D4515" s="44"/>
      <c r="E4515" s="26"/>
      <c r="F4515" s="53"/>
      <c r="G4515" s="61"/>
      <c r="H4515" s="55"/>
      <c r="I4515" s="280"/>
    </row>
    <row r="4516" spans="1:9" s="56" customFormat="1">
      <c r="A4516" s="50"/>
      <c r="B4516" s="50"/>
      <c r="C4516" s="50"/>
      <c r="D4516" s="44"/>
      <c r="E4516" s="26"/>
      <c r="F4516" s="53"/>
      <c r="G4516" s="61"/>
      <c r="H4516" s="55"/>
      <c r="I4516" s="280"/>
    </row>
    <row r="4517" spans="1:9" s="56" customFormat="1">
      <c r="A4517" s="50"/>
      <c r="B4517" s="50"/>
      <c r="C4517" s="50"/>
      <c r="D4517" s="44"/>
      <c r="E4517" s="26"/>
      <c r="F4517" s="53"/>
      <c r="G4517" s="61"/>
      <c r="H4517" s="55"/>
      <c r="I4517" s="280"/>
    </row>
    <row r="4518" spans="1:9" s="56" customFormat="1">
      <c r="A4518" s="50"/>
      <c r="B4518" s="50"/>
      <c r="C4518" s="50"/>
      <c r="D4518" s="44"/>
      <c r="E4518" s="26"/>
      <c r="F4518" s="53"/>
      <c r="G4518" s="61"/>
      <c r="H4518" s="55"/>
      <c r="I4518" s="280"/>
    </row>
    <row r="4519" spans="1:9" s="56" customFormat="1">
      <c r="A4519" s="50"/>
      <c r="B4519" s="50"/>
      <c r="C4519" s="50"/>
      <c r="D4519" s="44"/>
      <c r="E4519" s="26"/>
      <c r="F4519" s="53"/>
      <c r="G4519" s="61"/>
      <c r="H4519" s="55"/>
      <c r="I4519" s="280"/>
    </row>
    <row r="4520" spans="1:9" s="56" customFormat="1">
      <c r="A4520" s="50"/>
      <c r="B4520" s="50"/>
      <c r="C4520" s="50"/>
      <c r="D4520" s="44"/>
      <c r="E4520" s="26"/>
      <c r="F4520" s="53"/>
      <c r="G4520" s="61"/>
      <c r="H4520" s="55"/>
      <c r="I4520" s="280"/>
    </row>
    <row r="4521" spans="1:9" s="56" customFormat="1">
      <c r="A4521" s="50"/>
      <c r="B4521" s="50"/>
      <c r="C4521" s="50"/>
      <c r="D4521" s="44"/>
      <c r="E4521" s="26"/>
      <c r="F4521" s="53"/>
      <c r="G4521" s="61"/>
      <c r="H4521" s="55"/>
      <c r="I4521" s="280"/>
    </row>
    <row r="4522" spans="1:9" s="56" customFormat="1">
      <c r="A4522" s="50"/>
      <c r="B4522" s="50"/>
      <c r="C4522" s="50"/>
      <c r="D4522" s="44"/>
      <c r="E4522" s="26"/>
      <c r="F4522" s="53"/>
      <c r="G4522" s="61"/>
      <c r="H4522" s="55"/>
      <c r="I4522" s="280"/>
    </row>
    <row r="4523" spans="1:9" s="56" customFormat="1">
      <c r="A4523" s="50"/>
      <c r="B4523" s="50"/>
      <c r="C4523" s="50"/>
      <c r="D4523" s="44"/>
      <c r="E4523" s="26"/>
      <c r="F4523" s="53"/>
      <c r="G4523" s="61"/>
      <c r="H4523" s="55"/>
      <c r="I4523" s="280"/>
    </row>
    <row r="4524" spans="1:9" s="56" customFormat="1">
      <c r="A4524" s="50"/>
      <c r="B4524" s="50"/>
      <c r="C4524" s="50"/>
      <c r="D4524" s="44"/>
      <c r="E4524" s="26"/>
      <c r="F4524" s="53"/>
      <c r="G4524" s="61"/>
      <c r="H4524" s="55"/>
      <c r="I4524" s="280"/>
    </row>
    <row r="4525" spans="1:9" s="56" customFormat="1">
      <c r="A4525" s="50"/>
      <c r="B4525" s="50"/>
      <c r="C4525" s="50"/>
      <c r="D4525" s="44"/>
      <c r="E4525" s="26"/>
      <c r="F4525" s="53"/>
      <c r="G4525" s="61"/>
      <c r="H4525" s="55"/>
      <c r="I4525" s="280"/>
    </row>
    <row r="4526" spans="1:9" s="56" customFormat="1">
      <c r="A4526" s="50"/>
      <c r="B4526" s="50"/>
      <c r="C4526" s="50"/>
      <c r="D4526" s="44"/>
      <c r="E4526" s="26"/>
      <c r="F4526" s="53"/>
      <c r="G4526" s="61"/>
      <c r="H4526" s="55"/>
      <c r="I4526" s="280"/>
    </row>
    <row r="4527" spans="1:9" s="56" customFormat="1">
      <c r="A4527" s="50"/>
      <c r="B4527" s="50"/>
      <c r="C4527" s="50"/>
      <c r="D4527" s="44"/>
      <c r="E4527" s="26"/>
      <c r="F4527" s="53"/>
      <c r="G4527" s="61"/>
      <c r="H4527" s="55"/>
      <c r="I4527" s="280"/>
    </row>
    <row r="4528" spans="1:9" s="56" customFormat="1">
      <c r="A4528" s="50"/>
      <c r="B4528" s="50"/>
      <c r="C4528" s="50"/>
      <c r="D4528" s="44"/>
      <c r="E4528" s="26"/>
      <c r="F4528" s="53"/>
      <c r="G4528" s="61"/>
      <c r="H4528" s="55"/>
      <c r="I4528" s="280"/>
    </row>
    <row r="4529" spans="1:9" s="56" customFormat="1">
      <c r="A4529" s="50"/>
      <c r="B4529" s="50"/>
      <c r="C4529" s="50"/>
      <c r="D4529" s="44"/>
      <c r="E4529" s="26"/>
      <c r="F4529" s="53"/>
      <c r="G4529" s="61"/>
      <c r="H4529" s="55"/>
      <c r="I4529" s="280"/>
    </row>
    <row r="4530" spans="1:9" s="56" customFormat="1">
      <c r="A4530" s="50"/>
      <c r="B4530" s="50"/>
      <c r="C4530" s="50"/>
      <c r="D4530" s="44"/>
      <c r="E4530" s="26"/>
      <c r="F4530" s="53"/>
      <c r="G4530" s="61"/>
      <c r="H4530" s="55"/>
      <c r="I4530" s="280"/>
    </row>
    <row r="4531" spans="1:9" s="56" customFormat="1">
      <c r="A4531" s="50"/>
      <c r="B4531" s="50"/>
      <c r="C4531" s="50"/>
      <c r="D4531" s="44"/>
      <c r="E4531" s="26"/>
      <c r="F4531" s="53"/>
      <c r="G4531" s="61"/>
      <c r="H4531" s="55"/>
      <c r="I4531" s="280"/>
    </row>
    <row r="4532" spans="1:9" s="56" customFormat="1">
      <c r="A4532" s="50"/>
      <c r="B4532" s="50"/>
      <c r="C4532" s="50"/>
      <c r="D4532" s="44"/>
      <c r="E4532" s="26"/>
      <c r="F4532" s="53"/>
      <c r="G4532" s="61"/>
      <c r="H4532" s="55"/>
      <c r="I4532" s="280"/>
    </row>
    <row r="4533" spans="1:9" s="56" customFormat="1">
      <c r="A4533" s="50"/>
      <c r="B4533" s="50"/>
      <c r="C4533" s="50"/>
      <c r="D4533" s="44"/>
      <c r="E4533" s="26"/>
      <c r="F4533" s="53"/>
      <c r="G4533" s="61"/>
      <c r="H4533" s="55"/>
      <c r="I4533" s="280"/>
    </row>
    <row r="4534" spans="1:9" s="56" customFormat="1">
      <c r="A4534" s="50"/>
      <c r="B4534" s="50"/>
      <c r="C4534" s="50"/>
      <c r="D4534" s="44"/>
      <c r="E4534" s="26"/>
      <c r="F4534" s="53"/>
      <c r="G4534" s="61"/>
      <c r="H4534" s="55"/>
      <c r="I4534" s="280"/>
    </row>
    <row r="4535" spans="1:9" s="56" customFormat="1">
      <c r="A4535" s="50"/>
      <c r="B4535" s="50"/>
      <c r="C4535" s="50"/>
      <c r="D4535" s="44"/>
      <c r="E4535" s="26"/>
      <c r="F4535" s="53"/>
      <c r="G4535" s="61"/>
      <c r="H4535" s="55"/>
      <c r="I4535" s="280"/>
    </row>
    <row r="4536" spans="1:9" s="56" customFormat="1">
      <c r="A4536" s="50"/>
      <c r="B4536" s="50"/>
      <c r="C4536" s="50"/>
      <c r="D4536" s="44"/>
      <c r="E4536" s="26"/>
      <c r="F4536" s="53"/>
      <c r="G4536" s="61"/>
      <c r="H4536" s="55"/>
      <c r="I4536" s="280"/>
    </row>
    <row r="4537" spans="1:9" s="56" customFormat="1">
      <c r="A4537" s="50"/>
      <c r="B4537" s="50"/>
      <c r="C4537" s="50"/>
      <c r="D4537" s="44"/>
      <c r="E4537" s="26"/>
      <c r="F4537" s="53"/>
      <c r="G4537" s="61"/>
      <c r="H4537" s="55"/>
      <c r="I4537" s="280"/>
    </row>
    <row r="4538" spans="1:9" s="56" customFormat="1">
      <c r="A4538" s="50"/>
      <c r="B4538" s="50"/>
      <c r="C4538" s="50"/>
      <c r="D4538" s="44"/>
      <c r="E4538" s="26"/>
      <c r="F4538" s="53"/>
      <c r="G4538" s="61"/>
      <c r="H4538" s="55"/>
      <c r="I4538" s="280"/>
    </row>
    <row r="4539" spans="1:9" s="56" customFormat="1">
      <c r="A4539" s="50"/>
      <c r="B4539" s="50"/>
      <c r="C4539" s="50"/>
      <c r="D4539" s="44"/>
      <c r="E4539" s="26"/>
      <c r="F4539" s="53"/>
      <c r="G4539" s="61"/>
      <c r="H4539" s="55"/>
      <c r="I4539" s="280"/>
    </row>
    <row r="4540" spans="1:9" s="56" customFormat="1">
      <c r="A4540" s="50"/>
      <c r="B4540" s="50"/>
      <c r="C4540" s="50"/>
      <c r="D4540" s="44"/>
      <c r="E4540" s="26"/>
      <c r="F4540" s="53"/>
      <c r="G4540" s="61"/>
      <c r="H4540" s="55"/>
      <c r="I4540" s="280"/>
    </row>
    <row r="4541" spans="1:9" s="56" customFormat="1">
      <c r="A4541" s="50"/>
      <c r="B4541" s="50"/>
      <c r="C4541" s="50"/>
      <c r="D4541" s="44"/>
      <c r="E4541" s="26"/>
      <c r="F4541" s="53"/>
      <c r="G4541" s="61"/>
      <c r="H4541" s="55"/>
      <c r="I4541" s="280"/>
    </row>
    <row r="4542" spans="1:9" s="56" customFormat="1">
      <c r="A4542" s="50"/>
      <c r="B4542" s="50"/>
      <c r="C4542" s="50"/>
      <c r="D4542" s="44"/>
      <c r="E4542" s="26"/>
      <c r="F4542" s="53"/>
      <c r="G4542" s="61"/>
      <c r="H4542" s="55"/>
      <c r="I4542" s="280"/>
    </row>
    <row r="4543" spans="1:9" s="56" customFormat="1">
      <c r="A4543" s="50"/>
      <c r="B4543" s="50"/>
      <c r="C4543" s="50"/>
      <c r="D4543" s="44"/>
      <c r="E4543" s="26"/>
      <c r="F4543" s="53"/>
      <c r="G4543" s="61"/>
      <c r="H4543" s="55"/>
      <c r="I4543" s="280"/>
    </row>
    <row r="4544" spans="1:9" s="56" customFormat="1">
      <c r="A4544" s="50"/>
      <c r="B4544" s="50"/>
      <c r="C4544" s="50"/>
      <c r="D4544" s="44"/>
      <c r="E4544" s="26"/>
      <c r="F4544" s="53"/>
      <c r="G4544" s="61"/>
      <c r="H4544" s="55"/>
      <c r="I4544" s="280"/>
    </row>
    <row r="4545" spans="1:9" s="56" customFormat="1">
      <c r="A4545" s="50"/>
      <c r="B4545" s="50"/>
      <c r="C4545" s="50"/>
      <c r="D4545" s="44"/>
      <c r="E4545" s="26"/>
      <c r="F4545" s="53"/>
      <c r="G4545" s="61"/>
      <c r="H4545" s="55"/>
      <c r="I4545" s="280"/>
    </row>
    <row r="4546" spans="1:9" s="56" customFormat="1">
      <c r="A4546" s="50"/>
      <c r="B4546" s="50"/>
      <c r="C4546" s="50"/>
      <c r="D4546" s="44"/>
      <c r="E4546" s="26"/>
      <c r="F4546" s="53"/>
      <c r="G4546" s="61"/>
      <c r="H4546" s="55"/>
      <c r="I4546" s="280"/>
    </row>
    <row r="4547" spans="1:9" s="56" customFormat="1">
      <c r="A4547" s="50"/>
      <c r="B4547" s="50"/>
      <c r="C4547" s="50"/>
      <c r="D4547" s="44"/>
      <c r="E4547" s="26"/>
      <c r="F4547" s="53"/>
      <c r="G4547" s="61"/>
      <c r="H4547" s="55"/>
      <c r="I4547" s="280"/>
    </row>
    <row r="4548" spans="1:9" s="56" customFormat="1">
      <c r="A4548" s="50"/>
      <c r="B4548" s="50"/>
      <c r="C4548" s="50"/>
      <c r="D4548" s="44"/>
      <c r="E4548" s="26"/>
      <c r="F4548" s="53"/>
      <c r="G4548" s="61"/>
      <c r="H4548" s="55"/>
      <c r="I4548" s="280"/>
    </row>
    <row r="4549" spans="1:9" s="56" customFormat="1">
      <c r="A4549" s="50"/>
      <c r="B4549" s="50"/>
      <c r="C4549" s="50"/>
      <c r="D4549" s="44"/>
      <c r="E4549" s="26"/>
      <c r="F4549" s="53"/>
      <c r="G4549" s="61"/>
      <c r="H4549" s="55"/>
      <c r="I4549" s="280"/>
    </row>
    <row r="4550" spans="1:9" s="56" customFormat="1">
      <c r="A4550" s="50"/>
      <c r="B4550" s="50"/>
      <c r="C4550" s="50"/>
      <c r="D4550" s="44"/>
      <c r="E4550" s="26"/>
      <c r="F4550" s="53"/>
      <c r="G4550" s="61"/>
      <c r="H4550" s="55"/>
      <c r="I4550" s="280"/>
    </row>
    <row r="4551" spans="1:9" s="56" customFormat="1">
      <c r="A4551" s="50"/>
      <c r="B4551" s="50"/>
      <c r="C4551" s="50"/>
      <c r="D4551" s="44"/>
      <c r="E4551" s="26"/>
      <c r="F4551" s="53"/>
      <c r="G4551" s="61"/>
      <c r="H4551" s="55"/>
      <c r="I4551" s="280"/>
    </row>
    <row r="4552" spans="1:9" s="56" customFormat="1">
      <c r="A4552" s="50"/>
      <c r="B4552" s="50"/>
      <c r="C4552" s="50"/>
      <c r="D4552" s="44"/>
      <c r="E4552" s="26"/>
      <c r="F4552" s="53"/>
      <c r="G4552" s="61"/>
      <c r="H4552" s="55"/>
      <c r="I4552" s="280"/>
    </row>
    <row r="4553" spans="1:9" s="56" customFormat="1">
      <c r="A4553" s="50"/>
      <c r="B4553" s="50"/>
      <c r="C4553" s="50"/>
      <c r="D4553" s="44"/>
      <c r="E4553" s="26"/>
      <c r="F4553" s="53"/>
      <c r="G4553" s="61"/>
      <c r="H4553" s="55"/>
      <c r="I4553" s="280"/>
    </row>
    <row r="4554" spans="1:9" s="56" customFormat="1">
      <c r="A4554" s="50"/>
      <c r="B4554" s="50"/>
      <c r="C4554" s="50"/>
      <c r="D4554" s="44"/>
      <c r="E4554" s="26"/>
      <c r="F4554" s="53"/>
      <c r="G4554" s="61"/>
      <c r="H4554" s="55"/>
      <c r="I4554" s="280"/>
    </row>
    <row r="4555" spans="1:9" s="56" customFormat="1">
      <c r="A4555" s="50"/>
      <c r="B4555" s="50"/>
      <c r="C4555" s="50"/>
      <c r="D4555" s="44"/>
      <c r="E4555" s="26"/>
      <c r="F4555" s="53"/>
      <c r="G4555" s="61"/>
      <c r="H4555" s="55"/>
      <c r="I4555" s="280"/>
    </row>
    <row r="4556" spans="1:9" s="56" customFormat="1">
      <c r="A4556" s="50"/>
      <c r="B4556" s="50"/>
      <c r="C4556" s="50"/>
      <c r="D4556" s="44"/>
      <c r="E4556" s="26"/>
      <c r="F4556" s="53"/>
      <c r="G4556" s="61"/>
      <c r="H4556" s="55"/>
      <c r="I4556" s="280"/>
    </row>
    <row r="4557" spans="1:9" s="56" customFormat="1">
      <c r="A4557" s="50"/>
      <c r="B4557" s="50"/>
      <c r="C4557" s="50"/>
      <c r="D4557" s="44"/>
      <c r="E4557" s="26"/>
      <c r="F4557" s="53"/>
      <c r="G4557" s="61"/>
      <c r="H4557" s="55"/>
      <c r="I4557" s="280"/>
    </row>
    <row r="4558" spans="1:9" s="56" customFormat="1">
      <c r="A4558" s="50"/>
      <c r="B4558" s="50"/>
      <c r="C4558" s="50"/>
      <c r="D4558" s="44"/>
      <c r="E4558" s="26"/>
      <c r="F4558" s="53"/>
      <c r="G4558" s="61"/>
      <c r="H4558" s="55"/>
      <c r="I4558" s="280"/>
    </row>
    <row r="4559" spans="1:9" s="56" customFormat="1">
      <c r="A4559" s="50"/>
      <c r="B4559" s="50"/>
      <c r="C4559" s="50"/>
      <c r="D4559" s="44"/>
      <c r="E4559" s="26"/>
      <c r="F4559" s="53"/>
      <c r="G4559" s="61"/>
      <c r="H4559" s="55"/>
      <c r="I4559" s="280"/>
    </row>
    <row r="4560" spans="1:9" s="56" customFormat="1">
      <c r="A4560" s="50"/>
      <c r="B4560" s="50"/>
      <c r="C4560" s="50"/>
      <c r="D4560" s="44"/>
      <c r="E4560" s="26"/>
      <c r="F4560" s="53"/>
      <c r="G4560" s="61"/>
      <c r="H4560" s="55"/>
      <c r="I4560" s="280"/>
    </row>
    <row r="4561" spans="1:9" s="56" customFormat="1">
      <c r="A4561" s="50"/>
      <c r="B4561" s="50"/>
      <c r="C4561" s="50"/>
      <c r="D4561" s="44"/>
      <c r="E4561" s="26"/>
      <c r="F4561" s="53"/>
      <c r="G4561" s="61"/>
      <c r="H4561" s="55"/>
      <c r="I4561" s="280"/>
    </row>
    <row r="4562" spans="1:9" s="56" customFormat="1">
      <c r="A4562" s="50"/>
      <c r="B4562" s="50"/>
      <c r="C4562" s="50"/>
      <c r="D4562" s="44"/>
      <c r="E4562" s="26"/>
      <c r="F4562" s="53"/>
      <c r="G4562" s="61"/>
      <c r="H4562" s="55"/>
      <c r="I4562" s="280"/>
    </row>
    <row r="4563" spans="1:9" s="56" customFormat="1">
      <c r="A4563" s="50"/>
      <c r="B4563" s="50"/>
      <c r="C4563" s="50"/>
      <c r="D4563" s="44"/>
      <c r="E4563" s="26"/>
      <c r="F4563" s="53"/>
      <c r="G4563" s="61"/>
      <c r="H4563" s="55"/>
      <c r="I4563" s="280"/>
    </row>
    <row r="4564" spans="1:9" s="56" customFormat="1">
      <c r="A4564" s="50"/>
      <c r="B4564" s="50"/>
      <c r="C4564" s="50"/>
      <c r="D4564" s="44"/>
      <c r="E4564" s="26"/>
      <c r="F4564" s="53"/>
      <c r="G4564" s="61"/>
      <c r="H4564" s="55"/>
      <c r="I4564" s="280"/>
    </row>
    <row r="4565" spans="1:9" s="56" customFormat="1">
      <c r="A4565" s="50"/>
      <c r="B4565" s="50"/>
      <c r="C4565" s="50"/>
      <c r="D4565" s="44"/>
      <c r="E4565" s="26"/>
      <c r="F4565" s="53"/>
      <c r="G4565" s="61"/>
      <c r="H4565" s="55"/>
      <c r="I4565" s="280"/>
    </row>
    <row r="4566" spans="1:9" s="56" customFormat="1">
      <c r="A4566" s="50"/>
      <c r="B4566" s="50"/>
      <c r="C4566" s="50"/>
      <c r="D4566" s="44"/>
      <c r="E4566" s="26"/>
      <c r="F4566" s="53"/>
      <c r="G4566" s="61"/>
      <c r="H4566" s="55"/>
      <c r="I4566" s="280"/>
    </row>
    <row r="4567" spans="1:9" s="56" customFormat="1">
      <c r="A4567" s="50"/>
      <c r="B4567" s="50"/>
      <c r="C4567" s="50"/>
      <c r="D4567" s="44"/>
      <c r="E4567" s="26"/>
      <c r="F4567" s="53"/>
      <c r="G4567" s="61"/>
      <c r="H4567" s="55"/>
      <c r="I4567" s="280"/>
    </row>
    <row r="4568" spans="1:9" s="56" customFormat="1">
      <c r="A4568" s="50"/>
      <c r="B4568" s="50"/>
      <c r="C4568" s="50"/>
      <c r="D4568" s="44"/>
      <c r="E4568" s="26"/>
      <c r="F4568" s="53"/>
      <c r="G4568" s="61"/>
      <c r="H4568" s="55"/>
      <c r="I4568" s="280"/>
    </row>
    <row r="4569" spans="1:9" s="56" customFormat="1">
      <c r="A4569" s="50"/>
      <c r="B4569" s="50"/>
      <c r="C4569" s="50"/>
      <c r="D4569" s="44"/>
      <c r="E4569" s="26"/>
      <c r="F4569" s="53"/>
      <c r="G4569" s="61"/>
      <c r="H4569" s="55"/>
      <c r="I4569" s="280"/>
    </row>
    <row r="4570" spans="1:9" s="56" customFormat="1">
      <c r="A4570" s="50"/>
      <c r="B4570" s="50"/>
      <c r="C4570" s="50"/>
      <c r="D4570" s="44"/>
      <c r="E4570" s="26"/>
      <c r="F4570" s="53"/>
      <c r="G4570" s="61"/>
      <c r="H4570" s="55"/>
      <c r="I4570" s="280"/>
    </row>
    <row r="4571" spans="1:9" s="56" customFormat="1">
      <c r="A4571" s="50"/>
      <c r="B4571" s="50"/>
      <c r="C4571" s="50"/>
      <c r="D4571" s="44"/>
      <c r="E4571" s="26"/>
      <c r="F4571" s="53"/>
      <c r="G4571" s="61"/>
      <c r="H4571" s="55"/>
      <c r="I4571" s="280"/>
    </row>
    <row r="4572" spans="1:9" s="56" customFormat="1">
      <c r="A4572" s="50"/>
      <c r="B4572" s="50"/>
      <c r="C4572" s="50"/>
      <c r="D4572" s="44"/>
      <c r="E4572" s="26"/>
      <c r="F4572" s="53"/>
      <c r="G4572" s="61"/>
      <c r="H4572" s="55"/>
      <c r="I4572" s="280"/>
    </row>
    <row r="4573" spans="1:9" s="56" customFormat="1">
      <c r="A4573" s="50"/>
      <c r="B4573" s="50"/>
      <c r="C4573" s="50"/>
      <c r="D4573" s="44"/>
      <c r="E4573" s="26"/>
      <c r="F4573" s="53"/>
      <c r="G4573" s="61"/>
      <c r="H4573" s="55"/>
      <c r="I4573" s="280"/>
    </row>
    <row r="4574" spans="1:9" s="56" customFormat="1">
      <c r="A4574" s="50"/>
      <c r="B4574" s="50"/>
      <c r="C4574" s="50"/>
      <c r="D4574" s="44"/>
      <c r="E4574" s="26"/>
      <c r="F4574" s="53"/>
      <c r="G4574" s="61"/>
      <c r="H4574" s="55"/>
      <c r="I4574" s="280"/>
    </row>
    <row r="4575" spans="1:9" s="56" customFormat="1">
      <c r="A4575" s="50"/>
      <c r="B4575" s="50"/>
      <c r="C4575" s="50"/>
      <c r="D4575" s="44"/>
      <c r="E4575" s="26"/>
      <c r="F4575" s="53"/>
      <c r="G4575" s="61"/>
      <c r="H4575" s="55"/>
      <c r="I4575" s="280"/>
    </row>
    <row r="4576" spans="1:9" s="56" customFormat="1">
      <c r="A4576" s="50"/>
      <c r="B4576" s="50"/>
      <c r="C4576" s="50"/>
      <c r="D4576" s="44"/>
      <c r="E4576" s="26"/>
      <c r="F4576" s="53"/>
      <c r="G4576" s="61"/>
      <c r="H4576" s="55"/>
      <c r="I4576" s="280"/>
    </row>
    <row r="4577" spans="1:9" s="56" customFormat="1">
      <c r="A4577" s="50"/>
      <c r="B4577" s="50"/>
      <c r="C4577" s="50"/>
      <c r="D4577" s="44"/>
      <c r="E4577" s="26"/>
      <c r="F4577" s="53"/>
      <c r="G4577" s="61"/>
      <c r="H4577" s="55"/>
      <c r="I4577" s="280"/>
    </row>
    <row r="4578" spans="1:9" s="56" customFormat="1">
      <c r="A4578" s="50"/>
      <c r="B4578" s="50"/>
      <c r="C4578" s="50"/>
      <c r="D4578" s="44"/>
      <c r="E4578" s="26"/>
      <c r="F4578" s="53"/>
      <c r="G4578" s="61"/>
      <c r="H4578" s="55"/>
      <c r="I4578" s="280"/>
    </row>
    <row r="4579" spans="1:9" s="56" customFormat="1">
      <c r="A4579" s="50"/>
      <c r="B4579" s="50"/>
      <c r="C4579" s="50"/>
      <c r="D4579" s="44"/>
      <c r="E4579" s="26"/>
      <c r="F4579" s="53"/>
      <c r="G4579" s="61"/>
      <c r="H4579" s="55"/>
      <c r="I4579" s="280"/>
    </row>
    <row r="4580" spans="1:9" s="56" customFormat="1">
      <c r="A4580" s="50"/>
      <c r="B4580" s="50"/>
      <c r="C4580" s="50"/>
      <c r="D4580" s="44"/>
      <c r="E4580" s="26"/>
      <c r="F4580" s="53"/>
      <c r="G4580" s="61"/>
      <c r="H4580" s="55"/>
      <c r="I4580" s="280"/>
    </row>
    <row r="4581" spans="1:9" s="56" customFormat="1">
      <c r="A4581" s="50"/>
      <c r="B4581" s="50"/>
      <c r="C4581" s="50"/>
      <c r="D4581" s="44"/>
      <c r="E4581" s="26"/>
      <c r="F4581" s="53"/>
      <c r="G4581" s="61"/>
      <c r="H4581" s="55"/>
      <c r="I4581" s="280"/>
    </row>
    <row r="4582" spans="1:9" s="56" customFormat="1">
      <c r="A4582" s="50"/>
      <c r="B4582" s="50"/>
      <c r="C4582" s="50"/>
      <c r="D4582" s="44"/>
      <c r="E4582" s="26"/>
      <c r="F4582" s="53"/>
      <c r="G4582" s="61"/>
      <c r="H4582" s="55"/>
      <c r="I4582" s="280"/>
    </row>
    <row r="4583" spans="1:9" s="56" customFormat="1">
      <c r="A4583" s="50"/>
      <c r="B4583" s="50"/>
      <c r="C4583" s="50"/>
      <c r="D4583" s="44"/>
      <c r="E4583" s="26"/>
      <c r="F4583" s="53"/>
      <c r="G4583" s="61"/>
      <c r="H4583" s="55"/>
      <c r="I4583" s="280"/>
    </row>
    <row r="4584" spans="1:9" s="56" customFormat="1">
      <c r="A4584" s="50"/>
      <c r="B4584" s="50"/>
      <c r="C4584" s="50"/>
      <c r="D4584" s="44"/>
      <c r="E4584" s="26"/>
      <c r="F4584" s="53"/>
      <c r="G4584" s="61"/>
      <c r="H4584" s="55"/>
      <c r="I4584" s="280"/>
    </row>
    <row r="4585" spans="1:9" s="56" customFormat="1">
      <c r="A4585" s="50"/>
      <c r="B4585" s="50"/>
      <c r="C4585" s="50"/>
      <c r="D4585" s="44"/>
      <c r="E4585" s="26"/>
      <c r="F4585" s="53"/>
      <c r="G4585" s="61"/>
      <c r="H4585" s="55"/>
      <c r="I4585" s="280"/>
    </row>
    <row r="4586" spans="1:9" s="56" customFormat="1">
      <c r="A4586" s="50"/>
      <c r="B4586" s="50"/>
      <c r="C4586" s="50"/>
      <c r="D4586" s="44"/>
      <c r="E4586" s="26"/>
      <c r="F4586" s="53"/>
      <c r="G4586" s="61"/>
      <c r="H4586" s="55"/>
      <c r="I4586" s="280"/>
    </row>
    <row r="4587" spans="1:9" s="56" customFormat="1">
      <c r="A4587" s="50"/>
      <c r="B4587" s="50"/>
      <c r="C4587" s="50"/>
      <c r="D4587" s="44"/>
      <c r="E4587" s="26"/>
      <c r="F4587" s="53"/>
      <c r="G4587" s="61"/>
      <c r="H4587" s="55"/>
      <c r="I4587" s="280"/>
    </row>
    <row r="4588" spans="1:9" s="56" customFormat="1">
      <c r="A4588" s="50"/>
      <c r="B4588" s="50"/>
      <c r="C4588" s="50"/>
      <c r="D4588" s="44"/>
      <c r="E4588" s="26"/>
      <c r="F4588" s="53"/>
      <c r="G4588" s="61"/>
      <c r="H4588" s="55"/>
      <c r="I4588" s="280"/>
    </row>
    <row r="4589" spans="1:9" s="56" customFormat="1">
      <c r="A4589" s="50"/>
      <c r="B4589" s="50"/>
      <c r="C4589" s="50"/>
      <c r="D4589" s="44"/>
      <c r="E4589" s="26"/>
      <c r="F4589" s="53"/>
      <c r="G4589" s="61"/>
      <c r="H4589" s="55"/>
      <c r="I4589" s="280"/>
    </row>
    <row r="4590" spans="1:9" s="56" customFormat="1">
      <c r="A4590" s="50"/>
      <c r="B4590" s="50"/>
      <c r="C4590" s="50"/>
      <c r="D4590" s="44"/>
      <c r="E4590" s="26"/>
      <c r="F4590" s="53"/>
      <c r="G4590" s="61"/>
      <c r="H4590" s="55"/>
      <c r="I4590" s="280"/>
    </row>
    <row r="4591" spans="1:9" s="56" customFormat="1">
      <c r="A4591" s="50"/>
      <c r="B4591" s="50"/>
      <c r="C4591" s="50"/>
      <c r="D4591" s="44"/>
      <c r="E4591" s="26"/>
      <c r="F4591" s="53"/>
      <c r="G4591" s="61"/>
      <c r="H4591" s="55"/>
      <c r="I4591" s="280"/>
    </row>
    <row r="4592" spans="1:9" s="56" customFormat="1">
      <c r="A4592" s="50"/>
      <c r="B4592" s="50"/>
      <c r="C4592" s="50"/>
      <c r="D4592" s="44"/>
      <c r="E4592" s="26"/>
      <c r="F4592" s="53"/>
      <c r="G4592" s="61"/>
      <c r="H4592" s="55"/>
      <c r="I4592" s="280"/>
    </row>
    <row r="4593" spans="1:9" s="56" customFormat="1">
      <c r="A4593" s="50"/>
      <c r="B4593" s="50"/>
      <c r="C4593" s="50"/>
      <c r="D4593" s="44"/>
      <c r="E4593" s="26"/>
      <c r="F4593" s="53"/>
      <c r="G4593" s="61"/>
      <c r="H4593" s="55"/>
      <c r="I4593" s="280"/>
    </row>
    <row r="4594" spans="1:9" s="56" customFormat="1">
      <c r="A4594" s="50"/>
      <c r="B4594" s="50"/>
      <c r="C4594" s="50"/>
      <c r="D4594" s="44"/>
      <c r="E4594" s="26"/>
      <c r="F4594" s="53"/>
      <c r="G4594" s="61"/>
      <c r="H4594" s="55"/>
      <c r="I4594" s="280"/>
    </row>
    <row r="4595" spans="1:9" s="56" customFormat="1">
      <c r="A4595" s="50"/>
      <c r="B4595" s="50"/>
      <c r="C4595" s="50"/>
      <c r="D4595" s="44"/>
      <c r="E4595" s="26"/>
      <c r="F4595" s="53"/>
      <c r="G4595" s="61"/>
      <c r="H4595" s="55"/>
      <c r="I4595" s="280"/>
    </row>
    <row r="4596" spans="1:9" s="56" customFormat="1">
      <c r="A4596" s="50"/>
      <c r="B4596" s="50"/>
      <c r="C4596" s="50"/>
      <c r="D4596" s="44"/>
      <c r="E4596" s="26"/>
      <c r="F4596" s="53"/>
      <c r="G4596" s="61"/>
      <c r="H4596" s="55"/>
      <c r="I4596" s="280"/>
    </row>
    <row r="4597" spans="1:9" s="56" customFormat="1">
      <c r="A4597" s="50"/>
      <c r="B4597" s="50"/>
      <c r="C4597" s="50"/>
      <c r="D4597" s="44"/>
      <c r="E4597" s="26"/>
      <c r="F4597" s="53"/>
      <c r="G4597" s="61"/>
      <c r="H4597" s="55"/>
      <c r="I4597" s="280"/>
    </row>
    <row r="4598" spans="1:9" s="56" customFormat="1">
      <c r="A4598" s="50"/>
      <c r="B4598" s="50"/>
      <c r="C4598" s="50"/>
      <c r="D4598" s="44"/>
      <c r="E4598" s="26"/>
      <c r="F4598" s="53"/>
      <c r="G4598" s="61"/>
      <c r="H4598" s="55"/>
      <c r="I4598" s="280"/>
    </row>
    <row r="4599" spans="1:9" s="56" customFormat="1">
      <c r="A4599" s="50"/>
      <c r="B4599" s="50"/>
      <c r="C4599" s="50"/>
      <c r="D4599" s="44"/>
      <c r="E4599" s="26"/>
      <c r="F4599" s="53"/>
      <c r="G4599" s="61"/>
      <c r="H4599" s="55"/>
      <c r="I4599" s="280"/>
    </row>
    <row r="4600" spans="1:9" s="56" customFormat="1">
      <c r="A4600" s="50"/>
      <c r="B4600" s="50"/>
      <c r="C4600" s="50"/>
      <c r="D4600" s="44"/>
      <c r="E4600" s="26"/>
      <c r="F4600" s="53"/>
      <c r="G4600" s="61"/>
      <c r="H4600" s="55"/>
      <c r="I4600" s="280"/>
    </row>
    <row r="4601" spans="1:9" s="56" customFormat="1">
      <c r="A4601" s="50"/>
      <c r="B4601" s="50"/>
      <c r="C4601" s="50"/>
      <c r="D4601" s="44"/>
      <c r="E4601" s="26"/>
      <c r="F4601" s="53"/>
      <c r="G4601" s="61"/>
      <c r="H4601" s="55"/>
      <c r="I4601" s="280"/>
    </row>
    <row r="4602" spans="1:9" s="56" customFormat="1">
      <c r="A4602" s="50"/>
      <c r="B4602" s="50"/>
      <c r="C4602" s="50"/>
      <c r="D4602" s="44"/>
      <c r="E4602" s="26"/>
      <c r="F4602" s="53"/>
      <c r="G4602" s="61"/>
      <c r="H4602" s="55"/>
      <c r="I4602" s="280"/>
    </row>
    <row r="4603" spans="1:9" s="56" customFormat="1">
      <c r="A4603" s="50"/>
      <c r="B4603" s="50"/>
      <c r="C4603" s="50"/>
      <c r="D4603" s="44"/>
      <c r="E4603" s="26"/>
      <c r="F4603" s="53"/>
      <c r="G4603" s="61"/>
      <c r="H4603" s="55"/>
      <c r="I4603" s="280"/>
    </row>
    <row r="4604" spans="1:9" s="56" customFormat="1">
      <c r="A4604" s="50"/>
      <c r="B4604" s="50"/>
      <c r="C4604" s="50"/>
      <c r="D4604" s="44"/>
      <c r="E4604" s="26"/>
      <c r="F4604" s="53"/>
      <c r="G4604" s="61"/>
      <c r="H4604" s="55"/>
      <c r="I4604" s="280"/>
    </row>
    <row r="4605" spans="1:9" s="56" customFormat="1">
      <c r="A4605" s="50"/>
      <c r="B4605" s="50"/>
      <c r="C4605" s="50"/>
      <c r="D4605" s="44"/>
      <c r="E4605" s="26"/>
      <c r="F4605" s="53"/>
      <c r="G4605" s="61"/>
      <c r="H4605" s="55"/>
      <c r="I4605" s="280"/>
    </row>
    <row r="4606" spans="1:9" s="56" customFormat="1">
      <c r="A4606" s="50"/>
      <c r="B4606" s="50"/>
      <c r="C4606" s="50"/>
      <c r="D4606" s="44"/>
      <c r="E4606" s="26"/>
      <c r="F4606" s="53"/>
      <c r="G4606" s="61"/>
      <c r="H4606" s="55"/>
      <c r="I4606" s="280"/>
    </row>
    <row r="4607" spans="1:9" s="56" customFormat="1">
      <c r="A4607" s="50"/>
      <c r="B4607" s="50"/>
      <c r="C4607" s="50"/>
      <c r="D4607" s="44"/>
      <c r="E4607" s="26"/>
      <c r="F4607" s="53"/>
      <c r="G4607" s="61"/>
      <c r="H4607" s="55"/>
      <c r="I4607" s="280"/>
    </row>
    <row r="4608" spans="1:9" s="56" customFormat="1">
      <c r="A4608" s="50"/>
      <c r="B4608" s="50"/>
      <c r="C4608" s="50"/>
      <c r="D4608" s="44"/>
      <c r="E4608" s="26"/>
      <c r="F4608" s="53"/>
      <c r="G4608" s="61"/>
      <c r="H4608" s="55"/>
      <c r="I4608" s="280"/>
    </row>
    <row r="4609" spans="1:9" s="56" customFormat="1">
      <c r="A4609" s="50"/>
      <c r="B4609" s="50"/>
      <c r="C4609" s="50"/>
      <c r="D4609" s="44"/>
      <c r="E4609" s="26"/>
      <c r="F4609" s="53"/>
      <c r="G4609" s="61"/>
      <c r="H4609" s="55"/>
      <c r="I4609" s="280"/>
    </row>
    <row r="4610" spans="1:9" s="56" customFormat="1">
      <c r="A4610" s="50"/>
      <c r="B4610" s="50"/>
      <c r="C4610" s="50"/>
      <c r="D4610" s="44"/>
      <c r="E4610" s="26"/>
      <c r="F4610" s="53"/>
      <c r="G4610" s="61"/>
      <c r="H4610" s="55"/>
      <c r="I4610" s="280"/>
    </row>
    <row r="4611" spans="1:9" s="56" customFormat="1">
      <c r="A4611" s="50"/>
      <c r="B4611" s="50"/>
      <c r="C4611" s="50"/>
      <c r="D4611" s="44"/>
      <c r="E4611" s="26"/>
      <c r="F4611" s="53"/>
      <c r="G4611" s="61"/>
      <c r="H4611" s="55"/>
      <c r="I4611" s="280"/>
    </row>
    <row r="4612" spans="1:9" s="56" customFormat="1">
      <c r="A4612" s="50"/>
      <c r="B4612" s="50"/>
      <c r="C4612" s="50"/>
      <c r="D4612" s="44"/>
      <c r="E4612" s="26"/>
      <c r="F4612" s="53"/>
      <c r="G4612" s="61"/>
      <c r="H4612" s="55"/>
      <c r="I4612" s="280"/>
    </row>
    <row r="4613" spans="1:9" s="56" customFormat="1">
      <c r="A4613" s="50"/>
      <c r="B4613" s="50"/>
      <c r="C4613" s="50"/>
      <c r="D4613" s="44"/>
      <c r="E4613" s="26"/>
      <c r="F4613" s="53"/>
      <c r="G4613" s="61"/>
      <c r="H4613" s="55"/>
      <c r="I4613" s="280"/>
    </row>
    <row r="4614" spans="1:9" s="56" customFormat="1">
      <c r="A4614" s="50"/>
      <c r="B4614" s="50"/>
      <c r="C4614" s="50"/>
      <c r="D4614" s="44"/>
      <c r="E4614" s="26"/>
      <c r="F4614" s="53"/>
      <c r="G4614" s="61"/>
      <c r="H4614" s="55"/>
      <c r="I4614" s="280"/>
    </row>
    <row r="4615" spans="1:9" s="56" customFormat="1">
      <c r="A4615" s="50"/>
      <c r="B4615" s="50"/>
      <c r="C4615" s="50"/>
      <c r="D4615" s="44"/>
      <c r="E4615" s="26"/>
      <c r="F4615" s="53"/>
      <c r="G4615" s="61"/>
      <c r="H4615" s="55"/>
      <c r="I4615" s="280"/>
    </row>
    <row r="4616" spans="1:9" s="56" customFormat="1">
      <c r="A4616" s="50"/>
      <c r="B4616" s="50"/>
      <c r="C4616" s="50"/>
      <c r="D4616" s="44"/>
      <c r="E4616" s="26"/>
      <c r="F4616" s="53"/>
      <c r="G4616" s="61"/>
      <c r="H4616" s="55"/>
      <c r="I4616" s="280"/>
    </row>
    <row r="4617" spans="1:9" s="56" customFormat="1">
      <c r="A4617" s="50"/>
      <c r="B4617" s="50"/>
      <c r="C4617" s="50"/>
      <c r="D4617" s="44"/>
      <c r="E4617" s="26"/>
      <c r="F4617" s="53"/>
      <c r="G4617" s="61"/>
      <c r="H4617" s="55"/>
      <c r="I4617" s="280"/>
    </row>
    <row r="4618" spans="1:9" s="56" customFormat="1">
      <c r="A4618" s="50"/>
      <c r="B4618" s="50"/>
      <c r="C4618" s="50"/>
      <c r="D4618" s="44"/>
      <c r="E4618" s="26"/>
      <c r="F4618" s="53"/>
      <c r="G4618" s="61"/>
      <c r="H4618" s="55"/>
      <c r="I4618" s="280"/>
    </row>
    <row r="4619" spans="1:9" s="56" customFormat="1">
      <c r="A4619" s="50"/>
      <c r="B4619" s="50"/>
      <c r="C4619" s="50"/>
      <c r="D4619" s="44"/>
      <c r="E4619" s="26"/>
      <c r="F4619" s="53"/>
      <c r="G4619" s="61"/>
      <c r="H4619" s="55"/>
      <c r="I4619" s="280"/>
    </row>
    <row r="4620" spans="1:9" s="56" customFormat="1">
      <c r="A4620" s="50"/>
      <c r="B4620" s="50"/>
      <c r="C4620" s="50"/>
      <c r="D4620" s="44"/>
      <c r="E4620" s="26"/>
      <c r="F4620" s="53"/>
      <c r="G4620" s="61"/>
      <c r="H4620" s="55"/>
      <c r="I4620" s="280"/>
    </row>
    <row r="4621" spans="1:9" s="56" customFormat="1">
      <c r="A4621" s="50"/>
      <c r="B4621" s="50"/>
      <c r="C4621" s="50"/>
      <c r="D4621" s="44"/>
      <c r="E4621" s="26"/>
      <c r="F4621" s="53"/>
      <c r="G4621" s="61"/>
      <c r="H4621" s="55"/>
      <c r="I4621" s="280"/>
    </row>
    <row r="4622" spans="1:9" s="56" customFormat="1">
      <c r="A4622" s="50"/>
      <c r="B4622" s="50"/>
      <c r="C4622" s="50"/>
      <c r="D4622" s="44"/>
      <c r="E4622" s="26"/>
      <c r="F4622" s="53"/>
      <c r="G4622" s="61"/>
      <c r="H4622" s="55"/>
      <c r="I4622" s="280"/>
    </row>
    <row r="4623" spans="1:9" s="56" customFormat="1">
      <c r="A4623" s="50"/>
      <c r="B4623" s="50"/>
      <c r="C4623" s="50"/>
      <c r="D4623" s="44"/>
      <c r="E4623" s="26"/>
      <c r="F4623" s="53"/>
      <c r="G4623" s="61"/>
      <c r="H4623" s="55"/>
      <c r="I4623" s="280"/>
    </row>
    <row r="4624" spans="1:9" s="56" customFormat="1">
      <c r="A4624" s="50"/>
      <c r="B4624" s="50"/>
      <c r="C4624" s="50"/>
      <c r="D4624" s="44"/>
      <c r="E4624" s="26"/>
      <c r="F4624" s="53"/>
      <c r="G4624" s="61"/>
      <c r="H4624" s="55"/>
      <c r="I4624" s="280"/>
    </row>
    <row r="4625" spans="1:9" s="56" customFormat="1">
      <c r="A4625" s="50"/>
      <c r="B4625" s="50"/>
      <c r="C4625" s="50"/>
      <c r="D4625" s="44"/>
      <c r="E4625" s="26"/>
      <c r="F4625" s="53"/>
      <c r="G4625" s="61"/>
      <c r="H4625" s="55"/>
      <c r="I4625" s="280"/>
    </row>
    <row r="4626" spans="1:9" s="56" customFormat="1">
      <c r="A4626" s="50"/>
      <c r="B4626" s="50"/>
      <c r="C4626" s="50"/>
      <c r="D4626" s="44"/>
      <c r="E4626" s="26"/>
      <c r="F4626" s="53"/>
      <c r="G4626" s="61"/>
      <c r="H4626" s="55"/>
      <c r="I4626" s="280"/>
    </row>
    <row r="4627" spans="1:9" s="56" customFormat="1">
      <c r="A4627" s="50"/>
      <c r="B4627" s="50"/>
      <c r="C4627" s="50"/>
      <c r="D4627" s="44"/>
      <c r="E4627" s="26"/>
      <c r="F4627" s="53"/>
      <c r="G4627" s="61"/>
      <c r="H4627" s="55"/>
      <c r="I4627" s="280"/>
    </row>
    <row r="4628" spans="1:9" s="56" customFormat="1">
      <c r="A4628" s="50"/>
      <c r="B4628" s="50"/>
      <c r="C4628" s="50"/>
      <c r="D4628" s="44"/>
      <c r="E4628" s="26"/>
      <c r="F4628" s="53"/>
      <c r="G4628" s="61"/>
      <c r="H4628" s="55"/>
      <c r="I4628" s="280"/>
    </row>
    <row r="4629" spans="1:9" s="56" customFormat="1">
      <c r="A4629" s="50"/>
      <c r="B4629" s="50"/>
      <c r="C4629" s="50"/>
      <c r="D4629" s="44"/>
      <c r="E4629" s="26"/>
      <c r="F4629" s="53"/>
      <c r="G4629" s="61"/>
      <c r="H4629" s="55"/>
      <c r="I4629" s="280"/>
    </row>
    <row r="4630" spans="1:9" s="56" customFormat="1">
      <c r="A4630" s="50"/>
      <c r="B4630" s="50"/>
      <c r="C4630" s="50"/>
      <c r="D4630" s="44"/>
      <c r="E4630" s="26"/>
      <c r="F4630" s="53"/>
      <c r="G4630" s="61"/>
      <c r="H4630" s="55"/>
      <c r="I4630" s="280"/>
    </row>
    <row r="4631" spans="1:9" s="56" customFormat="1">
      <c r="A4631" s="50"/>
      <c r="B4631" s="50"/>
      <c r="C4631" s="50"/>
      <c r="D4631" s="44"/>
      <c r="E4631" s="26"/>
      <c r="F4631" s="53"/>
      <c r="G4631" s="61"/>
      <c r="H4631" s="55"/>
      <c r="I4631" s="280"/>
    </row>
    <row r="4632" spans="1:9" s="56" customFormat="1">
      <c r="A4632" s="50"/>
      <c r="B4632" s="50"/>
      <c r="C4632" s="50"/>
      <c r="D4632" s="44"/>
      <c r="E4632" s="26"/>
      <c r="F4632" s="53"/>
      <c r="G4632" s="61"/>
      <c r="H4632" s="55"/>
      <c r="I4632" s="280"/>
    </row>
    <row r="4633" spans="1:9" s="56" customFormat="1">
      <c r="A4633" s="50"/>
      <c r="B4633" s="50"/>
      <c r="C4633" s="50"/>
      <c r="D4633" s="44"/>
      <c r="E4633" s="26"/>
      <c r="F4633" s="53"/>
      <c r="G4633" s="61"/>
      <c r="H4633" s="55"/>
      <c r="I4633" s="280"/>
    </row>
    <row r="4634" spans="1:9" s="56" customFormat="1">
      <c r="A4634" s="50"/>
      <c r="B4634" s="50"/>
      <c r="C4634" s="50"/>
      <c r="D4634" s="44"/>
      <c r="E4634" s="26"/>
      <c r="F4634" s="53"/>
      <c r="G4634" s="61"/>
      <c r="H4634" s="55"/>
      <c r="I4634" s="280"/>
    </row>
    <row r="4635" spans="1:9" s="56" customFormat="1">
      <c r="A4635" s="50"/>
      <c r="B4635" s="50"/>
      <c r="C4635" s="50"/>
      <c r="D4635" s="44"/>
      <c r="E4635" s="26"/>
      <c r="F4635" s="53"/>
      <c r="G4635" s="61"/>
      <c r="H4635" s="55"/>
      <c r="I4635" s="280"/>
    </row>
    <row r="4636" spans="1:9" s="56" customFormat="1">
      <c r="A4636" s="50"/>
      <c r="B4636" s="50"/>
      <c r="C4636" s="50"/>
      <c r="D4636" s="44"/>
      <c r="E4636" s="26"/>
      <c r="F4636" s="53"/>
      <c r="G4636" s="61"/>
      <c r="H4636" s="55"/>
      <c r="I4636" s="280"/>
    </row>
    <row r="4637" spans="1:9" s="56" customFormat="1">
      <c r="A4637" s="50"/>
      <c r="B4637" s="50"/>
      <c r="C4637" s="50"/>
      <c r="D4637" s="44"/>
      <c r="E4637" s="26"/>
      <c r="F4637" s="53"/>
      <c r="G4637" s="61"/>
      <c r="H4637" s="55"/>
      <c r="I4637" s="280"/>
    </row>
    <row r="4638" spans="1:9" s="56" customFormat="1">
      <c r="A4638" s="50"/>
      <c r="B4638" s="50"/>
      <c r="C4638" s="50"/>
      <c r="D4638" s="44"/>
      <c r="E4638" s="26"/>
      <c r="F4638" s="53"/>
      <c r="G4638" s="61"/>
      <c r="H4638" s="55"/>
      <c r="I4638" s="280"/>
    </row>
    <row r="4639" spans="1:9" s="56" customFormat="1">
      <c r="A4639" s="50"/>
      <c r="B4639" s="50"/>
      <c r="C4639" s="50"/>
      <c r="D4639" s="44"/>
      <c r="E4639" s="26"/>
      <c r="F4639" s="53"/>
      <c r="G4639" s="61"/>
      <c r="H4639" s="55"/>
      <c r="I4639" s="280"/>
    </row>
    <row r="4640" spans="1:9" s="56" customFormat="1">
      <c r="A4640" s="50"/>
      <c r="B4640" s="50"/>
      <c r="C4640" s="50"/>
      <c r="D4640" s="44"/>
      <c r="E4640" s="26"/>
      <c r="F4640" s="53"/>
      <c r="G4640" s="61"/>
      <c r="H4640" s="55"/>
      <c r="I4640" s="280"/>
    </row>
    <row r="4641" spans="1:9" s="56" customFormat="1">
      <c r="A4641" s="50"/>
      <c r="B4641" s="50"/>
      <c r="C4641" s="50"/>
      <c r="D4641" s="44"/>
      <c r="E4641" s="26"/>
      <c r="F4641" s="53"/>
      <c r="G4641" s="61"/>
      <c r="H4641" s="55"/>
      <c r="I4641" s="280"/>
    </row>
    <row r="4642" spans="1:9" s="56" customFormat="1">
      <c r="A4642" s="50"/>
      <c r="B4642" s="50"/>
      <c r="C4642" s="50"/>
      <c r="D4642" s="44"/>
      <c r="E4642" s="26"/>
      <c r="F4642" s="53"/>
      <c r="G4642" s="61"/>
      <c r="H4642" s="55"/>
      <c r="I4642" s="280"/>
    </row>
    <row r="4643" spans="1:9" s="56" customFormat="1">
      <c r="A4643" s="50"/>
      <c r="B4643" s="50"/>
      <c r="C4643" s="50"/>
      <c r="D4643" s="44"/>
      <c r="E4643" s="26"/>
      <c r="F4643" s="53"/>
      <c r="G4643" s="61"/>
      <c r="H4643" s="55"/>
      <c r="I4643" s="280"/>
    </row>
    <row r="4644" spans="1:9" s="56" customFormat="1">
      <c r="A4644" s="50"/>
      <c r="B4644" s="50"/>
      <c r="C4644" s="50"/>
      <c r="D4644" s="44"/>
      <c r="E4644" s="26"/>
      <c r="F4644" s="53"/>
      <c r="G4644" s="61"/>
      <c r="H4644" s="55"/>
      <c r="I4644" s="280"/>
    </row>
    <row r="4645" spans="1:9" s="56" customFormat="1">
      <c r="A4645" s="50"/>
      <c r="B4645" s="50"/>
      <c r="C4645" s="50"/>
      <c r="D4645" s="44"/>
      <c r="E4645" s="26"/>
      <c r="F4645" s="53"/>
      <c r="G4645" s="61"/>
      <c r="H4645" s="55"/>
      <c r="I4645" s="280"/>
    </row>
    <row r="4646" spans="1:9" s="56" customFormat="1">
      <c r="A4646" s="50"/>
      <c r="B4646" s="50"/>
      <c r="C4646" s="50"/>
      <c r="D4646" s="44"/>
      <c r="E4646" s="26"/>
      <c r="F4646" s="53"/>
      <c r="G4646" s="61"/>
      <c r="H4646" s="55"/>
      <c r="I4646" s="280"/>
    </row>
    <row r="4647" spans="1:9" s="56" customFormat="1">
      <c r="A4647" s="50"/>
      <c r="B4647" s="50"/>
      <c r="C4647" s="50"/>
      <c r="D4647" s="44"/>
      <c r="E4647" s="26"/>
      <c r="F4647" s="53"/>
      <c r="G4647" s="61"/>
      <c r="H4647" s="55"/>
      <c r="I4647" s="280"/>
    </row>
    <row r="4648" spans="1:9" s="56" customFormat="1">
      <c r="A4648" s="50"/>
      <c r="B4648" s="50"/>
      <c r="C4648" s="50"/>
      <c r="D4648" s="44"/>
      <c r="E4648" s="26"/>
      <c r="F4648" s="53"/>
      <c r="G4648" s="61"/>
      <c r="H4648" s="55"/>
      <c r="I4648" s="280"/>
    </row>
    <row r="4649" spans="1:9" s="56" customFormat="1">
      <c r="A4649" s="50"/>
      <c r="B4649" s="50"/>
      <c r="C4649" s="50"/>
      <c r="D4649" s="44"/>
      <c r="E4649" s="26"/>
      <c r="F4649" s="53"/>
      <c r="G4649" s="61"/>
      <c r="H4649" s="55"/>
      <c r="I4649" s="280"/>
    </row>
    <row r="4650" spans="1:9" s="56" customFormat="1">
      <c r="A4650" s="50"/>
      <c r="B4650" s="50"/>
      <c r="C4650" s="50"/>
      <c r="D4650" s="44"/>
      <c r="E4650" s="26"/>
      <c r="F4650" s="53"/>
      <c r="G4650" s="61"/>
      <c r="H4650" s="55"/>
      <c r="I4650" s="280"/>
    </row>
    <row r="4651" spans="1:9" s="56" customFormat="1">
      <c r="A4651" s="50"/>
      <c r="B4651" s="50"/>
      <c r="C4651" s="50"/>
      <c r="D4651" s="44"/>
      <c r="E4651" s="26"/>
      <c r="F4651" s="53"/>
      <c r="G4651" s="61"/>
      <c r="H4651" s="55"/>
      <c r="I4651" s="280"/>
    </row>
    <row r="4652" spans="1:9" s="56" customFormat="1">
      <c r="A4652" s="50"/>
      <c r="B4652" s="50"/>
      <c r="C4652" s="50"/>
      <c r="D4652" s="44"/>
      <c r="E4652" s="26"/>
      <c r="F4652" s="53"/>
      <c r="G4652" s="61"/>
      <c r="H4652" s="55"/>
      <c r="I4652" s="280"/>
    </row>
    <row r="4653" spans="1:9" s="56" customFormat="1">
      <c r="A4653" s="50"/>
      <c r="B4653" s="50"/>
      <c r="C4653" s="50"/>
      <c r="D4653" s="44"/>
      <c r="E4653" s="26"/>
      <c r="F4653" s="53"/>
      <c r="G4653" s="61"/>
      <c r="H4653" s="55"/>
      <c r="I4653" s="280"/>
    </row>
    <row r="4654" spans="1:9" s="56" customFormat="1">
      <c r="A4654" s="50"/>
      <c r="B4654" s="50"/>
      <c r="C4654" s="50"/>
      <c r="D4654" s="44"/>
      <c r="E4654" s="26"/>
      <c r="F4654" s="53"/>
      <c r="G4654" s="61"/>
      <c r="H4654" s="55"/>
      <c r="I4654" s="280"/>
    </row>
    <row r="4655" spans="1:9" s="56" customFormat="1">
      <c r="A4655" s="50"/>
      <c r="B4655" s="50"/>
      <c r="C4655" s="50"/>
      <c r="D4655" s="44"/>
      <c r="E4655" s="26"/>
      <c r="F4655" s="53"/>
      <c r="G4655" s="61"/>
      <c r="H4655" s="55"/>
      <c r="I4655" s="280"/>
    </row>
    <row r="4656" spans="1:9" s="56" customFormat="1">
      <c r="A4656" s="50"/>
      <c r="B4656" s="50"/>
      <c r="C4656" s="50"/>
      <c r="D4656" s="44"/>
      <c r="E4656" s="26"/>
      <c r="F4656" s="53"/>
      <c r="G4656" s="61"/>
      <c r="H4656" s="55"/>
      <c r="I4656" s="280"/>
    </row>
    <row r="4657" spans="1:9" s="56" customFormat="1">
      <c r="A4657" s="50"/>
      <c r="B4657" s="50"/>
      <c r="C4657" s="50"/>
      <c r="D4657" s="44"/>
      <c r="E4657" s="26"/>
      <c r="F4657" s="53"/>
      <c r="G4657" s="61"/>
      <c r="H4657" s="55"/>
      <c r="I4657" s="280"/>
    </row>
    <row r="4658" spans="1:9" s="56" customFormat="1">
      <c r="A4658" s="50"/>
      <c r="B4658" s="50"/>
      <c r="C4658" s="50"/>
      <c r="D4658" s="44"/>
      <c r="E4658" s="26"/>
      <c r="F4658" s="53"/>
      <c r="G4658" s="61"/>
      <c r="H4658" s="55"/>
      <c r="I4658" s="280"/>
    </row>
    <row r="4659" spans="1:9" s="56" customFormat="1">
      <c r="A4659" s="50"/>
      <c r="B4659" s="50"/>
      <c r="C4659" s="50"/>
      <c r="D4659" s="44"/>
      <c r="E4659" s="26"/>
      <c r="F4659" s="53"/>
      <c r="G4659" s="61"/>
      <c r="H4659" s="55"/>
      <c r="I4659" s="280"/>
    </row>
    <row r="4660" spans="1:9" s="56" customFormat="1">
      <c r="A4660" s="50"/>
      <c r="B4660" s="50"/>
      <c r="C4660" s="50"/>
      <c r="D4660" s="44"/>
      <c r="E4660" s="26"/>
      <c r="F4660" s="53"/>
      <c r="G4660" s="61"/>
      <c r="H4660" s="55"/>
      <c r="I4660" s="280"/>
    </row>
    <row r="4661" spans="1:9" s="56" customFormat="1">
      <c r="A4661" s="50"/>
      <c r="B4661" s="50"/>
      <c r="C4661" s="50"/>
      <c r="D4661" s="44"/>
      <c r="E4661" s="26"/>
      <c r="F4661" s="53"/>
      <c r="G4661" s="61"/>
      <c r="H4661" s="55"/>
      <c r="I4661" s="280"/>
    </row>
    <row r="4662" spans="1:9" s="56" customFormat="1">
      <c r="A4662" s="50"/>
      <c r="B4662" s="50"/>
      <c r="C4662" s="50"/>
      <c r="D4662" s="44"/>
      <c r="E4662" s="26"/>
      <c r="F4662" s="53"/>
      <c r="G4662" s="61"/>
      <c r="H4662" s="55"/>
      <c r="I4662" s="280"/>
    </row>
    <row r="4663" spans="1:9" s="56" customFormat="1">
      <c r="A4663" s="50"/>
      <c r="B4663" s="50"/>
      <c r="C4663" s="50"/>
      <c r="D4663" s="44"/>
      <c r="E4663" s="26"/>
      <c r="F4663" s="53"/>
      <c r="G4663" s="61"/>
      <c r="H4663" s="55"/>
      <c r="I4663" s="280"/>
    </row>
    <row r="4664" spans="1:9" s="56" customFormat="1">
      <c r="A4664" s="50"/>
      <c r="B4664" s="50"/>
      <c r="C4664" s="50"/>
      <c r="D4664" s="44"/>
      <c r="E4664" s="26"/>
      <c r="F4664" s="53"/>
      <c r="G4664" s="61"/>
      <c r="H4664" s="55"/>
      <c r="I4664" s="280"/>
    </row>
    <row r="4665" spans="1:9" s="56" customFormat="1">
      <c r="A4665" s="50"/>
      <c r="B4665" s="50"/>
      <c r="C4665" s="50"/>
      <c r="D4665" s="44"/>
      <c r="E4665" s="26"/>
      <c r="F4665" s="53"/>
      <c r="G4665" s="61"/>
      <c r="H4665" s="55"/>
      <c r="I4665" s="280"/>
    </row>
    <row r="4666" spans="1:9" s="56" customFormat="1">
      <c r="A4666" s="50"/>
      <c r="B4666" s="50"/>
      <c r="C4666" s="50"/>
      <c r="D4666" s="44"/>
      <c r="E4666" s="26"/>
      <c r="F4666" s="53"/>
      <c r="G4666" s="61"/>
      <c r="H4666" s="55"/>
      <c r="I4666" s="280"/>
    </row>
    <row r="4667" spans="1:9" s="56" customFormat="1">
      <c r="A4667" s="50"/>
      <c r="B4667" s="50"/>
      <c r="C4667" s="50"/>
      <c r="D4667" s="44"/>
      <c r="E4667" s="26"/>
      <c r="F4667" s="53"/>
      <c r="G4667" s="61"/>
      <c r="H4667" s="55"/>
      <c r="I4667" s="280"/>
    </row>
    <row r="4668" spans="1:9" s="56" customFormat="1">
      <c r="A4668" s="50"/>
      <c r="B4668" s="50"/>
      <c r="C4668" s="50"/>
      <c r="D4668" s="44"/>
      <c r="E4668" s="26"/>
      <c r="F4668" s="53"/>
      <c r="G4668" s="61"/>
      <c r="H4668" s="55"/>
      <c r="I4668" s="280"/>
    </row>
    <row r="4669" spans="1:9" s="56" customFormat="1">
      <c r="A4669" s="50"/>
      <c r="B4669" s="50"/>
      <c r="C4669" s="50"/>
      <c r="D4669" s="44"/>
      <c r="E4669" s="26"/>
      <c r="F4669" s="53"/>
      <c r="G4669" s="61"/>
      <c r="H4669" s="55"/>
      <c r="I4669" s="280"/>
    </row>
    <row r="4670" spans="1:9" s="56" customFormat="1">
      <c r="A4670" s="50"/>
      <c r="B4670" s="50"/>
      <c r="C4670" s="50"/>
      <c r="D4670" s="44"/>
      <c r="E4670" s="26"/>
      <c r="F4670" s="53"/>
      <c r="G4670" s="61"/>
      <c r="H4670" s="55"/>
      <c r="I4670" s="280"/>
    </row>
    <row r="4671" spans="1:9" s="56" customFormat="1">
      <c r="A4671" s="50"/>
      <c r="B4671" s="50"/>
      <c r="C4671" s="50"/>
      <c r="D4671" s="44"/>
      <c r="E4671" s="26"/>
      <c r="F4671" s="53"/>
      <c r="G4671" s="61"/>
      <c r="H4671" s="55"/>
      <c r="I4671" s="280"/>
    </row>
    <row r="4672" spans="1:9" s="56" customFormat="1">
      <c r="A4672" s="50"/>
      <c r="B4672" s="50"/>
      <c r="C4672" s="50"/>
      <c r="D4672" s="44"/>
      <c r="E4672" s="26"/>
      <c r="F4672" s="53"/>
      <c r="G4672" s="61"/>
      <c r="H4672" s="55"/>
      <c r="I4672" s="280"/>
    </row>
    <row r="4673" spans="1:9" s="56" customFormat="1">
      <c r="A4673" s="50"/>
      <c r="B4673" s="50"/>
      <c r="C4673" s="50"/>
      <c r="D4673" s="44"/>
      <c r="E4673" s="26"/>
      <c r="F4673" s="53"/>
      <c r="G4673" s="61"/>
      <c r="H4673" s="55"/>
      <c r="I4673" s="280"/>
    </row>
    <row r="4674" spans="1:9" s="56" customFormat="1">
      <c r="A4674" s="50"/>
      <c r="B4674" s="50"/>
      <c r="C4674" s="50"/>
      <c r="D4674" s="44"/>
      <c r="E4674" s="26"/>
      <c r="F4674" s="53"/>
      <c r="G4674" s="61"/>
      <c r="H4674" s="55"/>
      <c r="I4674" s="280"/>
    </row>
    <row r="4675" spans="1:9" s="56" customFormat="1">
      <c r="A4675" s="50"/>
      <c r="B4675" s="50"/>
      <c r="C4675" s="50"/>
      <c r="D4675" s="44"/>
      <c r="E4675" s="26"/>
      <c r="F4675" s="53"/>
      <c r="G4675" s="61"/>
      <c r="H4675" s="55"/>
      <c r="I4675" s="280"/>
    </row>
    <row r="4676" spans="1:9" s="56" customFormat="1">
      <c r="A4676" s="50"/>
      <c r="B4676" s="50"/>
      <c r="C4676" s="50"/>
      <c r="D4676" s="44"/>
      <c r="E4676" s="26"/>
      <c r="F4676" s="53"/>
      <c r="G4676" s="61"/>
      <c r="H4676" s="55"/>
      <c r="I4676" s="280"/>
    </row>
    <row r="4677" spans="1:9" s="56" customFormat="1">
      <c r="A4677" s="50"/>
      <c r="B4677" s="50"/>
      <c r="C4677" s="50"/>
      <c r="D4677" s="44"/>
      <c r="E4677" s="26"/>
      <c r="F4677" s="53"/>
      <c r="G4677" s="61"/>
      <c r="H4677" s="55"/>
      <c r="I4677" s="280"/>
    </row>
    <row r="4678" spans="1:9" s="56" customFormat="1">
      <c r="A4678" s="50"/>
      <c r="B4678" s="50"/>
      <c r="C4678" s="50"/>
      <c r="D4678" s="44"/>
      <c r="E4678" s="26"/>
      <c r="F4678" s="53"/>
      <c r="G4678" s="61"/>
      <c r="H4678" s="55"/>
      <c r="I4678" s="280"/>
    </row>
    <row r="4679" spans="1:9" s="56" customFormat="1">
      <c r="A4679" s="50"/>
      <c r="B4679" s="50"/>
      <c r="C4679" s="50"/>
      <c r="D4679" s="44"/>
      <c r="E4679" s="26"/>
      <c r="F4679" s="53"/>
      <c r="G4679" s="61"/>
      <c r="H4679" s="55"/>
      <c r="I4679" s="280"/>
    </row>
    <row r="4680" spans="1:9" s="56" customFormat="1">
      <c r="A4680" s="50"/>
      <c r="B4680" s="50"/>
      <c r="C4680" s="50"/>
      <c r="D4680" s="44"/>
      <c r="E4680" s="26"/>
      <c r="F4680" s="53"/>
      <c r="G4680" s="61"/>
      <c r="H4680" s="55"/>
      <c r="I4680" s="280"/>
    </row>
    <row r="4681" spans="1:9" s="56" customFormat="1">
      <c r="A4681" s="50"/>
      <c r="B4681" s="50"/>
      <c r="C4681" s="50"/>
      <c r="D4681" s="44"/>
      <c r="E4681" s="26"/>
      <c r="F4681" s="53"/>
      <c r="G4681" s="61"/>
      <c r="H4681" s="55"/>
      <c r="I4681" s="280"/>
    </row>
    <row r="4682" spans="1:9" s="56" customFormat="1">
      <c r="A4682" s="50"/>
      <c r="B4682" s="50"/>
      <c r="C4682" s="50"/>
      <c r="D4682" s="44"/>
      <c r="E4682" s="26"/>
      <c r="F4682" s="53"/>
      <c r="G4682" s="61"/>
      <c r="H4682" s="55"/>
      <c r="I4682" s="280"/>
    </row>
    <row r="4683" spans="1:9" s="56" customFormat="1">
      <c r="A4683" s="50"/>
      <c r="B4683" s="50"/>
      <c r="C4683" s="50"/>
      <c r="D4683" s="44"/>
      <c r="E4683" s="26"/>
      <c r="F4683" s="53"/>
      <c r="G4683" s="61"/>
      <c r="H4683" s="55"/>
      <c r="I4683" s="280"/>
    </row>
    <row r="4684" spans="1:9" s="56" customFormat="1">
      <c r="A4684" s="50"/>
      <c r="B4684" s="50"/>
      <c r="C4684" s="50"/>
      <c r="D4684" s="44"/>
      <c r="E4684" s="26"/>
      <c r="F4684" s="53"/>
      <c r="G4684" s="61"/>
      <c r="H4684" s="55"/>
      <c r="I4684" s="280"/>
    </row>
    <row r="4685" spans="1:9" s="56" customFormat="1">
      <c r="A4685" s="50"/>
      <c r="B4685" s="50"/>
      <c r="C4685" s="50"/>
      <c r="D4685" s="44"/>
      <c r="E4685" s="26"/>
      <c r="F4685" s="53"/>
      <c r="G4685" s="61"/>
      <c r="H4685" s="55"/>
      <c r="I4685" s="280"/>
    </row>
    <row r="4686" spans="1:9" s="56" customFormat="1">
      <c r="A4686" s="50"/>
      <c r="B4686" s="50"/>
      <c r="C4686" s="50"/>
      <c r="D4686" s="44"/>
      <c r="E4686" s="26"/>
      <c r="F4686" s="53"/>
      <c r="G4686" s="61"/>
      <c r="H4686" s="55"/>
      <c r="I4686" s="280"/>
    </row>
    <row r="4687" spans="1:9" s="56" customFormat="1">
      <c r="A4687" s="50"/>
      <c r="B4687" s="50"/>
      <c r="C4687" s="50"/>
      <c r="D4687" s="44"/>
      <c r="E4687" s="26"/>
      <c r="F4687" s="53"/>
      <c r="G4687" s="61"/>
      <c r="H4687" s="55"/>
      <c r="I4687" s="280"/>
    </row>
    <row r="4688" spans="1:9" s="56" customFormat="1">
      <c r="A4688" s="50"/>
      <c r="B4688" s="50"/>
      <c r="C4688" s="50"/>
      <c r="D4688" s="44"/>
      <c r="E4688" s="26"/>
      <c r="F4688" s="53"/>
      <c r="G4688" s="61"/>
      <c r="H4688" s="55"/>
      <c r="I4688" s="280"/>
    </row>
    <row r="4689" spans="1:9" s="56" customFormat="1">
      <c r="A4689" s="50"/>
      <c r="B4689" s="50"/>
      <c r="C4689" s="50"/>
      <c r="D4689" s="44"/>
      <c r="E4689" s="26"/>
      <c r="F4689" s="53"/>
      <c r="G4689" s="61"/>
      <c r="H4689" s="55"/>
      <c r="I4689" s="280"/>
    </row>
    <row r="4690" spans="1:9" s="56" customFormat="1">
      <c r="A4690" s="50"/>
      <c r="B4690" s="50"/>
      <c r="C4690" s="50"/>
      <c r="D4690" s="44"/>
      <c r="E4690" s="26"/>
      <c r="F4690" s="53"/>
      <c r="G4690" s="61"/>
      <c r="H4690" s="55"/>
      <c r="I4690" s="280"/>
    </row>
    <row r="4691" spans="1:9" s="56" customFormat="1">
      <c r="A4691" s="50"/>
      <c r="B4691" s="50"/>
      <c r="C4691" s="50"/>
      <c r="D4691" s="44"/>
      <c r="E4691" s="26"/>
      <c r="F4691" s="53"/>
      <c r="G4691" s="61"/>
      <c r="H4691" s="55"/>
      <c r="I4691" s="280"/>
    </row>
    <row r="4692" spans="1:9" s="56" customFormat="1">
      <c r="A4692" s="50"/>
      <c r="B4692" s="50"/>
      <c r="C4692" s="50"/>
      <c r="D4692" s="44"/>
      <c r="E4692" s="26"/>
      <c r="F4692" s="53"/>
      <c r="G4692" s="61"/>
      <c r="H4692" s="55"/>
      <c r="I4692" s="280"/>
    </row>
    <row r="4693" spans="1:9" s="56" customFormat="1">
      <c r="A4693" s="50"/>
      <c r="B4693" s="50"/>
      <c r="C4693" s="50"/>
      <c r="D4693" s="44"/>
      <c r="E4693" s="26"/>
      <c r="F4693" s="53"/>
      <c r="G4693" s="61"/>
      <c r="H4693" s="55"/>
      <c r="I4693" s="280"/>
    </row>
    <row r="4694" spans="1:9" s="56" customFormat="1">
      <c r="A4694" s="50"/>
      <c r="B4694" s="50"/>
      <c r="C4694" s="50"/>
      <c r="D4694" s="44"/>
      <c r="E4694" s="26"/>
      <c r="F4694" s="53"/>
      <c r="G4694" s="61"/>
      <c r="H4694" s="55"/>
      <c r="I4694" s="280"/>
    </row>
    <row r="4695" spans="1:9" s="56" customFormat="1">
      <c r="A4695" s="50"/>
      <c r="B4695" s="50"/>
      <c r="C4695" s="50"/>
      <c r="D4695" s="44"/>
      <c r="E4695" s="26"/>
      <c r="F4695" s="53"/>
      <c r="G4695" s="61"/>
      <c r="H4695" s="55"/>
      <c r="I4695" s="280"/>
    </row>
    <row r="4696" spans="1:9" s="56" customFormat="1">
      <c r="A4696" s="50"/>
      <c r="B4696" s="50"/>
      <c r="C4696" s="50"/>
      <c r="D4696" s="44"/>
      <c r="E4696" s="26"/>
      <c r="F4696" s="53"/>
      <c r="G4696" s="61"/>
      <c r="H4696" s="55"/>
      <c r="I4696" s="280"/>
    </row>
    <row r="4697" spans="1:9" s="56" customFormat="1">
      <c r="A4697" s="50"/>
      <c r="B4697" s="50"/>
      <c r="C4697" s="50"/>
      <c r="D4697" s="44"/>
      <c r="E4697" s="26"/>
      <c r="F4697" s="53"/>
      <c r="G4697" s="61"/>
      <c r="H4697" s="55"/>
      <c r="I4697" s="280"/>
    </row>
    <row r="4698" spans="1:9" s="56" customFormat="1">
      <c r="A4698" s="50"/>
      <c r="B4698" s="50"/>
      <c r="C4698" s="50"/>
      <c r="D4698" s="44"/>
      <c r="E4698" s="26"/>
      <c r="F4698" s="53"/>
      <c r="G4698" s="61"/>
      <c r="H4698" s="55"/>
      <c r="I4698" s="280"/>
    </row>
    <row r="4699" spans="1:9" s="56" customFormat="1">
      <c r="A4699" s="50"/>
      <c r="B4699" s="50"/>
      <c r="C4699" s="50"/>
      <c r="D4699" s="44"/>
      <c r="E4699" s="26"/>
      <c r="F4699" s="53"/>
      <c r="G4699" s="61"/>
      <c r="H4699" s="55"/>
      <c r="I4699" s="280"/>
    </row>
    <row r="4700" spans="1:9" s="56" customFormat="1">
      <c r="A4700" s="50"/>
      <c r="B4700" s="50"/>
      <c r="C4700" s="50"/>
      <c r="D4700" s="44"/>
      <c r="E4700" s="26"/>
      <c r="F4700" s="53"/>
      <c r="G4700" s="61"/>
      <c r="H4700" s="55"/>
      <c r="I4700" s="280"/>
    </row>
    <row r="4701" spans="1:9" s="56" customFormat="1">
      <c r="A4701" s="50"/>
      <c r="B4701" s="50"/>
      <c r="C4701" s="50"/>
      <c r="D4701" s="44"/>
      <c r="E4701" s="26"/>
      <c r="F4701" s="53"/>
      <c r="G4701" s="61"/>
      <c r="H4701" s="55"/>
      <c r="I4701" s="280"/>
    </row>
    <row r="4702" spans="1:9" s="56" customFormat="1">
      <c r="A4702" s="50"/>
      <c r="B4702" s="50"/>
      <c r="C4702" s="50"/>
      <c r="D4702" s="44"/>
      <c r="E4702" s="26"/>
      <c r="F4702" s="53"/>
      <c r="G4702" s="61"/>
      <c r="H4702" s="55"/>
      <c r="I4702" s="280"/>
    </row>
    <row r="4703" spans="1:9" s="56" customFormat="1">
      <c r="A4703" s="50"/>
      <c r="B4703" s="50"/>
      <c r="C4703" s="50"/>
      <c r="D4703" s="44"/>
      <c r="E4703" s="26"/>
      <c r="F4703" s="53"/>
      <c r="G4703" s="61"/>
      <c r="H4703" s="55"/>
      <c r="I4703" s="280"/>
    </row>
    <row r="4704" spans="1:9" s="56" customFormat="1">
      <c r="A4704" s="50"/>
      <c r="B4704" s="50"/>
      <c r="C4704" s="50"/>
      <c r="D4704" s="44"/>
      <c r="E4704" s="26"/>
      <c r="F4704" s="53"/>
      <c r="G4704" s="61"/>
      <c r="H4704" s="55"/>
      <c r="I4704" s="280"/>
    </row>
    <row r="4705" spans="1:9" s="56" customFormat="1">
      <c r="A4705" s="50"/>
      <c r="B4705" s="50"/>
      <c r="C4705" s="50"/>
      <c r="D4705" s="44"/>
      <c r="E4705" s="26"/>
      <c r="F4705" s="53"/>
      <c r="G4705" s="61"/>
      <c r="H4705" s="55"/>
      <c r="I4705" s="280"/>
    </row>
    <row r="4706" spans="1:9" s="56" customFormat="1">
      <c r="A4706" s="50"/>
      <c r="B4706" s="50"/>
      <c r="C4706" s="50"/>
      <c r="D4706" s="44"/>
      <c r="E4706" s="26"/>
      <c r="F4706" s="53"/>
      <c r="G4706" s="61"/>
      <c r="H4706" s="55"/>
      <c r="I4706" s="280"/>
    </row>
    <row r="4707" spans="1:9" s="56" customFormat="1">
      <c r="A4707" s="50"/>
      <c r="B4707" s="50"/>
      <c r="C4707" s="50"/>
      <c r="D4707" s="44"/>
      <c r="E4707" s="26"/>
      <c r="F4707" s="53"/>
      <c r="G4707" s="61"/>
      <c r="H4707" s="55"/>
      <c r="I4707" s="280"/>
    </row>
    <row r="4708" spans="1:9" s="56" customFormat="1">
      <c r="A4708" s="50"/>
      <c r="B4708" s="50"/>
      <c r="C4708" s="50"/>
      <c r="D4708" s="44"/>
      <c r="E4708" s="26"/>
      <c r="F4708" s="53"/>
      <c r="G4708" s="61"/>
      <c r="H4708" s="55"/>
      <c r="I4708" s="280"/>
    </row>
    <row r="4709" spans="1:9" s="56" customFormat="1">
      <c r="A4709" s="50"/>
      <c r="B4709" s="50"/>
      <c r="C4709" s="50"/>
      <c r="D4709" s="44"/>
      <c r="E4709" s="26"/>
      <c r="F4709" s="53"/>
      <c r="G4709" s="61"/>
      <c r="H4709" s="55"/>
      <c r="I4709" s="280"/>
    </row>
    <row r="4710" spans="1:9" s="56" customFormat="1">
      <c r="A4710" s="50"/>
      <c r="B4710" s="50"/>
      <c r="C4710" s="50"/>
      <c r="D4710" s="44"/>
      <c r="E4710" s="26"/>
      <c r="F4710" s="53"/>
      <c r="G4710" s="61"/>
      <c r="H4710" s="55"/>
      <c r="I4710" s="280"/>
    </row>
    <row r="4711" spans="1:9" s="56" customFormat="1">
      <c r="A4711" s="50"/>
      <c r="B4711" s="50"/>
      <c r="C4711" s="50"/>
      <c r="D4711" s="44"/>
      <c r="E4711" s="26"/>
      <c r="F4711" s="53"/>
      <c r="G4711" s="61"/>
      <c r="H4711" s="55"/>
      <c r="I4711" s="280"/>
    </row>
    <row r="4712" spans="1:9" s="56" customFormat="1">
      <c r="A4712" s="50"/>
      <c r="B4712" s="50"/>
      <c r="C4712" s="50"/>
      <c r="D4712" s="44"/>
      <c r="E4712" s="26"/>
      <c r="F4712" s="53"/>
      <c r="G4712" s="61"/>
      <c r="H4712" s="55"/>
      <c r="I4712" s="280"/>
    </row>
    <row r="4713" spans="1:9" s="56" customFormat="1">
      <c r="A4713" s="50"/>
      <c r="B4713" s="50"/>
      <c r="C4713" s="50"/>
      <c r="D4713" s="44"/>
      <c r="E4713" s="26"/>
      <c r="F4713" s="53"/>
      <c r="G4713" s="61"/>
      <c r="H4713" s="55"/>
      <c r="I4713" s="280"/>
    </row>
    <row r="4714" spans="1:9" s="56" customFormat="1">
      <c r="A4714" s="50"/>
      <c r="B4714" s="50"/>
      <c r="C4714" s="50"/>
      <c r="D4714" s="44"/>
      <c r="E4714" s="26"/>
      <c r="F4714" s="53"/>
      <c r="G4714" s="61"/>
      <c r="H4714" s="55"/>
      <c r="I4714" s="280"/>
    </row>
    <row r="4715" spans="1:9" s="56" customFormat="1">
      <c r="A4715" s="50"/>
      <c r="B4715" s="50"/>
      <c r="C4715" s="50"/>
      <c r="D4715" s="44"/>
      <c r="E4715" s="26"/>
      <c r="F4715" s="53"/>
      <c r="G4715" s="61"/>
      <c r="H4715" s="55"/>
      <c r="I4715" s="280"/>
    </row>
    <row r="4716" spans="1:9" s="56" customFormat="1">
      <c r="A4716" s="50"/>
      <c r="B4716" s="50"/>
      <c r="C4716" s="50"/>
      <c r="D4716" s="44"/>
      <c r="E4716" s="26"/>
      <c r="F4716" s="53"/>
      <c r="G4716" s="61"/>
      <c r="H4716" s="55"/>
      <c r="I4716" s="280"/>
    </row>
    <row r="4717" spans="1:9" s="56" customFormat="1">
      <c r="A4717" s="50"/>
      <c r="B4717" s="50"/>
      <c r="C4717" s="50"/>
      <c r="D4717" s="44"/>
      <c r="E4717" s="26"/>
      <c r="F4717" s="53"/>
      <c r="G4717" s="61"/>
      <c r="H4717" s="55"/>
      <c r="I4717" s="280"/>
    </row>
    <row r="4718" spans="1:9" s="56" customFormat="1">
      <c r="A4718" s="50"/>
      <c r="B4718" s="50"/>
      <c r="C4718" s="50"/>
      <c r="D4718" s="44"/>
      <c r="E4718" s="26"/>
      <c r="F4718" s="53"/>
      <c r="G4718" s="61"/>
      <c r="H4718" s="55"/>
      <c r="I4718" s="280"/>
    </row>
    <row r="4719" spans="1:9" s="56" customFormat="1">
      <c r="A4719" s="50"/>
      <c r="B4719" s="50"/>
      <c r="C4719" s="50"/>
      <c r="D4719" s="44"/>
      <c r="E4719" s="26"/>
      <c r="F4719" s="53"/>
      <c r="G4719" s="61"/>
      <c r="H4719" s="55"/>
      <c r="I4719" s="280"/>
    </row>
    <row r="4720" spans="1:9" s="56" customFormat="1">
      <c r="A4720" s="50"/>
      <c r="B4720" s="50"/>
      <c r="C4720" s="50"/>
      <c r="D4720" s="44"/>
      <c r="E4720" s="26"/>
      <c r="F4720" s="53"/>
      <c r="G4720" s="61"/>
      <c r="H4720" s="55"/>
      <c r="I4720" s="280"/>
    </row>
    <row r="4721" spans="1:9" s="56" customFormat="1">
      <c r="A4721" s="50"/>
      <c r="B4721" s="50"/>
      <c r="C4721" s="50"/>
      <c r="D4721" s="44"/>
      <c r="E4721" s="26"/>
      <c r="F4721" s="53"/>
      <c r="G4721" s="61"/>
      <c r="H4721" s="55"/>
      <c r="I4721" s="280"/>
    </row>
    <row r="4722" spans="1:9" s="56" customFormat="1">
      <c r="A4722" s="50"/>
      <c r="B4722" s="50"/>
      <c r="C4722" s="50"/>
      <c r="D4722" s="44"/>
      <c r="E4722" s="26"/>
      <c r="F4722" s="53"/>
      <c r="G4722" s="61"/>
      <c r="H4722" s="55"/>
      <c r="I4722" s="280"/>
    </row>
    <row r="4723" spans="1:9" s="56" customFormat="1">
      <c r="A4723" s="50"/>
      <c r="B4723" s="50"/>
      <c r="C4723" s="50"/>
      <c r="D4723" s="44"/>
      <c r="E4723" s="26"/>
      <c r="F4723" s="53"/>
      <c r="G4723" s="61"/>
      <c r="H4723" s="55"/>
      <c r="I4723" s="280"/>
    </row>
    <row r="4724" spans="1:9" s="56" customFormat="1">
      <c r="A4724" s="50"/>
      <c r="B4724" s="50"/>
      <c r="C4724" s="50"/>
      <c r="D4724" s="44"/>
      <c r="E4724" s="26"/>
      <c r="F4724" s="53"/>
      <c r="G4724" s="61"/>
      <c r="H4724" s="55"/>
      <c r="I4724" s="280"/>
    </row>
    <row r="4725" spans="1:9" s="56" customFormat="1">
      <c r="A4725" s="50"/>
      <c r="B4725" s="50"/>
      <c r="C4725" s="50"/>
      <c r="D4725" s="44"/>
      <c r="E4725" s="26"/>
      <c r="F4725" s="53"/>
      <c r="G4725" s="61"/>
      <c r="H4725" s="55"/>
      <c r="I4725" s="280"/>
    </row>
    <row r="4726" spans="1:9" s="56" customFormat="1">
      <c r="A4726" s="50"/>
      <c r="B4726" s="50"/>
      <c r="C4726" s="50"/>
      <c r="D4726" s="44"/>
      <c r="E4726" s="26"/>
      <c r="F4726" s="53"/>
      <c r="G4726" s="61"/>
      <c r="H4726" s="55"/>
      <c r="I4726" s="280"/>
    </row>
    <row r="4727" spans="1:9" s="56" customFormat="1">
      <c r="A4727" s="50"/>
      <c r="B4727" s="50"/>
      <c r="C4727" s="50"/>
      <c r="D4727" s="44"/>
      <c r="E4727" s="26"/>
      <c r="F4727" s="53"/>
      <c r="G4727" s="61"/>
      <c r="H4727" s="55"/>
      <c r="I4727" s="280"/>
    </row>
    <row r="4728" spans="1:9" s="56" customFormat="1">
      <c r="A4728" s="50"/>
      <c r="B4728" s="50"/>
      <c r="C4728" s="50"/>
      <c r="D4728" s="44"/>
      <c r="E4728" s="26"/>
      <c r="F4728" s="53"/>
      <c r="G4728" s="61"/>
      <c r="H4728" s="55"/>
      <c r="I4728" s="280"/>
    </row>
    <row r="4729" spans="1:9" s="56" customFormat="1">
      <c r="A4729" s="50"/>
      <c r="B4729" s="50"/>
      <c r="C4729" s="50"/>
      <c r="D4729" s="44"/>
      <c r="E4729" s="26"/>
      <c r="F4729" s="53"/>
      <c r="G4729" s="61"/>
      <c r="H4729" s="55"/>
      <c r="I4729" s="280"/>
    </row>
    <row r="4730" spans="1:9" s="56" customFormat="1">
      <c r="A4730" s="50"/>
      <c r="B4730" s="50"/>
      <c r="C4730" s="50"/>
      <c r="D4730" s="44"/>
      <c r="E4730" s="26"/>
      <c r="F4730" s="53"/>
      <c r="G4730" s="61"/>
      <c r="H4730" s="55"/>
      <c r="I4730" s="280"/>
    </row>
    <row r="4731" spans="1:9" s="56" customFormat="1">
      <c r="A4731" s="50"/>
      <c r="B4731" s="50"/>
      <c r="C4731" s="50"/>
      <c r="D4731" s="44"/>
      <c r="E4731" s="26"/>
      <c r="F4731" s="53"/>
      <c r="G4731" s="61"/>
      <c r="H4731" s="55"/>
      <c r="I4731" s="280"/>
    </row>
    <row r="4732" spans="1:9" s="56" customFormat="1">
      <c r="A4732" s="50"/>
      <c r="B4732" s="50"/>
      <c r="C4732" s="50"/>
      <c r="D4732" s="44"/>
      <c r="E4732" s="26"/>
      <c r="F4732" s="53"/>
      <c r="G4732" s="61"/>
      <c r="H4732" s="55"/>
      <c r="I4732" s="280"/>
    </row>
    <row r="4733" spans="1:9" s="56" customFormat="1">
      <c r="A4733" s="50"/>
      <c r="B4733" s="50"/>
      <c r="C4733" s="50"/>
      <c r="D4733" s="44"/>
      <c r="E4733" s="26"/>
      <c r="F4733" s="53"/>
      <c r="G4733" s="61"/>
      <c r="H4733" s="55"/>
      <c r="I4733" s="280"/>
    </row>
    <row r="4734" spans="1:9" s="56" customFormat="1">
      <c r="A4734" s="50"/>
      <c r="B4734" s="50"/>
      <c r="C4734" s="50"/>
      <c r="D4734" s="44"/>
      <c r="E4734" s="26"/>
      <c r="F4734" s="53"/>
      <c r="G4734" s="61"/>
      <c r="H4734" s="55"/>
      <c r="I4734" s="280"/>
    </row>
    <row r="4735" spans="1:9" s="56" customFormat="1">
      <c r="A4735" s="50"/>
      <c r="B4735" s="50"/>
      <c r="C4735" s="50"/>
      <c r="D4735" s="44"/>
      <c r="E4735" s="26"/>
      <c r="F4735" s="53"/>
      <c r="G4735" s="61"/>
      <c r="H4735" s="55"/>
      <c r="I4735" s="280"/>
    </row>
    <row r="4736" spans="1:9" s="56" customFormat="1">
      <c r="A4736" s="50"/>
      <c r="B4736" s="50"/>
      <c r="C4736" s="50"/>
      <c r="D4736" s="44"/>
      <c r="E4736" s="26"/>
      <c r="F4736" s="53"/>
      <c r="G4736" s="61"/>
      <c r="H4736" s="55"/>
      <c r="I4736" s="280"/>
    </row>
    <row r="4737" spans="1:9" s="56" customFormat="1">
      <c r="A4737" s="50"/>
      <c r="B4737" s="50"/>
      <c r="C4737" s="50"/>
      <c r="D4737" s="44"/>
      <c r="E4737" s="26"/>
      <c r="F4737" s="53"/>
      <c r="G4737" s="61"/>
      <c r="H4737" s="55"/>
      <c r="I4737" s="280"/>
    </row>
    <row r="4738" spans="1:9" s="56" customFormat="1">
      <c r="A4738" s="50"/>
      <c r="B4738" s="50"/>
      <c r="C4738" s="50"/>
      <c r="D4738" s="44"/>
      <c r="E4738" s="26"/>
      <c r="F4738" s="53"/>
      <c r="G4738" s="61"/>
      <c r="H4738" s="55"/>
      <c r="I4738" s="280"/>
    </row>
    <row r="4739" spans="1:9" s="56" customFormat="1">
      <c r="A4739" s="50"/>
      <c r="B4739" s="50"/>
      <c r="C4739" s="50"/>
      <c r="D4739" s="44"/>
      <c r="E4739" s="26"/>
      <c r="F4739" s="53"/>
      <c r="G4739" s="61"/>
      <c r="H4739" s="55"/>
      <c r="I4739" s="280"/>
    </row>
    <row r="4740" spans="1:9" s="56" customFormat="1">
      <c r="A4740" s="50"/>
      <c r="B4740" s="50"/>
      <c r="C4740" s="50"/>
      <c r="D4740" s="44"/>
      <c r="E4740" s="26"/>
      <c r="F4740" s="53"/>
      <c r="G4740" s="61"/>
      <c r="H4740" s="55"/>
      <c r="I4740" s="280"/>
    </row>
    <row r="4741" spans="1:9" s="56" customFormat="1">
      <c r="A4741" s="50"/>
      <c r="B4741" s="50"/>
      <c r="C4741" s="50"/>
      <c r="D4741" s="44"/>
      <c r="E4741" s="26"/>
      <c r="F4741" s="53"/>
      <c r="G4741" s="61"/>
      <c r="H4741" s="55"/>
      <c r="I4741" s="280"/>
    </row>
    <row r="4742" spans="1:9" s="56" customFormat="1">
      <c r="A4742" s="50"/>
      <c r="B4742" s="50"/>
      <c r="C4742" s="50"/>
      <c r="D4742" s="44"/>
      <c r="E4742" s="26"/>
      <c r="F4742" s="53"/>
      <c r="G4742" s="61"/>
      <c r="H4742" s="55"/>
      <c r="I4742" s="280"/>
    </row>
    <row r="4743" spans="1:9" s="56" customFormat="1">
      <c r="A4743" s="50"/>
      <c r="B4743" s="50"/>
      <c r="C4743" s="50"/>
      <c r="D4743" s="44"/>
      <c r="E4743" s="26"/>
      <c r="F4743" s="53"/>
      <c r="G4743" s="61"/>
      <c r="H4743" s="55"/>
      <c r="I4743" s="280"/>
    </row>
    <row r="4744" spans="1:9" s="56" customFormat="1">
      <c r="A4744" s="50"/>
      <c r="B4744" s="50"/>
      <c r="C4744" s="50"/>
      <c r="D4744" s="44"/>
      <c r="E4744" s="26"/>
      <c r="F4744" s="53"/>
      <c r="G4744" s="61"/>
      <c r="H4744" s="55"/>
      <c r="I4744" s="280"/>
    </row>
    <row r="4745" spans="1:9" s="56" customFormat="1">
      <c r="A4745" s="50"/>
      <c r="B4745" s="50"/>
      <c r="C4745" s="50"/>
      <c r="D4745" s="44"/>
      <c r="E4745" s="26"/>
      <c r="F4745" s="53"/>
      <c r="G4745" s="61"/>
      <c r="H4745" s="55"/>
      <c r="I4745" s="280"/>
    </row>
    <row r="4746" spans="1:9" s="56" customFormat="1">
      <c r="A4746" s="50"/>
      <c r="B4746" s="50"/>
      <c r="C4746" s="50"/>
      <c r="D4746" s="44"/>
      <c r="E4746" s="26"/>
      <c r="F4746" s="53"/>
      <c r="G4746" s="61"/>
      <c r="H4746" s="55"/>
      <c r="I4746" s="280"/>
    </row>
    <row r="4747" spans="1:9" s="56" customFormat="1">
      <c r="A4747" s="50"/>
      <c r="B4747" s="50"/>
      <c r="C4747" s="50"/>
      <c r="D4747" s="44"/>
      <c r="E4747" s="26"/>
      <c r="F4747" s="53"/>
      <c r="G4747" s="61"/>
      <c r="H4747" s="55"/>
      <c r="I4747" s="280"/>
    </row>
    <row r="4748" spans="1:9" s="56" customFormat="1">
      <c r="A4748" s="50"/>
      <c r="B4748" s="50"/>
      <c r="C4748" s="50"/>
      <c r="D4748" s="44"/>
      <c r="E4748" s="26"/>
      <c r="F4748" s="53"/>
      <c r="G4748" s="61"/>
      <c r="H4748" s="55"/>
      <c r="I4748" s="280"/>
    </row>
    <row r="4749" spans="1:9" s="56" customFormat="1">
      <c r="A4749" s="50"/>
      <c r="B4749" s="50"/>
      <c r="C4749" s="50"/>
      <c r="D4749" s="44"/>
      <c r="E4749" s="26"/>
      <c r="F4749" s="53"/>
      <c r="G4749" s="61"/>
      <c r="H4749" s="55"/>
      <c r="I4749" s="280"/>
    </row>
    <row r="4750" spans="1:9" s="56" customFormat="1">
      <c r="A4750" s="50"/>
      <c r="B4750" s="50"/>
      <c r="C4750" s="50"/>
      <c r="D4750" s="44"/>
      <c r="E4750" s="26"/>
      <c r="F4750" s="53"/>
      <c r="G4750" s="61"/>
      <c r="H4750" s="55"/>
      <c r="I4750" s="280"/>
    </row>
    <row r="4751" spans="1:9" s="56" customFormat="1">
      <c r="A4751" s="50"/>
      <c r="B4751" s="50"/>
      <c r="C4751" s="50"/>
      <c r="D4751" s="44"/>
      <c r="E4751" s="26"/>
      <c r="F4751" s="53"/>
      <c r="G4751" s="61"/>
      <c r="H4751" s="55"/>
      <c r="I4751" s="280"/>
    </row>
    <row r="4752" spans="1:9" s="56" customFormat="1">
      <c r="A4752" s="50"/>
      <c r="B4752" s="50"/>
      <c r="C4752" s="50"/>
      <c r="D4752" s="44"/>
      <c r="E4752" s="26"/>
      <c r="F4752" s="53"/>
      <c r="G4752" s="61"/>
      <c r="H4752" s="55"/>
      <c r="I4752" s="280"/>
    </row>
    <row r="4753" spans="1:9" s="56" customFormat="1">
      <c r="A4753" s="50"/>
      <c r="B4753" s="50"/>
      <c r="C4753" s="50"/>
      <c r="D4753" s="44"/>
      <c r="E4753" s="26"/>
      <c r="F4753" s="53"/>
      <c r="G4753" s="61"/>
      <c r="H4753" s="55"/>
      <c r="I4753" s="280"/>
    </row>
    <row r="4754" spans="1:9" s="56" customFormat="1">
      <c r="A4754" s="50"/>
      <c r="B4754" s="50"/>
      <c r="C4754" s="50"/>
      <c r="D4754" s="44"/>
      <c r="E4754" s="26"/>
      <c r="F4754" s="53"/>
      <c r="G4754" s="61"/>
      <c r="H4754" s="55"/>
      <c r="I4754" s="280"/>
    </row>
    <row r="4755" spans="1:9" s="56" customFormat="1">
      <c r="A4755" s="50"/>
      <c r="B4755" s="50"/>
      <c r="C4755" s="50"/>
      <c r="D4755" s="44"/>
      <c r="E4755" s="26"/>
      <c r="F4755" s="53"/>
      <c r="G4755" s="61"/>
      <c r="H4755" s="55"/>
      <c r="I4755" s="280"/>
    </row>
    <row r="4756" spans="1:9" s="56" customFormat="1">
      <c r="A4756" s="50"/>
      <c r="B4756" s="50"/>
      <c r="C4756" s="50"/>
      <c r="D4756" s="44"/>
      <c r="E4756" s="26"/>
      <c r="F4756" s="53"/>
      <c r="G4756" s="61"/>
      <c r="H4756" s="55"/>
      <c r="I4756" s="280"/>
    </row>
    <row r="4757" spans="1:9" s="56" customFormat="1">
      <c r="A4757" s="50"/>
      <c r="B4757" s="50"/>
      <c r="C4757" s="50"/>
      <c r="D4757" s="44"/>
      <c r="E4757" s="26"/>
      <c r="F4757" s="53"/>
      <c r="G4757" s="61"/>
      <c r="H4757" s="55"/>
      <c r="I4757" s="280"/>
    </row>
    <row r="4758" spans="1:9" s="56" customFormat="1">
      <c r="A4758" s="50"/>
      <c r="B4758" s="50"/>
      <c r="C4758" s="50"/>
      <c r="D4758" s="44"/>
      <c r="E4758" s="26"/>
      <c r="F4758" s="53"/>
      <c r="G4758" s="61"/>
      <c r="H4758" s="55"/>
      <c r="I4758" s="280"/>
    </row>
    <row r="4759" spans="1:9" s="56" customFormat="1">
      <c r="A4759" s="50"/>
      <c r="B4759" s="50"/>
      <c r="C4759" s="50"/>
      <c r="D4759" s="44"/>
      <c r="E4759" s="26"/>
      <c r="F4759" s="53"/>
      <c r="G4759" s="61"/>
      <c r="H4759" s="55"/>
      <c r="I4759" s="280"/>
    </row>
    <row r="4760" spans="1:9" s="56" customFormat="1">
      <c r="A4760" s="50"/>
      <c r="B4760" s="50"/>
      <c r="C4760" s="50"/>
      <c r="D4760" s="44"/>
      <c r="E4760" s="26"/>
      <c r="F4760" s="53"/>
      <c r="G4760" s="61"/>
      <c r="H4760" s="55"/>
      <c r="I4760" s="280"/>
    </row>
    <row r="4761" spans="1:9" s="56" customFormat="1">
      <c r="A4761" s="50"/>
      <c r="B4761" s="50"/>
      <c r="C4761" s="50"/>
      <c r="D4761" s="44"/>
      <c r="E4761" s="26"/>
      <c r="F4761" s="53"/>
      <c r="G4761" s="61"/>
      <c r="H4761" s="55"/>
      <c r="I4761" s="280"/>
    </row>
    <row r="4762" spans="1:9" s="56" customFormat="1">
      <c r="A4762" s="50"/>
      <c r="B4762" s="50"/>
      <c r="C4762" s="50"/>
      <c r="D4762" s="44"/>
      <c r="E4762" s="26"/>
      <c r="F4762" s="53"/>
      <c r="G4762" s="61"/>
      <c r="H4762" s="55"/>
      <c r="I4762" s="280"/>
    </row>
    <row r="4763" spans="1:9" s="56" customFormat="1">
      <c r="A4763" s="50"/>
      <c r="B4763" s="50"/>
      <c r="C4763" s="50"/>
      <c r="D4763" s="44"/>
      <c r="E4763" s="26"/>
      <c r="F4763" s="53"/>
      <c r="G4763" s="61"/>
      <c r="H4763" s="55"/>
      <c r="I4763" s="280"/>
    </row>
    <row r="4764" spans="1:9" s="56" customFormat="1">
      <c r="A4764" s="50"/>
      <c r="B4764" s="50"/>
      <c r="C4764" s="50"/>
      <c r="D4764" s="44"/>
      <c r="E4764" s="26"/>
      <c r="F4764" s="53"/>
      <c r="G4764" s="61"/>
      <c r="H4764" s="55"/>
      <c r="I4764" s="280"/>
    </row>
    <row r="4765" spans="1:9" s="56" customFormat="1">
      <c r="A4765" s="50"/>
      <c r="B4765" s="50"/>
      <c r="C4765" s="50"/>
      <c r="D4765" s="44"/>
      <c r="E4765" s="26"/>
      <c r="F4765" s="53"/>
      <c r="G4765" s="61"/>
      <c r="H4765" s="55"/>
      <c r="I4765" s="280"/>
    </row>
    <row r="4766" spans="1:9" s="56" customFormat="1">
      <c r="A4766" s="50"/>
      <c r="B4766" s="50"/>
      <c r="C4766" s="50"/>
      <c r="D4766" s="44"/>
      <c r="E4766" s="26"/>
      <c r="F4766" s="53"/>
      <c r="G4766" s="61"/>
      <c r="H4766" s="55"/>
      <c r="I4766" s="280"/>
    </row>
    <row r="4767" spans="1:9" s="56" customFormat="1">
      <c r="A4767" s="50"/>
      <c r="B4767" s="50"/>
      <c r="C4767" s="50"/>
      <c r="D4767" s="44"/>
      <c r="E4767" s="26"/>
      <c r="F4767" s="53"/>
      <c r="G4767" s="61"/>
      <c r="H4767" s="55"/>
      <c r="I4767" s="280"/>
    </row>
    <row r="4768" spans="1:9" s="56" customFormat="1">
      <c r="A4768" s="50"/>
      <c r="B4768" s="50"/>
      <c r="C4768" s="50"/>
      <c r="D4768" s="44"/>
      <c r="E4768" s="26"/>
      <c r="F4768" s="53"/>
      <c r="G4768" s="61"/>
      <c r="H4768" s="55"/>
      <c r="I4768" s="280"/>
    </row>
    <row r="4769" spans="1:9" s="56" customFormat="1">
      <c r="A4769" s="50"/>
      <c r="B4769" s="50"/>
      <c r="C4769" s="50"/>
      <c r="D4769" s="44"/>
      <c r="E4769" s="26"/>
      <c r="F4769" s="53"/>
      <c r="G4769" s="61"/>
      <c r="H4769" s="55"/>
      <c r="I4769" s="280"/>
    </row>
    <row r="4770" spans="1:9" s="56" customFormat="1">
      <c r="A4770" s="50"/>
      <c r="B4770" s="50"/>
      <c r="C4770" s="50"/>
      <c r="D4770" s="44"/>
      <c r="E4770" s="26"/>
      <c r="F4770" s="53"/>
      <c r="G4770" s="61"/>
      <c r="H4770" s="55"/>
      <c r="I4770" s="280"/>
    </row>
    <row r="4771" spans="1:9" s="56" customFormat="1">
      <c r="A4771" s="50"/>
      <c r="B4771" s="50"/>
      <c r="C4771" s="50"/>
      <c r="D4771" s="44"/>
      <c r="E4771" s="26"/>
      <c r="F4771" s="53"/>
      <c r="G4771" s="61"/>
      <c r="H4771" s="55"/>
      <c r="I4771" s="280"/>
    </row>
    <row r="4772" spans="1:9" s="56" customFormat="1">
      <c r="A4772" s="50"/>
      <c r="B4772" s="50"/>
      <c r="C4772" s="50"/>
      <c r="D4772" s="44"/>
      <c r="E4772" s="26"/>
      <c r="F4772" s="53"/>
      <c r="G4772" s="61"/>
      <c r="H4772" s="55"/>
      <c r="I4772" s="280"/>
    </row>
    <row r="4773" spans="1:9" s="56" customFormat="1">
      <c r="A4773" s="50"/>
      <c r="B4773" s="50"/>
      <c r="C4773" s="50"/>
      <c r="D4773" s="44"/>
      <c r="E4773" s="26"/>
      <c r="F4773" s="53"/>
      <c r="G4773" s="61"/>
      <c r="H4773" s="55"/>
      <c r="I4773" s="280"/>
    </row>
    <row r="4774" spans="1:9" s="56" customFormat="1">
      <c r="A4774" s="50"/>
      <c r="B4774" s="50"/>
      <c r="C4774" s="50"/>
      <c r="D4774" s="44"/>
      <c r="E4774" s="26"/>
      <c r="F4774" s="53"/>
      <c r="G4774" s="61"/>
      <c r="H4774" s="55"/>
      <c r="I4774" s="280"/>
    </row>
    <row r="4775" spans="1:9" s="56" customFormat="1">
      <c r="A4775" s="50"/>
      <c r="B4775" s="50"/>
      <c r="C4775" s="50"/>
      <c r="D4775" s="44"/>
      <c r="E4775" s="26"/>
      <c r="F4775" s="53"/>
      <c r="G4775" s="61"/>
      <c r="H4775" s="55"/>
      <c r="I4775" s="280"/>
    </row>
    <row r="4776" spans="1:9" s="56" customFormat="1">
      <c r="A4776" s="50"/>
      <c r="B4776" s="50"/>
      <c r="C4776" s="50"/>
      <c r="D4776" s="44"/>
      <c r="E4776" s="26"/>
      <c r="F4776" s="53"/>
      <c r="G4776" s="61"/>
      <c r="H4776" s="55"/>
      <c r="I4776" s="280"/>
    </row>
    <row r="4777" spans="1:9" s="56" customFormat="1">
      <c r="A4777" s="50"/>
      <c r="B4777" s="50"/>
      <c r="C4777" s="50"/>
      <c r="D4777" s="44"/>
      <c r="E4777" s="26"/>
      <c r="F4777" s="53"/>
      <c r="G4777" s="61"/>
      <c r="H4777" s="55"/>
      <c r="I4777" s="280"/>
    </row>
    <row r="4778" spans="1:9" s="56" customFormat="1">
      <c r="A4778" s="50"/>
      <c r="B4778" s="50"/>
      <c r="C4778" s="50"/>
      <c r="D4778" s="44"/>
      <c r="E4778" s="26"/>
      <c r="F4778" s="53"/>
      <c r="G4778" s="61"/>
      <c r="H4778" s="55"/>
      <c r="I4778" s="280"/>
    </row>
    <row r="4779" spans="1:9" s="56" customFormat="1">
      <c r="A4779" s="50"/>
      <c r="B4779" s="50"/>
      <c r="C4779" s="50"/>
      <c r="D4779" s="44"/>
      <c r="E4779" s="26"/>
      <c r="F4779" s="53"/>
      <c r="G4779" s="61"/>
      <c r="H4779" s="55"/>
      <c r="I4779" s="280"/>
    </row>
    <row r="4780" spans="1:9" s="56" customFormat="1">
      <c r="A4780" s="50"/>
      <c r="B4780" s="50"/>
      <c r="C4780" s="50"/>
      <c r="D4780" s="44"/>
      <c r="E4780" s="26"/>
      <c r="F4780" s="53"/>
      <c r="G4780" s="61"/>
      <c r="H4780" s="55"/>
      <c r="I4780" s="280"/>
    </row>
    <row r="4781" spans="1:9" s="56" customFormat="1">
      <c r="A4781" s="50"/>
      <c r="B4781" s="50"/>
      <c r="C4781" s="50"/>
      <c r="D4781" s="44"/>
      <c r="E4781" s="26"/>
      <c r="F4781" s="53"/>
      <c r="G4781" s="61"/>
      <c r="H4781" s="55"/>
      <c r="I4781" s="280"/>
    </row>
    <row r="4782" spans="1:9" s="56" customFormat="1">
      <c r="A4782" s="50"/>
      <c r="B4782" s="50"/>
      <c r="C4782" s="50"/>
      <c r="D4782" s="44"/>
      <c r="E4782" s="26"/>
      <c r="F4782" s="53"/>
      <c r="G4782" s="61"/>
      <c r="H4782" s="55"/>
      <c r="I4782" s="280"/>
    </row>
    <row r="4783" spans="1:9" s="56" customFormat="1">
      <c r="A4783" s="50"/>
      <c r="B4783" s="50"/>
      <c r="C4783" s="50"/>
      <c r="D4783" s="44"/>
      <c r="E4783" s="26"/>
      <c r="F4783" s="53"/>
      <c r="G4783" s="61"/>
      <c r="H4783" s="55"/>
      <c r="I4783" s="280"/>
    </row>
    <row r="4784" spans="1:9" s="56" customFormat="1">
      <c r="A4784" s="50"/>
      <c r="B4784" s="50"/>
      <c r="C4784" s="50"/>
      <c r="D4784" s="44"/>
      <c r="E4784" s="26"/>
      <c r="F4784" s="53"/>
      <c r="G4784" s="61"/>
      <c r="H4784" s="55"/>
      <c r="I4784" s="280"/>
    </row>
    <row r="4785" spans="1:9" s="56" customFormat="1">
      <c r="A4785" s="50"/>
      <c r="B4785" s="50"/>
      <c r="C4785" s="50"/>
      <c r="D4785" s="44"/>
      <c r="E4785" s="26"/>
      <c r="F4785" s="53"/>
      <c r="G4785" s="61"/>
      <c r="H4785" s="55"/>
      <c r="I4785" s="280"/>
    </row>
    <row r="4786" spans="1:9" s="56" customFormat="1">
      <c r="A4786" s="50"/>
      <c r="B4786" s="50"/>
      <c r="C4786" s="50"/>
      <c r="D4786" s="44"/>
      <c r="E4786" s="26"/>
      <c r="F4786" s="53"/>
      <c r="G4786" s="61"/>
      <c r="H4786" s="55"/>
      <c r="I4786" s="280"/>
    </row>
    <row r="4787" spans="1:9" s="56" customFormat="1">
      <c r="A4787" s="50"/>
      <c r="B4787" s="50"/>
      <c r="C4787" s="50"/>
      <c r="D4787" s="44"/>
      <c r="E4787" s="26"/>
      <c r="F4787" s="53"/>
      <c r="G4787" s="61"/>
      <c r="H4787" s="55"/>
      <c r="I4787" s="280"/>
    </row>
    <row r="4788" spans="1:9" s="56" customFormat="1">
      <c r="A4788" s="50"/>
      <c r="B4788" s="50"/>
      <c r="C4788" s="50"/>
      <c r="D4788" s="44"/>
      <c r="E4788" s="26"/>
      <c r="F4788" s="53"/>
      <c r="G4788" s="61"/>
      <c r="H4788" s="55"/>
      <c r="I4788" s="280"/>
    </row>
    <row r="4789" spans="1:9" s="56" customFormat="1">
      <c r="A4789" s="50"/>
      <c r="B4789" s="50"/>
      <c r="C4789" s="50"/>
      <c r="D4789" s="44"/>
      <c r="E4789" s="26"/>
      <c r="F4789" s="53"/>
      <c r="G4789" s="61"/>
      <c r="H4789" s="55"/>
      <c r="I4789" s="280"/>
    </row>
    <row r="4790" spans="1:9" s="56" customFormat="1">
      <c r="A4790" s="50"/>
      <c r="B4790" s="50"/>
      <c r="C4790" s="50"/>
      <c r="D4790" s="44"/>
      <c r="E4790" s="26"/>
      <c r="F4790" s="53"/>
      <c r="G4790" s="61"/>
      <c r="H4790" s="55"/>
      <c r="I4790" s="280"/>
    </row>
    <row r="4791" spans="1:9" s="56" customFormat="1">
      <c r="A4791" s="50"/>
      <c r="B4791" s="50"/>
      <c r="C4791" s="50"/>
      <c r="D4791" s="44"/>
      <c r="E4791" s="26"/>
      <c r="F4791" s="53"/>
      <c r="G4791" s="61"/>
      <c r="H4791" s="55"/>
      <c r="I4791" s="280"/>
    </row>
    <row r="4792" spans="1:9" s="56" customFormat="1">
      <c r="A4792" s="50"/>
      <c r="B4792" s="50"/>
      <c r="C4792" s="50"/>
      <c r="D4792" s="44"/>
      <c r="E4792" s="26"/>
      <c r="F4792" s="53"/>
      <c r="G4792" s="61"/>
      <c r="H4792" s="55"/>
      <c r="I4792" s="280"/>
    </row>
    <row r="4793" spans="1:9" s="56" customFormat="1">
      <c r="A4793" s="50"/>
      <c r="B4793" s="50"/>
      <c r="C4793" s="50"/>
      <c r="D4793" s="44"/>
      <c r="E4793" s="26"/>
      <c r="F4793" s="53"/>
      <c r="G4793" s="61"/>
      <c r="H4793" s="55"/>
      <c r="I4793" s="280"/>
    </row>
    <row r="4794" spans="1:9" s="56" customFormat="1">
      <c r="A4794" s="50"/>
      <c r="B4794" s="50"/>
      <c r="C4794" s="50"/>
      <c r="D4794" s="44"/>
      <c r="E4794" s="26"/>
      <c r="F4794" s="53"/>
      <c r="G4794" s="61"/>
      <c r="H4794" s="55"/>
      <c r="I4794" s="280"/>
    </row>
    <row r="4795" spans="1:9" s="56" customFormat="1">
      <c r="A4795" s="50"/>
      <c r="B4795" s="50"/>
      <c r="C4795" s="50"/>
      <c r="D4795" s="44"/>
      <c r="E4795" s="26"/>
      <c r="F4795" s="53"/>
      <c r="G4795" s="61"/>
      <c r="H4795" s="55"/>
      <c r="I4795" s="280"/>
    </row>
    <row r="4796" spans="1:9" s="56" customFormat="1">
      <c r="A4796" s="50"/>
      <c r="B4796" s="50"/>
      <c r="C4796" s="50"/>
      <c r="D4796" s="44"/>
      <c r="E4796" s="26"/>
      <c r="F4796" s="53"/>
      <c r="G4796" s="61"/>
      <c r="H4796" s="55"/>
      <c r="I4796" s="280"/>
    </row>
    <row r="4797" spans="1:9" s="56" customFormat="1">
      <c r="A4797" s="50"/>
      <c r="B4797" s="50"/>
      <c r="C4797" s="50"/>
      <c r="D4797" s="44"/>
      <c r="E4797" s="26"/>
      <c r="F4797" s="53"/>
      <c r="G4797" s="61"/>
      <c r="H4797" s="55"/>
      <c r="I4797" s="280"/>
    </row>
    <row r="4798" spans="1:9" s="56" customFormat="1">
      <c r="A4798" s="50"/>
      <c r="B4798" s="50"/>
      <c r="C4798" s="50"/>
      <c r="D4798" s="44"/>
      <c r="E4798" s="26"/>
      <c r="F4798" s="53"/>
      <c r="G4798" s="61"/>
      <c r="H4798" s="55"/>
      <c r="I4798" s="280"/>
    </row>
    <row r="4799" spans="1:9" s="56" customFormat="1">
      <c r="A4799" s="50"/>
      <c r="B4799" s="50"/>
      <c r="C4799" s="50"/>
      <c r="D4799" s="44"/>
      <c r="E4799" s="26"/>
      <c r="F4799" s="53"/>
      <c r="G4799" s="61"/>
      <c r="H4799" s="55"/>
      <c r="I4799" s="280"/>
    </row>
    <row r="4800" spans="1:9" s="56" customFormat="1">
      <c r="A4800" s="50"/>
      <c r="B4800" s="50"/>
      <c r="C4800" s="50"/>
      <c r="D4800" s="44"/>
      <c r="E4800" s="26"/>
      <c r="F4800" s="53"/>
      <c r="G4800" s="61"/>
      <c r="H4800" s="55"/>
      <c r="I4800" s="280"/>
    </row>
    <row r="4801" spans="1:9" s="56" customFormat="1">
      <c r="A4801" s="50"/>
      <c r="B4801" s="50"/>
      <c r="C4801" s="50"/>
      <c r="D4801" s="44"/>
      <c r="E4801" s="26"/>
      <c r="F4801" s="53"/>
      <c r="G4801" s="61"/>
      <c r="H4801" s="55"/>
      <c r="I4801" s="280"/>
    </row>
    <row r="4802" spans="1:9" s="56" customFormat="1">
      <c r="A4802" s="50"/>
      <c r="B4802" s="50"/>
      <c r="C4802" s="50"/>
      <c r="D4802" s="44"/>
      <c r="E4802" s="26"/>
      <c r="F4802" s="53"/>
      <c r="G4802" s="61"/>
      <c r="H4802" s="55"/>
      <c r="I4802" s="280"/>
    </row>
    <row r="4803" spans="1:9" s="56" customFormat="1">
      <c r="A4803" s="50"/>
      <c r="B4803" s="50"/>
      <c r="C4803" s="50"/>
      <c r="D4803" s="44"/>
      <c r="E4803" s="26"/>
      <c r="F4803" s="53"/>
      <c r="G4803" s="61"/>
      <c r="H4803" s="55"/>
      <c r="I4803" s="280"/>
    </row>
    <row r="4804" spans="1:9" s="56" customFormat="1">
      <c r="A4804" s="50"/>
      <c r="B4804" s="50"/>
      <c r="C4804" s="50"/>
      <c r="D4804" s="44"/>
      <c r="E4804" s="26"/>
      <c r="F4804" s="53"/>
      <c r="G4804" s="61"/>
      <c r="H4804" s="55"/>
      <c r="I4804" s="280"/>
    </row>
    <row r="4805" spans="1:9" s="56" customFormat="1">
      <c r="A4805" s="50"/>
      <c r="B4805" s="50"/>
      <c r="C4805" s="50"/>
      <c r="D4805" s="44"/>
      <c r="E4805" s="26"/>
      <c r="F4805" s="53"/>
      <c r="G4805" s="61"/>
      <c r="H4805" s="55"/>
      <c r="I4805" s="280"/>
    </row>
    <row r="4806" spans="1:9" s="56" customFormat="1">
      <c r="A4806" s="50"/>
      <c r="B4806" s="50"/>
      <c r="C4806" s="50"/>
      <c r="D4806" s="44"/>
      <c r="E4806" s="26"/>
      <c r="F4806" s="53"/>
      <c r="G4806" s="61"/>
      <c r="H4806" s="55"/>
      <c r="I4806" s="280"/>
    </row>
    <row r="4807" spans="1:9" s="56" customFormat="1">
      <c r="A4807" s="50"/>
      <c r="B4807" s="50"/>
      <c r="C4807" s="50"/>
      <c r="D4807" s="44"/>
      <c r="E4807" s="26"/>
      <c r="F4807" s="53"/>
      <c r="G4807" s="61"/>
      <c r="H4807" s="55"/>
      <c r="I4807" s="280"/>
    </row>
    <row r="4808" spans="1:9" s="56" customFormat="1">
      <c r="A4808" s="50"/>
      <c r="B4808" s="50"/>
      <c r="C4808" s="50"/>
      <c r="D4808" s="44"/>
      <c r="E4808" s="26"/>
      <c r="F4808" s="53"/>
      <c r="G4808" s="61"/>
      <c r="H4808" s="55"/>
      <c r="I4808" s="280"/>
    </row>
    <row r="4809" spans="1:9" s="56" customFormat="1">
      <c r="A4809" s="50"/>
      <c r="B4809" s="50"/>
      <c r="C4809" s="50"/>
      <c r="D4809" s="44"/>
      <c r="E4809" s="26"/>
      <c r="F4809" s="53"/>
      <c r="G4809" s="61"/>
      <c r="H4809" s="55"/>
      <c r="I4809" s="280"/>
    </row>
    <row r="4810" spans="1:9" s="56" customFormat="1">
      <c r="A4810" s="50"/>
      <c r="B4810" s="50"/>
      <c r="C4810" s="50"/>
      <c r="D4810" s="44"/>
      <c r="E4810" s="26"/>
      <c r="F4810" s="53"/>
      <c r="G4810" s="61"/>
      <c r="H4810" s="55"/>
      <c r="I4810" s="280"/>
    </row>
    <row r="4811" spans="1:9" s="56" customFormat="1">
      <c r="A4811" s="50"/>
      <c r="B4811" s="50"/>
      <c r="C4811" s="50"/>
      <c r="D4811" s="44"/>
      <c r="E4811" s="26"/>
      <c r="F4811" s="53"/>
      <c r="G4811" s="61"/>
      <c r="H4811" s="55"/>
      <c r="I4811" s="280"/>
    </row>
    <row r="4812" spans="1:9" s="56" customFormat="1">
      <c r="A4812" s="50"/>
      <c r="B4812" s="50"/>
      <c r="C4812" s="50"/>
      <c r="D4812" s="44"/>
      <c r="E4812" s="26"/>
      <c r="F4812" s="53"/>
      <c r="G4812" s="61"/>
      <c r="H4812" s="55"/>
      <c r="I4812" s="280"/>
    </row>
    <row r="4813" spans="1:9" s="56" customFormat="1">
      <c r="A4813" s="50"/>
      <c r="B4813" s="50"/>
      <c r="C4813" s="50"/>
      <c r="D4813" s="44"/>
      <c r="E4813" s="26"/>
      <c r="F4813" s="53"/>
      <c r="G4813" s="61"/>
      <c r="H4813" s="55"/>
      <c r="I4813" s="280"/>
    </row>
    <row r="4814" spans="1:9" s="56" customFormat="1">
      <c r="A4814" s="50"/>
      <c r="B4814" s="50"/>
      <c r="C4814" s="50"/>
      <c r="D4814" s="44"/>
      <c r="E4814" s="26"/>
      <c r="F4814" s="53"/>
      <c r="G4814" s="61"/>
      <c r="H4814" s="55"/>
      <c r="I4814" s="280"/>
    </row>
    <row r="4815" spans="1:9" s="56" customFormat="1">
      <c r="A4815" s="50"/>
      <c r="B4815" s="50"/>
      <c r="C4815" s="50"/>
      <c r="D4815" s="44"/>
      <c r="E4815" s="26"/>
      <c r="F4815" s="53"/>
      <c r="G4815" s="61"/>
      <c r="H4815" s="55"/>
      <c r="I4815" s="280"/>
    </row>
    <row r="4816" spans="1:9" s="56" customFormat="1">
      <c r="A4816" s="50"/>
      <c r="B4816" s="50"/>
      <c r="C4816" s="50"/>
      <c r="D4816" s="44"/>
      <c r="E4816" s="26"/>
      <c r="F4816" s="53"/>
      <c r="G4816" s="61"/>
      <c r="H4816" s="55"/>
      <c r="I4816" s="280"/>
    </row>
    <row r="4817" spans="1:9" s="56" customFormat="1">
      <c r="A4817" s="50"/>
      <c r="B4817" s="50"/>
      <c r="C4817" s="50"/>
      <c r="D4817" s="44"/>
      <c r="E4817" s="26"/>
      <c r="F4817" s="53"/>
      <c r="G4817" s="61"/>
      <c r="H4817" s="55"/>
      <c r="I4817" s="280"/>
    </row>
    <row r="4818" spans="1:9" s="56" customFormat="1">
      <c r="A4818" s="50"/>
      <c r="B4818" s="50"/>
      <c r="C4818" s="50"/>
      <c r="D4818" s="44"/>
      <c r="E4818" s="26"/>
      <c r="F4818" s="53"/>
      <c r="G4818" s="61"/>
      <c r="H4818" s="55"/>
      <c r="I4818" s="280"/>
    </row>
    <row r="4819" spans="1:9" s="56" customFormat="1">
      <c r="A4819" s="50"/>
      <c r="B4819" s="50"/>
      <c r="C4819" s="50"/>
      <c r="D4819" s="44"/>
      <c r="E4819" s="26"/>
      <c r="F4819" s="53"/>
      <c r="G4819" s="61"/>
      <c r="H4819" s="55"/>
      <c r="I4819" s="280"/>
    </row>
    <row r="4820" spans="1:9" s="56" customFormat="1">
      <c r="A4820" s="50"/>
      <c r="B4820" s="50"/>
      <c r="C4820" s="50"/>
      <c r="D4820" s="44"/>
      <c r="E4820" s="26"/>
      <c r="F4820" s="53"/>
      <c r="G4820" s="61"/>
      <c r="H4820" s="55"/>
      <c r="I4820" s="280"/>
    </row>
    <row r="4821" spans="1:9" s="56" customFormat="1">
      <c r="A4821" s="50"/>
      <c r="B4821" s="50"/>
      <c r="C4821" s="50"/>
      <c r="D4821" s="44"/>
      <c r="E4821" s="26"/>
      <c r="F4821" s="53"/>
      <c r="G4821" s="61"/>
      <c r="H4821" s="55"/>
      <c r="I4821" s="280"/>
    </row>
    <row r="4822" spans="1:9" s="56" customFormat="1">
      <c r="A4822" s="50"/>
      <c r="B4822" s="50"/>
      <c r="C4822" s="50"/>
      <c r="D4822" s="44"/>
      <c r="E4822" s="26"/>
      <c r="F4822" s="53"/>
      <c r="G4822" s="61"/>
      <c r="H4822" s="55"/>
      <c r="I4822" s="280"/>
    </row>
    <row r="4823" spans="1:9" s="56" customFormat="1">
      <c r="A4823" s="50"/>
      <c r="B4823" s="50"/>
      <c r="C4823" s="50"/>
      <c r="D4823" s="44"/>
      <c r="E4823" s="26"/>
      <c r="F4823" s="53"/>
      <c r="G4823" s="61"/>
      <c r="H4823" s="55"/>
      <c r="I4823" s="280"/>
    </row>
    <row r="4824" spans="1:9" s="56" customFormat="1">
      <c r="A4824" s="50"/>
      <c r="B4824" s="50"/>
      <c r="C4824" s="50"/>
      <c r="D4824" s="44"/>
      <c r="E4824" s="26"/>
      <c r="F4824" s="53"/>
      <c r="G4824" s="61"/>
      <c r="H4824" s="55"/>
      <c r="I4824" s="280"/>
    </row>
    <row r="4825" spans="1:9" s="56" customFormat="1">
      <c r="A4825" s="50"/>
      <c r="B4825" s="50"/>
      <c r="C4825" s="50"/>
      <c r="D4825" s="44"/>
      <c r="E4825" s="26"/>
      <c r="F4825" s="53"/>
      <c r="G4825" s="61"/>
      <c r="H4825" s="55"/>
      <c r="I4825" s="280"/>
    </row>
    <row r="4826" spans="1:9" s="56" customFormat="1">
      <c r="A4826" s="50"/>
      <c r="B4826" s="50"/>
      <c r="C4826" s="50"/>
      <c r="D4826" s="44"/>
      <c r="E4826" s="26"/>
      <c r="F4826" s="53"/>
      <c r="G4826" s="61"/>
      <c r="H4826" s="55"/>
      <c r="I4826" s="280"/>
    </row>
    <row r="4827" spans="1:9" s="56" customFormat="1">
      <c r="A4827" s="50"/>
      <c r="B4827" s="50"/>
      <c r="C4827" s="50"/>
      <c r="D4827" s="44"/>
      <c r="E4827" s="26"/>
      <c r="F4827" s="53"/>
      <c r="G4827" s="61"/>
      <c r="H4827" s="55"/>
      <c r="I4827" s="280"/>
    </row>
    <row r="4828" spans="1:9" s="56" customFormat="1">
      <c r="A4828" s="50"/>
      <c r="B4828" s="50"/>
      <c r="C4828" s="50"/>
      <c r="D4828" s="44"/>
      <c r="E4828" s="26"/>
      <c r="F4828" s="53"/>
      <c r="G4828" s="61"/>
      <c r="H4828" s="55"/>
      <c r="I4828" s="280"/>
    </row>
    <row r="4829" spans="1:9" s="56" customFormat="1">
      <c r="A4829" s="50"/>
      <c r="B4829" s="50"/>
      <c r="C4829" s="50"/>
      <c r="D4829" s="44"/>
      <c r="E4829" s="26"/>
      <c r="F4829" s="53"/>
      <c r="G4829" s="61"/>
      <c r="H4829" s="55"/>
      <c r="I4829" s="280"/>
    </row>
    <row r="4830" spans="1:9" s="56" customFormat="1">
      <c r="A4830" s="50"/>
      <c r="B4830" s="50"/>
      <c r="C4830" s="50"/>
      <c r="D4830" s="44"/>
      <c r="E4830" s="26"/>
      <c r="F4830" s="53"/>
      <c r="G4830" s="61"/>
      <c r="H4830" s="55"/>
      <c r="I4830" s="280"/>
    </row>
    <row r="4831" spans="1:9" s="56" customFormat="1">
      <c r="A4831" s="50"/>
      <c r="B4831" s="50"/>
      <c r="C4831" s="50"/>
      <c r="D4831" s="44"/>
      <c r="E4831" s="26"/>
      <c r="F4831" s="53"/>
      <c r="G4831" s="61"/>
      <c r="H4831" s="55"/>
      <c r="I4831" s="280"/>
    </row>
    <row r="4832" spans="1:9" s="56" customFormat="1">
      <c r="A4832" s="50"/>
      <c r="B4832" s="50"/>
      <c r="C4832" s="50"/>
      <c r="D4832" s="44"/>
      <c r="E4832" s="26"/>
      <c r="F4832" s="53"/>
      <c r="G4832" s="61"/>
      <c r="H4832" s="55"/>
      <c r="I4832" s="280"/>
    </row>
    <row r="4833" spans="1:9" s="56" customFormat="1">
      <c r="A4833" s="50"/>
      <c r="B4833" s="50"/>
      <c r="C4833" s="50"/>
      <c r="D4833" s="44"/>
      <c r="E4833" s="26"/>
      <c r="F4833" s="53"/>
      <c r="G4833" s="61"/>
      <c r="H4833" s="55"/>
      <c r="I4833" s="280"/>
    </row>
    <row r="4834" spans="1:9" s="56" customFormat="1">
      <c r="A4834" s="50"/>
      <c r="B4834" s="50"/>
      <c r="C4834" s="50"/>
      <c r="D4834" s="44"/>
      <c r="E4834" s="26"/>
      <c r="F4834" s="53"/>
      <c r="G4834" s="61"/>
      <c r="H4834" s="55"/>
      <c r="I4834" s="280"/>
    </row>
    <row r="4835" spans="1:9" s="56" customFormat="1">
      <c r="A4835" s="50"/>
      <c r="B4835" s="50"/>
      <c r="C4835" s="50"/>
      <c r="D4835" s="44"/>
      <c r="E4835" s="26"/>
      <c r="F4835" s="53"/>
      <c r="G4835" s="61"/>
      <c r="H4835" s="55"/>
      <c r="I4835" s="280"/>
    </row>
    <row r="4836" spans="1:9" s="56" customFormat="1">
      <c r="A4836" s="50"/>
      <c r="B4836" s="50"/>
      <c r="C4836" s="50"/>
      <c r="D4836" s="44"/>
      <c r="E4836" s="26"/>
      <c r="F4836" s="53"/>
      <c r="G4836" s="61"/>
      <c r="H4836" s="55"/>
      <c r="I4836" s="280"/>
    </row>
    <row r="4837" spans="1:9" s="56" customFormat="1">
      <c r="A4837" s="50"/>
      <c r="B4837" s="50"/>
      <c r="C4837" s="50"/>
      <c r="D4837" s="44"/>
      <c r="E4837" s="26"/>
      <c r="F4837" s="53"/>
      <c r="G4837" s="61"/>
      <c r="H4837" s="55"/>
      <c r="I4837" s="280"/>
    </row>
    <row r="4838" spans="1:9" s="56" customFormat="1">
      <c r="A4838" s="50"/>
      <c r="B4838" s="50"/>
      <c r="C4838" s="50"/>
      <c r="D4838" s="44"/>
      <c r="E4838" s="26"/>
      <c r="F4838" s="53"/>
      <c r="G4838" s="61"/>
      <c r="H4838" s="55"/>
      <c r="I4838" s="280"/>
    </row>
    <row r="4839" spans="1:9" s="56" customFormat="1">
      <c r="A4839" s="50"/>
      <c r="B4839" s="50"/>
      <c r="C4839" s="50"/>
      <c r="D4839" s="44"/>
      <c r="E4839" s="26"/>
      <c r="F4839" s="53"/>
      <c r="G4839" s="61"/>
      <c r="H4839" s="55"/>
      <c r="I4839" s="280"/>
    </row>
    <row r="4840" spans="1:9" s="56" customFormat="1">
      <c r="A4840" s="50"/>
      <c r="B4840" s="50"/>
      <c r="C4840" s="50"/>
      <c r="D4840" s="44"/>
      <c r="E4840" s="26"/>
      <c r="F4840" s="53"/>
      <c r="G4840" s="61"/>
      <c r="H4840" s="55"/>
      <c r="I4840" s="280"/>
    </row>
    <row r="4841" spans="1:9" s="56" customFormat="1">
      <c r="A4841" s="50"/>
      <c r="B4841" s="50"/>
      <c r="C4841" s="50"/>
      <c r="D4841" s="44"/>
      <c r="E4841" s="26"/>
      <c r="F4841" s="53"/>
      <c r="G4841" s="61"/>
      <c r="H4841" s="55"/>
      <c r="I4841" s="280"/>
    </row>
    <row r="4842" spans="1:9" s="56" customFormat="1">
      <c r="A4842" s="50"/>
      <c r="B4842" s="50"/>
      <c r="C4842" s="50"/>
      <c r="D4842" s="44"/>
      <c r="E4842" s="26"/>
      <c r="F4842" s="53"/>
      <c r="G4842" s="61"/>
      <c r="H4842" s="55"/>
      <c r="I4842" s="280"/>
    </row>
    <row r="4843" spans="1:9" s="56" customFormat="1">
      <c r="A4843" s="50"/>
      <c r="B4843" s="50"/>
      <c r="C4843" s="50"/>
      <c r="D4843" s="44"/>
      <c r="E4843" s="26"/>
      <c r="F4843" s="53"/>
      <c r="G4843" s="61"/>
      <c r="H4843" s="55"/>
      <c r="I4843" s="280"/>
    </row>
    <row r="4844" spans="1:9" s="56" customFormat="1">
      <c r="A4844" s="50"/>
      <c r="B4844" s="50"/>
      <c r="C4844" s="50"/>
      <c r="D4844" s="44"/>
      <c r="E4844" s="26"/>
      <c r="F4844" s="53"/>
      <c r="G4844" s="61"/>
      <c r="H4844" s="55"/>
      <c r="I4844" s="280"/>
    </row>
    <row r="4845" spans="1:9" s="56" customFormat="1">
      <c r="A4845" s="50"/>
      <c r="B4845" s="50"/>
      <c r="C4845" s="50"/>
      <c r="D4845" s="44"/>
      <c r="E4845" s="26"/>
      <c r="F4845" s="53"/>
      <c r="G4845" s="61"/>
      <c r="H4845" s="55"/>
      <c r="I4845" s="280"/>
    </row>
    <row r="4846" spans="1:9" s="56" customFormat="1">
      <c r="A4846" s="50"/>
      <c r="B4846" s="50"/>
      <c r="C4846" s="50"/>
      <c r="D4846" s="44"/>
      <c r="E4846" s="26"/>
      <c r="F4846" s="53"/>
      <c r="G4846" s="61"/>
      <c r="H4846" s="55"/>
      <c r="I4846" s="280"/>
    </row>
    <row r="4847" spans="1:9" s="56" customFormat="1">
      <c r="A4847" s="50"/>
      <c r="B4847" s="50"/>
      <c r="C4847" s="50"/>
      <c r="D4847" s="44"/>
      <c r="E4847" s="26"/>
      <c r="F4847" s="53"/>
      <c r="G4847" s="61"/>
      <c r="H4847" s="55"/>
      <c r="I4847" s="280"/>
    </row>
    <row r="4848" spans="1:9" s="56" customFormat="1">
      <c r="A4848" s="50"/>
      <c r="B4848" s="50"/>
      <c r="C4848" s="50"/>
      <c r="D4848" s="44"/>
      <c r="E4848" s="26"/>
      <c r="F4848" s="53"/>
      <c r="G4848" s="61"/>
      <c r="H4848" s="55"/>
      <c r="I4848" s="280"/>
    </row>
    <row r="4849" spans="1:9" s="56" customFormat="1">
      <c r="A4849" s="50"/>
      <c r="B4849" s="50"/>
      <c r="C4849" s="50"/>
      <c r="D4849" s="44"/>
      <c r="E4849" s="26"/>
      <c r="F4849" s="53"/>
      <c r="G4849" s="61"/>
      <c r="H4849" s="55"/>
      <c r="I4849" s="280"/>
    </row>
    <row r="4850" spans="1:9" s="56" customFormat="1">
      <c r="A4850" s="50"/>
      <c r="B4850" s="50"/>
      <c r="C4850" s="50"/>
      <c r="D4850" s="44"/>
      <c r="E4850" s="26"/>
      <c r="F4850" s="53"/>
      <c r="G4850" s="61"/>
      <c r="H4850" s="55"/>
      <c r="I4850" s="280"/>
    </row>
    <row r="4851" spans="1:9" s="56" customFormat="1">
      <c r="A4851" s="50"/>
      <c r="B4851" s="50"/>
      <c r="C4851" s="50"/>
      <c r="D4851" s="44"/>
      <c r="E4851" s="26"/>
      <c r="F4851" s="53"/>
      <c r="G4851" s="61"/>
      <c r="H4851" s="55"/>
      <c r="I4851" s="280"/>
    </row>
    <row r="4852" spans="1:9" s="56" customFormat="1">
      <c r="A4852" s="50"/>
      <c r="B4852" s="50"/>
      <c r="C4852" s="50"/>
      <c r="D4852" s="44"/>
      <c r="E4852" s="26"/>
      <c r="F4852" s="53"/>
      <c r="G4852" s="61"/>
      <c r="H4852" s="55"/>
      <c r="I4852" s="280"/>
    </row>
    <row r="4853" spans="1:9" s="56" customFormat="1">
      <c r="A4853" s="50"/>
      <c r="B4853" s="50"/>
      <c r="C4853" s="50"/>
      <c r="D4853" s="44"/>
      <c r="E4853" s="26"/>
      <c r="F4853" s="53"/>
      <c r="G4853" s="61"/>
      <c r="H4853" s="55"/>
      <c r="I4853" s="280"/>
    </row>
    <row r="4854" spans="1:9" s="56" customFormat="1">
      <c r="A4854" s="50"/>
      <c r="B4854" s="50"/>
      <c r="C4854" s="50"/>
      <c r="D4854" s="44"/>
      <c r="E4854" s="26"/>
      <c r="F4854" s="53"/>
      <c r="G4854" s="61"/>
      <c r="H4854" s="55"/>
      <c r="I4854" s="280"/>
    </row>
    <row r="4855" spans="1:9" s="56" customFormat="1">
      <c r="A4855" s="50"/>
      <c r="B4855" s="50"/>
      <c r="C4855" s="50"/>
      <c r="D4855" s="44"/>
      <c r="E4855" s="26"/>
      <c r="F4855" s="53"/>
      <c r="G4855" s="61"/>
      <c r="H4855" s="55"/>
      <c r="I4855" s="280"/>
    </row>
    <row r="4856" spans="1:9" s="56" customFormat="1">
      <c r="A4856" s="50"/>
      <c r="B4856" s="50"/>
      <c r="C4856" s="50"/>
      <c r="D4856" s="44"/>
      <c r="E4856" s="26"/>
      <c r="F4856" s="53"/>
      <c r="G4856" s="61"/>
      <c r="H4856" s="55"/>
      <c r="I4856" s="280"/>
    </row>
    <row r="4857" spans="1:9" s="56" customFormat="1">
      <c r="A4857" s="50"/>
      <c r="B4857" s="50"/>
      <c r="C4857" s="50"/>
      <c r="D4857" s="44"/>
      <c r="E4857" s="26"/>
      <c r="F4857" s="53"/>
      <c r="G4857" s="61"/>
      <c r="H4857" s="55"/>
      <c r="I4857" s="280"/>
    </row>
    <row r="4858" spans="1:9" s="56" customFormat="1">
      <c r="A4858" s="50"/>
      <c r="B4858" s="50"/>
      <c r="C4858" s="50"/>
      <c r="D4858" s="44"/>
      <c r="E4858" s="26"/>
      <c r="F4858" s="53"/>
      <c r="G4858" s="61"/>
      <c r="H4858" s="55"/>
      <c r="I4858" s="280"/>
    </row>
    <row r="4859" spans="1:9" s="56" customFormat="1">
      <c r="A4859" s="50"/>
      <c r="B4859" s="50"/>
      <c r="C4859" s="50"/>
      <c r="D4859" s="44"/>
      <c r="E4859" s="26"/>
      <c r="F4859" s="53"/>
      <c r="G4859" s="61"/>
      <c r="H4859" s="55"/>
      <c r="I4859" s="280"/>
    </row>
    <row r="4860" spans="1:9" s="56" customFormat="1">
      <c r="A4860" s="50"/>
      <c r="B4860" s="50"/>
      <c r="C4860" s="50"/>
      <c r="D4860" s="44"/>
      <c r="E4860" s="26"/>
      <c r="F4860" s="53"/>
      <c r="G4860" s="61"/>
      <c r="H4860" s="55"/>
      <c r="I4860" s="280"/>
    </row>
    <row r="4861" spans="1:9" s="56" customFormat="1">
      <c r="A4861" s="50"/>
      <c r="B4861" s="50"/>
      <c r="C4861" s="50"/>
      <c r="D4861" s="44"/>
      <c r="E4861" s="26"/>
      <c r="F4861" s="53"/>
      <c r="G4861" s="61"/>
      <c r="H4861" s="55"/>
      <c r="I4861" s="280"/>
    </row>
    <row r="4862" spans="1:9" s="56" customFormat="1">
      <c r="A4862" s="50"/>
      <c r="B4862" s="50"/>
      <c r="C4862" s="50"/>
      <c r="D4862" s="44"/>
      <c r="E4862" s="26"/>
      <c r="F4862" s="53"/>
      <c r="G4862" s="61"/>
      <c r="H4862" s="55"/>
      <c r="I4862" s="280"/>
    </row>
    <row r="4863" spans="1:9" s="56" customFormat="1">
      <c r="A4863" s="50"/>
      <c r="B4863" s="50"/>
      <c r="C4863" s="50"/>
      <c r="D4863" s="44"/>
      <c r="E4863" s="26"/>
      <c r="F4863" s="53"/>
      <c r="G4863" s="61"/>
      <c r="H4863" s="55"/>
      <c r="I4863" s="280"/>
    </row>
    <row r="4864" spans="1:9" s="56" customFormat="1">
      <c r="A4864" s="50"/>
      <c r="B4864" s="50"/>
      <c r="C4864" s="50"/>
      <c r="D4864" s="44"/>
      <c r="E4864" s="26"/>
      <c r="F4864" s="53"/>
      <c r="G4864" s="61"/>
      <c r="H4864" s="55"/>
      <c r="I4864" s="280"/>
    </row>
    <row r="4865" spans="1:9" s="56" customFormat="1">
      <c r="A4865" s="50"/>
      <c r="B4865" s="50"/>
      <c r="C4865" s="50"/>
      <c r="D4865" s="44"/>
      <c r="E4865" s="26"/>
      <c r="F4865" s="53"/>
      <c r="G4865" s="61"/>
      <c r="H4865" s="55"/>
      <c r="I4865" s="280"/>
    </row>
    <row r="4866" spans="1:9" s="56" customFormat="1">
      <c r="A4866" s="50"/>
      <c r="B4866" s="50"/>
      <c r="C4866" s="50"/>
      <c r="D4866" s="44"/>
      <c r="E4866" s="26"/>
      <c r="F4866" s="53"/>
      <c r="G4866" s="61"/>
      <c r="H4866" s="55"/>
      <c r="I4866" s="280"/>
    </row>
    <row r="4867" spans="1:9" s="56" customFormat="1">
      <c r="A4867" s="50"/>
      <c r="B4867" s="50"/>
      <c r="C4867" s="50"/>
      <c r="D4867" s="44"/>
      <c r="E4867" s="26"/>
      <c r="F4867" s="53"/>
      <c r="G4867" s="61"/>
      <c r="H4867" s="55"/>
      <c r="I4867" s="280"/>
    </row>
    <row r="4868" spans="1:9" s="56" customFormat="1">
      <c r="A4868" s="50"/>
      <c r="B4868" s="50"/>
      <c r="C4868" s="50"/>
      <c r="D4868" s="44"/>
      <c r="E4868" s="26"/>
      <c r="F4868" s="53"/>
      <c r="G4868" s="61"/>
      <c r="H4868" s="55"/>
      <c r="I4868" s="280"/>
    </row>
    <row r="4869" spans="1:9" s="56" customFormat="1">
      <c r="A4869" s="50"/>
      <c r="B4869" s="50"/>
      <c r="C4869" s="50"/>
      <c r="D4869" s="44"/>
      <c r="E4869" s="26"/>
      <c r="F4869" s="53"/>
      <c r="G4869" s="61"/>
      <c r="H4869" s="55"/>
      <c r="I4869" s="280"/>
    </row>
    <row r="4870" spans="1:9" s="56" customFormat="1">
      <c r="A4870" s="50"/>
      <c r="B4870" s="50"/>
      <c r="C4870" s="50"/>
      <c r="D4870" s="44"/>
      <c r="E4870" s="26"/>
      <c r="F4870" s="53"/>
      <c r="G4870" s="61"/>
      <c r="H4870" s="55"/>
      <c r="I4870" s="280"/>
    </row>
    <row r="4871" spans="1:9" s="56" customFormat="1">
      <c r="A4871" s="50"/>
      <c r="B4871" s="50"/>
      <c r="C4871" s="50"/>
      <c r="D4871" s="44"/>
      <c r="E4871" s="26"/>
      <c r="F4871" s="53"/>
      <c r="G4871" s="61"/>
      <c r="H4871" s="55"/>
      <c r="I4871" s="280"/>
    </row>
    <row r="4872" spans="1:9" s="56" customFormat="1">
      <c r="A4872" s="50"/>
      <c r="B4872" s="50"/>
      <c r="C4872" s="50"/>
      <c r="D4872" s="44"/>
      <c r="E4872" s="26"/>
      <c r="F4872" s="53"/>
      <c r="G4872" s="61"/>
      <c r="H4872" s="55"/>
      <c r="I4872" s="280"/>
    </row>
    <row r="4873" spans="1:9" s="56" customFormat="1">
      <c r="A4873" s="50"/>
      <c r="B4873" s="50"/>
      <c r="C4873" s="50"/>
      <c r="D4873" s="44"/>
      <c r="E4873" s="26"/>
      <c r="F4873" s="53"/>
      <c r="G4873" s="61"/>
      <c r="H4873" s="55"/>
      <c r="I4873" s="280"/>
    </row>
    <row r="4874" spans="1:9" s="56" customFormat="1">
      <c r="A4874" s="50"/>
      <c r="B4874" s="50"/>
      <c r="C4874" s="50"/>
      <c r="D4874" s="44"/>
      <c r="E4874" s="26"/>
      <c r="F4874" s="53"/>
      <c r="G4874" s="61"/>
      <c r="H4874" s="55"/>
      <c r="I4874" s="280"/>
    </row>
    <row r="4875" spans="1:9" s="56" customFormat="1">
      <c r="A4875" s="50"/>
      <c r="B4875" s="50"/>
      <c r="C4875" s="50"/>
      <c r="D4875" s="44"/>
      <c r="E4875" s="26"/>
      <c r="F4875" s="53"/>
      <c r="G4875" s="61"/>
      <c r="H4875" s="55"/>
      <c r="I4875" s="280"/>
    </row>
    <row r="4876" spans="1:9" s="56" customFormat="1">
      <c r="A4876" s="50"/>
      <c r="B4876" s="50"/>
      <c r="C4876" s="50"/>
      <c r="D4876" s="44"/>
      <c r="E4876" s="26"/>
      <c r="F4876" s="53"/>
      <c r="G4876" s="61"/>
      <c r="H4876" s="55"/>
      <c r="I4876" s="280"/>
    </row>
    <row r="4877" spans="1:9" s="56" customFormat="1">
      <c r="A4877" s="50"/>
      <c r="B4877" s="50"/>
      <c r="C4877" s="50"/>
      <c r="D4877" s="44"/>
      <c r="E4877" s="26"/>
      <c r="F4877" s="53"/>
      <c r="G4877" s="61"/>
      <c r="H4877" s="55"/>
      <c r="I4877" s="280"/>
    </row>
    <row r="4878" spans="1:9" s="56" customFormat="1">
      <c r="A4878" s="50"/>
      <c r="B4878" s="50"/>
      <c r="C4878" s="50"/>
      <c r="D4878" s="44"/>
      <c r="E4878" s="26"/>
      <c r="F4878" s="53"/>
      <c r="G4878" s="61"/>
      <c r="H4878" s="55"/>
      <c r="I4878" s="280"/>
    </row>
    <row r="4879" spans="1:9" s="56" customFormat="1">
      <c r="A4879" s="50"/>
      <c r="B4879" s="50"/>
      <c r="C4879" s="50"/>
      <c r="D4879" s="44"/>
      <c r="E4879" s="26"/>
      <c r="F4879" s="53"/>
      <c r="G4879" s="61"/>
      <c r="H4879" s="55"/>
      <c r="I4879" s="280"/>
    </row>
    <row r="4880" spans="1:9" s="56" customFormat="1">
      <c r="A4880" s="50"/>
      <c r="B4880" s="50"/>
      <c r="C4880" s="50"/>
      <c r="D4880" s="44"/>
      <c r="E4880" s="26"/>
      <c r="F4880" s="53"/>
      <c r="G4880" s="61"/>
      <c r="H4880" s="55"/>
      <c r="I4880" s="280"/>
    </row>
    <row r="4881" spans="1:9" s="56" customFormat="1">
      <c r="A4881" s="50"/>
      <c r="B4881" s="50"/>
      <c r="C4881" s="50"/>
      <c r="D4881" s="44"/>
      <c r="E4881" s="26"/>
      <c r="F4881" s="53"/>
      <c r="G4881" s="61"/>
      <c r="H4881" s="55"/>
      <c r="I4881" s="280"/>
    </row>
    <row r="4882" spans="1:9" s="56" customFormat="1">
      <c r="A4882" s="50"/>
      <c r="B4882" s="50"/>
      <c r="C4882" s="50"/>
      <c r="D4882" s="44"/>
      <c r="E4882" s="26"/>
      <c r="F4882" s="53"/>
      <c r="G4882" s="61"/>
      <c r="H4882" s="55"/>
      <c r="I4882" s="280"/>
    </row>
    <row r="4883" spans="1:9" s="56" customFormat="1">
      <c r="A4883" s="50"/>
      <c r="B4883" s="50"/>
      <c r="C4883" s="50"/>
      <c r="D4883" s="44"/>
      <c r="E4883" s="26"/>
      <c r="F4883" s="53"/>
      <c r="G4883" s="61"/>
      <c r="H4883" s="55"/>
      <c r="I4883" s="280"/>
    </row>
    <row r="4884" spans="1:9" s="56" customFormat="1">
      <c r="A4884" s="50"/>
      <c r="B4884" s="50"/>
      <c r="C4884" s="50"/>
      <c r="D4884" s="44"/>
      <c r="E4884" s="26"/>
      <c r="F4884" s="53"/>
      <c r="G4884" s="61"/>
      <c r="H4884" s="55"/>
      <c r="I4884" s="280"/>
    </row>
    <row r="4885" spans="1:9" s="56" customFormat="1">
      <c r="A4885" s="50"/>
      <c r="B4885" s="50"/>
      <c r="C4885" s="50"/>
      <c r="D4885" s="44"/>
      <c r="E4885" s="26"/>
      <c r="F4885" s="53"/>
      <c r="G4885" s="61"/>
      <c r="H4885" s="55"/>
      <c r="I4885" s="280"/>
    </row>
    <row r="4886" spans="1:9" s="56" customFormat="1">
      <c r="A4886" s="50"/>
      <c r="B4886" s="50"/>
      <c r="C4886" s="50"/>
      <c r="D4886" s="44"/>
      <c r="E4886" s="26"/>
      <c r="F4886" s="53"/>
      <c r="G4886" s="61"/>
      <c r="H4886" s="55"/>
      <c r="I4886" s="280"/>
    </row>
    <row r="4887" spans="1:9" s="56" customFormat="1">
      <c r="A4887" s="50"/>
      <c r="B4887" s="50"/>
      <c r="C4887" s="50"/>
      <c r="D4887" s="44"/>
      <c r="E4887" s="26"/>
      <c r="F4887" s="53"/>
      <c r="G4887" s="61"/>
      <c r="H4887" s="55"/>
      <c r="I4887" s="280"/>
    </row>
    <row r="4888" spans="1:9" s="56" customFormat="1">
      <c r="A4888" s="50"/>
      <c r="B4888" s="50"/>
      <c r="C4888" s="50"/>
      <c r="D4888" s="44"/>
      <c r="E4888" s="26"/>
      <c r="F4888" s="53"/>
      <c r="G4888" s="61"/>
      <c r="H4888" s="55"/>
      <c r="I4888" s="280"/>
    </row>
    <row r="4889" spans="1:9" s="56" customFormat="1">
      <c r="A4889" s="50"/>
      <c r="B4889" s="50"/>
      <c r="C4889" s="50"/>
      <c r="D4889" s="44"/>
      <c r="E4889" s="26"/>
      <c r="F4889" s="53"/>
      <c r="G4889" s="61"/>
      <c r="H4889" s="55"/>
      <c r="I4889" s="280"/>
    </row>
    <row r="4890" spans="1:9" s="56" customFormat="1">
      <c r="A4890" s="50"/>
      <c r="B4890" s="50"/>
      <c r="C4890" s="50"/>
      <c r="D4890" s="44"/>
      <c r="E4890" s="26"/>
      <c r="F4890" s="53"/>
      <c r="G4890" s="61"/>
      <c r="H4890" s="55"/>
      <c r="I4890" s="280"/>
    </row>
    <row r="4891" spans="1:9" s="56" customFormat="1">
      <c r="A4891" s="50"/>
      <c r="B4891" s="50"/>
      <c r="C4891" s="50"/>
      <c r="D4891" s="44"/>
      <c r="E4891" s="26"/>
      <c r="F4891" s="53"/>
      <c r="G4891" s="61"/>
      <c r="H4891" s="55"/>
      <c r="I4891" s="280"/>
    </row>
    <row r="4892" spans="1:9" s="56" customFormat="1">
      <c r="A4892" s="50"/>
      <c r="B4892" s="50"/>
      <c r="C4892" s="50"/>
      <c r="D4892" s="44"/>
      <c r="E4892" s="26"/>
      <c r="F4892" s="53"/>
      <c r="G4892" s="61"/>
      <c r="H4892" s="55"/>
      <c r="I4892" s="280"/>
    </row>
    <row r="4893" spans="1:9" s="56" customFormat="1">
      <c r="A4893" s="50"/>
      <c r="B4893" s="50"/>
      <c r="C4893" s="50"/>
      <c r="D4893" s="44"/>
      <c r="E4893" s="26"/>
      <c r="F4893" s="53"/>
      <c r="G4893" s="61"/>
      <c r="H4893" s="55"/>
      <c r="I4893" s="280"/>
    </row>
    <row r="4894" spans="1:9" s="56" customFormat="1">
      <c r="A4894" s="50"/>
      <c r="B4894" s="50"/>
      <c r="C4894" s="50"/>
      <c r="D4894" s="44"/>
      <c r="E4894" s="26"/>
      <c r="F4894" s="53"/>
      <c r="G4894" s="61"/>
      <c r="H4894" s="55"/>
      <c r="I4894" s="280"/>
    </row>
    <row r="4895" spans="1:9" s="56" customFormat="1">
      <c r="A4895" s="50"/>
      <c r="B4895" s="50"/>
      <c r="C4895" s="50"/>
      <c r="D4895" s="44"/>
      <c r="E4895" s="26"/>
      <c r="F4895" s="53"/>
      <c r="G4895" s="61"/>
      <c r="H4895" s="55"/>
      <c r="I4895" s="280"/>
    </row>
    <row r="4896" spans="1:9" s="56" customFormat="1">
      <c r="A4896" s="50"/>
      <c r="B4896" s="50"/>
      <c r="C4896" s="50"/>
      <c r="D4896" s="44"/>
      <c r="E4896" s="26"/>
      <c r="F4896" s="53"/>
      <c r="G4896" s="61"/>
      <c r="H4896" s="55"/>
      <c r="I4896" s="280"/>
    </row>
    <row r="4897" spans="1:9" s="56" customFormat="1">
      <c r="A4897" s="50"/>
      <c r="B4897" s="50"/>
      <c r="C4897" s="50"/>
      <c r="D4897" s="44"/>
      <c r="E4897" s="26"/>
      <c r="F4897" s="53"/>
      <c r="G4897" s="61"/>
      <c r="H4897" s="55"/>
      <c r="I4897" s="280"/>
    </row>
    <row r="4898" spans="1:9" s="56" customFormat="1">
      <c r="A4898" s="50"/>
      <c r="B4898" s="50"/>
      <c r="C4898" s="50"/>
      <c r="D4898" s="44"/>
      <c r="E4898" s="26"/>
      <c r="F4898" s="53"/>
      <c r="G4898" s="61"/>
      <c r="H4898" s="55"/>
      <c r="I4898" s="280"/>
    </row>
    <row r="4899" spans="1:9" s="56" customFormat="1">
      <c r="A4899" s="50"/>
      <c r="B4899" s="50"/>
      <c r="C4899" s="50"/>
      <c r="D4899" s="44"/>
      <c r="E4899" s="26"/>
      <c r="F4899" s="53"/>
      <c r="G4899" s="61"/>
      <c r="H4899" s="55"/>
      <c r="I4899" s="280"/>
    </row>
    <row r="4900" spans="1:9" s="56" customFormat="1">
      <c r="A4900" s="50"/>
      <c r="B4900" s="50"/>
      <c r="C4900" s="50"/>
      <c r="D4900" s="44"/>
      <c r="E4900" s="26"/>
      <c r="F4900" s="53"/>
      <c r="G4900" s="61"/>
      <c r="H4900" s="55"/>
      <c r="I4900" s="280"/>
    </row>
    <row r="4901" spans="1:9" s="56" customFormat="1">
      <c r="A4901" s="50"/>
      <c r="B4901" s="50"/>
      <c r="C4901" s="50"/>
      <c r="D4901" s="44"/>
      <c r="E4901" s="26"/>
      <c r="F4901" s="53"/>
      <c r="G4901" s="61"/>
      <c r="H4901" s="55"/>
      <c r="I4901" s="280"/>
    </row>
    <row r="4902" spans="1:9" s="56" customFormat="1">
      <c r="A4902" s="50"/>
      <c r="B4902" s="50"/>
      <c r="C4902" s="50"/>
      <c r="D4902" s="44"/>
      <c r="E4902" s="26"/>
      <c r="F4902" s="53"/>
      <c r="G4902" s="61"/>
      <c r="H4902" s="55"/>
      <c r="I4902" s="280"/>
    </row>
    <row r="4903" spans="1:9" s="56" customFormat="1">
      <c r="A4903" s="50"/>
      <c r="B4903" s="50"/>
      <c r="C4903" s="50"/>
      <c r="D4903" s="44"/>
      <c r="E4903" s="26"/>
      <c r="F4903" s="53"/>
      <c r="G4903" s="61"/>
      <c r="H4903" s="55"/>
      <c r="I4903" s="280"/>
    </row>
    <row r="4904" spans="1:9" s="56" customFormat="1">
      <c r="A4904" s="50"/>
      <c r="B4904" s="50"/>
      <c r="C4904" s="50"/>
      <c r="D4904" s="44"/>
      <c r="E4904" s="26"/>
      <c r="F4904" s="53"/>
      <c r="G4904" s="61"/>
      <c r="H4904" s="55"/>
      <c r="I4904" s="280"/>
    </row>
    <row r="4905" spans="1:9" s="56" customFormat="1">
      <c r="A4905" s="50"/>
      <c r="B4905" s="50"/>
      <c r="C4905" s="50"/>
      <c r="D4905" s="44"/>
      <c r="E4905" s="26"/>
      <c r="F4905" s="53"/>
      <c r="G4905" s="61"/>
      <c r="H4905" s="55"/>
      <c r="I4905" s="280"/>
    </row>
    <row r="4906" spans="1:9" s="56" customFormat="1">
      <c r="A4906" s="50"/>
      <c r="B4906" s="50"/>
      <c r="C4906" s="50"/>
      <c r="D4906" s="44"/>
      <c r="E4906" s="26"/>
      <c r="F4906" s="53"/>
      <c r="G4906" s="61"/>
      <c r="H4906" s="55"/>
      <c r="I4906" s="280"/>
    </row>
    <row r="4907" spans="1:9" s="56" customFormat="1">
      <c r="A4907" s="50"/>
      <c r="B4907" s="50"/>
      <c r="C4907" s="50"/>
      <c r="D4907" s="44"/>
      <c r="E4907" s="26"/>
      <c r="F4907" s="53"/>
      <c r="G4907" s="61"/>
      <c r="H4907" s="55"/>
      <c r="I4907" s="280"/>
    </row>
    <row r="4908" spans="1:9" s="56" customFormat="1">
      <c r="A4908" s="50"/>
      <c r="B4908" s="50"/>
      <c r="C4908" s="50"/>
      <c r="D4908" s="44"/>
      <c r="E4908" s="26"/>
      <c r="F4908" s="53"/>
      <c r="G4908" s="61"/>
      <c r="H4908" s="55"/>
      <c r="I4908" s="280"/>
    </row>
    <row r="4909" spans="1:9" s="56" customFormat="1">
      <c r="A4909" s="50"/>
      <c r="B4909" s="50"/>
      <c r="C4909" s="50"/>
      <c r="D4909" s="44"/>
      <c r="E4909" s="26"/>
      <c r="F4909" s="53"/>
      <c r="G4909" s="61"/>
      <c r="H4909" s="55"/>
      <c r="I4909" s="280"/>
    </row>
    <row r="4910" spans="1:9" s="56" customFormat="1">
      <c r="A4910" s="50"/>
      <c r="B4910" s="50"/>
      <c r="C4910" s="50"/>
      <c r="D4910" s="44"/>
      <c r="E4910" s="26"/>
      <c r="F4910" s="53"/>
      <c r="G4910" s="61"/>
      <c r="H4910" s="55"/>
      <c r="I4910" s="280"/>
    </row>
    <row r="4911" spans="1:9" s="56" customFormat="1">
      <c r="A4911" s="50"/>
      <c r="B4911" s="50"/>
      <c r="C4911" s="50"/>
      <c r="D4911" s="44"/>
      <c r="E4911" s="26"/>
      <c r="F4911" s="53"/>
      <c r="G4911" s="61"/>
      <c r="H4911" s="55"/>
      <c r="I4911" s="280"/>
    </row>
    <row r="4912" spans="1:9" s="56" customFormat="1">
      <c r="A4912" s="50"/>
      <c r="B4912" s="50"/>
      <c r="C4912" s="50"/>
      <c r="D4912" s="44"/>
      <c r="E4912" s="26"/>
      <c r="F4912" s="53"/>
      <c r="G4912" s="61"/>
      <c r="H4912" s="55"/>
      <c r="I4912" s="280"/>
    </row>
    <row r="4913" spans="1:9" s="56" customFormat="1">
      <c r="A4913" s="50"/>
      <c r="B4913" s="50"/>
      <c r="C4913" s="50"/>
      <c r="D4913" s="44"/>
      <c r="E4913" s="26"/>
      <c r="F4913" s="53"/>
      <c r="G4913" s="61"/>
      <c r="H4913" s="55"/>
      <c r="I4913" s="280"/>
    </row>
    <row r="4914" spans="1:9" s="56" customFormat="1">
      <c r="A4914" s="50"/>
      <c r="B4914" s="50"/>
      <c r="C4914" s="50"/>
      <c r="D4914" s="44"/>
      <c r="E4914" s="26"/>
      <c r="F4914" s="53"/>
      <c r="G4914" s="61"/>
      <c r="H4914" s="55"/>
      <c r="I4914" s="280"/>
    </row>
    <row r="4915" spans="1:9" s="56" customFormat="1">
      <c r="A4915" s="50"/>
      <c r="B4915" s="50"/>
      <c r="C4915" s="50"/>
      <c r="D4915" s="44"/>
      <c r="E4915" s="26"/>
      <c r="F4915" s="53"/>
      <c r="G4915" s="61"/>
      <c r="H4915" s="55"/>
      <c r="I4915" s="280"/>
    </row>
    <row r="4916" spans="1:9" s="56" customFormat="1">
      <c r="A4916" s="50"/>
      <c r="B4916" s="50"/>
      <c r="C4916" s="50"/>
      <c r="D4916" s="44"/>
      <c r="E4916" s="26"/>
      <c r="F4916" s="53"/>
      <c r="G4916" s="61"/>
      <c r="H4916" s="55"/>
      <c r="I4916" s="280"/>
    </row>
    <row r="4917" spans="1:9" s="56" customFormat="1">
      <c r="A4917" s="50"/>
      <c r="B4917" s="50"/>
      <c r="C4917" s="50"/>
      <c r="D4917" s="44"/>
      <c r="E4917" s="26"/>
      <c r="F4917" s="53"/>
      <c r="G4917" s="61"/>
      <c r="H4917" s="55"/>
      <c r="I4917" s="280"/>
    </row>
    <row r="4918" spans="1:9" s="56" customFormat="1">
      <c r="A4918" s="50"/>
      <c r="B4918" s="50"/>
      <c r="C4918" s="50"/>
      <c r="D4918" s="44"/>
      <c r="E4918" s="26"/>
      <c r="F4918" s="53"/>
      <c r="G4918" s="61"/>
      <c r="H4918" s="55"/>
      <c r="I4918" s="280"/>
    </row>
    <row r="4919" spans="1:9" s="56" customFormat="1">
      <c r="A4919" s="50"/>
      <c r="B4919" s="50"/>
      <c r="C4919" s="50"/>
      <c r="D4919" s="44"/>
      <c r="E4919" s="26"/>
      <c r="F4919" s="53"/>
      <c r="G4919" s="61"/>
      <c r="H4919" s="55"/>
      <c r="I4919" s="280"/>
    </row>
    <row r="4920" spans="1:9" s="56" customFormat="1">
      <c r="A4920" s="50"/>
      <c r="B4920" s="50"/>
      <c r="C4920" s="50"/>
      <c r="D4920" s="44"/>
      <c r="E4920" s="26"/>
      <c r="F4920" s="53"/>
      <c r="G4920" s="61"/>
      <c r="H4920" s="55"/>
      <c r="I4920" s="280"/>
    </row>
    <row r="4921" spans="1:9" s="56" customFormat="1">
      <c r="A4921" s="50"/>
      <c r="B4921" s="50"/>
      <c r="C4921" s="50"/>
      <c r="D4921" s="44"/>
      <c r="E4921" s="26"/>
      <c r="F4921" s="53"/>
      <c r="G4921" s="61"/>
      <c r="H4921" s="55"/>
      <c r="I4921" s="280"/>
    </row>
    <row r="4922" spans="1:9" s="56" customFormat="1">
      <c r="A4922" s="50"/>
      <c r="B4922" s="50"/>
      <c r="C4922" s="50"/>
      <c r="D4922" s="44"/>
      <c r="E4922" s="26"/>
      <c r="F4922" s="53"/>
      <c r="G4922" s="61"/>
      <c r="H4922" s="55"/>
      <c r="I4922" s="280"/>
    </row>
    <row r="4923" spans="1:9" s="56" customFormat="1">
      <c r="A4923" s="50"/>
      <c r="B4923" s="50"/>
      <c r="C4923" s="50"/>
      <c r="D4923" s="44"/>
      <c r="E4923" s="26"/>
      <c r="F4923" s="53"/>
      <c r="G4923" s="61"/>
      <c r="H4923" s="55"/>
      <c r="I4923" s="280"/>
    </row>
    <row r="4924" spans="1:9" s="56" customFormat="1">
      <c r="A4924" s="50"/>
      <c r="B4924" s="50"/>
      <c r="C4924" s="50"/>
      <c r="D4924" s="44"/>
      <c r="E4924" s="26"/>
      <c r="F4924" s="53"/>
      <c r="G4924" s="61"/>
      <c r="H4924" s="55"/>
      <c r="I4924" s="280"/>
    </row>
    <row r="4925" spans="1:9" s="56" customFormat="1">
      <c r="A4925" s="50"/>
      <c r="B4925" s="50"/>
      <c r="C4925" s="50"/>
      <c r="D4925" s="44"/>
      <c r="E4925" s="26"/>
      <c r="F4925" s="53"/>
      <c r="G4925" s="61"/>
      <c r="H4925" s="55"/>
      <c r="I4925" s="280"/>
    </row>
    <row r="4926" spans="1:9" s="56" customFormat="1">
      <c r="A4926" s="50"/>
      <c r="B4926" s="50"/>
      <c r="C4926" s="50"/>
      <c r="D4926" s="44"/>
      <c r="E4926" s="26"/>
      <c r="F4926" s="53"/>
      <c r="G4926" s="61"/>
      <c r="H4926" s="55"/>
      <c r="I4926" s="280"/>
    </row>
    <row r="4927" spans="1:9" s="56" customFormat="1">
      <c r="A4927" s="50"/>
      <c r="B4927" s="50"/>
      <c r="C4927" s="50"/>
      <c r="D4927" s="44"/>
      <c r="E4927" s="26"/>
      <c r="F4927" s="53"/>
      <c r="G4927" s="61"/>
      <c r="H4927" s="55"/>
      <c r="I4927" s="280"/>
    </row>
    <row r="4928" spans="1:9" s="56" customFormat="1">
      <c r="A4928" s="50"/>
      <c r="B4928" s="50"/>
      <c r="C4928" s="50"/>
      <c r="D4928" s="44"/>
      <c r="E4928" s="26"/>
      <c r="F4928" s="53"/>
      <c r="G4928" s="61"/>
      <c r="H4928" s="55"/>
      <c r="I4928" s="280"/>
    </row>
    <row r="4929" spans="1:9" s="56" customFormat="1">
      <c r="A4929" s="50"/>
      <c r="B4929" s="50"/>
      <c r="C4929" s="50"/>
      <c r="D4929" s="44"/>
      <c r="E4929" s="26"/>
      <c r="F4929" s="53"/>
      <c r="G4929" s="61"/>
      <c r="H4929" s="55"/>
      <c r="I4929" s="280"/>
    </row>
    <row r="4930" spans="1:9" s="56" customFormat="1">
      <c r="A4930" s="50"/>
      <c r="B4930" s="50"/>
      <c r="C4930" s="50"/>
      <c r="D4930" s="44"/>
      <c r="E4930" s="26"/>
      <c r="F4930" s="53"/>
      <c r="G4930" s="61"/>
      <c r="H4930" s="55"/>
      <c r="I4930" s="280"/>
    </row>
    <row r="4931" spans="1:9" s="56" customFormat="1">
      <c r="A4931" s="50"/>
      <c r="B4931" s="50"/>
      <c r="C4931" s="50"/>
      <c r="D4931" s="44"/>
      <c r="E4931" s="26"/>
      <c r="F4931" s="53"/>
      <c r="G4931" s="61"/>
      <c r="H4931" s="55"/>
      <c r="I4931" s="280"/>
    </row>
    <row r="4932" spans="1:9" s="56" customFormat="1">
      <c r="A4932" s="50"/>
      <c r="B4932" s="50"/>
      <c r="C4932" s="50"/>
      <c r="D4932" s="44"/>
      <c r="E4932" s="26"/>
      <c r="F4932" s="53"/>
      <c r="G4932" s="61"/>
      <c r="H4932" s="55"/>
      <c r="I4932" s="280"/>
    </row>
    <row r="4933" spans="1:9" s="56" customFormat="1">
      <c r="A4933" s="50"/>
      <c r="B4933" s="50"/>
      <c r="C4933" s="50"/>
      <c r="D4933" s="44"/>
      <c r="E4933" s="26"/>
      <c r="F4933" s="53"/>
      <c r="G4933" s="61"/>
      <c r="H4933" s="55"/>
      <c r="I4933" s="280"/>
    </row>
    <row r="4934" spans="1:9" s="56" customFormat="1">
      <c r="A4934" s="50"/>
      <c r="B4934" s="50"/>
      <c r="C4934" s="50"/>
      <c r="D4934" s="44"/>
      <c r="E4934" s="26"/>
      <c r="F4934" s="53"/>
      <c r="G4934" s="61"/>
      <c r="H4934" s="55"/>
      <c r="I4934" s="280"/>
    </row>
    <row r="4935" spans="1:9" s="56" customFormat="1">
      <c r="A4935" s="50"/>
      <c r="B4935" s="50"/>
      <c r="C4935" s="50"/>
      <c r="D4935" s="44"/>
      <c r="E4935" s="26"/>
      <c r="F4935" s="53"/>
      <c r="G4935" s="61"/>
      <c r="H4935" s="55"/>
      <c r="I4935" s="280"/>
    </row>
    <row r="4936" spans="1:9" s="56" customFormat="1">
      <c r="A4936" s="50"/>
      <c r="B4936" s="50"/>
      <c r="C4936" s="50"/>
      <c r="D4936" s="44"/>
      <c r="E4936" s="26"/>
      <c r="F4936" s="53"/>
      <c r="G4936" s="61"/>
      <c r="H4936" s="55"/>
      <c r="I4936" s="280"/>
    </row>
    <row r="4937" spans="1:9" s="56" customFormat="1">
      <c r="A4937" s="50"/>
      <c r="B4937" s="50"/>
      <c r="C4937" s="50"/>
      <c r="D4937" s="44"/>
      <c r="E4937" s="26"/>
      <c r="F4937" s="53"/>
      <c r="G4937" s="61"/>
      <c r="H4937" s="55"/>
      <c r="I4937" s="280"/>
    </row>
    <row r="4938" spans="1:9" s="56" customFormat="1">
      <c r="A4938" s="50"/>
      <c r="B4938" s="50"/>
      <c r="C4938" s="50"/>
      <c r="D4938" s="44"/>
      <c r="E4938" s="26"/>
      <c r="F4938" s="53"/>
      <c r="G4938" s="61"/>
      <c r="H4938" s="55"/>
      <c r="I4938" s="280"/>
    </row>
    <row r="4939" spans="1:9" s="56" customFormat="1">
      <c r="A4939" s="50"/>
      <c r="B4939" s="50"/>
      <c r="C4939" s="50"/>
      <c r="D4939" s="44"/>
      <c r="E4939" s="26"/>
      <c r="F4939" s="53"/>
      <c r="G4939" s="61"/>
      <c r="H4939" s="55"/>
      <c r="I4939" s="280"/>
    </row>
    <row r="4940" spans="1:9" s="56" customFormat="1">
      <c r="A4940" s="50"/>
      <c r="B4940" s="50"/>
      <c r="C4940" s="50"/>
      <c r="D4940" s="44"/>
      <c r="E4940" s="26"/>
      <c r="F4940" s="53"/>
      <c r="G4940" s="61"/>
      <c r="H4940" s="55"/>
      <c r="I4940" s="280"/>
    </row>
    <row r="4941" spans="1:9" s="56" customFormat="1">
      <c r="A4941" s="50"/>
      <c r="B4941" s="50"/>
      <c r="C4941" s="50"/>
      <c r="D4941" s="44"/>
      <c r="E4941" s="26"/>
      <c r="F4941" s="53"/>
      <c r="G4941" s="61"/>
      <c r="H4941" s="55"/>
      <c r="I4941" s="280"/>
    </row>
    <row r="4942" spans="1:9" s="56" customFormat="1">
      <c r="A4942" s="50"/>
      <c r="B4942" s="50"/>
      <c r="C4942" s="50"/>
      <c r="D4942" s="44"/>
      <c r="E4942" s="26"/>
      <c r="F4942" s="53"/>
      <c r="G4942" s="61"/>
      <c r="H4942" s="55"/>
      <c r="I4942" s="280"/>
    </row>
    <row r="4943" spans="1:9" s="56" customFormat="1">
      <c r="A4943" s="50"/>
      <c r="B4943" s="50"/>
      <c r="C4943" s="50"/>
      <c r="D4943" s="44"/>
      <c r="E4943" s="26"/>
      <c r="F4943" s="53"/>
      <c r="G4943" s="61"/>
      <c r="H4943" s="55"/>
      <c r="I4943" s="280"/>
    </row>
    <row r="4944" spans="1:9" s="56" customFormat="1">
      <c r="A4944" s="50"/>
      <c r="B4944" s="50"/>
      <c r="C4944" s="50"/>
      <c r="D4944" s="44"/>
      <c r="E4944" s="26"/>
      <c r="F4944" s="53"/>
      <c r="G4944" s="61"/>
      <c r="H4944" s="55"/>
      <c r="I4944" s="280"/>
    </row>
    <row r="4945" spans="1:9" s="56" customFormat="1">
      <c r="A4945" s="50"/>
      <c r="B4945" s="50"/>
      <c r="C4945" s="50"/>
      <c r="D4945" s="44"/>
      <c r="E4945" s="26"/>
      <c r="F4945" s="53"/>
      <c r="G4945" s="61"/>
      <c r="H4945" s="55"/>
      <c r="I4945" s="280"/>
    </row>
    <row r="4946" spans="1:9" s="56" customFormat="1">
      <c r="A4946" s="50"/>
      <c r="B4946" s="50"/>
      <c r="C4946" s="50"/>
      <c r="D4946" s="44"/>
      <c r="E4946" s="26"/>
      <c r="F4946" s="53"/>
      <c r="G4946" s="61"/>
      <c r="H4946" s="55"/>
      <c r="I4946" s="280"/>
    </row>
    <row r="4947" spans="1:9" s="56" customFormat="1">
      <c r="A4947" s="50"/>
      <c r="B4947" s="50"/>
      <c r="C4947" s="50"/>
      <c r="D4947" s="44"/>
      <c r="E4947" s="26"/>
      <c r="F4947" s="53"/>
      <c r="G4947" s="61"/>
      <c r="H4947" s="55"/>
      <c r="I4947" s="280"/>
    </row>
    <row r="4948" spans="1:9" s="56" customFormat="1">
      <c r="A4948" s="50"/>
      <c r="B4948" s="50"/>
      <c r="C4948" s="50"/>
      <c r="D4948" s="44"/>
      <c r="E4948" s="26"/>
      <c r="F4948" s="53"/>
      <c r="G4948" s="61"/>
      <c r="H4948" s="55"/>
      <c r="I4948" s="280"/>
    </row>
    <row r="4949" spans="1:9" s="56" customFormat="1">
      <c r="A4949" s="50"/>
      <c r="B4949" s="50"/>
      <c r="C4949" s="50"/>
      <c r="D4949" s="44"/>
      <c r="E4949" s="26"/>
      <c r="F4949" s="53"/>
      <c r="G4949" s="61"/>
      <c r="H4949" s="55"/>
      <c r="I4949" s="280"/>
    </row>
    <row r="4950" spans="1:9" s="56" customFormat="1">
      <c r="A4950" s="50"/>
      <c r="B4950" s="50"/>
      <c r="C4950" s="50"/>
      <c r="D4950" s="44"/>
      <c r="E4950" s="26"/>
      <c r="F4950" s="53"/>
      <c r="G4950" s="61"/>
      <c r="H4950" s="55"/>
      <c r="I4950" s="280"/>
    </row>
    <row r="4951" spans="1:9" s="56" customFormat="1">
      <c r="A4951" s="50"/>
      <c r="B4951" s="50"/>
      <c r="C4951" s="50"/>
      <c r="D4951" s="44"/>
      <c r="E4951" s="26"/>
      <c r="F4951" s="53"/>
      <c r="G4951" s="61"/>
      <c r="H4951" s="55"/>
      <c r="I4951" s="280"/>
    </row>
    <row r="4952" spans="1:9" s="56" customFormat="1">
      <c r="A4952" s="50"/>
      <c r="B4952" s="50"/>
      <c r="C4952" s="50"/>
      <c r="D4952" s="44"/>
      <c r="E4952" s="26"/>
      <c r="F4952" s="53"/>
      <c r="G4952" s="61"/>
      <c r="H4952" s="55"/>
      <c r="I4952" s="280"/>
    </row>
    <row r="4953" spans="1:9" s="56" customFormat="1">
      <c r="A4953" s="50"/>
      <c r="B4953" s="50"/>
      <c r="C4953" s="50"/>
      <c r="D4953" s="44"/>
      <c r="E4953" s="26"/>
      <c r="F4953" s="53"/>
      <c r="G4953" s="61"/>
      <c r="H4953" s="55"/>
      <c r="I4953" s="280"/>
    </row>
    <row r="4954" spans="1:9" s="56" customFormat="1">
      <c r="A4954" s="50"/>
      <c r="B4954" s="50"/>
      <c r="C4954" s="50"/>
      <c r="D4954" s="44"/>
      <c r="E4954" s="26"/>
      <c r="F4954" s="53"/>
      <c r="G4954" s="61"/>
      <c r="H4954" s="55"/>
      <c r="I4954" s="280"/>
    </row>
    <row r="4955" spans="1:9" s="56" customFormat="1">
      <c r="A4955" s="50"/>
      <c r="B4955" s="50"/>
      <c r="C4955" s="50"/>
      <c r="D4955" s="44"/>
      <c r="E4955" s="26"/>
      <c r="F4955" s="53"/>
      <c r="G4955" s="61"/>
      <c r="H4955" s="55"/>
      <c r="I4955" s="280"/>
    </row>
    <row r="4956" spans="1:9" s="56" customFormat="1">
      <c r="A4956" s="50"/>
      <c r="B4956" s="50"/>
      <c r="C4956" s="50"/>
      <c r="D4956" s="44"/>
      <c r="E4956" s="26"/>
      <c r="F4956" s="53"/>
      <c r="G4956" s="61"/>
      <c r="H4956" s="55"/>
      <c r="I4956" s="280"/>
    </row>
    <row r="4957" spans="1:9" s="56" customFormat="1">
      <c r="A4957" s="50"/>
      <c r="B4957" s="50"/>
      <c r="C4957" s="50"/>
      <c r="D4957" s="44"/>
      <c r="E4957" s="26"/>
      <c r="F4957" s="53"/>
      <c r="G4957" s="61"/>
      <c r="H4957" s="55"/>
      <c r="I4957" s="280"/>
    </row>
    <row r="4958" spans="1:9" s="56" customFormat="1">
      <c r="A4958" s="50"/>
      <c r="B4958" s="50"/>
      <c r="C4958" s="50"/>
      <c r="D4958" s="44"/>
      <c r="E4958" s="26"/>
      <c r="F4958" s="53"/>
      <c r="G4958" s="61"/>
      <c r="H4958" s="55"/>
      <c r="I4958" s="280"/>
    </row>
    <row r="4959" spans="1:9" s="56" customFormat="1">
      <c r="A4959" s="50"/>
      <c r="B4959" s="50"/>
      <c r="C4959" s="50"/>
      <c r="D4959" s="44"/>
      <c r="E4959" s="26"/>
      <c r="F4959" s="53"/>
      <c r="G4959" s="61"/>
      <c r="H4959" s="55"/>
      <c r="I4959" s="280"/>
    </row>
    <row r="4960" spans="1:9" s="56" customFormat="1">
      <c r="A4960" s="50"/>
      <c r="B4960" s="50"/>
      <c r="C4960" s="50"/>
      <c r="D4960" s="44"/>
      <c r="E4960" s="26"/>
      <c r="F4960" s="53"/>
      <c r="G4960" s="61"/>
      <c r="H4960" s="55"/>
      <c r="I4960" s="280"/>
    </row>
    <row r="4961" spans="1:9" s="56" customFormat="1">
      <c r="A4961" s="50"/>
      <c r="B4961" s="50"/>
      <c r="C4961" s="50"/>
      <c r="D4961" s="44"/>
      <c r="E4961" s="26"/>
      <c r="F4961" s="53"/>
      <c r="G4961" s="61"/>
      <c r="H4961" s="55"/>
      <c r="I4961" s="280"/>
    </row>
    <row r="4962" spans="1:9" s="56" customFormat="1">
      <c r="A4962" s="50"/>
      <c r="B4962" s="50"/>
      <c r="C4962" s="50"/>
      <c r="D4962" s="44"/>
      <c r="E4962" s="26"/>
      <c r="F4962" s="53"/>
      <c r="G4962" s="61"/>
      <c r="H4962" s="55"/>
      <c r="I4962" s="280"/>
    </row>
    <row r="4963" spans="1:9" s="56" customFormat="1">
      <c r="A4963" s="50"/>
      <c r="B4963" s="50"/>
      <c r="C4963" s="50"/>
      <c r="D4963" s="44"/>
      <c r="E4963" s="26"/>
      <c r="F4963" s="53"/>
      <c r="G4963" s="61"/>
      <c r="H4963" s="55"/>
      <c r="I4963" s="280"/>
    </row>
    <row r="4964" spans="1:9" s="56" customFormat="1">
      <c r="A4964" s="50"/>
      <c r="B4964" s="50"/>
      <c r="C4964" s="50"/>
      <c r="D4964" s="44"/>
      <c r="E4964" s="26"/>
      <c r="F4964" s="53"/>
      <c r="G4964" s="61"/>
      <c r="H4964" s="55"/>
      <c r="I4964" s="280"/>
    </row>
    <row r="4965" spans="1:9" s="56" customFormat="1">
      <c r="A4965" s="50"/>
      <c r="B4965" s="50"/>
      <c r="C4965" s="50"/>
      <c r="D4965" s="44"/>
      <c r="E4965" s="26"/>
      <c r="F4965" s="53"/>
      <c r="G4965" s="61"/>
      <c r="H4965" s="55"/>
      <c r="I4965" s="280"/>
    </row>
    <row r="4966" spans="1:9" s="56" customFormat="1">
      <c r="A4966" s="50"/>
      <c r="B4966" s="50"/>
      <c r="C4966" s="50"/>
      <c r="D4966" s="44"/>
      <c r="E4966" s="26"/>
      <c r="F4966" s="53"/>
      <c r="G4966" s="61"/>
      <c r="H4966" s="55"/>
      <c r="I4966" s="280"/>
    </row>
    <row r="4967" spans="1:9" s="56" customFormat="1">
      <c r="A4967" s="50"/>
      <c r="B4967" s="50"/>
      <c r="C4967" s="50"/>
      <c r="D4967" s="44"/>
      <c r="E4967" s="26"/>
      <c r="F4967" s="53"/>
      <c r="G4967" s="61"/>
      <c r="H4967" s="55"/>
      <c r="I4967" s="280"/>
    </row>
    <row r="4968" spans="1:9" s="56" customFormat="1">
      <c r="A4968" s="50"/>
      <c r="B4968" s="50"/>
      <c r="C4968" s="50"/>
      <c r="D4968" s="44"/>
      <c r="E4968" s="26"/>
      <c r="F4968" s="53"/>
      <c r="G4968" s="61"/>
      <c r="H4968" s="55"/>
      <c r="I4968" s="280"/>
    </row>
    <row r="4969" spans="1:9" s="56" customFormat="1">
      <c r="A4969" s="50"/>
      <c r="B4969" s="50"/>
      <c r="C4969" s="50"/>
      <c r="D4969" s="44"/>
      <c r="E4969" s="26"/>
      <c r="F4969" s="53"/>
      <c r="G4969" s="61"/>
      <c r="H4969" s="55"/>
      <c r="I4969" s="280"/>
    </row>
    <row r="4970" spans="1:9" s="56" customFormat="1">
      <c r="A4970" s="50"/>
      <c r="B4970" s="50"/>
      <c r="C4970" s="50"/>
      <c r="D4970" s="44"/>
      <c r="E4970" s="26"/>
      <c r="F4970" s="53"/>
      <c r="G4970" s="61"/>
      <c r="H4970" s="55"/>
      <c r="I4970" s="280"/>
    </row>
    <row r="4971" spans="1:9" s="56" customFormat="1">
      <c r="A4971" s="50"/>
      <c r="B4971" s="50"/>
      <c r="C4971" s="50"/>
      <c r="D4971" s="44"/>
      <c r="E4971" s="26"/>
      <c r="F4971" s="53"/>
      <c r="G4971" s="61"/>
      <c r="H4971" s="55"/>
      <c r="I4971" s="280"/>
    </row>
    <row r="4972" spans="1:9" s="56" customFormat="1">
      <c r="A4972" s="50"/>
      <c r="B4972" s="50"/>
      <c r="C4972" s="50"/>
      <c r="D4972" s="44"/>
      <c r="E4972" s="26"/>
      <c r="F4972" s="53"/>
      <c r="G4972" s="61"/>
      <c r="H4972" s="55"/>
      <c r="I4972" s="280"/>
    </row>
    <row r="4973" spans="1:9" s="56" customFormat="1">
      <c r="A4973" s="50"/>
      <c r="B4973" s="50"/>
      <c r="C4973" s="50"/>
      <c r="D4973" s="44"/>
      <c r="E4973" s="26"/>
      <c r="F4973" s="53"/>
      <c r="G4973" s="61"/>
      <c r="H4973" s="55"/>
      <c r="I4973" s="280"/>
    </row>
    <row r="4974" spans="1:9" s="56" customFormat="1">
      <c r="A4974" s="50"/>
      <c r="B4974" s="50"/>
      <c r="C4974" s="50"/>
      <c r="D4974" s="44"/>
      <c r="E4974" s="26"/>
      <c r="F4974" s="53"/>
      <c r="G4974" s="61"/>
      <c r="H4974" s="55"/>
      <c r="I4974" s="280"/>
    </row>
    <row r="4975" spans="1:9" s="56" customFormat="1">
      <c r="A4975" s="50"/>
      <c r="B4975" s="50"/>
      <c r="C4975" s="50"/>
      <c r="D4975" s="44"/>
      <c r="E4975" s="26"/>
      <c r="F4975" s="53"/>
      <c r="G4975" s="61"/>
      <c r="H4975" s="55"/>
      <c r="I4975" s="280"/>
    </row>
    <row r="4976" spans="1:9" s="56" customFormat="1">
      <c r="A4976" s="50"/>
      <c r="B4976" s="50"/>
      <c r="C4976" s="50"/>
      <c r="D4976" s="44"/>
      <c r="E4976" s="26"/>
      <c r="F4976" s="53"/>
      <c r="G4976" s="61"/>
      <c r="H4976" s="55"/>
      <c r="I4976" s="280"/>
    </row>
    <row r="4977" spans="1:9" s="56" customFormat="1">
      <c r="A4977" s="50"/>
      <c r="B4977" s="50"/>
      <c r="C4977" s="50"/>
      <c r="D4977" s="44"/>
      <c r="E4977" s="26"/>
      <c r="F4977" s="53"/>
      <c r="G4977" s="61"/>
      <c r="H4977" s="55"/>
      <c r="I4977" s="280"/>
    </row>
    <row r="4978" spans="1:9" s="56" customFormat="1">
      <c r="A4978" s="50"/>
      <c r="B4978" s="50"/>
      <c r="C4978" s="50"/>
      <c r="D4978" s="44"/>
      <c r="E4978" s="26"/>
      <c r="F4978" s="53"/>
      <c r="G4978" s="61"/>
      <c r="H4978" s="55"/>
      <c r="I4978" s="280"/>
    </row>
    <row r="4979" spans="1:9" s="56" customFormat="1">
      <c r="A4979" s="50"/>
      <c r="B4979" s="50"/>
      <c r="C4979" s="50"/>
      <c r="D4979" s="44"/>
      <c r="E4979" s="26"/>
      <c r="F4979" s="53"/>
      <c r="G4979" s="61"/>
      <c r="H4979" s="55"/>
      <c r="I4979" s="280"/>
    </row>
    <row r="4980" spans="1:9" s="56" customFormat="1">
      <c r="A4980" s="50"/>
      <c r="B4980" s="50"/>
      <c r="C4980" s="50"/>
      <c r="D4980" s="44"/>
      <c r="E4980" s="26"/>
      <c r="F4980" s="53"/>
      <c r="G4980" s="61"/>
      <c r="H4980" s="55"/>
      <c r="I4980" s="280"/>
    </row>
    <row r="4981" spans="1:9" s="56" customFormat="1">
      <c r="A4981" s="50"/>
      <c r="B4981" s="50"/>
      <c r="C4981" s="50"/>
      <c r="D4981" s="44"/>
      <c r="E4981" s="26"/>
      <c r="F4981" s="53"/>
      <c r="G4981" s="61"/>
      <c r="H4981" s="55"/>
      <c r="I4981" s="280"/>
    </row>
    <row r="4982" spans="1:9" s="56" customFormat="1">
      <c r="A4982" s="50"/>
      <c r="B4982" s="50"/>
      <c r="C4982" s="50"/>
      <c r="D4982" s="44"/>
      <c r="E4982" s="26"/>
      <c r="F4982" s="53"/>
      <c r="G4982" s="61"/>
      <c r="H4982" s="55"/>
      <c r="I4982" s="280"/>
    </row>
    <row r="4983" spans="1:9" s="56" customFormat="1">
      <c r="A4983" s="50"/>
      <c r="B4983" s="50"/>
      <c r="C4983" s="50"/>
      <c r="D4983" s="44"/>
      <c r="E4983" s="26"/>
      <c r="F4983" s="53"/>
      <c r="G4983" s="61"/>
      <c r="H4983" s="55"/>
      <c r="I4983" s="280"/>
    </row>
    <row r="4984" spans="1:9" s="56" customFormat="1">
      <c r="A4984" s="50"/>
      <c r="B4984" s="50"/>
      <c r="C4984" s="50"/>
      <c r="D4984" s="44"/>
      <c r="E4984" s="26"/>
      <c r="F4984" s="53"/>
      <c r="G4984" s="61"/>
      <c r="H4984" s="55"/>
      <c r="I4984" s="280"/>
    </row>
    <row r="4985" spans="1:9" s="56" customFormat="1">
      <c r="A4985" s="50"/>
      <c r="B4985" s="50"/>
      <c r="C4985" s="50"/>
      <c r="D4985" s="44"/>
      <c r="E4985" s="26"/>
      <c r="F4985" s="53"/>
      <c r="G4985" s="61"/>
      <c r="H4985" s="55"/>
      <c r="I4985" s="280"/>
    </row>
    <row r="4986" spans="1:9" s="56" customFormat="1">
      <c r="A4986" s="50"/>
      <c r="B4986" s="50"/>
      <c r="C4986" s="50"/>
      <c r="D4986" s="44"/>
      <c r="E4986" s="26"/>
      <c r="F4986" s="53"/>
      <c r="G4986" s="61"/>
      <c r="H4986" s="55"/>
      <c r="I4986" s="280"/>
    </row>
    <row r="4987" spans="1:9" s="56" customFormat="1">
      <c r="A4987" s="50"/>
      <c r="B4987" s="50"/>
      <c r="C4987" s="50"/>
      <c r="D4987" s="44"/>
      <c r="E4987" s="26"/>
      <c r="F4987" s="53"/>
      <c r="G4987" s="61"/>
      <c r="H4987" s="55"/>
      <c r="I4987" s="280"/>
    </row>
    <row r="4988" spans="1:9" s="56" customFormat="1">
      <c r="A4988" s="50"/>
      <c r="B4988" s="50"/>
      <c r="C4988" s="50"/>
      <c r="D4988" s="44"/>
      <c r="E4988" s="26"/>
      <c r="F4988" s="53"/>
      <c r="G4988" s="61"/>
      <c r="H4988" s="55"/>
      <c r="I4988" s="280"/>
    </row>
    <row r="4989" spans="1:9" s="56" customFormat="1">
      <c r="A4989" s="50"/>
      <c r="B4989" s="50"/>
      <c r="C4989" s="50"/>
      <c r="D4989" s="44"/>
      <c r="E4989" s="26"/>
      <c r="F4989" s="53"/>
      <c r="G4989" s="61"/>
      <c r="H4989" s="55"/>
      <c r="I4989" s="280"/>
    </row>
    <row r="4990" spans="1:9" s="56" customFormat="1">
      <c r="A4990" s="50"/>
      <c r="B4990" s="50"/>
      <c r="C4990" s="50"/>
      <c r="D4990" s="44"/>
      <c r="E4990" s="26"/>
      <c r="F4990" s="53"/>
      <c r="G4990" s="61"/>
      <c r="H4990" s="55"/>
      <c r="I4990" s="280"/>
    </row>
    <row r="4991" spans="1:9" s="56" customFormat="1">
      <c r="A4991" s="50"/>
      <c r="B4991" s="50"/>
      <c r="C4991" s="50"/>
      <c r="D4991" s="44"/>
      <c r="E4991" s="26"/>
      <c r="F4991" s="53"/>
      <c r="G4991" s="61"/>
      <c r="H4991" s="55"/>
      <c r="I4991" s="280"/>
    </row>
    <row r="4992" spans="1:9" s="56" customFormat="1">
      <c r="A4992" s="50"/>
      <c r="B4992" s="50"/>
      <c r="C4992" s="50"/>
      <c r="D4992" s="44"/>
      <c r="E4992" s="26"/>
      <c r="F4992" s="53"/>
      <c r="G4992" s="61"/>
      <c r="H4992" s="55"/>
      <c r="I4992" s="280"/>
    </row>
    <row r="4993" spans="1:9" s="56" customFormat="1">
      <c r="A4993" s="50"/>
      <c r="B4993" s="50"/>
      <c r="C4993" s="50"/>
      <c r="D4993" s="44"/>
      <c r="E4993" s="26"/>
      <c r="F4993" s="53"/>
      <c r="G4993" s="61"/>
      <c r="H4993" s="55"/>
      <c r="I4993" s="280"/>
    </row>
    <row r="4994" spans="1:9" s="56" customFormat="1">
      <c r="A4994" s="50"/>
      <c r="B4994" s="50"/>
      <c r="C4994" s="50"/>
      <c r="D4994" s="44"/>
      <c r="E4994" s="26"/>
      <c r="F4994" s="53"/>
      <c r="G4994" s="61"/>
      <c r="H4994" s="55"/>
      <c r="I4994" s="280"/>
    </row>
    <row r="4995" spans="1:9" s="56" customFormat="1">
      <c r="A4995" s="50"/>
      <c r="B4995" s="50"/>
      <c r="C4995" s="50"/>
      <c r="D4995" s="44"/>
      <c r="E4995" s="26"/>
      <c r="F4995" s="53"/>
      <c r="G4995" s="61"/>
      <c r="H4995" s="55"/>
      <c r="I4995" s="280"/>
    </row>
    <row r="4996" spans="1:9" s="56" customFormat="1">
      <c r="A4996" s="50"/>
      <c r="B4996" s="50"/>
      <c r="C4996" s="50"/>
      <c r="D4996" s="44"/>
      <c r="E4996" s="26"/>
      <c r="F4996" s="53"/>
      <c r="G4996" s="61"/>
      <c r="H4996" s="55"/>
      <c r="I4996" s="280"/>
    </row>
    <row r="4997" spans="1:9" s="56" customFormat="1">
      <c r="A4997" s="50"/>
      <c r="B4997" s="50"/>
      <c r="C4997" s="50"/>
      <c r="D4997" s="44"/>
      <c r="E4997" s="26"/>
      <c r="F4997" s="53"/>
      <c r="G4997" s="61"/>
      <c r="H4997" s="55"/>
      <c r="I4997" s="280"/>
    </row>
    <row r="4998" spans="1:9" s="56" customFormat="1">
      <c r="A4998" s="50"/>
      <c r="B4998" s="50"/>
      <c r="C4998" s="50"/>
      <c r="D4998" s="44"/>
      <c r="E4998" s="26"/>
      <c r="F4998" s="53"/>
      <c r="G4998" s="61"/>
      <c r="H4998" s="55"/>
      <c r="I4998" s="280"/>
    </row>
    <row r="4999" spans="1:9" s="56" customFormat="1">
      <c r="A4999" s="50"/>
      <c r="B4999" s="50"/>
      <c r="C4999" s="50"/>
      <c r="D4999" s="44"/>
      <c r="E4999" s="26"/>
      <c r="F4999" s="53"/>
      <c r="G4999" s="61"/>
      <c r="H4999" s="55"/>
      <c r="I4999" s="280"/>
    </row>
    <row r="5000" spans="1:9" s="56" customFormat="1">
      <c r="A5000" s="50"/>
      <c r="B5000" s="50"/>
      <c r="C5000" s="50"/>
      <c r="D5000" s="44"/>
      <c r="E5000" s="26"/>
      <c r="F5000" s="53"/>
      <c r="G5000" s="61"/>
      <c r="H5000" s="55"/>
      <c r="I5000" s="280"/>
    </row>
    <row r="5001" spans="1:9" s="56" customFormat="1">
      <c r="A5001" s="50"/>
      <c r="B5001" s="50"/>
      <c r="C5001" s="50"/>
      <c r="D5001" s="44"/>
      <c r="E5001" s="26"/>
      <c r="F5001" s="53"/>
      <c r="G5001" s="61"/>
      <c r="H5001" s="55"/>
      <c r="I5001" s="280"/>
    </row>
    <row r="5002" spans="1:9" s="56" customFormat="1">
      <c r="A5002" s="50"/>
      <c r="B5002" s="50"/>
      <c r="C5002" s="50"/>
      <c r="D5002" s="44"/>
      <c r="E5002" s="26"/>
      <c r="F5002" s="53"/>
      <c r="G5002" s="61"/>
      <c r="H5002" s="55"/>
      <c r="I5002" s="280"/>
    </row>
    <row r="5003" spans="1:9" s="56" customFormat="1">
      <c r="A5003" s="50"/>
      <c r="B5003" s="50"/>
      <c r="C5003" s="50"/>
      <c r="D5003" s="44"/>
      <c r="E5003" s="26"/>
      <c r="F5003" s="53"/>
      <c r="G5003" s="61"/>
      <c r="H5003" s="55"/>
      <c r="I5003" s="280"/>
    </row>
    <row r="5004" spans="1:9" s="56" customFormat="1">
      <c r="A5004" s="50"/>
      <c r="B5004" s="50"/>
      <c r="C5004" s="50"/>
      <c r="D5004" s="44"/>
      <c r="E5004" s="26"/>
      <c r="F5004" s="53"/>
      <c r="G5004" s="61"/>
      <c r="H5004" s="55"/>
      <c r="I5004" s="280"/>
    </row>
    <row r="5005" spans="1:9" s="56" customFormat="1">
      <c r="A5005" s="50"/>
      <c r="B5005" s="50"/>
      <c r="C5005" s="50"/>
      <c r="D5005" s="44"/>
      <c r="E5005" s="26"/>
      <c r="F5005" s="53"/>
      <c r="G5005" s="61"/>
      <c r="H5005" s="55"/>
      <c r="I5005" s="280"/>
    </row>
    <row r="5006" spans="1:9" s="56" customFormat="1">
      <c r="A5006" s="50"/>
      <c r="B5006" s="50"/>
      <c r="C5006" s="50"/>
      <c r="D5006" s="44"/>
      <c r="E5006" s="26"/>
      <c r="F5006" s="53"/>
      <c r="G5006" s="61"/>
      <c r="H5006" s="55"/>
      <c r="I5006" s="280"/>
    </row>
    <row r="5007" spans="1:9" s="56" customFormat="1">
      <c r="A5007" s="50"/>
      <c r="B5007" s="50"/>
      <c r="C5007" s="50"/>
      <c r="D5007" s="44"/>
      <c r="E5007" s="26"/>
      <c r="F5007" s="53"/>
      <c r="G5007" s="61"/>
      <c r="H5007" s="55"/>
      <c r="I5007" s="280"/>
    </row>
    <row r="5008" spans="1:9" s="56" customFormat="1">
      <c r="A5008" s="50"/>
      <c r="B5008" s="50"/>
      <c r="C5008" s="50"/>
      <c r="D5008" s="44"/>
      <c r="E5008" s="26"/>
      <c r="F5008" s="53"/>
      <c r="G5008" s="61"/>
      <c r="H5008" s="55"/>
      <c r="I5008" s="280"/>
    </row>
    <row r="5009" spans="1:9" s="56" customFormat="1">
      <c r="A5009" s="50"/>
      <c r="B5009" s="50"/>
      <c r="C5009" s="50"/>
      <c r="D5009" s="44"/>
      <c r="E5009" s="26"/>
      <c r="F5009" s="53"/>
      <c r="G5009" s="61"/>
      <c r="H5009" s="55"/>
      <c r="I5009" s="280"/>
    </row>
    <row r="5010" spans="1:9" s="56" customFormat="1">
      <c r="A5010" s="50"/>
      <c r="B5010" s="50"/>
      <c r="C5010" s="50"/>
      <c r="D5010" s="44"/>
      <c r="E5010" s="26"/>
      <c r="F5010" s="53"/>
      <c r="G5010" s="61"/>
      <c r="H5010" s="55"/>
      <c r="I5010" s="280"/>
    </row>
    <row r="5011" spans="1:9" s="56" customFormat="1">
      <c r="A5011" s="50"/>
      <c r="B5011" s="50"/>
      <c r="C5011" s="50"/>
      <c r="D5011" s="44"/>
      <c r="E5011" s="26"/>
      <c r="F5011" s="53"/>
      <c r="G5011" s="61"/>
      <c r="H5011" s="55"/>
      <c r="I5011" s="280"/>
    </row>
    <row r="5012" spans="1:9" s="56" customFormat="1">
      <c r="A5012" s="50"/>
      <c r="B5012" s="50"/>
      <c r="C5012" s="50"/>
      <c r="D5012" s="44"/>
      <c r="E5012" s="26"/>
      <c r="F5012" s="53"/>
      <c r="G5012" s="61"/>
      <c r="H5012" s="55"/>
      <c r="I5012" s="280"/>
    </row>
    <row r="5013" spans="1:9" s="56" customFormat="1">
      <c r="A5013" s="50"/>
      <c r="B5013" s="50"/>
      <c r="C5013" s="50"/>
      <c r="D5013" s="44"/>
      <c r="E5013" s="26"/>
      <c r="F5013" s="53"/>
      <c r="G5013" s="61"/>
      <c r="H5013" s="55"/>
      <c r="I5013" s="280"/>
    </row>
    <row r="5014" spans="1:9" s="56" customFormat="1">
      <c r="A5014" s="50"/>
      <c r="B5014" s="50"/>
      <c r="C5014" s="50"/>
      <c r="D5014" s="44"/>
      <c r="E5014" s="26"/>
      <c r="F5014" s="53"/>
      <c r="G5014" s="61"/>
      <c r="H5014" s="55"/>
      <c r="I5014" s="280"/>
    </row>
    <row r="5015" spans="1:9" s="56" customFormat="1">
      <c r="A5015" s="50"/>
      <c r="B5015" s="50"/>
      <c r="C5015" s="50"/>
      <c r="D5015" s="44"/>
      <c r="E5015" s="26"/>
      <c r="F5015" s="53"/>
      <c r="G5015" s="61"/>
      <c r="H5015" s="55"/>
      <c r="I5015" s="280"/>
    </row>
    <row r="5016" spans="1:9" s="56" customFormat="1">
      <c r="A5016" s="50"/>
      <c r="B5016" s="50"/>
      <c r="C5016" s="50"/>
      <c r="D5016" s="44"/>
      <c r="E5016" s="26"/>
      <c r="F5016" s="53"/>
      <c r="G5016" s="61"/>
      <c r="H5016" s="55"/>
      <c r="I5016" s="280"/>
    </row>
    <row r="5017" spans="1:9" s="56" customFormat="1">
      <c r="A5017" s="50"/>
      <c r="B5017" s="50"/>
      <c r="C5017" s="50"/>
      <c r="D5017" s="44"/>
      <c r="E5017" s="26"/>
      <c r="F5017" s="53"/>
      <c r="G5017" s="61"/>
      <c r="H5017" s="55"/>
      <c r="I5017" s="280"/>
    </row>
    <row r="5018" spans="1:9" s="56" customFormat="1">
      <c r="A5018" s="50"/>
      <c r="B5018" s="50"/>
      <c r="C5018" s="50"/>
      <c r="D5018" s="44"/>
      <c r="E5018" s="26"/>
      <c r="F5018" s="53"/>
      <c r="G5018" s="61"/>
      <c r="H5018" s="55"/>
      <c r="I5018" s="280"/>
    </row>
    <row r="5019" spans="1:9" s="56" customFormat="1">
      <c r="A5019" s="50"/>
      <c r="B5019" s="50"/>
      <c r="C5019" s="50"/>
      <c r="D5019" s="44"/>
      <c r="E5019" s="26"/>
      <c r="F5019" s="53"/>
      <c r="G5019" s="61"/>
      <c r="H5019" s="55"/>
      <c r="I5019" s="280"/>
    </row>
    <row r="5020" spans="1:9" s="56" customFormat="1">
      <c r="A5020" s="50"/>
      <c r="B5020" s="50"/>
      <c r="C5020" s="50"/>
      <c r="D5020" s="44"/>
      <c r="E5020" s="26"/>
      <c r="F5020" s="53"/>
      <c r="G5020" s="61"/>
      <c r="H5020" s="55"/>
      <c r="I5020" s="280"/>
    </row>
    <row r="5021" spans="1:9" s="56" customFormat="1">
      <c r="A5021" s="50"/>
      <c r="B5021" s="50"/>
      <c r="C5021" s="50"/>
      <c r="D5021" s="44"/>
      <c r="E5021" s="26"/>
      <c r="F5021" s="53"/>
      <c r="G5021" s="61"/>
      <c r="H5021" s="55"/>
      <c r="I5021" s="280"/>
    </row>
    <row r="5022" spans="1:9" s="56" customFormat="1">
      <c r="A5022" s="50"/>
      <c r="B5022" s="50"/>
      <c r="C5022" s="50"/>
      <c r="D5022" s="44"/>
      <c r="E5022" s="26"/>
      <c r="F5022" s="53"/>
      <c r="G5022" s="61"/>
      <c r="H5022" s="55"/>
      <c r="I5022" s="280"/>
    </row>
    <row r="5023" spans="1:9" s="56" customFormat="1">
      <c r="A5023" s="50"/>
      <c r="B5023" s="50"/>
      <c r="C5023" s="50"/>
      <c r="D5023" s="44"/>
      <c r="E5023" s="26"/>
      <c r="F5023" s="53"/>
      <c r="G5023" s="61"/>
      <c r="H5023" s="55"/>
      <c r="I5023" s="280"/>
    </row>
    <row r="5024" spans="1:9" s="56" customFormat="1">
      <c r="A5024" s="50"/>
      <c r="B5024" s="50"/>
      <c r="C5024" s="50"/>
      <c r="D5024" s="44"/>
      <c r="E5024" s="26"/>
      <c r="F5024" s="53"/>
      <c r="G5024" s="61"/>
      <c r="H5024" s="55"/>
      <c r="I5024" s="280"/>
    </row>
    <row r="5025" spans="1:9" s="56" customFormat="1">
      <c r="A5025" s="50"/>
      <c r="B5025" s="50"/>
      <c r="C5025" s="50"/>
      <c r="D5025" s="44"/>
      <c r="E5025" s="26"/>
      <c r="F5025" s="53"/>
      <c r="G5025" s="61"/>
      <c r="H5025" s="55"/>
      <c r="I5025" s="280"/>
    </row>
    <row r="5026" spans="1:9" s="56" customFormat="1">
      <c r="A5026" s="50"/>
      <c r="B5026" s="50"/>
      <c r="C5026" s="50"/>
      <c r="D5026" s="44"/>
      <c r="E5026" s="26"/>
      <c r="F5026" s="53"/>
      <c r="G5026" s="61"/>
      <c r="H5026" s="55"/>
      <c r="I5026" s="280"/>
    </row>
    <row r="5027" spans="1:9" s="56" customFormat="1">
      <c r="A5027" s="50"/>
      <c r="B5027" s="50"/>
      <c r="C5027" s="50"/>
      <c r="D5027" s="44"/>
      <c r="E5027" s="26"/>
      <c r="F5027" s="53"/>
      <c r="G5027" s="61"/>
      <c r="H5027" s="55"/>
      <c r="I5027" s="280"/>
    </row>
    <row r="5028" spans="1:9" s="56" customFormat="1">
      <c r="A5028" s="50"/>
      <c r="B5028" s="50"/>
      <c r="C5028" s="50"/>
      <c r="D5028" s="44"/>
      <c r="E5028" s="26"/>
      <c r="F5028" s="53"/>
      <c r="G5028" s="61"/>
      <c r="H5028" s="55"/>
      <c r="I5028" s="280"/>
    </row>
    <row r="5029" spans="1:9" s="56" customFormat="1">
      <c r="A5029" s="50"/>
      <c r="B5029" s="50"/>
      <c r="C5029" s="50"/>
      <c r="D5029" s="44"/>
      <c r="E5029" s="26"/>
      <c r="F5029" s="53"/>
      <c r="G5029" s="61"/>
      <c r="H5029" s="55"/>
      <c r="I5029" s="280"/>
    </row>
    <row r="5030" spans="1:9" s="56" customFormat="1">
      <c r="A5030" s="50"/>
      <c r="B5030" s="50"/>
      <c r="C5030" s="50"/>
      <c r="D5030" s="44"/>
      <c r="E5030" s="26"/>
      <c r="F5030" s="53"/>
      <c r="G5030" s="61"/>
      <c r="H5030" s="55"/>
      <c r="I5030" s="280"/>
    </row>
    <row r="5031" spans="1:9" s="56" customFormat="1">
      <c r="A5031" s="50"/>
      <c r="B5031" s="50"/>
      <c r="C5031" s="50"/>
      <c r="D5031" s="44"/>
      <c r="E5031" s="26"/>
      <c r="F5031" s="53"/>
      <c r="G5031" s="61"/>
      <c r="H5031" s="55"/>
      <c r="I5031" s="280"/>
    </row>
    <row r="5032" spans="1:9" s="56" customFormat="1">
      <c r="A5032" s="50"/>
      <c r="B5032" s="50"/>
      <c r="C5032" s="50"/>
      <c r="D5032" s="44"/>
      <c r="E5032" s="26"/>
      <c r="F5032" s="53"/>
      <c r="G5032" s="61"/>
      <c r="H5032" s="55"/>
      <c r="I5032" s="280"/>
    </row>
    <row r="5033" spans="1:9" s="56" customFormat="1">
      <c r="A5033" s="50"/>
      <c r="B5033" s="50"/>
      <c r="C5033" s="50"/>
      <c r="D5033" s="44"/>
      <c r="E5033" s="26"/>
      <c r="F5033" s="53"/>
      <c r="G5033" s="61"/>
      <c r="H5033" s="55"/>
      <c r="I5033" s="280"/>
    </row>
    <row r="5034" spans="1:9" s="56" customFormat="1">
      <c r="A5034" s="50"/>
      <c r="B5034" s="50"/>
      <c r="C5034" s="50"/>
      <c r="D5034" s="44"/>
      <c r="E5034" s="26"/>
      <c r="F5034" s="53"/>
      <c r="G5034" s="61"/>
      <c r="H5034" s="55"/>
      <c r="I5034" s="280"/>
    </row>
    <row r="5035" spans="1:9" s="56" customFormat="1">
      <c r="A5035" s="50"/>
      <c r="B5035" s="50"/>
      <c r="C5035" s="50"/>
      <c r="D5035" s="44"/>
      <c r="E5035" s="26"/>
      <c r="F5035" s="53"/>
      <c r="G5035" s="61"/>
      <c r="H5035" s="55"/>
      <c r="I5035" s="280"/>
    </row>
    <row r="5036" spans="1:9" s="56" customFormat="1">
      <c r="A5036" s="50"/>
      <c r="B5036" s="50"/>
      <c r="C5036" s="50"/>
      <c r="D5036" s="44"/>
      <c r="E5036" s="26"/>
      <c r="F5036" s="53"/>
      <c r="G5036" s="61"/>
      <c r="H5036" s="55"/>
      <c r="I5036" s="280"/>
    </row>
    <row r="5037" spans="1:9" s="56" customFormat="1">
      <c r="A5037" s="50"/>
      <c r="B5037" s="50"/>
      <c r="C5037" s="50"/>
      <c r="D5037" s="44"/>
      <c r="E5037" s="26"/>
      <c r="F5037" s="53"/>
      <c r="G5037" s="61"/>
      <c r="H5037" s="55"/>
      <c r="I5037" s="280"/>
    </row>
    <row r="5038" spans="1:9" s="56" customFormat="1">
      <c r="A5038" s="50"/>
      <c r="B5038" s="50"/>
      <c r="C5038" s="50"/>
      <c r="D5038" s="44"/>
      <c r="E5038" s="26"/>
      <c r="F5038" s="53"/>
      <c r="G5038" s="61"/>
      <c r="H5038" s="55"/>
      <c r="I5038" s="280"/>
    </row>
    <row r="5039" spans="1:9" s="56" customFormat="1">
      <c r="A5039" s="50"/>
      <c r="B5039" s="50"/>
      <c r="C5039" s="50"/>
      <c r="D5039" s="44"/>
      <c r="E5039" s="26"/>
      <c r="F5039" s="53"/>
      <c r="G5039" s="61"/>
      <c r="H5039" s="55"/>
      <c r="I5039" s="280"/>
    </row>
    <row r="5040" spans="1:9" s="56" customFormat="1">
      <c r="A5040" s="50"/>
      <c r="B5040" s="50"/>
      <c r="C5040" s="50"/>
      <c r="D5040" s="44"/>
      <c r="E5040" s="26"/>
      <c r="F5040" s="53"/>
      <c r="G5040" s="61"/>
      <c r="H5040" s="55"/>
      <c r="I5040" s="280"/>
    </row>
    <row r="5041" spans="1:9" s="56" customFormat="1">
      <c r="A5041" s="50"/>
      <c r="B5041" s="50"/>
      <c r="C5041" s="50"/>
      <c r="D5041" s="44"/>
      <c r="E5041" s="26"/>
      <c r="F5041" s="53"/>
      <c r="G5041" s="61"/>
      <c r="H5041" s="55"/>
      <c r="I5041" s="280"/>
    </row>
    <row r="5042" spans="1:9" s="56" customFormat="1">
      <c r="A5042" s="50"/>
      <c r="B5042" s="50"/>
      <c r="C5042" s="50"/>
      <c r="D5042" s="44"/>
      <c r="E5042" s="26"/>
      <c r="F5042" s="53"/>
      <c r="G5042" s="61"/>
      <c r="H5042" s="55"/>
      <c r="I5042" s="280"/>
    </row>
    <row r="5043" spans="1:9" s="56" customFormat="1">
      <c r="A5043" s="50"/>
      <c r="B5043" s="50"/>
      <c r="C5043" s="50"/>
      <c r="D5043" s="44"/>
      <c r="E5043" s="26"/>
      <c r="F5043" s="53"/>
      <c r="G5043" s="61"/>
      <c r="H5043" s="55"/>
      <c r="I5043" s="280"/>
    </row>
    <row r="5044" spans="1:9" s="56" customFormat="1">
      <c r="A5044" s="50"/>
      <c r="B5044" s="50"/>
      <c r="C5044" s="50"/>
      <c r="D5044" s="44"/>
      <c r="E5044" s="26"/>
      <c r="F5044" s="53"/>
      <c r="G5044" s="61"/>
      <c r="H5044" s="55"/>
      <c r="I5044" s="280"/>
    </row>
    <row r="5045" spans="1:9" s="56" customFormat="1">
      <c r="A5045" s="50"/>
      <c r="B5045" s="50"/>
      <c r="C5045" s="50"/>
      <c r="D5045" s="44"/>
      <c r="E5045" s="26"/>
      <c r="F5045" s="53"/>
      <c r="G5045" s="61"/>
      <c r="H5045" s="55"/>
      <c r="I5045" s="280"/>
    </row>
    <row r="5046" spans="1:9" s="56" customFormat="1">
      <c r="A5046" s="50"/>
      <c r="B5046" s="50"/>
      <c r="C5046" s="50"/>
      <c r="D5046" s="44"/>
      <c r="E5046" s="26"/>
      <c r="F5046" s="53"/>
      <c r="G5046" s="61"/>
      <c r="H5046" s="55"/>
      <c r="I5046" s="280"/>
    </row>
    <row r="5047" spans="1:9" s="56" customFormat="1">
      <c r="A5047" s="50"/>
      <c r="B5047" s="50"/>
      <c r="C5047" s="50"/>
      <c r="D5047" s="44"/>
      <c r="E5047" s="26"/>
      <c r="F5047" s="53"/>
      <c r="G5047" s="61"/>
      <c r="H5047" s="55"/>
      <c r="I5047" s="280"/>
    </row>
    <row r="5048" spans="1:9" s="56" customFormat="1">
      <c r="A5048" s="50"/>
      <c r="B5048" s="50"/>
      <c r="C5048" s="50"/>
      <c r="D5048" s="44"/>
      <c r="E5048" s="26"/>
      <c r="F5048" s="53"/>
      <c r="G5048" s="61"/>
      <c r="H5048" s="55"/>
      <c r="I5048" s="280"/>
    </row>
    <row r="5049" spans="1:9" s="56" customFormat="1">
      <c r="A5049" s="50"/>
      <c r="B5049" s="50"/>
      <c r="C5049" s="50"/>
      <c r="D5049" s="44"/>
      <c r="E5049" s="26"/>
      <c r="F5049" s="53"/>
      <c r="G5049" s="61"/>
      <c r="H5049" s="55"/>
      <c r="I5049" s="280"/>
    </row>
    <row r="5050" spans="1:9" s="56" customFormat="1">
      <c r="A5050" s="50"/>
      <c r="B5050" s="50"/>
      <c r="C5050" s="50"/>
      <c r="D5050" s="44"/>
      <c r="E5050" s="26"/>
      <c r="F5050" s="53"/>
      <c r="G5050" s="61"/>
      <c r="H5050" s="55"/>
      <c r="I5050" s="280"/>
    </row>
    <row r="5051" spans="1:9" s="56" customFormat="1">
      <c r="A5051" s="50"/>
      <c r="B5051" s="50"/>
      <c r="C5051" s="50"/>
      <c r="D5051" s="44"/>
      <c r="E5051" s="26"/>
      <c r="F5051" s="53"/>
      <c r="G5051" s="61"/>
      <c r="H5051" s="55"/>
      <c r="I5051" s="280"/>
    </row>
    <row r="5052" spans="1:9" s="56" customFormat="1">
      <c r="A5052" s="50"/>
      <c r="B5052" s="50"/>
      <c r="C5052" s="50"/>
      <c r="D5052" s="44"/>
      <c r="E5052" s="26"/>
      <c r="F5052" s="53"/>
      <c r="G5052" s="61"/>
      <c r="H5052" s="55"/>
      <c r="I5052" s="280"/>
    </row>
    <row r="5053" spans="1:9" s="56" customFormat="1">
      <c r="A5053" s="50"/>
      <c r="B5053" s="50"/>
      <c r="C5053" s="50"/>
      <c r="D5053" s="44"/>
      <c r="E5053" s="26"/>
      <c r="F5053" s="53"/>
      <c r="G5053" s="61"/>
      <c r="H5053" s="55"/>
      <c r="I5053" s="280"/>
    </row>
    <row r="5054" spans="1:9" s="56" customFormat="1">
      <c r="A5054" s="50"/>
      <c r="B5054" s="50"/>
      <c r="C5054" s="50"/>
      <c r="D5054" s="44"/>
      <c r="E5054" s="26"/>
      <c r="F5054" s="53"/>
      <c r="G5054" s="61"/>
      <c r="H5054" s="55"/>
      <c r="I5054" s="280"/>
    </row>
    <row r="5055" spans="1:9" s="56" customFormat="1">
      <c r="A5055" s="50"/>
      <c r="B5055" s="50"/>
      <c r="C5055" s="50"/>
      <c r="D5055" s="44"/>
      <c r="E5055" s="26"/>
      <c r="F5055" s="53"/>
      <c r="G5055" s="61"/>
      <c r="H5055" s="55"/>
      <c r="I5055" s="280"/>
    </row>
    <row r="5056" spans="1:9" s="56" customFormat="1">
      <c r="A5056" s="50"/>
      <c r="B5056" s="50"/>
      <c r="C5056" s="50"/>
      <c r="D5056" s="44"/>
      <c r="E5056" s="26"/>
      <c r="F5056" s="53"/>
      <c r="G5056" s="61"/>
      <c r="H5056" s="55"/>
      <c r="I5056" s="280"/>
    </row>
    <row r="5057" spans="1:9" s="56" customFormat="1">
      <c r="A5057" s="50"/>
      <c r="B5057" s="50"/>
      <c r="C5057" s="50"/>
      <c r="D5057" s="44"/>
      <c r="E5057" s="26"/>
      <c r="F5057" s="53"/>
      <c r="G5057" s="61"/>
      <c r="H5057" s="55"/>
      <c r="I5057" s="280"/>
    </row>
    <row r="5058" spans="1:9" s="56" customFormat="1">
      <c r="A5058" s="50"/>
      <c r="B5058" s="50"/>
      <c r="C5058" s="50"/>
      <c r="D5058" s="44"/>
      <c r="E5058" s="26"/>
      <c r="F5058" s="53"/>
      <c r="G5058" s="61"/>
      <c r="H5058" s="55"/>
      <c r="I5058" s="280"/>
    </row>
    <row r="5059" spans="1:9" s="56" customFormat="1">
      <c r="A5059" s="50"/>
      <c r="B5059" s="50"/>
      <c r="C5059" s="50"/>
      <c r="D5059" s="44"/>
      <c r="E5059" s="26"/>
      <c r="F5059" s="53"/>
      <c r="G5059" s="61"/>
      <c r="H5059" s="55"/>
      <c r="I5059" s="280"/>
    </row>
    <row r="5060" spans="1:9" s="56" customFormat="1">
      <c r="A5060" s="50"/>
      <c r="B5060" s="50"/>
      <c r="C5060" s="50"/>
      <c r="D5060" s="44"/>
      <c r="E5060" s="26"/>
      <c r="F5060" s="53"/>
      <c r="G5060" s="61"/>
      <c r="H5060" s="55"/>
      <c r="I5060" s="280"/>
    </row>
    <row r="5061" spans="1:9" s="56" customFormat="1">
      <c r="A5061" s="50"/>
      <c r="B5061" s="50"/>
      <c r="C5061" s="50"/>
      <c r="D5061" s="44"/>
      <c r="E5061" s="26"/>
      <c r="F5061" s="53"/>
      <c r="G5061" s="61"/>
      <c r="H5061" s="55"/>
      <c r="I5061" s="280"/>
    </row>
    <row r="5062" spans="1:9" s="56" customFormat="1">
      <c r="A5062" s="50"/>
      <c r="B5062" s="50"/>
      <c r="C5062" s="50"/>
      <c r="D5062" s="44"/>
      <c r="E5062" s="26"/>
      <c r="F5062" s="53"/>
      <c r="G5062" s="61"/>
      <c r="H5062" s="55"/>
      <c r="I5062" s="280"/>
    </row>
    <row r="5063" spans="1:9" s="56" customFormat="1">
      <c r="A5063" s="50"/>
      <c r="B5063" s="50"/>
      <c r="C5063" s="50"/>
      <c r="D5063" s="44"/>
      <c r="E5063" s="26"/>
      <c r="F5063" s="53"/>
      <c r="G5063" s="61"/>
      <c r="H5063" s="55"/>
      <c r="I5063" s="280"/>
    </row>
    <row r="5064" spans="1:9" s="56" customFormat="1">
      <c r="A5064" s="50"/>
      <c r="B5064" s="50"/>
      <c r="C5064" s="50"/>
      <c r="D5064" s="44"/>
      <c r="E5064" s="26"/>
      <c r="F5064" s="53"/>
      <c r="G5064" s="61"/>
      <c r="H5064" s="55"/>
      <c r="I5064" s="280"/>
    </row>
    <row r="5065" spans="1:9" s="56" customFormat="1">
      <c r="A5065" s="50"/>
      <c r="B5065" s="50"/>
      <c r="C5065" s="50"/>
      <c r="D5065" s="44"/>
      <c r="E5065" s="26"/>
      <c r="F5065" s="53"/>
      <c r="G5065" s="61"/>
      <c r="H5065" s="55"/>
      <c r="I5065" s="280"/>
    </row>
    <row r="5066" spans="1:9" s="56" customFormat="1">
      <c r="A5066" s="50"/>
      <c r="B5066" s="50"/>
      <c r="C5066" s="50"/>
      <c r="D5066" s="44"/>
      <c r="E5066" s="26"/>
      <c r="F5066" s="53"/>
      <c r="G5066" s="61"/>
      <c r="H5066" s="55"/>
      <c r="I5066" s="280"/>
    </row>
    <row r="5067" spans="1:9" s="56" customFormat="1">
      <c r="A5067" s="50"/>
      <c r="B5067" s="50"/>
      <c r="C5067" s="50"/>
      <c r="D5067" s="44"/>
      <c r="E5067" s="26"/>
      <c r="F5067" s="53"/>
      <c r="G5067" s="61"/>
      <c r="H5067" s="55"/>
      <c r="I5067" s="280"/>
    </row>
    <row r="5068" spans="1:9" s="56" customFormat="1">
      <c r="A5068" s="50"/>
      <c r="B5068" s="50"/>
      <c r="C5068" s="50"/>
      <c r="D5068" s="44"/>
      <c r="E5068" s="26"/>
      <c r="F5068" s="53"/>
      <c r="G5068" s="61"/>
      <c r="H5068" s="55"/>
      <c r="I5068" s="280"/>
    </row>
    <row r="5069" spans="1:9" s="56" customFormat="1">
      <c r="A5069" s="50"/>
      <c r="B5069" s="50"/>
      <c r="C5069" s="50"/>
      <c r="D5069" s="44"/>
      <c r="E5069" s="26"/>
      <c r="F5069" s="53"/>
      <c r="G5069" s="61"/>
      <c r="H5069" s="55"/>
      <c r="I5069" s="280"/>
    </row>
    <row r="5070" spans="1:9" s="56" customFormat="1">
      <c r="A5070" s="50"/>
      <c r="B5070" s="50"/>
      <c r="C5070" s="50"/>
      <c r="D5070" s="44"/>
      <c r="E5070" s="26"/>
      <c r="F5070" s="53"/>
      <c r="G5070" s="61"/>
      <c r="H5070" s="55"/>
      <c r="I5070" s="280"/>
    </row>
    <row r="5071" spans="1:9" s="56" customFormat="1">
      <c r="A5071" s="50"/>
      <c r="B5071" s="50"/>
      <c r="C5071" s="50"/>
      <c r="D5071" s="44"/>
      <c r="E5071" s="26"/>
      <c r="F5071" s="53"/>
      <c r="G5071" s="61"/>
      <c r="H5071" s="55"/>
      <c r="I5071" s="280"/>
    </row>
    <row r="5072" spans="1:9" s="56" customFormat="1">
      <c r="A5072" s="50"/>
      <c r="B5072" s="50"/>
      <c r="C5072" s="50"/>
      <c r="D5072" s="44"/>
      <c r="E5072" s="26"/>
      <c r="F5072" s="53"/>
      <c r="G5072" s="61"/>
      <c r="H5072" s="55"/>
      <c r="I5072" s="280"/>
    </row>
    <row r="5073" spans="1:9" s="56" customFormat="1">
      <c r="A5073" s="50"/>
      <c r="B5073" s="50"/>
      <c r="C5073" s="50"/>
      <c r="D5073" s="44"/>
      <c r="E5073" s="26"/>
      <c r="F5073" s="53"/>
      <c r="G5073" s="61"/>
      <c r="H5073" s="55"/>
      <c r="I5073" s="280"/>
    </row>
    <row r="5074" spans="1:9" s="56" customFormat="1">
      <c r="A5074" s="50"/>
      <c r="B5074" s="50"/>
      <c r="C5074" s="50"/>
      <c r="D5074" s="44"/>
      <c r="E5074" s="26"/>
      <c r="F5074" s="53"/>
      <c r="G5074" s="61"/>
      <c r="H5074" s="55"/>
      <c r="I5074" s="280"/>
    </row>
    <row r="5075" spans="1:9" s="56" customFormat="1">
      <c r="A5075" s="50"/>
      <c r="B5075" s="50"/>
      <c r="C5075" s="50"/>
      <c r="D5075" s="44"/>
      <c r="E5075" s="26"/>
      <c r="F5075" s="53"/>
      <c r="G5075" s="61"/>
      <c r="H5075" s="55"/>
      <c r="I5075" s="280"/>
    </row>
    <row r="5076" spans="1:9" s="56" customFormat="1">
      <c r="A5076" s="50"/>
      <c r="B5076" s="50"/>
      <c r="C5076" s="50"/>
      <c r="D5076" s="44"/>
      <c r="E5076" s="26"/>
      <c r="F5076" s="53"/>
      <c r="G5076" s="61"/>
      <c r="H5076" s="55"/>
      <c r="I5076" s="280"/>
    </row>
    <row r="5077" spans="1:9" s="56" customFormat="1">
      <c r="A5077" s="50"/>
      <c r="B5077" s="50"/>
      <c r="C5077" s="50"/>
      <c r="D5077" s="44"/>
      <c r="E5077" s="26"/>
      <c r="F5077" s="53"/>
      <c r="G5077" s="61"/>
      <c r="H5077" s="55"/>
      <c r="I5077" s="280"/>
    </row>
    <row r="5078" spans="1:9" s="56" customFormat="1">
      <c r="A5078" s="50"/>
      <c r="B5078" s="50"/>
      <c r="C5078" s="50"/>
      <c r="D5078" s="44"/>
      <c r="E5078" s="26"/>
      <c r="F5078" s="53"/>
      <c r="G5078" s="61"/>
      <c r="H5078" s="55"/>
      <c r="I5078" s="280"/>
    </row>
    <row r="5079" spans="1:9" s="56" customFormat="1">
      <c r="A5079" s="50"/>
      <c r="B5079" s="50"/>
      <c r="C5079" s="50"/>
      <c r="D5079" s="44"/>
      <c r="E5079" s="26"/>
      <c r="F5079" s="53"/>
      <c r="G5079" s="61"/>
      <c r="H5079" s="55"/>
      <c r="I5079" s="280"/>
    </row>
    <row r="5080" spans="1:9" s="56" customFormat="1">
      <c r="A5080" s="50"/>
      <c r="B5080" s="50"/>
      <c r="C5080" s="50"/>
      <c r="D5080" s="44"/>
      <c r="E5080" s="26"/>
      <c r="F5080" s="53"/>
      <c r="G5080" s="61"/>
      <c r="H5080" s="55"/>
      <c r="I5080" s="280"/>
    </row>
    <row r="5081" spans="1:9" s="56" customFormat="1">
      <c r="A5081" s="50"/>
      <c r="B5081" s="50"/>
      <c r="C5081" s="50"/>
      <c r="D5081" s="44"/>
      <c r="E5081" s="26"/>
      <c r="F5081" s="53"/>
      <c r="G5081" s="61"/>
      <c r="H5081" s="55"/>
      <c r="I5081" s="280"/>
    </row>
    <row r="5082" spans="1:9" s="56" customFormat="1">
      <c r="A5082" s="50"/>
      <c r="B5082" s="50"/>
      <c r="C5082" s="50"/>
      <c r="D5082" s="44"/>
      <c r="E5082" s="26"/>
      <c r="F5082" s="53"/>
      <c r="G5082" s="61"/>
      <c r="H5082" s="55"/>
      <c r="I5082" s="280"/>
    </row>
    <row r="5083" spans="1:9" s="56" customFormat="1">
      <c r="A5083" s="50"/>
      <c r="B5083" s="50"/>
      <c r="C5083" s="50"/>
      <c r="D5083" s="44"/>
      <c r="E5083" s="26"/>
      <c r="F5083" s="53"/>
      <c r="G5083" s="61"/>
      <c r="H5083" s="55"/>
      <c r="I5083" s="280"/>
    </row>
    <row r="5084" spans="1:9" s="56" customFormat="1">
      <c r="A5084" s="50"/>
      <c r="B5084" s="50"/>
      <c r="C5084" s="50"/>
      <c r="D5084" s="44"/>
      <c r="E5084" s="26"/>
      <c r="F5084" s="53"/>
      <c r="G5084" s="61"/>
      <c r="H5084" s="55"/>
      <c r="I5084" s="280"/>
    </row>
    <row r="5085" spans="1:9" s="56" customFormat="1">
      <c r="A5085" s="50"/>
      <c r="B5085" s="50"/>
      <c r="C5085" s="50"/>
      <c r="D5085" s="44"/>
      <c r="E5085" s="26"/>
      <c r="F5085" s="53"/>
      <c r="G5085" s="61"/>
      <c r="H5085" s="55"/>
      <c r="I5085" s="280"/>
    </row>
    <row r="5086" spans="1:9" s="56" customFormat="1">
      <c r="A5086" s="50"/>
      <c r="B5086" s="50"/>
      <c r="C5086" s="50"/>
      <c r="D5086" s="44"/>
      <c r="E5086" s="26"/>
      <c r="F5086" s="53"/>
      <c r="G5086" s="61"/>
      <c r="H5086" s="55"/>
      <c r="I5086" s="280"/>
    </row>
    <row r="5087" spans="1:9" s="56" customFormat="1">
      <c r="A5087" s="50"/>
      <c r="B5087" s="50"/>
      <c r="C5087" s="50"/>
      <c r="D5087" s="44"/>
      <c r="E5087" s="26"/>
      <c r="F5087" s="53"/>
      <c r="G5087" s="61"/>
      <c r="H5087" s="55"/>
      <c r="I5087" s="280"/>
    </row>
    <row r="5088" spans="1:9" s="56" customFormat="1">
      <c r="A5088" s="50"/>
      <c r="B5088" s="50"/>
      <c r="C5088" s="50"/>
      <c r="D5088" s="44"/>
      <c r="E5088" s="26"/>
      <c r="F5088" s="53"/>
      <c r="G5088" s="61"/>
      <c r="H5088" s="55"/>
      <c r="I5088" s="280"/>
    </row>
    <row r="5089" spans="1:9" s="56" customFormat="1">
      <c r="A5089" s="50"/>
      <c r="B5089" s="50"/>
      <c r="C5089" s="50"/>
      <c r="D5089" s="44"/>
      <c r="E5089" s="26"/>
      <c r="F5089" s="53"/>
      <c r="G5089" s="61"/>
      <c r="H5089" s="55"/>
      <c r="I5089" s="280"/>
    </row>
    <row r="5090" spans="1:9" s="56" customFormat="1">
      <c r="A5090" s="50"/>
      <c r="B5090" s="50"/>
      <c r="C5090" s="50"/>
      <c r="D5090" s="44"/>
      <c r="E5090" s="26"/>
      <c r="F5090" s="53"/>
      <c r="G5090" s="61"/>
      <c r="H5090" s="55"/>
      <c r="I5090" s="280"/>
    </row>
    <row r="5091" spans="1:9" s="56" customFormat="1">
      <c r="A5091" s="50"/>
      <c r="B5091" s="50"/>
      <c r="C5091" s="50"/>
      <c r="D5091" s="44"/>
      <c r="E5091" s="26"/>
      <c r="F5091" s="53"/>
      <c r="G5091" s="61"/>
      <c r="H5091" s="55"/>
      <c r="I5091" s="280"/>
    </row>
    <row r="5092" spans="1:9" s="56" customFormat="1">
      <c r="A5092" s="50"/>
      <c r="B5092" s="50"/>
      <c r="C5092" s="50"/>
      <c r="D5092" s="44"/>
      <c r="E5092" s="26"/>
      <c r="F5092" s="53"/>
      <c r="G5092" s="61"/>
      <c r="H5092" s="55"/>
      <c r="I5092" s="280"/>
    </row>
    <row r="5093" spans="1:9" s="56" customFormat="1">
      <c r="A5093" s="50"/>
      <c r="B5093" s="50"/>
      <c r="C5093" s="50"/>
      <c r="D5093" s="44"/>
      <c r="E5093" s="26"/>
      <c r="F5093" s="53"/>
      <c r="G5093" s="61"/>
      <c r="H5093" s="55"/>
      <c r="I5093" s="280"/>
    </row>
    <row r="5094" spans="1:9" s="56" customFormat="1">
      <c r="A5094" s="50"/>
      <c r="B5094" s="50"/>
      <c r="C5094" s="50"/>
      <c r="D5094" s="44"/>
      <c r="E5094" s="26"/>
      <c r="F5094" s="53"/>
      <c r="G5094" s="61"/>
      <c r="H5094" s="55"/>
      <c r="I5094" s="280"/>
    </row>
    <row r="5095" spans="1:9" s="56" customFormat="1">
      <c r="A5095" s="50"/>
      <c r="B5095" s="50"/>
      <c r="C5095" s="50"/>
      <c r="D5095" s="44"/>
      <c r="E5095" s="26"/>
      <c r="F5095" s="53"/>
      <c r="G5095" s="61"/>
      <c r="H5095" s="55"/>
      <c r="I5095" s="280"/>
    </row>
    <row r="5096" spans="1:9" s="56" customFormat="1">
      <c r="A5096" s="50"/>
      <c r="B5096" s="50"/>
      <c r="C5096" s="50"/>
      <c r="D5096" s="44"/>
      <c r="E5096" s="26"/>
      <c r="F5096" s="53"/>
      <c r="G5096" s="61"/>
      <c r="H5096" s="55"/>
      <c r="I5096" s="280"/>
    </row>
    <row r="5097" spans="1:9" s="56" customFormat="1">
      <c r="A5097" s="50"/>
      <c r="B5097" s="50"/>
      <c r="C5097" s="50"/>
      <c r="D5097" s="44"/>
      <c r="E5097" s="26"/>
      <c r="F5097" s="53"/>
      <c r="G5097" s="61"/>
      <c r="H5097" s="55"/>
      <c r="I5097" s="280"/>
    </row>
    <row r="5098" spans="1:9" s="56" customFormat="1">
      <c r="A5098" s="50"/>
      <c r="B5098" s="50"/>
      <c r="C5098" s="50"/>
      <c r="D5098" s="44"/>
      <c r="E5098" s="26"/>
      <c r="F5098" s="53"/>
      <c r="G5098" s="61"/>
      <c r="H5098" s="55"/>
      <c r="I5098" s="280"/>
    </row>
    <row r="5099" spans="1:9" s="56" customFormat="1">
      <c r="A5099" s="50"/>
      <c r="B5099" s="50"/>
      <c r="C5099" s="50"/>
      <c r="D5099" s="44"/>
      <c r="E5099" s="26"/>
      <c r="F5099" s="53"/>
      <c r="G5099" s="61"/>
      <c r="H5099" s="55"/>
      <c r="I5099" s="280"/>
    </row>
    <row r="5100" spans="1:9" s="56" customFormat="1">
      <c r="A5100" s="50"/>
      <c r="B5100" s="50"/>
      <c r="C5100" s="50"/>
      <c r="D5100" s="44"/>
      <c r="E5100" s="26"/>
      <c r="F5100" s="53"/>
      <c r="G5100" s="61"/>
      <c r="H5100" s="55"/>
      <c r="I5100" s="280"/>
    </row>
    <row r="5101" spans="1:9" s="56" customFormat="1">
      <c r="A5101" s="50"/>
      <c r="B5101" s="50"/>
      <c r="C5101" s="50"/>
      <c r="D5101" s="44"/>
      <c r="E5101" s="26"/>
      <c r="F5101" s="53"/>
      <c r="G5101" s="61"/>
      <c r="H5101" s="55"/>
      <c r="I5101" s="280"/>
    </row>
    <row r="5102" spans="1:9" s="56" customFormat="1">
      <c r="A5102" s="50"/>
      <c r="B5102" s="50"/>
      <c r="C5102" s="50"/>
      <c r="D5102" s="44"/>
      <c r="E5102" s="26"/>
      <c r="F5102" s="53"/>
      <c r="G5102" s="61"/>
      <c r="H5102" s="55"/>
      <c r="I5102" s="280"/>
    </row>
    <row r="5103" spans="1:9" s="56" customFormat="1">
      <c r="A5103" s="50"/>
      <c r="B5103" s="50"/>
      <c r="C5103" s="50"/>
      <c r="D5103" s="44"/>
      <c r="E5103" s="26"/>
      <c r="F5103" s="53"/>
      <c r="G5103" s="61"/>
      <c r="H5103" s="55"/>
      <c r="I5103" s="280"/>
    </row>
    <row r="5104" spans="1:9" s="56" customFormat="1">
      <c r="A5104" s="50"/>
      <c r="B5104" s="50"/>
      <c r="C5104" s="50"/>
      <c r="D5104" s="44"/>
      <c r="E5104" s="26"/>
      <c r="F5104" s="53"/>
      <c r="G5104" s="61"/>
      <c r="H5104" s="55"/>
      <c r="I5104" s="280"/>
    </row>
    <row r="5105" spans="1:9" s="56" customFormat="1">
      <c r="A5105" s="50"/>
      <c r="B5105" s="50"/>
      <c r="C5105" s="50"/>
      <c r="D5105" s="44"/>
      <c r="E5105" s="26"/>
      <c r="F5105" s="53"/>
      <c r="G5105" s="61"/>
      <c r="H5105" s="55"/>
      <c r="I5105" s="280"/>
    </row>
    <row r="5106" spans="1:9" s="56" customFormat="1">
      <c r="A5106" s="50"/>
      <c r="B5106" s="50"/>
      <c r="C5106" s="50"/>
      <c r="D5106" s="44"/>
      <c r="E5106" s="26"/>
      <c r="F5106" s="53"/>
      <c r="G5106" s="61"/>
      <c r="H5106" s="55"/>
      <c r="I5106" s="280"/>
    </row>
    <row r="5107" spans="1:9" s="56" customFormat="1">
      <c r="A5107" s="50"/>
      <c r="B5107" s="50"/>
      <c r="C5107" s="50"/>
      <c r="D5107" s="44"/>
      <c r="E5107" s="26"/>
      <c r="F5107" s="53"/>
      <c r="G5107" s="61"/>
      <c r="H5107" s="55"/>
      <c r="I5107" s="280"/>
    </row>
    <row r="5108" spans="1:9" s="56" customFormat="1">
      <c r="A5108" s="50"/>
      <c r="B5108" s="50"/>
      <c r="C5108" s="50"/>
      <c r="D5108" s="44"/>
      <c r="E5108" s="26"/>
      <c r="F5108" s="53"/>
      <c r="G5108" s="61"/>
      <c r="H5108" s="55"/>
      <c r="I5108" s="280"/>
    </row>
    <row r="5109" spans="1:9" s="56" customFormat="1">
      <c r="A5109" s="50"/>
      <c r="B5109" s="50"/>
      <c r="C5109" s="50"/>
      <c r="D5109" s="44"/>
      <c r="E5109" s="26"/>
      <c r="F5109" s="53"/>
      <c r="G5109" s="61"/>
      <c r="H5109" s="55"/>
      <c r="I5109" s="280"/>
    </row>
    <row r="5110" spans="1:9" s="56" customFormat="1">
      <c r="A5110" s="50"/>
      <c r="B5110" s="50"/>
      <c r="C5110" s="50"/>
      <c r="D5110" s="44"/>
      <c r="E5110" s="26"/>
      <c r="F5110" s="53"/>
      <c r="G5110" s="61"/>
      <c r="H5110" s="55"/>
      <c r="I5110" s="280"/>
    </row>
    <row r="5111" spans="1:9" s="56" customFormat="1">
      <c r="A5111" s="50"/>
      <c r="B5111" s="50"/>
      <c r="C5111" s="50"/>
      <c r="D5111" s="44"/>
      <c r="E5111" s="26"/>
      <c r="F5111" s="53"/>
      <c r="G5111" s="61"/>
      <c r="H5111" s="55"/>
      <c r="I5111" s="280"/>
    </row>
    <row r="5112" spans="1:9" s="56" customFormat="1">
      <c r="A5112" s="50"/>
      <c r="B5112" s="50"/>
      <c r="C5112" s="50"/>
      <c r="D5112" s="44"/>
      <c r="E5112" s="26"/>
      <c r="F5112" s="53"/>
      <c r="G5112" s="61"/>
      <c r="H5112" s="55"/>
      <c r="I5112" s="280"/>
    </row>
    <row r="5113" spans="1:9" s="56" customFormat="1">
      <c r="A5113" s="50"/>
      <c r="B5113" s="50"/>
      <c r="C5113" s="50"/>
      <c r="D5113" s="44"/>
      <c r="E5113" s="26"/>
      <c r="F5113" s="53"/>
      <c r="G5113" s="61"/>
      <c r="H5113" s="55"/>
      <c r="I5113" s="280"/>
    </row>
    <row r="5114" spans="1:9" s="56" customFormat="1">
      <c r="A5114" s="50"/>
      <c r="B5114" s="50"/>
      <c r="C5114" s="50"/>
      <c r="D5114" s="44"/>
      <c r="E5114" s="26"/>
      <c r="F5114" s="53"/>
      <c r="G5114" s="61"/>
      <c r="H5114" s="55"/>
      <c r="I5114" s="280"/>
    </row>
    <row r="5115" spans="1:9" s="56" customFormat="1">
      <c r="A5115" s="50"/>
      <c r="B5115" s="50"/>
      <c r="C5115" s="50"/>
      <c r="D5115" s="44"/>
      <c r="E5115" s="26"/>
      <c r="F5115" s="53"/>
      <c r="G5115" s="61"/>
      <c r="H5115" s="55"/>
      <c r="I5115" s="280"/>
    </row>
    <row r="5116" spans="1:9" s="56" customFormat="1">
      <c r="A5116" s="50"/>
      <c r="B5116" s="50"/>
      <c r="C5116" s="50"/>
      <c r="D5116" s="44"/>
      <c r="E5116" s="26"/>
      <c r="F5116" s="53"/>
      <c r="G5116" s="61"/>
      <c r="H5116" s="55"/>
      <c r="I5116" s="280"/>
    </row>
    <row r="5117" spans="1:9" s="56" customFormat="1">
      <c r="A5117" s="50"/>
      <c r="B5117" s="50"/>
      <c r="C5117" s="50"/>
      <c r="D5117" s="44"/>
      <c r="E5117" s="26"/>
      <c r="F5117" s="53"/>
      <c r="G5117" s="61"/>
      <c r="H5117" s="55"/>
      <c r="I5117" s="280"/>
    </row>
    <row r="5118" spans="1:9" s="56" customFormat="1">
      <c r="A5118" s="50"/>
      <c r="B5118" s="50"/>
      <c r="C5118" s="50"/>
      <c r="D5118" s="44"/>
      <c r="E5118" s="26"/>
      <c r="F5118" s="53"/>
      <c r="G5118" s="61"/>
      <c r="H5118" s="55"/>
      <c r="I5118" s="280"/>
    </row>
    <row r="5119" spans="1:9" s="56" customFormat="1">
      <c r="A5119" s="50"/>
      <c r="B5119" s="50"/>
      <c r="C5119" s="50"/>
      <c r="D5119" s="44"/>
      <c r="E5119" s="26"/>
      <c r="F5119" s="53"/>
      <c r="G5119" s="61"/>
      <c r="H5119" s="55"/>
      <c r="I5119" s="280"/>
    </row>
    <row r="5120" spans="1:9" s="56" customFormat="1">
      <c r="A5120" s="50"/>
      <c r="B5120" s="50"/>
      <c r="C5120" s="50"/>
      <c r="D5120" s="44"/>
      <c r="E5120" s="26"/>
      <c r="F5120" s="53"/>
      <c r="G5120" s="61"/>
      <c r="H5120" s="55"/>
      <c r="I5120" s="280"/>
    </row>
    <row r="5121" spans="1:9" s="56" customFormat="1">
      <c r="A5121" s="50"/>
      <c r="B5121" s="50"/>
      <c r="C5121" s="50"/>
      <c r="D5121" s="44"/>
      <c r="E5121" s="26"/>
      <c r="F5121" s="53"/>
      <c r="G5121" s="61"/>
      <c r="H5121" s="55"/>
      <c r="I5121" s="280"/>
    </row>
    <row r="5122" spans="1:9" s="56" customFormat="1">
      <c r="A5122" s="50"/>
      <c r="B5122" s="50"/>
      <c r="C5122" s="50"/>
      <c r="D5122" s="44"/>
      <c r="E5122" s="26"/>
      <c r="F5122" s="53"/>
      <c r="G5122" s="61"/>
      <c r="H5122" s="55"/>
      <c r="I5122" s="280"/>
    </row>
    <row r="5123" spans="1:9" s="56" customFormat="1">
      <c r="A5123" s="50"/>
      <c r="B5123" s="50"/>
      <c r="C5123" s="50"/>
      <c r="D5123" s="44"/>
      <c r="E5123" s="26"/>
      <c r="F5123" s="53"/>
      <c r="G5123" s="61"/>
      <c r="H5123" s="55"/>
      <c r="I5123" s="280"/>
    </row>
    <row r="5124" spans="1:9" s="56" customFormat="1">
      <c r="A5124" s="50"/>
      <c r="B5124" s="50"/>
      <c r="C5124" s="50"/>
      <c r="D5124" s="44"/>
      <c r="E5124" s="26"/>
      <c r="F5124" s="53"/>
      <c r="G5124" s="61"/>
      <c r="H5124" s="55"/>
      <c r="I5124" s="280"/>
    </row>
    <row r="5125" spans="1:9" s="56" customFormat="1">
      <c r="A5125" s="50"/>
      <c r="B5125" s="50"/>
      <c r="C5125" s="50"/>
      <c r="D5125" s="44"/>
      <c r="E5125" s="26"/>
      <c r="F5125" s="53"/>
      <c r="G5125" s="61"/>
      <c r="H5125" s="55"/>
      <c r="I5125" s="280"/>
    </row>
    <row r="5126" spans="1:9" s="56" customFormat="1">
      <c r="A5126" s="50"/>
      <c r="B5126" s="50"/>
      <c r="C5126" s="50"/>
      <c r="D5126" s="44"/>
      <c r="E5126" s="26"/>
      <c r="F5126" s="53"/>
      <c r="G5126" s="61"/>
      <c r="H5126" s="55"/>
      <c r="I5126" s="280"/>
    </row>
    <row r="5127" spans="1:9" s="56" customFormat="1">
      <c r="A5127" s="50"/>
      <c r="B5127" s="50"/>
      <c r="C5127" s="50"/>
      <c r="D5127" s="44"/>
      <c r="E5127" s="26"/>
      <c r="F5127" s="53"/>
      <c r="G5127" s="61"/>
      <c r="H5127" s="55"/>
      <c r="I5127" s="280"/>
    </row>
    <row r="5128" spans="1:9" s="56" customFormat="1">
      <c r="A5128" s="50"/>
      <c r="B5128" s="50"/>
      <c r="C5128" s="50"/>
      <c r="D5128" s="44"/>
      <c r="E5128" s="26"/>
      <c r="F5128" s="53"/>
      <c r="G5128" s="61"/>
      <c r="H5128" s="55"/>
      <c r="I5128" s="280"/>
    </row>
    <row r="5129" spans="1:9" s="56" customFormat="1">
      <c r="A5129" s="50"/>
      <c r="B5129" s="50"/>
      <c r="C5129" s="50"/>
      <c r="D5129" s="44"/>
      <c r="E5129" s="26"/>
      <c r="F5129" s="53"/>
      <c r="G5129" s="61"/>
      <c r="H5129" s="55"/>
      <c r="I5129" s="280"/>
    </row>
    <row r="5130" spans="1:9" s="56" customFormat="1">
      <c r="A5130" s="50"/>
      <c r="B5130" s="50"/>
      <c r="C5130" s="50"/>
      <c r="D5130" s="44"/>
      <c r="E5130" s="26"/>
      <c r="F5130" s="53"/>
      <c r="G5130" s="61"/>
      <c r="H5130" s="55"/>
      <c r="I5130" s="280"/>
    </row>
    <row r="5131" spans="1:9" s="56" customFormat="1">
      <c r="A5131" s="50"/>
      <c r="B5131" s="50"/>
      <c r="C5131" s="50"/>
      <c r="D5131" s="44"/>
      <c r="E5131" s="26"/>
      <c r="F5131" s="53"/>
      <c r="G5131" s="61"/>
      <c r="H5131" s="55"/>
      <c r="I5131" s="280"/>
    </row>
    <row r="5132" spans="1:9" s="56" customFormat="1">
      <c r="A5132" s="50"/>
      <c r="B5132" s="50"/>
      <c r="C5132" s="50"/>
      <c r="D5132" s="44"/>
      <c r="E5132" s="26"/>
      <c r="F5132" s="53"/>
      <c r="G5132" s="61"/>
      <c r="H5132" s="55"/>
      <c r="I5132" s="280"/>
    </row>
    <row r="5133" spans="1:9" s="56" customFormat="1">
      <c r="A5133" s="50"/>
      <c r="B5133" s="50"/>
      <c r="C5133" s="50"/>
      <c r="D5133" s="44"/>
      <c r="E5133" s="26"/>
      <c r="F5133" s="53"/>
      <c r="G5133" s="61"/>
      <c r="H5133" s="55"/>
      <c r="I5133" s="280"/>
    </row>
    <row r="5134" spans="1:9" s="56" customFormat="1">
      <c r="A5134" s="50"/>
      <c r="B5134" s="50"/>
      <c r="C5134" s="50"/>
      <c r="D5134" s="44"/>
      <c r="E5134" s="26"/>
      <c r="F5134" s="53"/>
      <c r="G5134" s="61"/>
      <c r="H5134" s="55"/>
      <c r="I5134" s="280"/>
    </row>
    <row r="5135" spans="1:9" s="56" customFormat="1">
      <c r="A5135" s="50"/>
      <c r="B5135" s="50"/>
      <c r="C5135" s="50"/>
      <c r="D5135" s="44"/>
      <c r="E5135" s="26"/>
      <c r="F5135" s="53"/>
      <c r="G5135" s="61"/>
      <c r="H5135" s="55"/>
      <c r="I5135" s="280"/>
    </row>
    <row r="5136" spans="1:9" s="56" customFormat="1">
      <c r="A5136" s="50"/>
      <c r="B5136" s="50"/>
      <c r="C5136" s="50"/>
      <c r="D5136" s="44"/>
      <c r="E5136" s="26"/>
      <c r="F5136" s="53"/>
      <c r="G5136" s="61"/>
      <c r="H5136" s="55"/>
      <c r="I5136" s="280"/>
    </row>
    <row r="5137" spans="1:9" s="56" customFormat="1">
      <c r="A5137" s="50"/>
      <c r="B5137" s="50"/>
      <c r="C5137" s="50"/>
      <c r="D5137" s="44"/>
      <c r="E5137" s="26"/>
      <c r="F5137" s="53"/>
      <c r="G5137" s="61"/>
      <c r="H5137" s="55"/>
      <c r="I5137" s="280"/>
    </row>
    <row r="5138" spans="1:9" s="56" customFormat="1">
      <c r="A5138" s="50"/>
      <c r="B5138" s="50"/>
      <c r="C5138" s="50"/>
      <c r="D5138" s="44"/>
      <c r="E5138" s="26"/>
      <c r="F5138" s="53"/>
      <c r="G5138" s="61"/>
      <c r="H5138" s="55"/>
      <c r="I5138" s="280"/>
    </row>
    <row r="5139" spans="1:9" s="56" customFormat="1">
      <c r="A5139" s="50"/>
      <c r="B5139" s="50"/>
      <c r="C5139" s="50"/>
      <c r="D5139" s="44"/>
      <c r="E5139" s="26"/>
      <c r="F5139" s="53"/>
      <c r="G5139" s="61"/>
      <c r="H5139" s="55"/>
      <c r="I5139" s="280"/>
    </row>
    <row r="5140" spans="1:9" s="56" customFormat="1">
      <c r="A5140" s="50"/>
      <c r="B5140" s="50"/>
      <c r="C5140" s="50"/>
      <c r="D5140" s="44"/>
      <c r="E5140" s="26"/>
      <c r="F5140" s="53"/>
      <c r="G5140" s="61"/>
      <c r="H5140" s="55"/>
      <c r="I5140" s="280"/>
    </row>
    <row r="5141" spans="1:9" s="56" customFormat="1">
      <c r="A5141" s="50"/>
      <c r="B5141" s="50"/>
      <c r="C5141" s="50"/>
      <c r="D5141" s="44"/>
      <c r="E5141" s="26"/>
      <c r="F5141" s="53"/>
      <c r="G5141" s="61"/>
      <c r="H5141" s="55"/>
      <c r="I5141" s="280"/>
    </row>
    <row r="5142" spans="1:9" s="56" customFormat="1">
      <c r="A5142" s="50"/>
      <c r="B5142" s="50"/>
      <c r="C5142" s="50"/>
      <c r="D5142" s="44"/>
      <c r="E5142" s="26"/>
      <c r="F5142" s="53"/>
      <c r="G5142" s="61"/>
      <c r="H5142" s="55"/>
      <c r="I5142" s="280"/>
    </row>
    <row r="5143" spans="1:9" s="56" customFormat="1">
      <c r="A5143" s="50"/>
      <c r="B5143" s="50"/>
      <c r="C5143" s="50"/>
      <c r="D5143" s="44"/>
      <c r="E5143" s="26"/>
      <c r="F5143" s="53"/>
      <c r="G5143" s="61"/>
      <c r="H5143" s="55"/>
      <c r="I5143" s="280"/>
    </row>
    <row r="5144" spans="1:9" s="56" customFormat="1">
      <c r="A5144" s="50"/>
      <c r="B5144" s="50"/>
      <c r="C5144" s="50"/>
      <c r="D5144" s="44"/>
      <c r="E5144" s="26"/>
      <c r="F5144" s="53"/>
      <c r="G5144" s="61"/>
      <c r="H5144" s="55"/>
      <c r="I5144" s="280"/>
    </row>
    <row r="5145" spans="1:9" s="56" customFormat="1">
      <c r="A5145" s="50"/>
      <c r="B5145" s="50"/>
      <c r="C5145" s="50"/>
      <c r="D5145" s="44"/>
      <c r="E5145" s="26"/>
      <c r="F5145" s="53"/>
      <c r="G5145" s="61"/>
      <c r="H5145" s="55"/>
      <c r="I5145" s="280"/>
    </row>
    <row r="5146" spans="1:9" s="56" customFormat="1">
      <c r="A5146" s="50"/>
      <c r="B5146" s="50"/>
      <c r="C5146" s="50"/>
      <c r="D5146" s="44"/>
      <c r="E5146" s="26"/>
      <c r="F5146" s="53"/>
      <c r="G5146" s="61"/>
      <c r="H5146" s="55"/>
      <c r="I5146" s="280"/>
    </row>
    <row r="5147" spans="1:9" s="56" customFormat="1">
      <c r="A5147" s="50"/>
      <c r="B5147" s="50"/>
      <c r="C5147" s="50"/>
      <c r="D5147" s="44"/>
      <c r="E5147" s="26"/>
      <c r="F5147" s="53"/>
      <c r="G5147" s="61"/>
      <c r="H5147" s="55"/>
      <c r="I5147" s="280"/>
    </row>
    <row r="5148" spans="1:9" s="56" customFormat="1">
      <c r="A5148" s="50"/>
      <c r="B5148" s="50"/>
      <c r="C5148" s="50"/>
      <c r="D5148" s="44"/>
      <c r="E5148" s="26"/>
      <c r="F5148" s="53"/>
      <c r="G5148" s="61"/>
      <c r="H5148" s="55"/>
      <c r="I5148" s="280"/>
    </row>
    <row r="5149" spans="1:9" s="56" customFormat="1">
      <c r="A5149" s="50"/>
      <c r="B5149" s="50"/>
      <c r="C5149" s="50"/>
      <c r="D5149" s="44"/>
      <c r="E5149" s="26"/>
      <c r="F5149" s="53"/>
      <c r="G5149" s="61"/>
      <c r="H5149" s="55"/>
      <c r="I5149" s="280"/>
    </row>
    <row r="5150" spans="1:9" s="56" customFormat="1">
      <c r="A5150" s="50"/>
      <c r="B5150" s="50"/>
      <c r="C5150" s="50"/>
      <c r="D5150" s="44"/>
      <c r="E5150" s="26"/>
      <c r="F5150" s="53"/>
      <c r="G5150" s="61"/>
      <c r="H5150" s="55"/>
      <c r="I5150" s="280"/>
    </row>
    <row r="5151" spans="1:9" s="56" customFormat="1">
      <c r="A5151" s="50"/>
      <c r="B5151" s="50"/>
      <c r="C5151" s="50"/>
      <c r="D5151" s="44"/>
      <c r="E5151" s="26"/>
      <c r="F5151" s="53"/>
      <c r="G5151" s="61"/>
      <c r="H5151" s="55"/>
      <c r="I5151" s="280"/>
    </row>
    <row r="5152" spans="1:9" s="56" customFormat="1">
      <c r="A5152" s="50"/>
      <c r="B5152" s="50"/>
      <c r="C5152" s="50"/>
      <c r="D5152" s="44"/>
      <c r="E5152" s="26"/>
      <c r="F5152" s="53"/>
      <c r="G5152" s="61"/>
      <c r="H5152" s="55"/>
      <c r="I5152" s="280"/>
    </row>
    <row r="5153" spans="1:9" s="56" customFormat="1">
      <c r="A5153" s="50"/>
      <c r="B5153" s="50"/>
      <c r="C5153" s="50"/>
      <c r="D5153" s="44"/>
      <c r="E5153" s="26"/>
      <c r="F5153" s="53"/>
      <c r="G5153" s="61"/>
      <c r="H5153" s="55"/>
      <c r="I5153" s="280"/>
    </row>
    <row r="5154" spans="1:9" s="56" customFormat="1">
      <c r="A5154" s="50"/>
      <c r="B5154" s="50"/>
      <c r="C5154" s="50"/>
      <c r="D5154" s="44"/>
      <c r="E5154" s="26"/>
      <c r="F5154" s="53"/>
      <c r="G5154" s="61"/>
      <c r="H5154" s="55"/>
      <c r="I5154" s="280"/>
    </row>
    <row r="5155" spans="1:9" s="56" customFormat="1">
      <c r="A5155" s="50"/>
      <c r="B5155" s="50"/>
      <c r="C5155" s="50"/>
      <c r="D5155" s="44"/>
      <c r="E5155" s="26"/>
      <c r="F5155" s="53"/>
      <c r="G5155" s="61"/>
      <c r="H5155" s="55"/>
      <c r="I5155" s="280"/>
    </row>
    <row r="5156" spans="1:9" s="56" customFormat="1">
      <c r="A5156" s="50"/>
      <c r="B5156" s="50"/>
      <c r="C5156" s="50"/>
      <c r="D5156" s="44"/>
      <c r="E5156" s="26"/>
      <c r="F5156" s="53"/>
      <c r="G5156" s="61"/>
      <c r="H5156" s="55"/>
      <c r="I5156" s="280"/>
    </row>
    <row r="5157" spans="1:9" s="56" customFormat="1">
      <c r="A5157" s="50"/>
      <c r="B5157" s="50"/>
      <c r="C5157" s="50"/>
      <c r="D5157" s="44"/>
      <c r="E5157" s="26"/>
      <c r="F5157" s="53"/>
      <c r="G5157" s="61"/>
      <c r="H5157" s="55"/>
      <c r="I5157" s="280"/>
    </row>
    <row r="5158" spans="1:9" s="56" customFormat="1">
      <c r="A5158" s="50"/>
      <c r="B5158" s="50"/>
      <c r="C5158" s="50"/>
      <c r="D5158" s="44"/>
      <c r="E5158" s="26"/>
      <c r="F5158" s="53"/>
      <c r="G5158" s="61"/>
      <c r="H5158" s="55"/>
      <c r="I5158" s="280"/>
    </row>
    <row r="5159" spans="1:9" s="56" customFormat="1">
      <c r="A5159" s="50"/>
      <c r="B5159" s="50"/>
      <c r="C5159" s="50"/>
      <c r="D5159" s="44"/>
      <c r="E5159" s="26"/>
      <c r="F5159" s="53"/>
      <c r="G5159" s="61"/>
      <c r="H5159" s="55"/>
      <c r="I5159" s="280"/>
    </row>
    <row r="5160" spans="1:9" s="56" customFormat="1">
      <c r="A5160" s="50"/>
      <c r="B5160" s="50"/>
      <c r="C5160" s="50"/>
      <c r="D5160" s="44"/>
      <c r="E5160" s="26"/>
      <c r="F5160" s="53"/>
      <c r="G5160" s="61"/>
      <c r="H5160" s="55"/>
      <c r="I5160" s="280"/>
    </row>
    <row r="5161" spans="1:9" s="56" customFormat="1">
      <c r="A5161" s="50"/>
      <c r="B5161" s="50"/>
      <c r="C5161" s="50"/>
      <c r="D5161" s="44"/>
      <c r="E5161" s="26"/>
      <c r="F5161" s="53"/>
      <c r="G5161" s="61"/>
      <c r="H5161" s="55"/>
      <c r="I5161" s="280"/>
    </row>
    <row r="5162" spans="1:9" s="56" customFormat="1">
      <c r="A5162" s="50"/>
      <c r="B5162" s="50"/>
      <c r="C5162" s="50"/>
      <c r="D5162" s="44"/>
      <c r="E5162" s="26"/>
      <c r="F5162" s="53"/>
      <c r="G5162" s="61"/>
      <c r="H5162" s="55"/>
      <c r="I5162" s="280"/>
    </row>
    <row r="5163" spans="1:9" s="56" customFormat="1">
      <c r="A5163" s="50"/>
      <c r="B5163" s="50"/>
      <c r="C5163" s="50"/>
      <c r="D5163" s="44"/>
      <c r="E5163" s="26"/>
      <c r="F5163" s="53"/>
      <c r="G5163" s="61"/>
      <c r="H5163" s="55"/>
      <c r="I5163" s="280"/>
    </row>
    <row r="5164" spans="1:9" s="56" customFormat="1">
      <c r="A5164" s="50"/>
      <c r="B5164" s="50"/>
      <c r="C5164" s="50"/>
      <c r="D5164" s="44"/>
      <c r="E5164" s="26"/>
      <c r="F5164" s="53"/>
      <c r="G5164" s="61"/>
      <c r="H5164" s="55"/>
      <c r="I5164" s="280"/>
    </row>
    <row r="5165" spans="1:9" s="56" customFormat="1">
      <c r="A5165" s="50"/>
      <c r="B5165" s="50"/>
      <c r="C5165" s="50"/>
      <c r="D5165" s="44"/>
      <c r="E5165" s="26"/>
      <c r="F5165" s="53"/>
      <c r="G5165" s="61"/>
      <c r="H5165" s="55"/>
      <c r="I5165" s="280"/>
    </row>
    <row r="5166" spans="1:9" s="56" customFormat="1">
      <c r="A5166" s="50"/>
      <c r="B5166" s="50"/>
      <c r="C5166" s="50"/>
      <c r="D5166" s="44"/>
      <c r="E5166" s="26"/>
      <c r="F5166" s="53"/>
      <c r="G5166" s="61"/>
      <c r="H5166" s="55"/>
      <c r="I5166" s="280"/>
    </row>
    <row r="5167" spans="1:9" s="56" customFormat="1">
      <c r="A5167" s="50"/>
      <c r="B5167" s="50"/>
      <c r="C5167" s="50"/>
      <c r="D5167" s="44"/>
      <c r="E5167" s="26"/>
      <c r="F5167" s="53"/>
      <c r="G5167" s="61"/>
      <c r="H5167" s="55"/>
      <c r="I5167" s="280"/>
    </row>
    <row r="5168" spans="1:9" s="56" customFormat="1">
      <c r="A5168" s="50"/>
      <c r="B5168" s="50"/>
      <c r="C5168" s="50"/>
      <c r="D5168" s="44"/>
      <c r="E5168" s="26"/>
      <c r="F5168" s="53"/>
      <c r="G5168" s="61"/>
      <c r="H5168" s="55"/>
      <c r="I5168" s="280"/>
    </row>
    <row r="5169" spans="1:9" s="56" customFormat="1">
      <c r="A5169" s="50"/>
      <c r="B5169" s="50"/>
      <c r="C5169" s="50"/>
      <c r="D5169" s="44"/>
      <c r="E5169" s="26"/>
      <c r="F5169" s="53"/>
      <c r="G5169" s="61"/>
      <c r="H5169" s="55"/>
      <c r="I5169" s="280"/>
    </row>
    <row r="5170" spans="1:9" s="56" customFormat="1">
      <c r="A5170" s="50"/>
      <c r="B5170" s="50"/>
      <c r="C5170" s="50"/>
      <c r="D5170" s="44"/>
      <c r="E5170" s="26"/>
      <c r="F5170" s="53"/>
      <c r="G5170" s="61"/>
      <c r="H5170" s="55"/>
      <c r="I5170" s="280"/>
    </row>
    <row r="5171" spans="1:9" s="56" customFormat="1">
      <c r="A5171" s="50"/>
      <c r="B5171" s="50"/>
      <c r="C5171" s="50"/>
      <c r="D5171" s="44"/>
      <c r="E5171" s="26"/>
      <c r="F5171" s="53"/>
      <c r="G5171" s="61"/>
      <c r="H5171" s="55"/>
      <c r="I5171" s="280"/>
    </row>
    <row r="5172" spans="1:9" s="56" customFormat="1">
      <c r="A5172" s="50"/>
      <c r="B5172" s="50"/>
      <c r="C5172" s="50"/>
      <c r="D5172" s="44"/>
      <c r="E5172" s="26"/>
      <c r="F5172" s="53"/>
      <c r="G5172" s="61"/>
      <c r="H5172" s="55"/>
      <c r="I5172" s="280"/>
    </row>
    <row r="5173" spans="1:9" s="56" customFormat="1">
      <c r="A5173" s="50"/>
      <c r="B5173" s="50"/>
      <c r="C5173" s="50"/>
      <c r="D5173" s="44"/>
      <c r="E5173" s="26"/>
      <c r="F5173" s="53"/>
      <c r="G5173" s="61"/>
      <c r="H5173" s="55"/>
      <c r="I5173" s="280"/>
    </row>
    <row r="5174" spans="1:9" s="56" customFormat="1">
      <c r="A5174" s="50"/>
      <c r="B5174" s="50"/>
      <c r="C5174" s="50"/>
      <c r="D5174" s="44"/>
      <c r="E5174" s="26"/>
      <c r="F5174" s="53"/>
      <c r="G5174" s="61"/>
      <c r="H5174" s="55"/>
      <c r="I5174" s="280"/>
    </row>
    <row r="5175" spans="1:9" s="56" customFormat="1">
      <c r="A5175" s="50"/>
      <c r="B5175" s="50"/>
      <c r="C5175" s="50"/>
      <c r="D5175" s="44"/>
      <c r="E5175" s="26"/>
      <c r="F5175" s="53"/>
      <c r="G5175" s="61"/>
      <c r="H5175" s="55"/>
      <c r="I5175" s="280"/>
    </row>
    <row r="5176" spans="1:9" s="56" customFormat="1">
      <c r="A5176" s="50"/>
      <c r="B5176" s="50"/>
      <c r="C5176" s="50"/>
      <c r="D5176" s="44"/>
      <c r="E5176" s="26"/>
      <c r="F5176" s="53"/>
      <c r="G5176" s="61"/>
      <c r="H5176" s="55"/>
      <c r="I5176" s="280"/>
    </row>
    <row r="5177" spans="1:9" s="56" customFormat="1">
      <c r="A5177" s="50"/>
      <c r="B5177" s="50"/>
      <c r="C5177" s="50"/>
      <c r="D5177" s="44"/>
      <c r="E5177" s="26"/>
      <c r="F5177" s="53"/>
      <c r="G5177" s="61"/>
      <c r="H5177" s="55"/>
      <c r="I5177" s="280"/>
    </row>
    <row r="5178" spans="1:9" s="56" customFormat="1">
      <c r="A5178" s="50"/>
      <c r="B5178" s="50"/>
      <c r="C5178" s="50"/>
      <c r="D5178" s="44"/>
      <c r="E5178" s="26"/>
      <c r="F5178" s="53"/>
      <c r="G5178" s="61"/>
      <c r="H5178" s="55"/>
      <c r="I5178" s="280"/>
    </row>
    <row r="5179" spans="1:9" s="56" customFormat="1">
      <c r="A5179" s="50"/>
      <c r="B5179" s="50"/>
      <c r="C5179" s="50"/>
      <c r="D5179" s="44"/>
      <c r="E5179" s="26"/>
      <c r="F5179" s="53"/>
      <c r="G5179" s="61"/>
      <c r="H5179" s="55"/>
      <c r="I5179" s="280"/>
    </row>
    <row r="5180" spans="1:9" s="56" customFormat="1">
      <c r="A5180" s="50"/>
      <c r="B5180" s="50"/>
      <c r="C5180" s="50"/>
      <c r="D5180" s="44"/>
      <c r="E5180" s="26"/>
      <c r="F5180" s="53"/>
      <c r="G5180" s="61"/>
      <c r="H5180" s="55"/>
      <c r="I5180" s="280"/>
    </row>
    <row r="5181" spans="1:9" s="56" customFormat="1">
      <c r="A5181" s="50"/>
      <c r="B5181" s="50"/>
      <c r="C5181" s="50"/>
      <c r="D5181" s="44"/>
      <c r="E5181" s="26"/>
      <c r="F5181" s="53"/>
      <c r="G5181" s="61"/>
      <c r="H5181" s="55"/>
      <c r="I5181" s="280"/>
    </row>
    <row r="5182" spans="1:9" s="56" customFormat="1">
      <c r="A5182" s="50"/>
      <c r="B5182" s="50"/>
      <c r="C5182" s="50"/>
      <c r="D5182" s="44"/>
      <c r="E5182" s="26"/>
      <c r="F5182" s="53"/>
      <c r="G5182" s="61"/>
      <c r="H5182" s="55"/>
      <c r="I5182" s="280"/>
    </row>
    <row r="5183" spans="1:9" s="56" customFormat="1">
      <c r="A5183" s="50"/>
      <c r="B5183" s="50"/>
      <c r="C5183" s="50"/>
      <c r="D5183" s="44"/>
      <c r="E5183" s="26"/>
      <c r="F5183" s="53"/>
      <c r="G5183" s="61"/>
      <c r="H5183" s="55"/>
      <c r="I5183" s="280"/>
    </row>
    <row r="5184" spans="1:9" s="56" customFormat="1">
      <c r="A5184" s="50"/>
      <c r="B5184" s="50"/>
      <c r="C5184" s="50"/>
      <c r="D5184" s="44"/>
      <c r="E5184" s="26"/>
      <c r="F5184" s="53"/>
      <c r="G5184" s="61"/>
      <c r="H5184" s="55"/>
      <c r="I5184" s="280"/>
    </row>
    <row r="5185" spans="1:9" s="56" customFormat="1">
      <c r="A5185" s="50"/>
      <c r="B5185" s="50"/>
      <c r="C5185" s="50"/>
      <c r="D5185" s="44"/>
      <c r="E5185" s="26"/>
      <c r="F5185" s="53"/>
      <c r="G5185" s="61"/>
      <c r="H5185" s="55"/>
      <c r="I5185" s="280"/>
    </row>
    <row r="5186" spans="1:9" s="56" customFormat="1">
      <c r="A5186" s="50"/>
      <c r="B5186" s="50"/>
      <c r="C5186" s="50"/>
      <c r="D5186" s="44"/>
      <c r="E5186" s="26"/>
      <c r="F5186" s="53"/>
      <c r="G5186" s="61"/>
      <c r="H5186" s="55"/>
      <c r="I5186" s="280"/>
    </row>
    <row r="5187" spans="1:9" s="56" customFormat="1">
      <c r="A5187" s="50"/>
      <c r="B5187" s="50"/>
      <c r="C5187" s="50"/>
      <c r="D5187" s="44"/>
      <c r="E5187" s="26"/>
      <c r="F5187" s="53"/>
      <c r="G5187" s="61"/>
      <c r="H5187" s="55"/>
      <c r="I5187" s="280"/>
    </row>
    <row r="5188" spans="1:9" s="56" customFormat="1">
      <c r="A5188" s="50"/>
      <c r="B5188" s="50"/>
      <c r="C5188" s="50"/>
      <c r="D5188" s="44"/>
      <c r="E5188" s="26"/>
      <c r="F5188" s="53"/>
      <c r="G5188" s="61"/>
      <c r="H5188" s="55"/>
      <c r="I5188" s="280"/>
    </row>
    <row r="5189" spans="1:9" s="56" customFormat="1">
      <c r="A5189" s="50"/>
      <c r="B5189" s="50"/>
      <c r="C5189" s="50"/>
      <c r="D5189" s="44"/>
      <c r="E5189" s="26"/>
      <c r="F5189" s="53"/>
      <c r="G5189" s="61"/>
      <c r="H5189" s="55"/>
      <c r="I5189" s="280"/>
    </row>
    <row r="5190" spans="1:9" s="56" customFormat="1">
      <c r="A5190" s="50"/>
      <c r="B5190" s="50"/>
      <c r="C5190" s="50"/>
      <c r="D5190" s="44"/>
      <c r="E5190" s="26"/>
      <c r="F5190" s="53"/>
      <c r="G5190" s="61"/>
      <c r="H5190" s="55"/>
      <c r="I5190" s="280"/>
    </row>
    <row r="5191" spans="1:9" s="56" customFormat="1">
      <c r="A5191" s="50"/>
      <c r="B5191" s="50"/>
      <c r="C5191" s="50"/>
      <c r="D5191" s="44"/>
      <c r="E5191" s="26"/>
      <c r="F5191" s="53"/>
      <c r="G5191" s="61"/>
      <c r="H5191" s="55"/>
      <c r="I5191" s="280"/>
    </row>
    <row r="5192" spans="1:9" s="56" customFormat="1">
      <c r="A5192" s="50"/>
      <c r="B5192" s="50"/>
      <c r="C5192" s="50"/>
      <c r="D5192" s="44"/>
      <c r="E5192" s="26"/>
      <c r="F5192" s="53"/>
      <c r="G5192" s="61"/>
      <c r="H5192" s="55"/>
      <c r="I5192" s="280"/>
    </row>
    <row r="5193" spans="1:9" s="56" customFormat="1">
      <c r="A5193" s="50"/>
      <c r="B5193" s="50"/>
      <c r="C5193" s="50"/>
      <c r="D5193" s="44"/>
      <c r="E5193" s="26"/>
      <c r="F5193" s="53"/>
      <c r="G5193" s="61"/>
      <c r="H5193" s="55"/>
      <c r="I5193" s="280"/>
    </row>
    <row r="5194" spans="1:9" s="56" customFormat="1">
      <c r="A5194" s="50"/>
      <c r="B5194" s="50"/>
      <c r="C5194" s="50"/>
      <c r="D5194" s="44"/>
      <c r="E5194" s="26"/>
      <c r="F5194" s="53"/>
      <c r="G5194" s="61"/>
      <c r="H5194" s="55"/>
      <c r="I5194" s="280"/>
    </row>
    <row r="5195" spans="1:9" s="56" customFormat="1">
      <c r="A5195" s="50"/>
      <c r="B5195" s="50"/>
      <c r="C5195" s="50"/>
      <c r="D5195" s="44"/>
      <c r="E5195" s="26"/>
      <c r="F5195" s="53"/>
      <c r="G5195" s="61"/>
      <c r="H5195" s="55"/>
      <c r="I5195" s="280"/>
    </row>
    <row r="5196" spans="1:9" s="56" customFormat="1">
      <c r="A5196" s="50"/>
      <c r="B5196" s="50"/>
      <c r="C5196" s="50"/>
      <c r="D5196" s="44"/>
      <c r="E5196" s="26"/>
      <c r="F5196" s="53"/>
      <c r="G5196" s="61"/>
      <c r="H5196" s="55"/>
      <c r="I5196" s="280"/>
    </row>
    <row r="5197" spans="1:9" s="56" customFormat="1">
      <c r="A5197" s="50"/>
      <c r="B5197" s="50"/>
      <c r="C5197" s="50"/>
      <c r="D5197" s="44"/>
      <c r="E5197" s="26"/>
      <c r="F5197" s="53"/>
      <c r="G5197" s="61"/>
      <c r="H5197" s="55"/>
      <c r="I5197" s="280"/>
    </row>
    <row r="5198" spans="1:9" s="56" customFormat="1">
      <c r="A5198" s="50"/>
      <c r="B5198" s="50"/>
      <c r="C5198" s="50"/>
      <c r="D5198" s="44"/>
      <c r="E5198" s="26"/>
      <c r="F5198" s="53"/>
      <c r="G5198" s="61"/>
      <c r="H5198" s="55"/>
      <c r="I5198" s="280"/>
    </row>
    <row r="5199" spans="1:9" s="56" customFormat="1">
      <c r="A5199" s="50"/>
      <c r="B5199" s="50"/>
      <c r="C5199" s="50"/>
      <c r="D5199" s="44"/>
      <c r="E5199" s="26"/>
      <c r="F5199" s="53"/>
      <c r="G5199" s="61"/>
      <c r="H5199" s="55"/>
      <c r="I5199" s="280"/>
    </row>
    <row r="5200" spans="1:9" s="56" customFormat="1">
      <c r="A5200" s="50"/>
      <c r="B5200" s="50"/>
      <c r="C5200" s="50"/>
      <c r="D5200" s="44"/>
      <c r="E5200" s="26"/>
      <c r="F5200" s="53"/>
      <c r="G5200" s="61"/>
      <c r="H5200" s="55"/>
      <c r="I5200" s="280"/>
    </row>
    <row r="5201" spans="1:9" s="56" customFormat="1">
      <c r="A5201" s="50"/>
      <c r="B5201" s="50"/>
      <c r="C5201" s="50"/>
      <c r="D5201" s="44"/>
      <c r="E5201" s="26"/>
      <c r="F5201" s="53"/>
      <c r="G5201" s="61"/>
      <c r="H5201" s="55"/>
      <c r="I5201" s="280"/>
    </row>
    <row r="5202" spans="1:9" s="56" customFormat="1">
      <c r="A5202" s="50"/>
      <c r="B5202" s="50"/>
      <c r="C5202" s="50"/>
      <c r="D5202" s="44"/>
      <c r="E5202" s="26"/>
      <c r="F5202" s="53"/>
      <c r="G5202" s="61"/>
      <c r="H5202" s="55"/>
      <c r="I5202" s="280"/>
    </row>
    <row r="5203" spans="1:9" s="56" customFormat="1">
      <c r="A5203" s="50"/>
      <c r="B5203" s="50"/>
      <c r="C5203" s="50"/>
      <c r="D5203" s="44"/>
      <c r="E5203" s="26"/>
      <c r="F5203" s="53"/>
      <c r="G5203" s="61"/>
      <c r="H5203" s="55"/>
      <c r="I5203" s="280"/>
    </row>
    <row r="5204" spans="1:9" s="56" customFormat="1">
      <c r="A5204" s="50"/>
      <c r="B5204" s="50"/>
      <c r="C5204" s="50"/>
      <c r="D5204" s="44"/>
      <c r="E5204" s="26"/>
      <c r="F5204" s="53"/>
      <c r="G5204" s="61"/>
      <c r="H5204" s="55"/>
      <c r="I5204" s="280"/>
    </row>
    <row r="5205" spans="1:9" s="56" customFormat="1">
      <c r="A5205" s="50"/>
      <c r="B5205" s="50"/>
      <c r="C5205" s="50"/>
      <c r="D5205" s="44"/>
      <c r="E5205" s="26"/>
      <c r="F5205" s="53"/>
      <c r="G5205" s="61"/>
      <c r="H5205" s="55"/>
      <c r="I5205" s="280"/>
    </row>
    <row r="5206" spans="1:9" s="56" customFormat="1">
      <c r="A5206" s="50"/>
      <c r="B5206" s="50"/>
      <c r="C5206" s="50"/>
      <c r="D5206" s="44"/>
      <c r="E5206" s="26"/>
      <c r="F5206" s="53"/>
      <c r="G5206" s="61"/>
      <c r="H5206" s="55"/>
      <c r="I5206" s="280"/>
    </row>
    <row r="5207" spans="1:9" s="56" customFormat="1">
      <c r="A5207" s="50"/>
      <c r="B5207" s="50"/>
      <c r="C5207" s="50"/>
      <c r="D5207" s="44"/>
      <c r="E5207" s="26"/>
      <c r="F5207" s="53"/>
      <c r="G5207" s="61"/>
      <c r="H5207" s="55"/>
      <c r="I5207" s="280"/>
    </row>
    <row r="5208" spans="1:9" s="56" customFormat="1">
      <c r="A5208" s="50"/>
      <c r="B5208" s="50"/>
      <c r="C5208" s="50"/>
      <c r="D5208" s="44"/>
      <c r="E5208" s="26"/>
      <c r="F5208" s="53"/>
      <c r="G5208" s="61"/>
      <c r="H5208" s="55"/>
      <c r="I5208" s="280"/>
    </row>
    <row r="5209" spans="1:9" s="56" customFormat="1">
      <c r="A5209" s="50"/>
      <c r="B5209" s="50"/>
      <c r="C5209" s="50"/>
      <c r="D5209" s="44"/>
      <c r="E5209" s="26"/>
      <c r="F5209" s="53"/>
      <c r="G5209" s="61"/>
      <c r="H5209" s="55"/>
      <c r="I5209" s="280"/>
    </row>
    <row r="5210" spans="1:9" s="56" customFormat="1">
      <c r="A5210" s="50"/>
      <c r="B5210" s="50"/>
      <c r="C5210" s="50"/>
      <c r="D5210" s="44"/>
      <c r="E5210" s="26"/>
      <c r="F5210" s="53"/>
      <c r="G5210" s="61"/>
      <c r="H5210" s="55"/>
      <c r="I5210" s="280"/>
    </row>
    <row r="5211" spans="1:9" s="56" customFormat="1">
      <c r="A5211" s="50"/>
      <c r="B5211" s="50"/>
      <c r="C5211" s="50"/>
      <c r="D5211" s="44"/>
      <c r="E5211" s="26"/>
      <c r="F5211" s="53"/>
      <c r="G5211" s="61"/>
      <c r="H5211" s="55"/>
      <c r="I5211" s="280"/>
    </row>
    <row r="5212" spans="1:9" s="56" customFormat="1">
      <c r="A5212" s="50"/>
      <c r="B5212" s="50"/>
      <c r="C5212" s="50"/>
      <c r="D5212" s="44"/>
      <c r="E5212" s="26"/>
      <c r="F5212" s="53"/>
      <c r="G5212" s="61"/>
      <c r="H5212" s="55"/>
      <c r="I5212" s="280"/>
    </row>
    <row r="5213" spans="1:9" s="56" customFormat="1">
      <c r="A5213" s="50"/>
      <c r="B5213" s="50"/>
      <c r="C5213" s="50"/>
      <c r="D5213" s="44"/>
      <c r="E5213" s="26"/>
      <c r="F5213" s="53"/>
      <c r="G5213" s="61"/>
      <c r="H5213" s="55"/>
      <c r="I5213" s="280"/>
    </row>
    <row r="5214" spans="1:9" s="56" customFormat="1">
      <c r="A5214" s="50"/>
      <c r="B5214" s="50"/>
      <c r="C5214" s="50"/>
      <c r="D5214" s="44"/>
      <c r="E5214" s="26"/>
      <c r="F5214" s="53"/>
      <c r="G5214" s="61"/>
      <c r="H5214" s="55"/>
      <c r="I5214" s="280"/>
    </row>
    <row r="5215" spans="1:9" s="56" customFormat="1">
      <c r="A5215" s="50"/>
      <c r="B5215" s="50"/>
      <c r="C5215" s="50"/>
      <c r="D5215" s="44"/>
      <c r="E5215" s="26"/>
      <c r="F5215" s="53"/>
      <c r="G5215" s="61"/>
      <c r="H5215" s="55"/>
      <c r="I5215" s="280"/>
    </row>
    <row r="5216" spans="1:9" s="56" customFormat="1">
      <c r="A5216" s="50"/>
      <c r="B5216" s="50"/>
      <c r="C5216" s="50"/>
      <c r="D5216" s="44"/>
      <c r="E5216" s="26"/>
      <c r="F5216" s="53"/>
      <c r="G5216" s="61"/>
      <c r="H5216" s="55"/>
      <c r="I5216" s="280"/>
    </row>
    <row r="5217" spans="1:9" s="56" customFormat="1">
      <c r="A5217" s="50"/>
      <c r="B5217" s="50"/>
      <c r="C5217" s="50"/>
      <c r="D5217" s="44"/>
      <c r="E5217" s="26"/>
      <c r="F5217" s="53"/>
      <c r="G5217" s="61"/>
      <c r="H5217" s="55"/>
      <c r="I5217" s="280"/>
    </row>
    <row r="5218" spans="1:9" s="56" customFormat="1">
      <c r="A5218" s="50"/>
      <c r="B5218" s="50"/>
      <c r="C5218" s="50"/>
      <c r="D5218" s="44"/>
      <c r="E5218" s="26"/>
      <c r="F5218" s="53"/>
      <c r="G5218" s="61"/>
      <c r="H5218" s="55"/>
      <c r="I5218" s="280"/>
    </row>
    <row r="5219" spans="1:9" s="56" customFormat="1">
      <c r="A5219" s="50"/>
      <c r="B5219" s="50"/>
      <c r="C5219" s="50"/>
      <c r="D5219" s="44"/>
      <c r="E5219" s="26"/>
      <c r="F5219" s="53"/>
      <c r="G5219" s="61"/>
      <c r="H5219" s="55"/>
      <c r="I5219" s="280"/>
    </row>
    <row r="5220" spans="1:9" s="56" customFormat="1">
      <c r="A5220" s="50"/>
      <c r="B5220" s="50"/>
      <c r="C5220" s="50"/>
      <c r="D5220" s="44"/>
      <c r="E5220" s="26"/>
      <c r="F5220" s="53"/>
      <c r="G5220" s="61"/>
      <c r="H5220" s="55"/>
      <c r="I5220" s="280"/>
    </row>
    <row r="5221" spans="1:9" s="56" customFormat="1">
      <c r="A5221" s="50"/>
      <c r="B5221" s="50"/>
      <c r="C5221" s="50"/>
      <c r="D5221" s="44"/>
      <c r="E5221" s="26"/>
      <c r="F5221" s="53"/>
      <c r="G5221" s="61"/>
      <c r="H5221" s="55"/>
      <c r="I5221" s="280"/>
    </row>
    <row r="5222" spans="1:9" s="56" customFormat="1">
      <c r="A5222" s="50"/>
      <c r="B5222" s="50"/>
      <c r="C5222" s="50"/>
      <c r="D5222" s="44"/>
      <c r="E5222" s="26"/>
      <c r="F5222" s="53"/>
      <c r="G5222" s="61"/>
      <c r="H5222" s="55"/>
      <c r="I5222" s="280"/>
    </row>
    <row r="5223" spans="1:9" s="56" customFormat="1">
      <c r="A5223" s="50"/>
      <c r="B5223" s="50"/>
      <c r="C5223" s="50"/>
      <c r="D5223" s="44"/>
      <c r="E5223" s="26"/>
      <c r="F5223" s="53"/>
      <c r="G5223" s="61"/>
      <c r="H5223" s="55"/>
      <c r="I5223" s="280"/>
    </row>
    <row r="5224" spans="1:9" s="56" customFormat="1">
      <c r="A5224" s="50"/>
      <c r="B5224" s="50"/>
      <c r="C5224" s="50"/>
      <c r="D5224" s="44"/>
      <c r="E5224" s="26"/>
      <c r="F5224" s="53"/>
      <c r="G5224" s="61"/>
      <c r="H5224" s="55"/>
      <c r="I5224" s="280"/>
    </row>
    <row r="5225" spans="1:9" s="56" customFormat="1">
      <c r="A5225" s="50"/>
      <c r="B5225" s="50"/>
      <c r="C5225" s="50"/>
      <c r="D5225" s="44"/>
      <c r="E5225" s="26"/>
      <c r="F5225" s="53"/>
      <c r="G5225" s="61"/>
      <c r="H5225" s="55"/>
      <c r="I5225" s="280"/>
    </row>
    <row r="5226" spans="1:9" s="56" customFormat="1">
      <c r="A5226" s="50"/>
      <c r="B5226" s="50"/>
      <c r="C5226" s="50"/>
      <c r="D5226" s="44"/>
      <c r="E5226" s="26"/>
      <c r="F5226" s="53"/>
      <c r="G5226" s="61"/>
      <c r="H5226" s="55"/>
      <c r="I5226" s="280"/>
    </row>
    <row r="5227" spans="1:9" s="56" customFormat="1">
      <c r="A5227" s="50"/>
      <c r="B5227" s="50"/>
      <c r="C5227" s="50"/>
      <c r="D5227" s="44"/>
      <c r="E5227" s="26"/>
      <c r="F5227" s="53"/>
      <c r="G5227" s="61"/>
      <c r="H5227" s="55"/>
      <c r="I5227" s="280"/>
    </row>
    <row r="5228" spans="1:9" s="56" customFormat="1">
      <c r="A5228" s="50"/>
      <c r="B5228" s="50"/>
      <c r="C5228" s="50"/>
      <c r="D5228" s="44"/>
      <c r="E5228" s="26"/>
      <c r="F5228" s="53"/>
      <c r="G5228" s="61"/>
      <c r="H5228" s="55"/>
      <c r="I5228" s="280"/>
    </row>
    <row r="5229" spans="1:9" s="56" customFormat="1">
      <c r="A5229" s="50"/>
      <c r="B5229" s="50"/>
      <c r="C5229" s="50"/>
      <c r="D5229" s="44"/>
      <c r="E5229" s="26"/>
      <c r="F5229" s="53"/>
      <c r="G5229" s="61"/>
      <c r="H5229" s="55"/>
      <c r="I5229" s="280"/>
    </row>
    <row r="5230" spans="1:9" s="56" customFormat="1">
      <c r="A5230" s="50"/>
      <c r="B5230" s="50"/>
      <c r="C5230" s="50"/>
      <c r="D5230" s="44"/>
      <c r="E5230" s="26"/>
      <c r="F5230" s="53"/>
      <c r="G5230" s="61"/>
      <c r="H5230" s="55"/>
      <c r="I5230" s="280"/>
    </row>
    <row r="5231" spans="1:9" s="56" customFormat="1">
      <c r="A5231" s="50"/>
      <c r="B5231" s="50"/>
      <c r="C5231" s="50"/>
      <c r="D5231" s="44"/>
      <c r="E5231" s="26"/>
      <c r="F5231" s="53"/>
      <c r="G5231" s="61"/>
      <c r="H5231" s="55"/>
      <c r="I5231" s="280"/>
    </row>
    <row r="5232" spans="1:9" s="56" customFormat="1">
      <c r="A5232" s="50"/>
      <c r="B5232" s="50"/>
      <c r="C5232" s="50"/>
      <c r="D5232" s="44"/>
      <c r="E5232" s="26"/>
      <c r="F5232" s="53"/>
      <c r="G5232" s="61"/>
      <c r="H5232" s="55"/>
      <c r="I5232" s="280"/>
    </row>
    <row r="5233" spans="1:9" s="56" customFormat="1">
      <c r="A5233" s="50"/>
      <c r="B5233" s="50"/>
      <c r="C5233" s="50"/>
      <c r="D5233" s="44"/>
      <c r="E5233" s="26"/>
      <c r="F5233" s="53"/>
      <c r="G5233" s="61"/>
      <c r="H5233" s="55"/>
      <c r="I5233" s="280"/>
    </row>
    <row r="5234" spans="1:9" s="56" customFormat="1">
      <c r="A5234" s="50"/>
      <c r="B5234" s="50"/>
      <c r="C5234" s="50"/>
      <c r="D5234" s="44"/>
      <c r="E5234" s="26"/>
      <c r="F5234" s="53"/>
      <c r="G5234" s="61"/>
      <c r="H5234" s="55"/>
      <c r="I5234" s="280"/>
    </row>
    <row r="5235" spans="1:9" s="56" customFormat="1">
      <c r="A5235" s="50"/>
      <c r="B5235" s="50"/>
      <c r="C5235" s="50"/>
      <c r="D5235" s="44"/>
      <c r="E5235" s="26"/>
      <c r="F5235" s="53"/>
      <c r="G5235" s="61"/>
      <c r="H5235" s="55"/>
      <c r="I5235" s="280"/>
    </row>
    <row r="5236" spans="1:9" s="56" customFormat="1">
      <c r="A5236" s="50"/>
      <c r="B5236" s="50"/>
      <c r="C5236" s="50"/>
      <c r="D5236" s="44"/>
      <c r="E5236" s="26"/>
      <c r="F5236" s="53"/>
      <c r="G5236" s="61"/>
      <c r="H5236" s="55"/>
      <c r="I5236" s="280"/>
    </row>
    <row r="5237" spans="1:9" s="56" customFormat="1">
      <c r="A5237" s="50"/>
      <c r="B5237" s="50"/>
      <c r="C5237" s="50"/>
      <c r="D5237" s="44"/>
      <c r="E5237" s="26"/>
      <c r="F5237" s="53"/>
      <c r="G5237" s="61"/>
      <c r="H5237" s="55"/>
      <c r="I5237" s="280"/>
    </row>
    <row r="5238" spans="1:9" s="56" customFormat="1">
      <c r="A5238" s="50"/>
      <c r="B5238" s="50"/>
      <c r="C5238" s="50"/>
      <c r="D5238" s="44"/>
      <c r="E5238" s="26"/>
      <c r="F5238" s="53"/>
      <c r="G5238" s="61"/>
      <c r="H5238" s="55"/>
      <c r="I5238" s="280"/>
    </row>
    <row r="5239" spans="1:9" s="56" customFormat="1">
      <c r="A5239" s="50"/>
      <c r="B5239" s="50"/>
      <c r="C5239" s="50"/>
      <c r="D5239" s="44"/>
      <c r="E5239" s="26"/>
      <c r="F5239" s="53"/>
      <c r="G5239" s="61"/>
      <c r="H5239" s="55"/>
      <c r="I5239" s="280"/>
    </row>
    <row r="5240" spans="1:9" s="56" customFormat="1">
      <c r="A5240" s="50"/>
      <c r="B5240" s="50"/>
      <c r="C5240" s="50"/>
      <c r="D5240" s="44"/>
      <c r="E5240" s="26"/>
      <c r="F5240" s="53"/>
      <c r="G5240" s="61"/>
      <c r="H5240" s="55"/>
      <c r="I5240" s="280"/>
    </row>
    <row r="5241" spans="1:9" s="56" customFormat="1">
      <c r="A5241" s="50"/>
      <c r="B5241" s="50"/>
      <c r="C5241" s="50"/>
      <c r="D5241" s="44"/>
      <c r="E5241" s="26"/>
      <c r="F5241" s="53"/>
      <c r="G5241" s="61"/>
      <c r="H5241" s="55"/>
      <c r="I5241" s="280"/>
    </row>
    <row r="5242" spans="1:9" s="56" customFormat="1">
      <c r="A5242" s="50"/>
      <c r="B5242" s="50"/>
      <c r="C5242" s="50"/>
      <c r="D5242" s="44"/>
      <c r="E5242" s="26"/>
      <c r="F5242" s="53"/>
      <c r="G5242" s="61"/>
      <c r="H5242" s="55"/>
      <c r="I5242" s="280"/>
    </row>
    <row r="5243" spans="1:9" s="56" customFormat="1">
      <c r="A5243" s="50"/>
      <c r="B5243" s="50"/>
      <c r="C5243" s="50"/>
      <c r="D5243" s="44"/>
      <c r="E5243" s="26"/>
      <c r="F5243" s="53"/>
      <c r="G5243" s="61"/>
      <c r="H5243" s="55"/>
      <c r="I5243" s="280"/>
    </row>
    <row r="5244" spans="1:9" s="56" customFormat="1">
      <c r="A5244" s="50"/>
      <c r="B5244" s="50"/>
      <c r="C5244" s="50"/>
      <c r="D5244" s="44"/>
      <c r="E5244" s="26"/>
      <c r="F5244" s="53"/>
      <c r="G5244" s="61"/>
      <c r="H5244" s="55"/>
      <c r="I5244" s="280"/>
    </row>
    <row r="5245" spans="1:9" s="56" customFormat="1">
      <c r="A5245" s="50"/>
      <c r="B5245" s="50"/>
      <c r="C5245" s="50"/>
      <c r="D5245" s="44"/>
      <c r="E5245" s="26"/>
      <c r="F5245" s="53"/>
      <c r="G5245" s="61"/>
      <c r="H5245" s="55"/>
      <c r="I5245" s="280"/>
    </row>
    <row r="5246" spans="1:9" s="56" customFormat="1">
      <c r="A5246" s="50"/>
      <c r="B5246" s="50"/>
      <c r="C5246" s="50"/>
      <c r="D5246" s="44"/>
      <c r="E5246" s="26"/>
      <c r="F5246" s="53"/>
      <c r="G5246" s="61"/>
      <c r="H5246" s="55"/>
      <c r="I5246" s="280"/>
    </row>
    <row r="5247" spans="1:9" s="56" customFormat="1">
      <c r="A5247" s="50"/>
      <c r="B5247" s="50"/>
      <c r="C5247" s="50"/>
      <c r="D5247" s="44"/>
      <c r="E5247" s="26"/>
      <c r="F5247" s="53"/>
      <c r="G5247" s="61"/>
      <c r="H5247" s="55"/>
      <c r="I5247" s="280"/>
    </row>
    <row r="5248" spans="1:9" s="56" customFormat="1">
      <c r="A5248" s="50"/>
      <c r="B5248" s="50"/>
      <c r="C5248" s="50"/>
      <c r="D5248" s="44"/>
      <c r="E5248" s="26"/>
      <c r="F5248" s="53"/>
      <c r="G5248" s="61"/>
      <c r="H5248" s="55"/>
      <c r="I5248" s="280"/>
    </row>
    <row r="5249" spans="1:9" s="56" customFormat="1">
      <c r="A5249" s="50"/>
      <c r="B5249" s="50"/>
      <c r="C5249" s="50"/>
      <c r="D5249" s="44"/>
      <c r="E5249" s="26"/>
      <c r="F5249" s="53"/>
      <c r="G5249" s="61"/>
      <c r="H5249" s="55"/>
      <c r="I5249" s="280"/>
    </row>
    <row r="5250" spans="1:9" s="56" customFormat="1">
      <c r="A5250" s="50"/>
      <c r="B5250" s="50"/>
      <c r="C5250" s="50"/>
      <c r="D5250" s="44"/>
      <c r="E5250" s="26"/>
      <c r="F5250" s="53"/>
      <c r="G5250" s="61"/>
      <c r="H5250" s="55"/>
      <c r="I5250" s="280"/>
    </row>
    <row r="5251" spans="1:9" s="56" customFormat="1">
      <c r="A5251" s="50"/>
      <c r="B5251" s="50"/>
      <c r="C5251" s="50"/>
      <c r="D5251" s="44"/>
      <c r="E5251" s="26"/>
      <c r="F5251" s="53"/>
      <c r="G5251" s="61"/>
      <c r="H5251" s="55"/>
      <c r="I5251" s="280"/>
    </row>
    <row r="5252" spans="1:9" s="56" customFormat="1">
      <c r="A5252" s="50"/>
      <c r="B5252" s="50"/>
      <c r="C5252" s="50"/>
      <c r="D5252" s="44"/>
      <c r="E5252" s="26"/>
      <c r="F5252" s="53"/>
      <c r="G5252" s="61"/>
      <c r="H5252" s="55"/>
      <c r="I5252" s="280"/>
    </row>
    <row r="5253" spans="1:9" s="56" customFormat="1">
      <c r="A5253" s="50"/>
      <c r="B5253" s="50"/>
      <c r="C5253" s="50"/>
      <c r="D5253" s="44"/>
      <c r="E5253" s="26"/>
      <c r="F5253" s="53"/>
      <c r="G5253" s="61"/>
      <c r="H5253" s="55"/>
      <c r="I5253" s="280"/>
    </row>
    <row r="5254" spans="1:9" s="56" customFormat="1">
      <c r="A5254" s="50"/>
      <c r="B5254" s="50"/>
      <c r="C5254" s="50"/>
      <c r="D5254" s="44"/>
      <c r="E5254" s="26"/>
      <c r="F5254" s="53"/>
      <c r="G5254" s="61"/>
      <c r="H5254" s="55"/>
      <c r="I5254" s="280"/>
    </row>
    <row r="5255" spans="1:9" s="56" customFormat="1">
      <c r="A5255" s="50"/>
      <c r="B5255" s="50"/>
      <c r="C5255" s="50"/>
      <c r="D5255" s="44"/>
      <c r="E5255" s="26"/>
      <c r="F5255" s="53"/>
      <c r="G5255" s="61"/>
      <c r="H5255" s="55"/>
      <c r="I5255" s="280"/>
    </row>
    <row r="5256" spans="1:9" s="56" customFormat="1">
      <c r="A5256" s="50"/>
      <c r="B5256" s="50"/>
      <c r="C5256" s="50"/>
      <c r="D5256" s="44"/>
      <c r="E5256" s="26"/>
      <c r="F5256" s="53"/>
      <c r="G5256" s="61"/>
      <c r="H5256" s="55"/>
      <c r="I5256" s="280"/>
    </row>
    <row r="5257" spans="1:9" s="56" customFormat="1">
      <c r="A5257" s="50"/>
      <c r="B5257" s="50"/>
      <c r="C5257" s="50"/>
      <c r="D5257" s="44"/>
      <c r="E5257" s="26"/>
      <c r="F5257" s="53"/>
      <c r="G5257" s="61"/>
      <c r="H5257" s="55"/>
      <c r="I5257" s="280"/>
    </row>
    <row r="5258" spans="1:9" s="56" customFormat="1">
      <c r="A5258" s="50"/>
      <c r="B5258" s="50"/>
      <c r="C5258" s="50"/>
      <c r="D5258" s="44"/>
      <c r="E5258" s="26"/>
      <c r="F5258" s="53"/>
      <c r="G5258" s="61"/>
      <c r="H5258" s="55"/>
      <c r="I5258" s="280"/>
    </row>
    <row r="5259" spans="1:9" s="56" customFormat="1">
      <c r="A5259" s="50"/>
      <c r="B5259" s="50"/>
      <c r="C5259" s="50"/>
      <c r="D5259" s="44"/>
      <c r="E5259" s="26"/>
      <c r="F5259" s="53"/>
      <c r="G5259" s="61"/>
      <c r="H5259" s="55"/>
      <c r="I5259" s="280"/>
    </row>
    <row r="5260" spans="1:9" s="56" customFormat="1">
      <c r="A5260" s="50"/>
      <c r="B5260" s="50"/>
      <c r="C5260" s="50"/>
      <c r="D5260" s="44"/>
      <c r="E5260" s="26"/>
      <c r="F5260" s="53"/>
      <c r="G5260" s="61"/>
      <c r="H5260" s="55"/>
      <c r="I5260" s="280"/>
    </row>
    <row r="5261" spans="1:9" s="56" customFormat="1">
      <c r="A5261" s="50"/>
      <c r="B5261" s="50"/>
      <c r="C5261" s="50"/>
      <c r="D5261" s="44"/>
      <c r="E5261" s="26"/>
      <c r="F5261" s="53"/>
      <c r="G5261" s="61"/>
      <c r="H5261" s="55"/>
      <c r="I5261" s="280"/>
    </row>
    <row r="5262" spans="1:9" s="56" customFormat="1">
      <c r="A5262" s="50"/>
      <c r="B5262" s="50"/>
      <c r="C5262" s="50"/>
      <c r="D5262" s="44"/>
      <c r="E5262" s="26"/>
      <c r="F5262" s="53"/>
      <c r="G5262" s="61"/>
      <c r="H5262" s="55"/>
      <c r="I5262" s="280"/>
    </row>
    <row r="5263" spans="1:9" s="56" customFormat="1">
      <c r="A5263" s="50"/>
      <c r="B5263" s="50"/>
      <c r="C5263" s="50"/>
      <c r="D5263" s="44"/>
      <c r="E5263" s="26"/>
      <c r="F5263" s="53"/>
      <c r="G5263" s="61"/>
      <c r="H5263" s="55"/>
      <c r="I5263" s="280"/>
    </row>
    <row r="5264" spans="1:9" s="56" customFormat="1">
      <c r="A5264" s="50"/>
      <c r="B5264" s="50"/>
      <c r="C5264" s="50"/>
      <c r="D5264" s="44"/>
      <c r="E5264" s="26"/>
      <c r="F5264" s="53"/>
      <c r="G5264" s="61"/>
      <c r="H5264" s="55"/>
      <c r="I5264" s="280"/>
    </row>
    <row r="5265" spans="1:9" s="56" customFormat="1">
      <c r="A5265" s="50"/>
      <c r="B5265" s="50"/>
      <c r="C5265" s="50"/>
      <c r="D5265" s="44"/>
      <c r="E5265" s="26"/>
      <c r="F5265" s="53"/>
      <c r="G5265" s="61"/>
      <c r="H5265" s="55"/>
      <c r="I5265" s="280"/>
    </row>
    <row r="5266" spans="1:9" s="56" customFormat="1">
      <c r="A5266" s="50"/>
      <c r="B5266" s="50"/>
      <c r="C5266" s="50"/>
      <c r="D5266" s="44"/>
      <c r="E5266" s="26"/>
      <c r="F5266" s="53"/>
      <c r="G5266" s="61"/>
      <c r="H5266" s="55"/>
      <c r="I5266" s="280"/>
    </row>
    <row r="5267" spans="1:9" s="56" customFormat="1">
      <c r="A5267" s="50"/>
      <c r="B5267" s="50"/>
      <c r="C5267" s="50"/>
      <c r="D5267" s="44"/>
      <c r="E5267" s="26"/>
      <c r="F5267" s="53"/>
      <c r="G5267" s="61"/>
      <c r="H5267" s="55"/>
      <c r="I5267" s="280"/>
    </row>
    <row r="5268" spans="1:9" s="56" customFormat="1">
      <c r="A5268" s="50"/>
      <c r="B5268" s="50"/>
      <c r="C5268" s="50"/>
      <c r="D5268" s="44"/>
      <c r="E5268" s="26"/>
      <c r="F5268" s="53"/>
      <c r="G5268" s="61"/>
      <c r="H5268" s="55"/>
      <c r="I5268" s="280"/>
    </row>
    <row r="5269" spans="1:9" s="56" customFormat="1">
      <c r="A5269" s="50"/>
      <c r="B5269" s="50"/>
      <c r="C5269" s="50"/>
      <c r="D5269" s="44"/>
      <c r="E5269" s="26"/>
      <c r="F5269" s="53"/>
      <c r="G5269" s="61"/>
      <c r="H5269" s="55"/>
      <c r="I5269" s="280"/>
    </row>
    <row r="5270" spans="1:9" s="56" customFormat="1">
      <c r="A5270" s="50"/>
      <c r="B5270" s="50"/>
      <c r="C5270" s="50"/>
      <c r="D5270" s="44"/>
      <c r="E5270" s="26"/>
      <c r="F5270" s="53"/>
      <c r="G5270" s="61"/>
      <c r="H5270" s="55"/>
      <c r="I5270" s="280"/>
    </row>
    <row r="5271" spans="1:9" s="56" customFormat="1">
      <c r="A5271" s="50"/>
      <c r="B5271" s="50"/>
      <c r="C5271" s="50"/>
      <c r="D5271" s="44"/>
      <c r="E5271" s="26"/>
      <c r="F5271" s="53"/>
      <c r="G5271" s="61"/>
      <c r="H5271" s="55"/>
      <c r="I5271" s="280"/>
    </row>
    <row r="5272" spans="1:9" s="56" customFormat="1">
      <c r="A5272" s="50"/>
      <c r="B5272" s="50"/>
      <c r="C5272" s="50"/>
      <c r="D5272" s="44"/>
      <c r="E5272" s="26"/>
      <c r="F5272" s="53"/>
      <c r="G5272" s="61"/>
      <c r="H5272" s="55"/>
      <c r="I5272" s="280"/>
    </row>
    <row r="5273" spans="1:9" s="56" customFormat="1">
      <c r="A5273" s="50"/>
      <c r="B5273" s="50"/>
      <c r="C5273" s="50"/>
      <c r="D5273" s="44"/>
      <c r="E5273" s="26"/>
      <c r="F5273" s="53"/>
      <c r="G5273" s="61"/>
      <c r="H5273" s="55"/>
      <c r="I5273" s="280"/>
    </row>
    <row r="5274" spans="1:9" s="56" customFormat="1">
      <c r="A5274" s="50"/>
      <c r="B5274" s="50"/>
      <c r="C5274" s="50"/>
      <c r="D5274" s="44"/>
      <c r="E5274" s="26"/>
      <c r="F5274" s="53"/>
      <c r="G5274" s="61"/>
      <c r="H5274" s="55"/>
      <c r="I5274" s="280"/>
    </row>
    <row r="5275" spans="1:9" s="56" customFormat="1">
      <c r="A5275" s="50"/>
      <c r="B5275" s="50"/>
      <c r="C5275" s="50"/>
      <c r="D5275" s="44"/>
      <c r="E5275" s="26"/>
      <c r="F5275" s="53"/>
      <c r="G5275" s="61"/>
      <c r="H5275" s="55"/>
      <c r="I5275" s="280"/>
    </row>
    <row r="5276" spans="1:9" s="56" customFormat="1">
      <c r="A5276" s="50"/>
      <c r="B5276" s="50"/>
      <c r="C5276" s="50"/>
      <c r="D5276" s="44"/>
      <c r="E5276" s="26"/>
      <c r="F5276" s="53"/>
      <c r="G5276" s="61"/>
      <c r="H5276" s="55"/>
      <c r="I5276" s="280"/>
    </row>
    <row r="5277" spans="1:9" s="56" customFormat="1">
      <c r="A5277" s="50"/>
      <c r="B5277" s="50"/>
      <c r="C5277" s="50"/>
      <c r="D5277" s="44"/>
      <c r="E5277" s="26"/>
      <c r="F5277" s="53"/>
      <c r="G5277" s="61"/>
      <c r="H5277" s="55"/>
      <c r="I5277" s="280"/>
    </row>
    <row r="5278" spans="1:9" s="56" customFormat="1">
      <c r="A5278" s="50"/>
      <c r="B5278" s="50"/>
      <c r="C5278" s="50"/>
      <c r="D5278" s="44"/>
      <c r="E5278" s="26"/>
      <c r="F5278" s="53"/>
      <c r="G5278" s="61"/>
      <c r="H5278" s="55"/>
      <c r="I5278" s="280"/>
    </row>
    <row r="5279" spans="1:9" s="56" customFormat="1">
      <c r="A5279" s="50"/>
      <c r="B5279" s="50"/>
      <c r="C5279" s="50"/>
      <c r="D5279" s="44"/>
      <c r="E5279" s="26"/>
      <c r="F5279" s="53"/>
      <c r="G5279" s="61"/>
      <c r="H5279" s="55"/>
      <c r="I5279" s="280"/>
    </row>
    <row r="5280" spans="1:9" s="56" customFormat="1">
      <c r="A5280" s="50"/>
      <c r="B5280" s="50"/>
      <c r="C5280" s="50"/>
      <c r="D5280" s="44"/>
      <c r="E5280" s="26"/>
      <c r="F5280" s="53"/>
      <c r="G5280" s="61"/>
      <c r="H5280" s="55"/>
      <c r="I5280" s="280"/>
    </row>
    <row r="5281" spans="1:9" s="56" customFormat="1">
      <c r="A5281" s="50"/>
      <c r="B5281" s="50"/>
      <c r="C5281" s="50"/>
      <c r="D5281" s="44"/>
      <c r="E5281" s="26"/>
      <c r="F5281" s="53"/>
      <c r="G5281" s="61"/>
      <c r="H5281" s="55"/>
      <c r="I5281" s="280"/>
    </row>
    <row r="5282" spans="1:9" s="56" customFormat="1">
      <c r="A5282" s="50"/>
      <c r="B5282" s="50"/>
      <c r="C5282" s="50"/>
      <c r="D5282" s="44"/>
      <c r="E5282" s="26"/>
      <c r="F5282" s="53"/>
      <c r="G5282" s="61"/>
      <c r="H5282" s="55"/>
      <c r="I5282" s="280"/>
    </row>
    <row r="5283" spans="1:9" s="56" customFormat="1">
      <c r="A5283" s="50"/>
      <c r="B5283" s="50"/>
      <c r="C5283" s="50"/>
      <c r="D5283" s="44"/>
      <c r="E5283" s="26"/>
      <c r="F5283" s="53"/>
      <c r="G5283" s="61"/>
      <c r="H5283" s="55"/>
      <c r="I5283" s="280"/>
    </row>
    <row r="5284" spans="1:9" s="56" customFormat="1">
      <c r="A5284" s="50"/>
      <c r="B5284" s="50"/>
      <c r="C5284" s="50"/>
      <c r="D5284" s="44"/>
      <c r="E5284" s="26"/>
      <c r="F5284" s="53"/>
      <c r="G5284" s="61"/>
      <c r="H5284" s="55"/>
      <c r="I5284" s="280"/>
    </row>
    <row r="5285" spans="1:9" s="56" customFormat="1">
      <c r="A5285" s="50"/>
      <c r="B5285" s="50"/>
      <c r="C5285" s="50"/>
      <c r="D5285" s="44"/>
      <c r="E5285" s="26"/>
      <c r="F5285" s="53"/>
      <c r="G5285" s="61"/>
      <c r="H5285" s="55"/>
      <c r="I5285" s="280"/>
    </row>
    <row r="5286" spans="1:9" s="56" customFormat="1">
      <c r="A5286" s="50"/>
      <c r="B5286" s="50"/>
      <c r="C5286" s="50"/>
      <c r="D5286" s="44"/>
      <c r="E5286" s="26"/>
      <c r="F5286" s="53"/>
      <c r="G5286" s="61"/>
      <c r="H5286" s="55"/>
      <c r="I5286" s="280"/>
    </row>
    <row r="5287" spans="1:9" s="56" customFormat="1">
      <c r="A5287" s="50"/>
      <c r="B5287" s="50"/>
      <c r="C5287" s="50"/>
      <c r="D5287" s="44"/>
      <c r="E5287" s="26"/>
      <c r="F5287" s="53"/>
      <c r="G5287" s="61"/>
      <c r="H5287" s="55"/>
      <c r="I5287" s="280"/>
    </row>
    <row r="5288" spans="1:9" s="56" customFormat="1">
      <c r="A5288" s="50"/>
      <c r="B5288" s="50"/>
      <c r="C5288" s="50"/>
      <c r="D5288" s="44"/>
      <c r="E5288" s="26"/>
      <c r="F5288" s="53"/>
      <c r="G5288" s="61"/>
      <c r="H5288" s="55"/>
      <c r="I5288" s="280"/>
    </row>
    <row r="5289" spans="1:9" s="56" customFormat="1">
      <c r="A5289" s="50"/>
      <c r="B5289" s="50"/>
      <c r="C5289" s="50"/>
      <c r="D5289" s="44"/>
      <c r="E5289" s="26"/>
      <c r="F5289" s="53"/>
      <c r="G5289" s="61"/>
      <c r="H5289" s="55"/>
      <c r="I5289" s="280"/>
    </row>
    <row r="5290" spans="1:9" s="56" customFormat="1">
      <c r="A5290" s="50"/>
      <c r="B5290" s="50"/>
      <c r="C5290" s="50"/>
      <c r="D5290" s="44"/>
      <c r="E5290" s="26"/>
      <c r="F5290" s="53"/>
      <c r="G5290" s="61"/>
      <c r="H5290" s="55"/>
      <c r="I5290" s="280"/>
    </row>
    <row r="5291" spans="1:9" s="56" customFormat="1">
      <c r="A5291" s="50"/>
      <c r="B5291" s="50"/>
      <c r="C5291" s="50"/>
      <c r="D5291" s="44"/>
      <c r="E5291" s="26"/>
      <c r="F5291" s="53"/>
      <c r="G5291" s="61"/>
      <c r="H5291" s="55"/>
      <c r="I5291" s="280"/>
    </row>
    <row r="5292" spans="1:9" s="56" customFormat="1">
      <c r="A5292" s="50"/>
      <c r="B5292" s="50"/>
      <c r="C5292" s="50"/>
      <c r="D5292" s="44"/>
      <c r="E5292" s="26"/>
      <c r="F5292" s="53"/>
      <c r="G5292" s="61"/>
      <c r="H5292" s="55"/>
      <c r="I5292" s="280"/>
    </row>
    <row r="5293" spans="1:9" s="56" customFormat="1">
      <c r="A5293" s="50"/>
      <c r="B5293" s="50"/>
      <c r="C5293" s="50"/>
      <c r="D5293" s="44"/>
      <c r="E5293" s="26"/>
      <c r="F5293" s="53"/>
      <c r="G5293" s="61"/>
      <c r="H5293" s="55"/>
      <c r="I5293" s="280"/>
    </row>
    <row r="5294" spans="1:9" s="56" customFormat="1">
      <c r="A5294" s="50"/>
      <c r="B5294" s="50"/>
      <c r="C5294" s="50"/>
      <c r="D5294" s="44"/>
      <c r="E5294" s="26"/>
      <c r="F5294" s="53"/>
      <c r="G5294" s="61"/>
      <c r="H5294" s="55"/>
      <c r="I5294" s="280"/>
    </row>
    <row r="5295" spans="1:9" s="56" customFormat="1">
      <c r="A5295" s="50"/>
      <c r="B5295" s="50"/>
      <c r="C5295" s="50"/>
      <c r="D5295" s="44"/>
      <c r="E5295" s="26"/>
      <c r="F5295" s="53"/>
      <c r="G5295" s="61"/>
      <c r="H5295" s="55"/>
      <c r="I5295" s="280"/>
    </row>
    <row r="5296" spans="1:9" s="56" customFormat="1">
      <c r="A5296" s="50"/>
      <c r="B5296" s="50"/>
      <c r="C5296" s="50"/>
      <c r="D5296" s="44"/>
      <c r="E5296" s="26"/>
      <c r="F5296" s="53"/>
      <c r="G5296" s="61"/>
      <c r="H5296" s="55"/>
      <c r="I5296" s="280"/>
    </row>
    <row r="5297" spans="1:9" s="56" customFormat="1">
      <c r="A5297" s="50"/>
      <c r="B5297" s="50"/>
      <c r="C5297" s="50"/>
      <c r="D5297" s="44"/>
      <c r="E5297" s="26"/>
      <c r="F5297" s="53"/>
      <c r="G5297" s="61"/>
      <c r="H5297" s="55"/>
      <c r="I5297" s="280"/>
    </row>
    <row r="5298" spans="1:9" s="56" customFormat="1">
      <c r="A5298" s="50"/>
      <c r="B5298" s="50"/>
      <c r="C5298" s="50"/>
      <c r="D5298" s="44"/>
      <c r="E5298" s="26"/>
      <c r="F5298" s="53"/>
      <c r="G5298" s="61"/>
      <c r="H5298" s="55"/>
      <c r="I5298" s="280"/>
    </row>
    <row r="5299" spans="1:9" s="56" customFormat="1">
      <c r="A5299" s="50"/>
      <c r="B5299" s="50"/>
      <c r="C5299" s="50"/>
      <c r="D5299" s="44"/>
      <c r="E5299" s="26"/>
      <c r="F5299" s="53"/>
      <c r="G5299" s="61"/>
      <c r="H5299" s="55"/>
      <c r="I5299" s="280"/>
    </row>
    <row r="5300" spans="1:9" s="56" customFormat="1">
      <c r="A5300" s="50"/>
      <c r="B5300" s="50"/>
      <c r="C5300" s="50"/>
      <c r="D5300" s="44"/>
      <c r="E5300" s="26"/>
      <c r="F5300" s="53"/>
      <c r="G5300" s="61"/>
      <c r="H5300" s="55"/>
      <c r="I5300" s="280"/>
    </row>
    <row r="5301" spans="1:9" s="56" customFormat="1">
      <c r="A5301" s="50"/>
      <c r="B5301" s="50"/>
      <c r="C5301" s="50"/>
      <c r="D5301" s="44"/>
      <c r="E5301" s="26"/>
      <c r="F5301" s="53"/>
      <c r="G5301" s="61"/>
      <c r="H5301" s="55"/>
      <c r="I5301" s="280"/>
    </row>
    <row r="5302" spans="1:9" s="56" customFormat="1">
      <c r="A5302" s="50"/>
      <c r="B5302" s="50"/>
      <c r="C5302" s="50"/>
      <c r="D5302" s="44"/>
      <c r="E5302" s="26"/>
      <c r="F5302" s="53"/>
      <c r="G5302" s="61"/>
      <c r="H5302" s="55"/>
      <c r="I5302" s="280"/>
    </row>
    <row r="5303" spans="1:9" s="56" customFormat="1">
      <c r="A5303" s="50"/>
      <c r="B5303" s="50"/>
      <c r="C5303" s="50"/>
      <c r="D5303" s="44"/>
      <c r="E5303" s="26"/>
      <c r="F5303" s="53"/>
      <c r="G5303" s="61"/>
      <c r="H5303" s="55"/>
      <c r="I5303" s="280"/>
    </row>
    <row r="5304" spans="1:9" s="56" customFormat="1">
      <c r="A5304" s="50"/>
      <c r="B5304" s="50"/>
      <c r="C5304" s="50"/>
      <c r="D5304" s="44"/>
      <c r="E5304" s="26"/>
      <c r="F5304" s="53"/>
      <c r="G5304" s="61"/>
      <c r="H5304" s="55"/>
      <c r="I5304" s="280"/>
    </row>
    <row r="5305" spans="1:9" s="56" customFormat="1">
      <c r="A5305" s="50"/>
      <c r="B5305" s="50"/>
      <c r="C5305" s="50"/>
      <c r="D5305" s="44"/>
      <c r="E5305" s="26"/>
      <c r="F5305" s="53"/>
      <c r="G5305" s="61"/>
      <c r="H5305" s="55"/>
      <c r="I5305" s="280"/>
    </row>
    <row r="5306" spans="1:9" s="56" customFormat="1">
      <c r="A5306" s="50"/>
      <c r="B5306" s="50"/>
      <c r="C5306" s="50"/>
      <c r="D5306" s="44"/>
      <c r="E5306" s="26"/>
      <c r="F5306" s="53"/>
      <c r="G5306" s="61"/>
      <c r="H5306" s="55"/>
      <c r="I5306" s="280"/>
    </row>
    <row r="5307" spans="1:9" s="56" customFormat="1">
      <c r="A5307" s="50"/>
      <c r="B5307" s="50"/>
      <c r="C5307" s="50"/>
      <c r="D5307" s="44"/>
      <c r="E5307" s="26"/>
      <c r="F5307" s="53"/>
      <c r="G5307" s="61"/>
      <c r="H5307" s="55"/>
      <c r="I5307" s="280"/>
    </row>
    <row r="5308" spans="1:9" s="56" customFormat="1">
      <c r="A5308" s="50"/>
      <c r="B5308" s="50"/>
      <c r="C5308" s="50"/>
      <c r="D5308" s="44"/>
      <c r="E5308" s="26"/>
      <c r="F5308" s="53"/>
      <c r="G5308" s="61"/>
      <c r="H5308" s="55"/>
      <c r="I5308" s="280"/>
    </row>
    <row r="5309" spans="1:9" s="56" customFormat="1">
      <c r="A5309" s="50"/>
      <c r="B5309" s="50"/>
      <c r="C5309" s="50"/>
      <c r="D5309" s="44"/>
      <c r="E5309" s="26"/>
      <c r="F5309" s="53"/>
      <c r="G5309" s="61"/>
      <c r="H5309" s="55"/>
      <c r="I5309" s="280"/>
    </row>
    <row r="5310" spans="1:9" s="56" customFormat="1">
      <c r="A5310" s="50"/>
      <c r="B5310" s="50"/>
      <c r="C5310" s="50"/>
      <c r="D5310" s="44"/>
      <c r="E5310" s="26"/>
      <c r="F5310" s="53"/>
      <c r="G5310" s="61"/>
      <c r="H5310" s="55"/>
      <c r="I5310" s="280"/>
    </row>
    <row r="5311" spans="1:9" s="56" customFormat="1">
      <c r="A5311" s="50"/>
      <c r="B5311" s="50"/>
      <c r="C5311" s="50"/>
      <c r="D5311" s="44"/>
      <c r="E5311" s="26"/>
      <c r="F5311" s="53"/>
      <c r="G5311" s="61"/>
      <c r="H5311" s="55"/>
      <c r="I5311" s="280"/>
    </row>
    <row r="5312" spans="1:9" s="56" customFormat="1">
      <c r="A5312" s="50"/>
      <c r="B5312" s="50"/>
      <c r="C5312" s="50"/>
      <c r="D5312" s="44"/>
      <c r="E5312" s="26"/>
      <c r="F5312" s="53"/>
      <c r="G5312" s="61"/>
      <c r="H5312" s="55"/>
      <c r="I5312" s="280"/>
    </row>
    <row r="5313" spans="1:9" s="56" customFormat="1">
      <c r="A5313" s="50"/>
      <c r="B5313" s="50"/>
      <c r="C5313" s="50"/>
      <c r="D5313" s="44"/>
      <c r="E5313" s="26"/>
      <c r="F5313" s="53"/>
      <c r="G5313" s="61"/>
      <c r="H5313" s="55"/>
      <c r="I5313" s="280"/>
    </row>
    <row r="5314" spans="1:9" s="56" customFormat="1">
      <c r="A5314" s="50"/>
      <c r="B5314" s="50"/>
      <c r="C5314" s="50"/>
      <c r="D5314" s="44"/>
      <c r="E5314" s="26"/>
      <c r="F5314" s="53"/>
      <c r="G5314" s="61"/>
      <c r="H5314" s="55"/>
      <c r="I5314" s="280"/>
    </row>
    <row r="5315" spans="1:9" s="56" customFormat="1">
      <c r="A5315" s="50"/>
      <c r="B5315" s="50"/>
      <c r="C5315" s="50"/>
      <c r="D5315" s="44"/>
      <c r="E5315" s="26"/>
      <c r="F5315" s="53"/>
      <c r="G5315" s="61"/>
      <c r="H5315" s="55"/>
      <c r="I5315" s="280"/>
    </row>
    <row r="5316" spans="1:9" s="56" customFormat="1">
      <c r="A5316" s="50"/>
      <c r="B5316" s="50"/>
      <c r="C5316" s="50"/>
      <c r="D5316" s="44"/>
      <c r="E5316" s="26"/>
      <c r="F5316" s="53"/>
      <c r="G5316" s="61"/>
      <c r="H5316" s="55"/>
      <c r="I5316" s="280"/>
    </row>
    <row r="5317" spans="1:9" s="56" customFormat="1">
      <c r="A5317" s="50"/>
      <c r="B5317" s="50"/>
      <c r="C5317" s="50"/>
      <c r="D5317" s="44"/>
      <c r="E5317" s="26"/>
      <c r="F5317" s="53"/>
      <c r="G5317" s="61"/>
      <c r="H5317" s="55"/>
      <c r="I5317" s="280"/>
    </row>
    <row r="5318" spans="1:9" s="56" customFormat="1">
      <c r="A5318" s="50"/>
      <c r="B5318" s="50"/>
      <c r="C5318" s="50"/>
      <c r="D5318" s="44"/>
      <c r="E5318" s="26"/>
      <c r="F5318" s="53"/>
      <c r="G5318" s="61"/>
      <c r="H5318" s="55"/>
      <c r="I5318" s="280"/>
    </row>
    <row r="5319" spans="1:9" s="56" customFormat="1">
      <c r="A5319" s="50"/>
      <c r="B5319" s="50"/>
      <c r="C5319" s="50"/>
      <c r="D5319" s="44"/>
      <c r="E5319" s="26"/>
      <c r="F5319" s="53"/>
      <c r="G5319" s="61"/>
      <c r="H5319" s="55"/>
      <c r="I5319" s="280"/>
    </row>
    <row r="5320" spans="1:9" s="56" customFormat="1">
      <c r="A5320" s="50"/>
      <c r="B5320" s="50"/>
      <c r="C5320" s="50"/>
      <c r="D5320" s="44"/>
      <c r="E5320" s="26"/>
      <c r="F5320" s="53"/>
      <c r="G5320" s="61"/>
      <c r="H5320" s="55"/>
      <c r="I5320" s="280"/>
    </row>
    <row r="5321" spans="1:9" s="56" customFormat="1">
      <c r="A5321" s="50"/>
      <c r="B5321" s="50"/>
      <c r="C5321" s="50"/>
      <c r="D5321" s="44"/>
      <c r="E5321" s="26"/>
      <c r="F5321" s="53"/>
      <c r="G5321" s="61"/>
      <c r="H5321" s="55"/>
      <c r="I5321" s="280"/>
    </row>
    <row r="5322" spans="1:9" s="56" customFormat="1">
      <c r="A5322" s="50"/>
      <c r="B5322" s="50"/>
      <c r="C5322" s="50"/>
      <c r="D5322" s="44"/>
      <c r="E5322" s="26"/>
      <c r="F5322" s="53"/>
      <c r="G5322" s="61"/>
      <c r="H5322" s="55"/>
      <c r="I5322" s="280"/>
    </row>
    <row r="5323" spans="1:9" s="56" customFormat="1">
      <c r="A5323" s="50"/>
      <c r="B5323" s="50"/>
      <c r="C5323" s="50"/>
      <c r="D5323" s="44"/>
      <c r="E5323" s="26"/>
      <c r="F5323" s="53"/>
      <c r="G5323" s="61"/>
      <c r="H5323" s="55"/>
      <c r="I5323" s="280"/>
    </row>
    <row r="5324" spans="1:9" s="56" customFormat="1">
      <c r="A5324" s="50"/>
      <c r="B5324" s="50"/>
      <c r="C5324" s="50"/>
      <c r="D5324" s="44"/>
      <c r="E5324" s="26"/>
      <c r="F5324" s="53"/>
      <c r="G5324" s="61"/>
      <c r="H5324" s="55"/>
      <c r="I5324" s="280"/>
    </row>
    <row r="5325" spans="1:9" s="56" customFormat="1">
      <c r="A5325" s="50"/>
      <c r="B5325" s="50"/>
      <c r="C5325" s="50"/>
      <c r="D5325" s="44"/>
      <c r="E5325" s="26"/>
      <c r="F5325" s="53"/>
      <c r="G5325" s="61"/>
      <c r="H5325" s="55"/>
      <c r="I5325" s="280"/>
    </row>
    <row r="5326" spans="1:9" s="56" customFormat="1">
      <c r="A5326" s="50"/>
      <c r="B5326" s="50"/>
      <c r="C5326" s="50"/>
      <c r="D5326" s="44"/>
      <c r="E5326" s="26"/>
      <c r="F5326" s="53"/>
      <c r="G5326" s="61"/>
      <c r="H5326" s="55"/>
      <c r="I5326" s="280"/>
    </row>
    <row r="5327" spans="1:9" s="56" customFormat="1">
      <c r="A5327" s="50"/>
      <c r="B5327" s="50"/>
      <c r="C5327" s="50"/>
      <c r="D5327" s="44"/>
      <c r="E5327" s="26"/>
      <c r="F5327" s="53"/>
      <c r="G5327" s="61"/>
      <c r="H5327" s="55"/>
      <c r="I5327" s="280"/>
    </row>
    <row r="5328" spans="1:9" s="56" customFormat="1">
      <c r="A5328" s="50"/>
      <c r="B5328" s="50"/>
      <c r="C5328" s="50"/>
      <c r="D5328" s="44"/>
      <c r="E5328" s="26"/>
      <c r="F5328" s="53"/>
      <c r="G5328" s="61"/>
      <c r="H5328" s="55"/>
      <c r="I5328" s="280"/>
    </row>
    <row r="5329" spans="1:9" s="56" customFormat="1">
      <c r="A5329" s="50"/>
      <c r="B5329" s="50"/>
      <c r="C5329" s="50"/>
      <c r="D5329" s="44"/>
      <c r="E5329" s="26"/>
      <c r="F5329" s="53"/>
      <c r="G5329" s="61"/>
      <c r="H5329" s="55"/>
      <c r="I5329" s="280"/>
    </row>
    <row r="5330" spans="1:9" s="56" customFormat="1">
      <c r="A5330" s="50"/>
      <c r="B5330" s="50"/>
      <c r="C5330" s="50"/>
      <c r="D5330" s="44"/>
      <c r="E5330" s="26"/>
      <c r="F5330" s="53"/>
      <c r="G5330" s="61"/>
      <c r="H5330" s="55"/>
      <c r="I5330" s="280"/>
    </row>
    <row r="5331" spans="1:9" s="56" customFormat="1">
      <c r="A5331" s="50"/>
      <c r="B5331" s="50"/>
      <c r="C5331" s="50"/>
      <c r="D5331" s="44"/>
      <c r="E5331" s="26"/>
      <c r="F5331" s="53"/>
      <c r="G5331" s="61"/>
      <c r="H5331" s="55"/>
      <c r="I5331" s="280"/>
    </row>
    <row r="5332" spans="1:9" s="56" customFormat="1">
      <c r="A5332" s="50"/>
      <c r="B5332" s="50"/>
      <c r="C5332" s="50"/>
      <c r="D5332" s="44"/>
      <c r="E5332" s="26"/>
      <c r="F5332" s="53"/>
      <c r="G5332" s="61"/>
      <c r="H5332" s="55"/>
      <c r="I5332" s="280"/>
    </row>
    <row r="5333" spans="1:9" s="56" customFormat="1">
      <c r="A5333" s="50"/>
      <c r="B5333" s="50"/>
      <c r="C5333" s="50"/>
      <c r="D5333" s="44"/>
      <c r="E5333" s="26"/>
      <c r="F5333" s="53"/>
      <c r="G5333" s="61"/>
      <c r="H5333" s="55"/>
      <c r="I5333" s="280"/>
    </row>
    <row r="5334" spans="1:9" s="56" customFormat="1">
      <c r="A5334" s="50"/>
      <c r="B5334" s="50"/>
      <c r="C5334" s="50"/>
      <c r="D5334" s="44"/>
      <c r="E5334" s="26"/>
      <c r="F5334" s="53"/>
      <c r="G5334" s="61"/>
      <c r="H5334" s="55"/>
      <c r="I5334" s="280"/>
    </row>
    <row r="5335" spans="1:9" s="56" customFormat="1">
      <c r="A5335" s="50"/>
      <c r="B5335" s="50"/>
      <c r="C5335" s="50"/>
      <c r="D5335" s="44"/>
      <c r="E5335" s="26"/>
      <c r="F5335" s="53"/>
      <c r="G5335" s="61"/>
      <c r="H5335" s="55"/>
      <c r="I5335" s="280"/>
    </row>
    <row r="5336" spans="1:9" s="56" customFormat="1">
      <c r="A5336" s="50"/>
      <c r="B5336" s="50"/>
      <c r="C5336" s="50"/>
      <c r="D5336" s="44"/>
      <c r="E5336" s="26"/>
      <c r="F5336" s="53"/>
      <c r="G5336" s="61"/>
      <c r="H5336" s="55"/>
      <c r="I5336" s="280"/>
    </row>
    <row r="5337" spans="1:9" s="56" customFormat="1">
      <c r="A5337" s="50"/>
      <c r="B5337" s="50"/>
      <c r="C5337" s="50"/>
      <c r="D5337" s="44"/>
      <c r="E5337" s="26"/>
      <c r="F5337" s="53"/>
      <c r="G5337" s="61"/>
      <c r="H5337" s="55"/>
      <c r="I5337" s="280"/>
    </row>
    <row r="5338" spans="1:9" s="56" customFormat="1">
      <c r="A5338" s="50"/>
      <c r="B5338" s="50"/>
      <c r="C5338" s="50"/>
      <c r="D5338" s="44"/>
      <c r="E5338" s="26"/>
      <c r="F5338" s="53"/>
      <c r="G5338" s="61"/>
      <c r="H5338" s="55"/>
      <c r="I5338" s="280"/>
    </row>
    <row r="5339" spans="1:9" s="56" customFormat="1">
      <c r="A5339" s="50"/>
      <c r="B5339" s="50"/>
      <c r="C5339" s="50"/>
      <c r="D5339" s="44"/>
      <c r="E5339" s="26"/>
      <c r="F5339" s="53"/>
      <c r="G5339" s="61"/>
      <c r="H5339" s="55"/>
      <c r="I5339" s="280"/>
    </row>
    <row r="5340" spans="1:9" s="56" customFormat="1">
      <c r="A5340" s="50"/>
      <c r="B5340" s="50"/>
      <c r="C5340" s="50"/>
      <c r="D5340" s="44"/>
      <c r="E5340" s="26"/>
      <c r="F5340" s="53"/>
      <c r="G5340" s="61"/>
      <c r="H5340" s="55"/>
      <c r="I5340" s="280"/>
    </row>
    <row r="5341" spans="1:9" s="56" customFormat="1">
      <c r="A5341" s="50"/>
      <c r="B5341" s="50"/>
      <c r="C5341" s="50"/>
      <c r="D5341" s="44"/>
      <c r="E5341" s="26"/>
      <c r="F5341" s="53"/>
      <c r="G5341" s="61"/>
      <c r="H5341" s="55"/>
      <c r="I5341" s="280"/>
    </row>
    <row r="5342" spans="1:9" s="56" customFormat="1">
      <c r="A5342" s="50"/>
      <c r="B5342" s="50"/>
      <c r="C5342" s="50"/>
      <c r="D5342" s="44"/>
      <c r="E5342" s="26"/>
      <c r="F5342" s="53"/>
      <c r="G5342" s="61"/>
      <c r="H5342" s="55"/>
      <c r="I5342" s="280"/>
    </row>
    <row r="5343" spans="1:9" s="56" customFormat="1">
      <c r="A5343" s="50"/>
      <c r="B5343" s="50"/>
      <c r="C5343" s="50"/>
      <c r="D5343" s="44"/>
      <c r="E5343" s="26"/>
      <c r="F5343" s="53"/>
      <c r="G5343" s="61"/>
      <c r="H5343" s="55"/>
      <c r="I5343" s="280"/>
    </row>
    <row r="5344" spans="1:9" s="56" customFormat="1">
      <c r="A5344" s="50"/>
      <c r="B5344" s="50"/>
      <c r="C5344" s="50"/>
      <c r="D5344" s="44"/>
      <c r="E5344" s="26"/>
      <c r="F5344" s="53"/>
      <c r="G5344" s="61"/>
      <c r="H5344" s="55"/>
      <c r="I5344" s="280"/>
    </row>
    <row r="5345" spans="1:9" s="56" customFormat="1">
      <c r="A5345" s="50"/>
      <c r="B5345" s="50"/>
      <c r="C5345" s="50"/>
      <c r="D5345" s="44"/>
      <c r="E5345" s="26"/>
      <c r="F5345" s="53"/>
      <c r="G5345" s="61"/>
      <c r="H5345" s="55"/>
      <c r="I5345" s="280"/>
    </row>
    <row r="5346" spans="1:9" s="56" customFormat="1">
      <c r="A5346" s="50"/>
      <c r="B5346" s="50"/>
      <c r="C5346" s="50"/>
      <c r="D5346" s="44"/>
      <c r="E5346" s="26"/>
      <c r="F5346" s="53"/>
      <c r="G5346" s="61"/>
      <c r="H5346" s="55"/>
      <c r="I5346" s="280"/>
    </row>
    <row r="5347" spans="1:9" s="56" customFormat="1">
      <c r="A5347" s="50"/>
      <c r="B5347" s="50"/>
      <c r="C5347" s="50"/>
      <c r="D5347" s="44"/>
      <c r="E5347" s="26"/>
      <c r="F5347" s="53"/>
      <c r="G5347" s="61"/>
      <c r="H5347" s="55"/>
      <c r="I5347" s="280"/>
    </row>
    <row r="5348" spans="1:9" s="56" customFormat="1">
      <c r="A5348" s="50"/>
      <c r="B5348" s="50"/>
      <c r="C5348" s="50"/>
      <c r="D5348" s="44"/>
      <c r="E5348" s="26"/>
      <c r="F5348" s="53"/>
      <c r="G5348" s="61"/>
      <c r="H5348" s="55"/>
      <c r="I5348" s="280"/>
    </row>
    <row r="5349" spans="1:9" s="56" customFormat="1">
      <c r="A5349" s="50"/>
      <c r="B5349" s="50"/>
      <c r="C5349" s="50"/>
      <c r="D5349" s="44"/>
      <c r="E5349" s="26"/>
      <c r="F5349" s="53"/>
      <c r="G5349" s="61"/>
      <c r="H5349" s="55"/>
      <c r="I5349" s="280"/>
    </row>
    <row r="5350" spans="1:9" s="56" customFormat="1">
      <c r="A5350" s="50"/>
      <c r="B5350" s="50"/>
      <c r="C5350" s="50"/>
      <c r="D5350" s="44"/>
      <c r="E5350" s="26"/>
      <c r="F5350" s="53"/>
      <c r="G5350" s="61"/>
      <c r="H5350" s="55"/>
      <c r="I5350" s="280"/>
    </row>
    <row r="5351" spans="1:9" s="56" customFormat="1">
      <c r="A5351" s="50"/>
      <c r="B5351" s="50"/>
      <c r="C5351" s="50"/>
      <c r="D5351" s="44"/>
      <c r="E5351" s="26"/>
      <c r="F5351" s="53"/>
      <c r="G5351" s="61"/>
      <c r="H5351" s="55"/>
      <c r="I5351" s="280"/>
    </row>
    <row r="5352" spans="1:9" s="56" customFormat="1">
      <c r="A5352" s="50"/>
      <c r="B5352" s="50"/>
      <c r="C5352" s="50"/>
      <c r="D5352" s="44"/>
      <c r="E5352" s="26"/>
      <c r="F5352" s="53"/>
      <c r="G5352" s="61"/>
      <c r="H5352" s="55"/>
      <c r="I5352" s="280"/>
    </row>
    <row r="5353" spans="1:9" s="56" customFormat="1">
      <c r="A5353" s="50"/>
      <c r="B5353" s="50"/>
      <c r="C5353" s="50"/>
      <c r="D5353" s="44"/>
      <c r="E5353" s="26"/>
      <c r="F5353" s="53"/>
      <c r="G5353" s="61"/>
      <c r="H5353" s="55"/>
      <c r="I5353" s="280"/>
    </row>
    <row r="5354" spans="1:9" s="56" customFormat="1">
      <c r="A5354" s="50"/>
      <c r="B5354" s="50"/>
      <c r="C5354" s="50"/>
      <c r="D5354" s="44"/>
      <c r="E5354" s="26"/>
      <c r="F5354" s="53"/>
      <c r="G5354" s="61"/>
      <c r="H5354" s="55"/>
      <c r="I5354" s="280"/>
    </row>
    <row r="5355" spans="1:9" s="56" customFormat="1">
      <c r="A5355" s="50"/>
      <c r="B5355" s="50"/>
      <c r="C5355" s="50"/>
      <c r="D5355" s="44"/>
      <c r="E5355" s="26"/>
      <c r="F5355" s="53"/>
      <c r="G5355" s="61"/>
      <c r="H5355" s="55"/>
      <c r="I5355" s="280"/>
    </row>
    <row r="5356" spans="1:9" s="56" customFormat="1">
      <c r="A5356" s="50"/>
      <c r="B5356" s="50"/>
      <c r="C5356" s="50"/>
      <c r="D5356" s="44"/>
      <c r="E5356" s="26"/>
      <c r="F5356" s="53"/>
      <c r="G5356" s="61"/>
      <c r="H5356" s="55"/>
      <c r="I5356" s="280"/>
    </row>
    <row r="5357" spans="1:9" s="56" customFormat="1">
      <c r="A5357" s="50"/>
      <c r="B5357" s="50"/>
      <c r="C5357" s="50"/>
      <c r="D5357" s="44"/>
      <c r="E5357" s="26"/>
      <c r="F5357" s="53"/>
      <c r="G5357" s="61"/>
      <c r="H5357" s="55"/>
      <c r="I5357" s="280"/>
    </row>
    <row r="5358" spans="1:9" s="56" customFormat="1">
      <c r="A5358" s="50"/>
      <c r="B5358" s="50"/>
      <c r="C5358" s="50"/>
      <c r="D5358" s="44"/>
      <c r="E5358" s="26"/>
      <c r="F5358" s="53"/>
      <c r="G5358" s="61"/>
      <c r="H5358" s="55"/>
      <c r="I5358" s="280"/>
    </row>
    <row r="5359" spans="1:9" s="56" customFormat="1">
      <c r="A5359" s="50"/>
      <c r="B5359" s="50"/>
      <c r="C5359" s="50"/>
      <c r="D5359" s="44"/>
      <c r="E5359" s="26"/>
      <c r="F5359" s="53"/>
      <c r="G5359" s="61"/>
      <c r="H5359" s="55"/>
      <c r="I5359" s="280"/>
    </row>
    <row r="5360" spans="1:9" s="56" customFormat="1">
      <c r="A5360" s="50"/>
      <c r="B5360" s="50"/>
      <c r="C5360" s="50"/>
      <c r="D5360" s="44"/>
      <c r="E5360" s="26"/>
      <c r="F5360" s="53"/>
      <c r="G5360" s="61"/>
      <c r="H5360" s="55"/>
      <c r="I5360" s="280"/>
    </row>
    <row r="5361" spans="1:9" s="56" customFormat="1">
      <c r="A5361" s="50"/>
      <c r="B5361" s="50"/>
      <c r="C5361" s="50"/>
      <c r="D5361" s="44"/>
      <c r="E5361" s="26"/>
      <c r="F5361" s="53"/>
      <c r="G5361" s="61"/>
      <c r="H5361" s="55"/>
      <c r="I5361" s="280"/>
    </row>
    <row r="5362" spans="1:9" s="56" customFormat="1">
      <c r="A5362" s="50"/>
      <c r="B5362" s="50"/>
      <c r="C5362" s="50"/>
      <c r="D5362" s="44"/>
      <c r="E5362" s="26"/>
      <c r="F5362" s="53"/>
      <c r="G5362" s="61"/>
      <c r="H5362" s="55"/>
      <c r="I5362" s="280"/>
    </row>
    <row r="5363" spans="1:9" s="56" customFormat="1">
      <c r="A5363" s="50"/>
      <c r="B5363" s="50"/>
      <c r="C5363" s="50"/>
      <c r="D5363" s="44"/>
      <c r="E5363" s="26"/>
      <c r="F5363" s="53"/>
      <c r="G5363" s="61"/>
      <c r="H5363" s="55"/>
      <c r="I5363" s="280"/>
    </row>
    <row r="5364" spans="1:9" s="56" customFormat="1">
      <c r="A5364" s="50"/>
      <c r="B5364" s="50"/>
      <c r="C5364" s="50"/>
      <c r="D5364" s="44"/>
      <c r="E5364" s="26"/>
      <c r="F5364" s="53"/>
      <c r="G5364" s="61"/>
      <c r="H5364" s="55"/>
      <c r="I5364" s="280"/>
    </row>
    <row r="5365" spans="1:9" s="56" customFormat="1">
      <c r="A5365" s="50"/>
      <c r="B5365" s="50"/>
      <c r="C5365" s="50"/>
      <c r="D5365" s="44"/>
      <c r="E5365" s="26"/>
      <c r="F5365" s="53"/>
      <c r="G5365" s="61"/>
      <c r="H5365" s="55"/>
      <c r="I5365" s="280"/>
    </row>
    <row r="5366" spans="1:9" s="56" customFormat="1">
      <c r="A5366" s="50"/>
      <c r="B5366" s="50"/>
      <c r="C5366" s="50"/>
      <c r="D5366" s="44"/>
      <c r="E5366" s="26"/>
      <c r="F5366" s="53"/>
      <c r="G5366" s="61"/>
      <c r="H5366" s="55"/>
      <c r="I5366" s="280"/>
    </row>
    <row r="5367" spans="1:9" s="56" customFormat="1">
      <c r="A5367" s="50"/>
      <c r="B5367" s="50"/>
      <c r="C5367" s="50"/>
      <c r="D5367" s="44"/>
      <c r="E5367" s="26"/>
      <c r="F5367" s="53"/>
      <c r="G5367" s="61"/>
      <c r="H5367" s="55"/>
      <c r="I5367" s="280"/>
    </row>
    <row r="5368" spans="1:9" s="56" customFormat="1">
      <c r="A5368" s="50"/>
      <c r="B5368" s="50"/>
      <c r="C5368" s="50"/>
      <c r="D5368" s="44"/>
      <c r="E5368" s="26"/>
      <c r="F5368" s="53"/>
      <c r="G5368" s="61"/>
      <c r="H5368" s="55"/>
      <c r="I5368" s="280"/>
    </row>
    <row r="5369" spans="1:9" s="56" customFormat="1">
      <c r="A5369" s="50"/>
      <c r="B5369" s="50"/>
      <c r="C5369" s="50"/>
      <c r="D5369" s="44"/>
      <c r="E5369" s="26"/>
      <c r="F5369" s="53"/>
      <c r="G5369" s="61"/>
      <c r="H5369" s="55"/>
      <c r="I5369" s="280"/>
    </row>
    <row r="5370" spans="1:9" s="56" customFormat="1">
      <c r="A5370" s="50"/>
      <c r="B5370" s="50"/>
      <c r="C5370" s="50"/>
      <c r="D5370" s="44"/>
      <c r="E5370" s="26"/>
      <c r="F5370" s="53"/>
      <c r="G5370" s="61"/>
      <c r="H5370" s="55"/>
      <c r="I5370" s="280"/>
    </row>
    <row r="5371" spans="1:9" s="56" customFormat="1">
      <c r="A5371" s="50"/>
      <c r="B5371" s="50"/>
      <c r="C5371" s="50"/>
      <c r="D5371" s="44"/>
      <c r="E5371" s="26"/>
      <c r="F5371" s="53"/>
      <c r="G5371" s="61"/>
      <c r="H5371" s="55"/>
      <c r="I5371" s="280"/>
    </row>
    <row r="5372" spans="1:9" s="56" customFormat="1">
      <c r="A5372" s="50"/>
      <c r="B5372" s="50"/>
      <c r="C5372" s="50"/>
      <c r="D5372" s="44"/>
      <c r="E5372" s="26"/>
      <c r="F5372" s="53"/>
      <c r="G5372" s="61"/>
      <c r="H5372" s="55"/>
      <c r="I5372" s="280"/>
    </row>
    <row r="5373" spans="1:9" s="56" customFormat="1">
      <c r="A5373" s="50"/>
      <c r="B5373" s="50"/>
      <c r="C5373" s="50"/>
      <c r="D5373" s="44"/>
      <c r="E5373" s="26"/>
      <c r="F5373" s="53"/>
      <c r="G5373" s="61"/>
      <c r="H5373" s="55"/>
      <c r="I5373" s="280"/>
    </row>
    <row r="5374" spans="1:9" s="56" customFormat="1">
      <c r="A5374" s="50"/>
      <c r="B5374" s="50"/>
      <c r="C5374" s="50"/>
      <c r="D5374" s="44"/>
      <c r="E5374" s="26"/>
      <c r="F5374" s="53"/>
      <c r="G5374" s="61"/>
      <c r="H5374" s="55"/>
      <c r="I5374" s="280"/>
    </row>
    <row r="5375" spans="1:9" s="56" customFormat="1">
      <c r="A5375" s="50"/>
      <c r="B5375" s="50"/>
      <c r="C5375" s="50"/>
      <c r="D5375" s="44"/>
      <c r="E5375" s="26"/>
      <c r="F5375" s="53"/>
      <c r="G5375" s="61"/>
      <c r="H5375" s="55"/>
      <c r="I5375" s="280"/>
    </row>
    <row r="5376" spans="1:9" s="56" customFormat="1">
      <c r="A5376" s="50"/>
      <c r="B5376" s="50"/>
      <c r="C5376" s="50"/>
      <c r="D5376" s="44"/>
      <c r="E5376" s="26"/>
      <c r="F5376" s="53"/>
      <c r="G5376" s="61"/>
      <c r="H5376" s="55"/>
      <c r="I5376" s="280"/>
    </row>
    <row r="5377" spans="1:9" s="56" customFormat="1">
      <c r="A5377" s="50"/>
      <c r="B5377" s="50"/>
      <c r="C5377" s="50"/>
      <c r="D5377" s="44"/>
      <c r="E5377" s="26"/>
      <c r="F5377" s="53"/>
      <c r="G5377" s="61"/>
      <c r="H5377" s="55"/>
      <c r="I5377" s="280"/>
    </row>
    <row r="5378" spans="1:9" s="56" customFormat="1">
      <c r="A5378" s="50"/>
      <c r="B5378" s="50"/>
      <c r="C5378" s="50"/>
      <c r="D5378" s="44"/>
      <c r="E5378" s="26"/>
      <c r="F5378" s="53"/>
      <c r="G5378" s="61"/>
      <c r="H5378" s="55"/>
      <c r="I5378" s="280"/>
    </row>
    <row r="5379" spans="1:9" s="56" customFormat="1">
      <c r="A5379" s="50"/>
      <c r="B5379" s="50"/>
      <c r="C5379" s="50"/>
      <c r="D5379" s="44"/>
      <c r="E5379" s="26"/>
      <c r="F5379" s="53"/>
      <c r="G5379" s="61"/>
      <c r="H5379" s="55"/>
      <c r="I5379" s="280"/>
    </row>
    <row r="5380" spans="1:9" s="56" customFormat="1">
      <c r="A5380" s="50"/>
      <c r="B5380" s="50"/>
      <c r="C5380" s="50"/>
      <c r="D5380" s="44"/>
      <c r="E5380" s="26"/>
      <c r="F5380" s="53"/>
      <c r="G5380" s="61"/>
      <c r="H5380" s="55"/>
      <c r="I5380" s="280"/>
    </row>
    <row r="5381" spans="1:9" s="56" customFormat="1">
      <c r="A5381" s="50"/>
      <c r="B5381" s="50"/>
      <c r="C5381" s="50"/>
      <c r="D5381" s="44"/>
      <c r="E5381" s="26"/>
      <c r="F5381" s="53"/>
      <c r="G5381" s="61"/>
      <c r="H5381" s="55"/>
      <c r="I5381" s="280"/>
    </row>
    <row r="5382" spans="1:9" s="56" customFormat="1">
      <c r="A5382" s="50"/>
      <c r="B5382" s="50"/>
      <c r="C5382" s="50"/>
      <c r="D5382" s="44"/>
      <c r="E5382" s="26"/>
      <c r="F5382" s="53"/>
      <c r="G5382" s="61"/>
      <c r="H5382" s="55"/>
      <c r="I5382" s="280"/>
    </row>
    <row r="5383" spans="1:9" s="56" customFormat="1">
      <c r="A5383" s="50"/>
      <c r="B5383" s="50"/>
      <c r="C5383" s="50"/>
      <c r="D5383" s="44"/>
      <c r="E5383" s="26"/>
      <c r="F5383" s="53"/>
      <c r="G5383" s="61"/>
      <c r="H5383" s="55"/>
      <c r="I5383" s="280"/>
    </row>
    <row r="5384" spans="1:9" s="56" customFormat="1">
      <c r="A5384" s="50"/>
      <c r="B5384" s="50"/>
      <c r="C5384" s="50"/>
      <c r="D5384" s="44"/>
      <c r="E5384" s="26"/>
      <c r="F5384" s="53"/>
      <c r="G5384" s="61"/>
      <c r="H5384" s="55"/>
      <c r="I5384" s="280"/>
    </row>
    <row r="5385" spans="1:9" s="56" customFormat="1">
      <c r="A5385" s="50"/>
      <c r="B5385" s="50"/>
      <c r="C5385" s="50"/>
      <c r="D5385" s="44"/>
      <c r="E5385" s="26"/>
      <c r="F5385" s="53"/>
      <c r="G5385" s="61"/>
      <c r="H5385" s="55"/>
      <c r="I5385" s="280"/>
    </row>
    <row r="5386" spans="1:9" s="56" customFormat="1">
      <c r="A5386" s="50"/>
      <c r="B5386" s="50"/>
      <c r="C5386" s="50"/>
      <c r="D5386" s="44"/>
      <c r="E5386" s="26"/>
      <c r="F5386" s="53"/>
      <c r="G5386" s="61"/>
      <c r="H5386" s="55"/>
      <c r="I5386" s="280"/>
    </row>
    <row r="5387" spans="1:9" s="56" customFormat="1">
      <c r="A5387" s="50"/>
      <c r="B5387" s="50"/>
      <c r="C5387" s="50"/>
      <c r="D5387" s="44"/>
      <c r="E5387" s="26"/>
      <c r="F5387" s="53"/>
      <c r="G5387" s="61"/>
      <c r="H5387" s="55"/>
      <c r="I5387" s="280"/>
    </row>
    <row r="5388" spans="1:9" s="56" customFormat="1">
      <c r="A5388" s="50"/>
      <c r="B5388" s="50"/>
      <c r="C5388" s="50"/>
      <c r="D5388" s="44"/>
      <c r="E5388" s="26"/>
      <c r="F5388" s="53"/>
      <c r="G5388" s="61"/>
      <c r="H5388" s="55"/>
      <c r="I5388" s="280"/>
    </row>
    <row r="5389" spans="1:9" s="56" customFormat="1">
      <c r="A5389" s="50"/>
      <c r="B5389" s="50"/>
      <c r="C5389" s="50"/>
      <c r="D5389" s="44"/>
      <c r="E5389" s="26"/>
      <c r="F5389" s="53"/>
      <c r="G5389" s="61"/>
      <c r="H5389" s="55"/>
      <c r="I5389" s="280"/>
    </row>
    <row r="5390" spans="1:9" s="56" customFormat="1">
      <c r="A5390" s="50"/>
      <c r="B5390" s="50"/>
      <c r="C5390" s="50"/>
      <c r="D5390" s="44"/>
      <c r="E5390" s="26"/>
      <c r="F5390" s="53"/>
      <c r="G5390" s="61"/>
      <c r="H5390" s="55"/>
      <c r="I5390" s="280"/>
    </row>
    <row r="5391" spans="1:9" s="56" customFormat="1">
      <c r="A5391" s="50"/>
      <c r="B5391" s="50"/>
      <c r="C5391" s="50"/>
      <c r="D5391" s="44"/>
      <c r="E5391" s="26"/>
      <c r="F5391" s="53"/>
      <c r="G5391" s="61"/>
      <c r="H5391" s="55"/>
      <c r="I5391" s="280"/>
    </row>
    <row r="5392" spans="1:9" s="56" customFormat="1">
      <c r="A5392" s="50"/>
      <c r="B5392" s="50"/>
      <c r="C5392" s="50"/>
      <c r="D5392" s="44"/>
      <c r="E5392" s="26"/>
      <c r="F5392" s="53"/>
      <c r="G5392" s="61"/>
      <c r="H5392" s="55"/>
      <c r="I5392" s="280"/>
    </row>
    <row r="5393" spans="1:9" s="56" customFormat="1">
      <c r="A5393" s="50"/>
      <c r="B5393" s="50"/>
      <c r="C5393" s="50"/>
      <c r="D5393" s="44"/>
      <c r="E5393" s="26"/>
      <c r="F5393" s="53"/>
      <c r="G5393" s="61"/>
      <c r="H5393" s="55"/>
      <c r="I5393" s="280"/>
    </row>
    <row r="5394" spans="1:9" s="56" customFormat="1">
      <c r="A5394" s="50"/>
      <c r="B5394" s="50"/>
      <c r="C5394" s="50"/>
      <c r="D5394" s="44"/>
      <c r="E5394" s="26"/>
      <c r="F5394" s="53"/>
      <c r="G5394" s="61"/>
      <c r="H5394" s="55"/>
      <c r="I5394" s="280"/>
    </row>
    <row r="5395" spans="1:9" s="56" customFormat="1">
      <c r="A5395" s="50"/>
      <c r="B5395" s="50"/>
      <c r="C5395" s="50"/>
      <c r="D5395" s="44"/>
      <c r="E5395" s="26"/>
      <c r="F5395" s="53"/>
      <c r="G5395" s="61"/>
      <c r="H5395" s="55"/>
      <c r="I5395" s="280"/>
    </row>
    <row r="5396" spans="1:9" s="56" customFormat="1">
      <c r="A5396" s="50"/>
      <c r="B5396" s="50"/>
      <c r="C5396" s="50"/>
      <c r="D5396" s="44"/>
      <c r="E5396" s="26"/>
      <c r="F5396" s="53"/>
      <c r="G5396" s="61"/>
      <c r="H5396" s="55"/>
      <c r="I5396" s="280"/>
    </row>
    <row r="5397" spans="1:9" s="56" customFormat="1">
      <c r="A5397" s="50"/>
      <c r="B5397" s="50"/>
      <c r="C5397" s="50"/>
      <c r="D5397" s="44"/>
      <c r="E5397" s="26"/>
      <c r="F5397" s="53"/>
      <c r="G5397" s="61"/>
      <c r="H5397" s="55"/>
      <c r="I5397" s="280"/>
    </row>
    <row r="5398" spans="1:9" s="56" customFormat="1">
      <c r="A5398" s="50"/>
      <c r="B5398" s="50"/>
      <c r="C5398" s="50"/>
      <c r="D5398" s="44"/>
      <c r="E5398" s="26"/>
      <c r="F5398" s="53"/>
      <c r="G5398" s="61"/>
      <c r="H5398" s="55"/>
      <c r="I5398" s="280"/>
    </row>
    <row r="5399" spans="1:9" s="56" customFormat="1">
      <c r="A5399" s="50"/>
      <c r="B5399" s="50"/>
      <c r="C5399" s="50"/>
      <c r="D5399" s="44"/>
      <c r="E5399" s="26"/>
      <c r="F5399" s="53"/>
      <c r="G5399" s="61"/>
      <c r="H5399" s="55"/>
      <c r="I5399" s="280"/>
    </row>
    <row r="5400" spans="1:9" s="56" customFormat="1">
      <c r="A5400" s="50"/>
      <c r="B5400" s="50"/>
      <c r="C5400" s="50"/>
      <c r="D5400" s="44"/>
      <c r="E5400" s="26"/>
      <c r="F5400" s="53"/>
      <c r="G5400" s="61"/>
      <c r="H5400" s="55"/>
      <c r="I5400" s="280"/>
    </row>
    <row r="5401" spans="1:9" s="56" customFormat="1">
      <c r="A5401" s="50"/>
      <c r="B5401" s="50"/>
      <c r="C5401" s="50"/>
      <c r="D5401" s="44"/>
      <c r="E5401" s="26"/>
      <c r="F5401" s="53"/>
      <c r="G5401" s="61"/>
      <c r="H5401" s="55"/>
      <c r="I5401" s="280"/>
    </row>
    <row r="5402" spans="1:9" s="56" customFormat="1">
      <c r="A5402" s="50"/>
      <c r="B5402" s="50"/>
      <c r="C5402" s="50"/>
      <c r="D5402" s="44"/>
      <c r="E5402" s="26"/>
      <c r="F5402" s="53"/>
      <c r="G5402" s="61"/>
      <c r="H5402" s="55"/>
      <c r="I5402" s="280"/>
    </row>
    <row r="5403" spans="1:9" s="56" customFormat="1">
      <c r="A5403" s="50"/>
      <c r="B5403" s="50"/>
      <c r="C5403" s="50"/>
      <c r="D5403" s="44"/>
      <c r="E5403" s="26"/>
      <c r="F5403" s="53"/>
      <c r="G5403" s="61"/>
      <c r="H5403" s="55"/>
      <c r="I5403" s="280"/>
    </row>
    <row r="5404" spans="1:9" s="56" customFormat="1">
      <c r="A5404" s="50"/>
      <c r="B5404" s="50"/>
      <c r="C5404" s="50"/>
      <c r="D5404" s="44"/>
      <c r="E5404" s="26"/>
      <c r="F5404" s="53"/>
      <c r="G5404" s="61"/>
      <c r="H5404" s="55"/>
      <c r="I5404" s="280"/>
    </row>
    <row r="5405" spans="1:9" s="56" customFormat="1">
      <c r="A5405" s="50"/>
      <c r="B5405" s="50"/>
      <c r="C5405" s="50"/>
      <c r="D5405" s="44"/>
      <c r="E5405" s="26"/>
      <c r="F5405" s="53"/>
      <c r="G5405" s="61"/>
      <c r="H5405" s="55"/>
      <c r="I5405" s="280"/>
    </row>
    <row r="5406" spans="1:9" s="56" customFormat="1">
      <c r="A5406" s="50"/>
      <c r="B5406" s="50"/>
      <c r="C5406" s="50"/>
      <c r="D5406" s="44"/>
      <c r="E5406" s="26"/>
      <c r="F5406" s="53"/>
      <c r="G5406" s="61"/>
      <c r="H5406" s="55"/>
      <c r="I5406" s="280"/>
    </row>
    <row r="5407" spans="1:9" s="56" customFormat="1">
      <c r="A5407" s="50"/>
      <c r="B5407" s="50"/>
      <c r="C5407" s="50"/>
      <c r="D5407" s="44"/>
      <c r="E5407" s="26"/>
      <c r="F5407" s="53"/>
      <c r="G5407" s="61"/>
      <c r="H5407" s="55"/>
      <c r="I5407" s="280"/>
    </row>
    <row r="5408" spans="1:9" s="56" customFormat="1">
      <c r="A5408" s="50"/>
      <c r="B5408" s="50"/>
      <c r="C5408" s="50"/>
      <c r="D5408" s="44"/>
      <c r="E5408" s="26"/>
      <c r="F5408" s="53"/>
      <c r="G5408" s="61"/>
      <c r="H5408" s="55"/>
      <c r="I5408" s="280"/>
    </row>
    <row r="5409" spans="1:9" s="56" customFormat="1">
      <c r="A5409" s="50"/>
      <c r="B5409" s="50"/>
      <c r="C5409" s="50"/>
      <c r="D5409" s="44"/>
      <c r="E5409" s="26"/>
      <c r="F5409" s="53"/>
      <c r="G5409" s="61"/>
      <c r="H5409" s="55"/>
      <c r="I5409" s="280"/>
    </row>
    <row r="5410" spans="1:9" s="56" customFormat="1">
      <c r="A5410" s="50"/>
      <c r="B5410" s="50"/>
      <c r="C5410" s="50"/>
      <c r="D5410" s="44"/>
      <c r="E5410" s="26"/>
      <c r="F5410" s="53"/>
      <c r="G5410" s="61"/>
      <c r="H5410" s="55"/>
      <c r="I5410" s="280"/>
    </row>
    <row r="5411" spans="1:9" s="56" customFormat="1">
      <c r="A5411" s="50"/>
      <c r="B5411" s="50"/>
      <c r="C5411" s="50"/>
      <c r="D5411" s="44"/>
      <c r="E5411" s="26"/>
      <c r="F5411" s="53"/>
      <c r="G5411" s="61"/>
      <c r="H5411" s="55"/>
      <c r="I5411" s="280"/>
    </row>
    <row r="5412" spans="1:9" s="56" customFormat="1">
      <c r="A5412" s="50"/>
      <c r="B5412" s="50"/>
      <c r="C5412" s="50"/>
      <c r="D5412" s="44"/>
      <c r="E5412" s="26"/>
      <c r="F5412" s="53"/>
      <c r="G5412" s="61"/>
      <c r="H5412" s="55"/>
      <c r="I5412" s="280"/>
    </row>
    <row r="5413" spans="1:9" s="56" customFormat="1">
      <c r="A5413" s="50"/>
      <c r="B5413" s="50"/>
      <c r="C5413" s="50"/>
      <c r="D5413" s="44"/>
      <c r="E5413" s="26"/>
      <c r="F5413" s="53"/>
      <c r="G5413" s="61"/>
      <c r="H5413" s="55"/>
      <c r="I5413" s="280"/>
    </row>
    <row r="5414" spans="1:9" s="56" customFormat="1">
      <c r="A5414" s="50"/>
      <c r="B5414" s="50"/>
      <c r="C5414" s="50"/>
      <c r="D5414" s="44"/>
      <c r="E5414" s="26"/>
      <c r="F5414" s="53"/>
      <c r="G5414" s="61"/>
      <c r="H5414" s="55"/>
      <c r="I5414" s="280"/>
    </row>
    <row r="5415" spans="1:9" s="56" customFormat="1">
      <c r="A5415" s="50"/>
      <c r="B5415" s="50"/>
      <c r="C5415" s="50"/>
      <c r="D5415" s="44"/>
      <c r="E5415" s="26"/>
      <c r="F5415" s="53"/>
      <c r="G5415" s="61"/>
      <c r="H5415" s="55"/>
      <c r="I5415" s="280"/>
    </row>
    <row r="5416" spans="1:9" s="56" customFormat="1">
      <c r="A5416" s="50"/>
      <c r="B5416" s="50"/>
      <c r="C5416" s="50"/>
      <c r="D5416" s="44"/>
      <c r="E5416" s="26"/>
      <c r="F5416" s="53"/>
      <c r="G5416" s="61"/>
      <c r="H5416" s="55"/>
      <c r="I5416" s="280"/>
    </row>
    <row r="5417" spans="1:9" s="56" customFormat="1">
      <c r="A5417" s="50"/>
      <c r="B5417" s="50"/>
      <c r="C5417" s="50"/>
      <c r="D5417" s="44"/>
      <c r="E5417" s="26"/>
      <c r="F5417" s="53"/>
      <c r="G5417" s="61"/>
      <c r="H5417" s="55"/>
      <c r="I5417" s="280"/>
    </row>
    <row r="5418" spans="1:9" s="56" customFormat="1">
      <c r="A5418" s="50"/>
      <c r="B5418" s="50"/>
      <c r="C5418" s="50"/>
      <c r="D5418" s="44"/>
      <c r="E5418" s="26"/>
      <c r="F5418" s="53"/>
      <c r="G5418" s="61"/>
      <c r="H5418" s="55"/>
      <c r="I5418" s="280"/>
    </row>
    <row r="5419" spans="1:9" s="56" customFormat="1">
      <c r="A5419" s="50"/>
      <c r="B5419" s="50"/>
      <c r="C5419" s="50"/>
      <c r="D5419" s="44"/>
      <c r="E5419" s="26"/>
      <c r="F5419" s="53"/>
      <c r="G5419" s="61"/>
      <c r="H5419" s="55"/>
      <c r="I5419" s="280"/>
    </row>
    <row r="5420" spans="1:9" s="56" customFormat="1">
      <c r="A5420" s="50"/>
      <c r="B5420" s="50"/>
      <c r="C5420" s="50"/>
      <c r="D5420" s="44"/>
      <c r="E5420" s="26"/>
      <c r="F5420" s="53"/>
      <c r="G5420" s="61"/>
      <c r="H5420" s="55"/>
      <c r="I5420" s="280"/>
    </row>
    <row r="5421" spans="1:9" s="56" customFormat="1">
      <c r="A5421" s="50"/>
      <c r="B5421" s="50"/>
      <c r="C5421" s="50"/>
      <c r="D5421" s="44"/>
      <c r="E5421" s="26"/>
      <c r="F5421" s="53"/>
      <c r="G5421" s="61"/>
      <c r="H5421" s="55"/>
      <c r="I5421" s="280"/>
    </row>
    <row r="5422" spans="1:9" s="56" customFormat="1">
      <c r="A5422" s="50"/>
      <c r="B5422" s="50"/>
      <c r="C5422" s="50"/>
      <c r="D5422" s="44"/>
      <c r="E5422" s="26"/>
      <c r="F5422" s="53"/>
      <c r="G5422" s="61"/>
      <c r="H5422" s="55"/>
      <c r="I5422" s="280"/>
    </row>
    <row r="5423" spans="1:9" s="56" customFormat="1">
      <c r="A5423" s="50"/>
      <c r="B5423" s="50"/>
      <c r="C5423" s="50"/>
      <c r="D5423" s="44"/>
      <c r="E5423" s="26"/>
      <c r="F5423" s="53"/>
      <c r="G5423" s="61"/>
      <c r="H5423" s="55"/>
      <c r="I5423" s="280"/>
    </row>
    <row r="5424" spans="1:9" s="56" customFormat="1">
      <c r="A5424" s="50"/>
      <c r="B5424" s="50"/>
      <c r="C5424" s="50"/>
      <c r="D5424" s="44"/>
      <c r="E5424" s="26"/>
      <c r="F5424" s="53"/>
      <c r="G5424" s="61"/>
      <c r="H5424" s="55"/>
      <c r="I5424" s="280"/>
    </row>
    <row r="5425" spans="1:9" s="56" customFormat="1">
      <c r="A5425" s="50"/>
      <c r="B5425" s="50"/>
      <c r="C5425" s="50"/>
      <c r="D5425" s="44"/>
      <c r="E5425" s="26"/>
      <c r="F5425" s="53"/>
      <c r="G5425" s="61"/>
      <c r="H5425" s="55"/>
      <c r="I5425" s="280"/>
    </row>
    <row r="5426" spans="1:9" s="56" customFormat="1">
      <c r="A5426" s="50"/>
      <c r="B5426" s="50"/>
      <c r="C5426" s="50"/>
      <c r="D5426" s="44"/>
      <c r="E5426" s="26"/>
      <c r="F5426" s="53"/>
      <c r="G5426" s="61"/>
      <c r="H5426" s="55"/>
      <c r="I5426" s="280"/>
    </row>
    <row r="5427" spans="1:9" s="56" customFormat="1">
      <c r="A5427" s="50"/>
      <c r="B5427" s="50"/>
      <c r="C5427" s="50"/>
      <c r="D5427" s="44"/>
      <c r="E5427" s="26"/>
      <c r="F5427" s="53"/>
      <c r="G5427" s="61"/>
      <c r="H5427" s="55"/>
      <c r="I5427" s="280"/>
    </row>
    <row r="5428" spans="1:9" s="56" customFormat="1">
      <c r="A5428" s="50"/>
      <c r="B5428" s="50"/>
      <c r="C5428" s="50"/>
      <c r="D5428" s="44"/>
      <c r="E5428" s="26"/>
      <c r="F5428" s="53"/>
      <c r="G5428" s="61"/>
      <c r="H5428" s="55"/>
      <c r="I5428" s="280"/>
    </row>
    <row r="5429" spans="1:9" s="56" customFormat="1">
      <c r="A5429" s="50"/>
      <c r="B5429" s="50"/>
      <c r="C5429" s="50"/>
      <c r="D5429" s="44"/>
      <c r="E5429" s="26"/>
      <c r="F5429" s="53"/>
      <c r="G5429" s="61"/>
      <c r="H5429" s="55"/>
      <c r="I5429" s="280"/>
    </row>
    <row r="5430" spans="1:9" s="56" customFormat="1">
      <c r="A5430" s="50"/>
      <c r="B5430" s="50"/>
      <c r="C5430" s="50"/>
      <c r="D5430" s="44"/>
      <c r="E5430" s="26"/>
      <c r="F5430" s="53"/>
      <c r="G5430" s="61"/>
      <c r="H5430" s="55"/>
      <c r="I5430" s="280"/>
    </row>
    <row r="5431" spans="1:9" s="56" customFormat="1">
      <c r="A5431" s="50"/>
      <c r="B5431" s="50"/>
      <c r="C5431" s="50"/>
      <c r="D5431" s="44"/>
      <c r="E5431" s="26"/>
      <c r="F5431" s="53"/>
      <c r="G5431" s="61"/>
      <c r="H5431" s="55"/>
      <c r="I5431" s="280"/>
    </row>
    <row r="5432" spans="1:9" s="56" customFormat="1">
      <c r="A5432" s="50"/>
      <c r="B5432" s="50"/>
      <c r="C5432" s="50"/>
      <c r="D5432" s="44"/>
      <c r="E5432" s="26"/>
      <c r="F5432" s="53"/>
      <c r="G5432" s="61"/>
      <c r="H5432" s="55"/>
      <c r="I5432" s="280"/>
    </row>
    <row r="5433" spans="1:9" s="56" customFormat="1">
      <c r="A5433" s="50"/>
      <c r="B5433" s="50"/>
      <c r="C5433" s="50"/>
      <c r="D5433" s="44"/>
      <c r="E5433" s="26"/>
      <c r="F5433" s="53"/>
      <c r="G5433" s="61"/>
      <c r="H5433" s="55"/>
      <c r="I5433" s="280"/>
    </row>
    <row r="5434" spans="1:9" s="56" customFormat="1">
      <c r="A5434" s="50"/>
      <c r="B5434" s="50"/>
      <c r="C5434" s="50"/>
      <c r="D5434" s="44"/>
      <c r="E5434" s="26"/>
      <c r="F5434" s="53"/>
      <c r="G5434" s="61"/>
      <c r="H5434" s="55"/>
      <c r="I5434" s="280"/>
    </row>
    <row r="5435" spans="1:9" s="56" customFormat="1">
      <c r="A5435" s="50"/>
      <c r="B5435" s="50"/>
      <c r="C5435" s="50"/>
      <c r="D5435" s="44"/>
      <c r="E5435" s="26"/>
      <c r="F5435" s="53"/>
      <c r="G5435" s="61"/>
      <c r="H5435" s="55"/>
      <c r="I5435" s="280"/>
    </row>
    <row r="5436" spans="1:9" s="56" customFormat="1">
      <c r="A5436" s="50"/>
      <c r="B5436" s="50"/>
      <c r="C5436" s="50"/>
      <c r="D5436" s="44"/>
      <c r="E5436" s="26"/>
      <c r="F5436" s="53"/>
      <c r="G5436" s="61"/>
      <c r="H5436" s="55"/>
      <c r="I5436" s="280"/>
    </row>
    <row r="5437" spans="1:9" s="56" customFormat="1">
      <c r="A5437" s="50"/>
      <c r="B5437" s="50"/>
      <c r="C5437" s="50"/>
      <c r="D5437" s="44"/>
      <c r="E5437" s="26"/>
      <c r="F5437" s="53"/>
      <c r="G5437" s="61"/>
      <c r="H5437" s="55"/>
      <c r="I5437" s="280"/>
    </row>
    <row r="5438" spans="1:9" s="56" customFormat="1">
      <c r="A5438" s="50"/>
      <c r="B5438" s="50"/>
      <c r="C5438" s="50"/>
      <c r="D5438" s="44"/>
      <c r="E5438" s="26"/>
      <c r="F5438" s="53"/>
      <c r="G5438" s="61"/>
      <c r="H5438" s="55"/>
      <c r="I5438" s="280"/>
    </row>
    <row r="5439" spans="1:9" s="56" customFormat="1">
      <c r="A5439" s="50"/>
      <c r="B5439" s="50"/>
      <c r="C5439" s="50"/>
      <c r="D5439" s="44"/>
      <c r="E5439" s="26"/>
      <c r="F5439" s="53"/>
      <c r="G5439" s="61"/>
      <c r="H5439" s="55"/>
      <c r="I5439" s="280"/>
    </row>
    <row r="5440" spans="1:9" s="56" customFormat="1">
      <c r="A5440" s="50"/>
      <c r="B5440" s="50"/>
      <c r="C5440" s="50"/>
      <c r="D5440" s="44"/>
      <c r="E5440" s="26"/>
      <c r="F5440" s="53"/>
      <c r="G5440" s="61"/>
      <c r="H5440" s="55"/>
      <c r="I5440" s="280"/>
    </row>
    <row r="5441" spans="1:9" s="56" customFormat="1">
      <c r="A5441" s="50"/>
      <c r="B5441" s="50"/>
      <c r="C5441" s="50"/>
      <c r="D5441" s="44"/>
      <c r="E5441" s="26"/>
      <c r="F5441" s="53"/>
      <c r="G5441" s="61"/>
      <c r="H5441" s="55"/>
      <c r="I5441" s="280"/>
    </row>
    <row r="5442" spans="1:9" s="56" customFormat="1">
      <c r="A5442" s="50"/>
      <c r="B5442" s="50"/>
      <c r="C5442" s="50"/>
      <c r="D5442" s="44"/>
      <c r="E5442" s="26"/>
      <c r="F5442" s="53"/>
      <c r="G5442" s="61"/>
      <c r="H5442" s="55"/>
      <c r="I5442" s="280"/>
    </row>
    <row r="5443" spans="1:9" s="56" customFormat="1">
      <c r="A5443" s="50"/>
      <c r="B5443" s="50"/>
      <c r="C5443" s="50"/>
      <c r="D5443" s="44"/>
      <c r="E5443" s="26"/>
      <c r="F5443" s="53"/>
      <c r="G5443" s="61"/>
      <c r="H5443" s="55"/>
      <c r="I5443" s="280"/>
    </row>
    <row r="5444" spans="1:9" s="56" customFormat="1">
      <c r="A5444" s="50"/>
      <c r="B5444" s="50"/>
      <c r="C5444" s="50"/>
      <c r="D5444" s="44"/>
      <c r="E5444" s="26"/>
      <c r="F5444" s="53"/>
      <c r="G5444" s="61"/>
      <c r="H5444" s="55"/>
      <c r="I5444" s="280"/>
    </row>
    <row r="5445" spans="1:9" s="56" customFormat="1">
      <c r="A5445" s="50"/>
      <c r="B5445" s="50"/>
      <c r="C5445" s="50"/>
      <c r="D5445" s="44"/>
      <c r="E5445" s="26"/>
      <c r="F5445" s="53"/>
      <c r="G5445" s="61"/>
      <c r="H5445" s="55"/>
      <c r="I5445" s="280"/>
    </row>
    <row r="5446" spans="1:9" s="56" customFormat="1">
      <c r="A5446" s="50"/>
      <c r="B5446" s="50"/>
      <c r="C5446" s="50"/>
      <c r="D5446" s="44"/>
      <c r="E5446" s="26"/>
      <c r="F5446" s="53"/>
      <c r="G5446" s="61"/>
      <c r="H5446" s="55"/>
      <c r="I5446" s="280"/>
    </row>
    <row r="5447" spans="1:9" s="56" customFormat="1">
      <c r="A5447" s="50"/>
      <c r="B5447" s="50"/>
      <c r="C5447" s="50"/>
      <c r="D5447" s="44"/>
      <c r="E5447" s="26"/>
      <c r="F5447" s="53"/>
      <c r="G5447" s="61"/>
      <c r="H5447" s="55"/>
      <c r="I5447" s="280"/>
    </row>
    <row r="5448" spans="1:9" s="56" customFormat="1">
      <c r="A5448" s="50"/>
      <c r="B5448" s="50"/>
      <c r="C5448" s="50"/>
      <c r="D5448" s="44"/>
      <c r="E5448" s="26"/>
      <c r="F5448" s="53"/>
      <c r="G5448" s="61"/>
      <c r="H5448" s="55"/>
      <c r="I5448" s="280"/>
    </row>
    <row r="5449" spans="1:9" s="56" customFormat="1">
      <c r="A5449" s="50"/>
      <c r="B5449" s="50"/>
      <c r="C5449" s="50"/>
      <c r="D5449" s="44"/>
      <c r="E5449" s="26"/>
      <c r="F5449" s="53"/>
      <c r="G5449" s="61"/>
      <c r="H5449" s="55"/>
      <c r="I5449" s="280"/>
    </row>
    <row r="5450" spans="1:9" s="56" customFormat="1">
      <c r="A5450" s="50"/>
      <c r="B5450" s="50"/>
      <c r="C5450" s="50"/>
      <c r="D5450" s="44"/>
      <c r="E5450" s="26"/>
      <c r="F5450" s="53"/>
      <c r="G5450" s="61"/>
      <c r="H5450" s="55"/>
      <c r="I5450" s="280"/>
    </row>
    <row r="5451" spans="1:9" s="56" customFormat="1">
      <c r="A5451" s="50"/>
      <c r="B5451" s="50"/>
      <c r="C5451" s="50"/>
      <c r="D5451" s="44"/>
      <c r="E5451" s="26"/>
      <c r="F5451" s="53"/>
      <c r="G5451" s="61"/>
      <c r="H5451" s="55"/>
      <c r="I5451" s="280"/>
    </row>
    <row r="5452" spans="1:9" s="56" customFormat="1">
      <c r="A5452" s="50"/>
      <c r="B5452" s="50"/>
      <c r="C5452" s="50"/>
      <c r="D5452" s="44"/>
      <c r="E5452" s="26"/>
      <c r="F5452" s="53"/>
      <c r="G5452" s="61"/>
      <c r="H5452" s="55"/>
      <c r="I5452" s="280"/>
    </row>
    <row r="5453" spans="1:9" s="56" customFormat="1">
      <c r="A5453" s="50"/>
      <c r="B5453" s="50"/>
      <c r="C5453" s="50"/>
      <c r="D5453" s="44"/>
      <c r="E5453" s="26"/>
      <c r="F5453" s="53"/>
      <c r="G5453" s="61"/>
      <c r="H5453" s="55"/>
      <c r="I5453" s="280"/>
    </row>
    <row r="5454" spans="1:9" s="56" customFormat="1">
      <c r="A5454" s="50"/>
      <c r="B5454" s="50"/>
      <c r="C5454" s="50"/>
      <c r="D5454" s="44"/>
      <c r="E5454" s="26"/>
      <c r="F5454" s="53"/>
      <c r="G5454" s="61"/>
      <c r="H5454" s="55"/>
      <c r="I5454" s="280"/>
    </row>
    <row r="5455" spans="1:9" s="56" customFormat="1">
      <c r="A5455" s="50"/>
      <c r="B5455" s="50"/>
      <c r="C5455" s="50"/>
      <c r="D5455" s="44"/>
      <c r="E5455" s="26"/>
      <c r="F5455" s="53"/>
      <c r="G5455" s="61"/>
      <c r="H5455" s="55"/>
      <c r="I5455" s="280"/>
    </row>
    <row r="5456" spans="1:9" s="56" customFormat="1">
      <c r="A5456" s="50"/>
      <c r="B5456" s="50"/>
      <c r="C5456" s="50"/>
      <c r="D5456" s="44"/>
      <c r="E5456" s="26"/>
      <c r="F5456" s="53"/>
      <c r="G5456" s="61"/>
      <c r="H5456" s="55"/>
      <c r="I5456" s="280"/>
    </row>
    <row r="5457" spans="1:9" s="56" customFormat="1">
      <c r="A5457" s="50"/>
      <c r="B5457" s="50"/>
      <c r="C5457" s="50"/>
      <c r="D5457" s="44"/>
      <c r="E5457" s="26"/>
      <c r="F5457" s="53"/>
      <c r="G5457" s="61"/>
      <c r="H5457" s="55"/>
      <c r="I5457" s="280"/>
    </row>
    <row r="5458" spans="1:9" s="56" customFormat="1">
      <c r="A5458" s="50"/>
      <c r="B5458" s="50"/>
      <c r="C5458" s="50"/>
      <c r="D5458" s="44"/>
      <c r="E5458" s="26"/>
      <c r="F5458" s="53"/>
      <c r="G5458" s="61"/>
      <c r="H5458" s="55"/>
      <c r="I5458" s="280"/>
    </row>
    <row r="5459" spans="1:9" s="56" customFormat="1">
      <c r="A5459" s="50"/>
      <c r="B5459" s="50"/>
      <c r="C5459" s="50"/>
      <c r="D5459" s="44"/>
      <c r="E5459" s="26"/>
      <c r="F5459" s="53"/>
      <c r="G5459" s="61"/>
      <c r="H5459" s="55"/>
      <c r="I5459" s="280"/>
    </row>
    <row r="5460" spans="1:9" s="56" customFormat="1">
      <c r="A5460" s="50"/>
      <c r="B5460" s="50"/>
      <c r="C5460" s="50"/>
      <c r="D5460" s="44"/>
      <c r="E5460" s="26"/>
      <c r="F5460" s="53"/>
      <c r="G5460" s="61"/>
      <c r="H5460" s="55"/>
      <c r="I5460" s="280"/>
    </row>
    <row r="5461" spans="1:9" s="56" customFormat="1">
      <c r="A5461" s="50"/>
      <c r="B5461" s="50"/>
      <c r="C5461" s="50"/>
      <c r="D5461" s="44"/>
      <c r="E5461" s="26"/>
      <c r="F5461" s="53"/>
      <c r="G5461" s="61"/>
      <c r="H5461" s="55"/>
      <c r="I5461" s="280"/>
    </row>
    <row r="5462" spans="1:9" s="56" customFormat="1">
      <c r="A5462" s="50"/>
      <c r="B5462" s="50"/>
      <c r="C5462" s="50"/>
      <c r="D5462" s="44"/>
      <c r="E5462" s="26"/>
      <c r="F5462" s="53"/>
      <c r="G5462" s="61"/>
      <c r="H5462" s="55"/>
      <c r="I5462" s="280"/>
    </row>
    <row r="5463" spans="1:9" s="56" customFormat="1">
      <c r="A5463" s="50"/>
      <c r="B5463" s="50"/>
      <c r="C5463" s="50"/>
      <c r="D5463" s="44"/>
      <c r="E5463" s="26"/>
      <c r="F5463" s="53"/>
      <c r="G5463" s="61"/>
      <c r="H5463" s="55"/>
      <c r="I5463" s="280"/>
    </row>
    <row r="5464" spans="1:9" s="56" customFormat="1">
      <c r="A5464" s="50"/>
      <c r="B5464" s="50"/>
      <c r="C5464" s="50"/>
      <c r="D5464" s="44"/>
      <c r="E5464" s="26"/>
      <c r="F5464" s="53"/>
      <c r="G5464" s="61"/>
      <c r="H5464" s="55"/>
      <c r="I5464" s="280"/>
    </row>
    <row r="5465" spans="1:9" s="56" customFormat="1">
      <c r="A5465" s="50"/>
      <c r="B5465" s="50"/>
      <c r="C5465" s="50"/>
      <c r="D5465" s="44"/>
      <c r="E5465" s="26"/>
      <c r="F5465" s="53"/>
      <c r="G5465" s="61"/>
      <c r="H5465" s="55"/>
      <c r="I5465" s="280"/>
    </row>
    <row r="5466" spans="1:9" s="56" customFormat="1">
      <c r="A5466" s="50"/>
      <c r="B5466" s="50"/>
      <c r="C5466" s="50"/>
      <c r="D5466" s="44"/>
      <c r="E5466" s="26"/>
      <c r="F5466" s="53"/>
      <c r="G5466" s="61"/>
      <c r="H5466" s="55"/>
      <c r="I5466" s="280"/>
    </row>
    <row r="5467" spans="1:9" s="56" customFormat="1">
      <c r="A5467" s="50"/>
      <c r="B5467" s="50"/>
      <c r="C5467" s="50"/>
      <c r="D5467" s="44"/>
      <c r="E5467" s="26"/>
      <c r="F5467" s="53"/>
      <c r="G5467" s="61"/>
      <c r="H5467" s="55"/>
      <c r="I5467" s="280"/>
    </row>
    <row r="5468" spans="1:9" s="56" customFormat="1">
      <c r="A5468" s="50"/>
      <c r="B5468" s="50"/>
      <c r="C5468" s="50"/>
      <c r="D5468" s="44"/>
      <c r="E5468" s="26"/>
      <c r="F5468" s="53"/>
      <c r="G5468" s="61"/>
      <c r="H5468" s="55"/>
      <c r="I5468" s="280"/>
    </row>
    <row r="5469" spans="1:9" s="56" customFormat="1">
      <c r="A5469" s="50"/>
      <c r="B5469" s="50"/>
      <c r="C5469" s="50"/>
      <c r="D5469" s="44"/>
      <c r="E5469" s="26"/>
      <c r="F5469" s="53"/>
      <c r="G5469" s="61"/>
      <c r="H5469" s="55"/>
      <c r="I5469" s="280"/>
    </row>
    <row r="5470" spans="1:9" s="56" customFormat="1">
      <c r="A5470" s="50"/>
      <c r="B5470" s="50"/>
      <c r="C5470" s="50"/>
      <c r="D5470" s="44"/>
      <c r="E5470" s="26"/>
      <c r="F5470" s="53"/>
      <c r="G5470" s="61"/>
      <c r="H5470" s="55"/>
      <c r="I5470" s="280"/>
    </row>
    <row r="5471" spans="1:9" s="56" customFormat="1">
      <c r="A5471" s="50"/>
      <c r="B5471" s="50"/>
      <c r="C5471" s="50"/>
      <c r="D5471" s="44"/>
      <c r="E5471" s="26"/>
      <c r="F5471" s="53"/>
      <c r="G5471" s="61"/>
      <c r="H5471" s="55"/>
      <c r="I5471" s="280"/>
    </row>
    <row r="5472" spans="1:9" s="56" customFormat="1">
      <c r="A5472" s="50"/>
      <c r="B5472" s="50"/>
      <c r="C5472" s="50"/>
      <c r="D5472" s="44"/>
      <c r="E5472" s="26"/>
      <c r="F5472" s="53"/>
      <c r="G5472" s="61"/>
      <c r="H5472" s="55"/>
      <c r="I5472" s="280"/>
    </row>
    <row r="5473" spans="1:9" s="56" customFormat="1">
      <c r="A5473" s="50"/>
      <c r="B5473" s="50"/>
      <c r="C5473" s="50"/>
      <c r="D5473" s="44"/>
      <c r="E5473" s="26"/>
      <c r="F5473" s="53"/>
      <c r="G5473" s="61"/>
      <c r="H5473" s="55"/>
      <c r="I5473" s="280"/>
    </row>
    <row r="5474" spans="1:9" s="56" customFormat="1">
      <c r="A5474" s="50"/>
      <c r="B5474" s="50"/>
      <c r="C5474" s="50"/>
      <c r="D5474" s="44"/>
      <c r="E5474" s="26"/>
      <c r="F5474" s="53"/>
      <c r="G5474" s="61"/>
      <c r="H5474" s="55"/>
      <c r="I5474" s="280"/>
    </row>
    <row r="5475" spans="1:9" s="56" customFormat="1">
      <c r="A5475" s="50"/>
      <c r="B5475" s="50"/>
      <c r="C5475" s="50"/>
      <c r="D5475" s="44"/>
      <c r="E5475" s="26"/>
      <c r="F5475" s="53"/>
      <c r="G5475" s="61"/>
      <c r="H5475" s="55"/>
      <c r="I5475" s="280"/>
    </row>
    <row r="5476" spans="1:9" s="56" customFormat="1">
      <c r="A5476" s="50"/>
      <c r="B5476" s="50"/>
      <c r="C5476" s="50"/>
      <c r="D5476" s="44"/>
      <c r="E5476" s="26"/>
      <c r="F5476" s="53"/>
      <c r="G5476" s="61"/>
      <c r="H5476" s="55"/>
      <c r="I5476" s="280"/>
    </row>
    <row r="5477" spans="1:9" s="56" customFormat="1">
      <c r="A5477" s="50"/>
      <c r="B5477" s="50"/>
      <c r="C5477" s="50"/>
      <c r="D5477" s="44"/>
      <c r="E5477" s="26"/>
      <c r="F5477" s="53"/>
      <c r="G5477" s="61"/>
      <c r="H5477" s="55"/>
      <c r="I5477" s="280"/>
    </row>
    <row r="5478" spans="1:9" s="56" customFormat="1">
      <c r="A5478" s="50"/>
      <c r="B5478" s="50"/>
      <c r="C5478" s="50"/>
      <c r="D5478" s="44"/>
      <c r="E5478" s="26"/>
      <c r="F5478" s="53"/>
      <c r="G5478" s="61"/>
      <c r="H5478" s="55"/>
      <c r="I5478" s="280"/>
    </row>
    <row r="5479" spans="1:9" s="56" customFormat="1">
      <c r="A5479" s="50"/>
      <c r="B5479" s="50"/>
      <c r="C5479" s="50"/>
      <c r="D5479" s="44"/>
      <c r="E5479" s="26"/>
      <c r="F5479" s="53"/>
      <c r="G5479" s="61"/>
      <c r="H5479" s="55"/>
      <c r="I5479" s="280"/>
    </row>
    <row r="5480" spans="1:9" s="56" customFormat="1">
      <c r="A5480" s="50"/>
      <c r="B5480" s="50"/>
      <c r="C5480" s="50"/>
      <c r="D5480" s="44"/>
      <c r="E5480" s="26"/>
      <c r="F5480" s="53"/>
      <c r="G5480" s="61"/>
      <c r="H5480" s="55"/>
      <c r="I5480" s="280"/>
    </row>
    <row r="5481" spans="1:9" s="56" customFormat="1">
      <c r="A5481" s="50"/>
      <c r="B5481" s="50"/>
      <c r="C5481" s="50"/>
      <c r="D5481" s="44"/>
      <c r="E5481" s="26"/>
      <c r="F5481" s="53"/>
      <c r="G5481" s="61"/>
      <c r="H5481" s="55"/>
      <c r="I5481" s="280"/>
    </row>
    <row r="5482" spans="1:9" s="56" customFormat="1">
      <c r="A5482" s="50"/>
      <c r="B5482" s="50"/>
      <c r="C5482" s="50"/>
      <c r="D5482" s="44"/>
      <c r="E5482" s="26"/>
      <c r="F5482" s="53"/>
      <c r="G5482" s="61"/>
      <c r="H5482" s="55"/>
      <c r="I5482" s="280"/>
    </row>
    <row r="5483" spans="1:9" s="56" customFormat="1">
      <c r="A5483" s="50"/>
      <c r="B5483" s="50"/>
      <c r="C5483" s="50"/>
      <c r="D5483" s="44"/>
      <c r="E5483" s="26"/>
      <c r="F5483" s="53"/>
      <c r="G5483" s="61"/>
      <c r="H5483" s="55"/>
      <c r="I5483" s="280"/>
    </row>
    <row r="5484" spans="1:9" s="56" customFormat="1">
      <c r="A5484" s="50"/>
      <c r="B5484" s="50"/>
      <c r="C5484" s="50"/>
      <c r="D5484" s="44"/>
      <c r="E5484" s="26"/>
      <c r="F5484" s="53"/>
      <c r="G5484" s="61"/>
      <c r="H5484" s="55"/>
      <c r="I5484" s="280"/>
    </row>
    <row r="5485" spans="1:9" s="56" customFormat="1">
      <c r="A5485" s="50"/>
      <c r="B5485" s="50"/>
      <c r="C5485" s="50"/>
      <c r="D5485" s="44"/>
      <c r="E5485" s="26"/>
      <c r="F5485" s="53"/>
      <c r="G5485" s="61"/>
      <c r="H5485" s="55"/>
      <c r="I5485" s="280"/>
    </row>
    <row r="5486" spans="1:9" s="56" customFormat="1">
      <c r="A5486" s="50"/>
      <c r="B5486" s="50"/>
      <c r="C5486" s="50"/>
      <c r="D5486" s="44"/>
      <c r="E5486" s="26"/>
      <c r="F5486" s="53"/>
      <c r="G5486" s="61"/>
      <c r="H5486" s="55"/>
      <c r="I5486" s="280"/>
    </row>
    <row r="5487" spans="1:9" s="56" customFormat="1">
      <c r="A5487" s="50"/>
      <c r="B5487" s="50"/>
      <c r="C5487" s="50"/>
      <c r="D5487" s="44"/>
      <c r="E5487" s="26"/>
      <c r="F5487" s="53"/>
      <c r="G5487" s="61"/>
      <c r="H5487" s="55"/>
      <c r="I5487" s="280"/>
    </row>
    <row r="5488" spans="1:9" s="56" customFormat="1">
      <c r="A5488" s="50"/>
      <c r="B5488" s="50"/>
      <c r="C5488" s="50"/>
      <c r="D5488" s="44"/>
      <c r="E5488" s="26"/>
      <c r="F5488" s="53"/>
      <c r="G5488" s="61"/>
      <c r="H5488" s="55"/>
      <c r="I5488" s="280"/>
    </row>
    <row r="5489" spans="1:9" s="56" customFormat="1">
      <c r="A5489" s="50"/>
      <c r="B5489" s="50"/>
      <c r="C5489" s="50"/>
      <c r="D5489" s="44"/>
      <c r="E5489" s="26"/>
      <c r="F5489" s="53"/>
      <c r="G5489" s="61"/>
      <c r="H5489" s="55"/>
      <c r="I5489" s="280"/>
    </row>
    <row r="5490" spans="1:9" s="56" customFormat="1">
      <c r="A5490" s="50"/>
      <c r="B5490" s="50"/>
      <c r="C5490" s="50"/>
      <c r="D5490" s="44"/>
      <c r="E5490" s="26"/>
      <c r="F5490" s="53"/>
      <c r="G5490" s="61"/>
      <c r="H5490" s="55"/>
      <c r="I5490" s="280"/>
    </row>
    <row r="5491" spans="1:9" s="56" customFormat="1">
      <c r="A5491" s="50"/>
      <c r="B5491" s="50"/>
      <c r="C5491" s="50"/>
      <c r="D5491" s="44"/>
      <c r="E5491" s="26"/>
      <c r="F5491" s="53"/>
      <c r="G5491" s="61"/>
      <c r="H5491" s="55"/>
      <c r="I5491" s="280"/>
    </row>
    <row r="5492" spans="1:9" s="56" customFormat="1">
      <c r="A5492" s="50"/>
      <c r="B5492" s="50"/>
      <c r="C5492" s="50"/>
      <c r="D5492" s="44"/>
      <c r="E5492" s="26"/>
      <c r="F5492" s="53"/>
      <c r="G5492" s="61"/>
      <c r="H5492" s="55"/>
      <c r="I5492" s="280"/>
    </row>
    <row r="5493" spans="1:9" s="56" customFormat="1">
      <c r="A5493" s="50"/>
      <c r="B5493" s="50"/>
      <c r="C5493" s="50"/>
      <c r="D5493" s="44"/>
      <c r="E5493" s="26"/>
      <c r="F5493" s="53"/>
      <c r="G5493" s="61"/>
      <c r="H5493" s="55"/>
      <c r="I5493" s="280"/>
    </row>
    <row r="5494" spans="1:9" s="56" customFormat="1">
      <c r="A5494" s="50"/>
      <c r="B5494" s="50"/>
      <c r="C5494" s="50"/>
      <c r="D5494" s="44"/>
      <c r="E5494" s="26"/>
      <c r="F5494" s="53"/>
      <c r="G5494" s="61"/>
      <c r="H5494" s="55"/>
      <c r="I5494" s="280"/>
    </row>
    <row r="5495" spans="1:9" s="56" customFormat="1">
      <c r="A5495" s="50"/>
      <c r="B5495" s="50"/>
      <c r="C5495" s="50"/>
      <c r="D5495" s="44"/>
      <c r="E5495" s="26"/>
      <c r="F5495" s="53"/>
      <c r="G5495" s="61"/>
      <c r="H5495" s="55"/>
      <c r="I5495" s="280"/>
    </row>
    <row r="5496" spans="1:9" s="56" customFormat="1">
      <c r="A5496" s="50"/>
      <c r="B5496" s="50"/>
      <c r="C5496" s="50"/>
      <c r="D5496" s="44"/>
      <c r="E5496" s="26"/>
      <c r="F5496" s="53"/>
      <c r="G5496" s="61"/>
      <c r="H5496" s="55"/>
      <c r="I5496" s="280"/>
    </row>
    <row r="5497" spans="1:9" s="56" customFormat="1">
      <c r="A5497" s="50"/>
      <c r="B5497" s="50"/>
      <c r="C5497" s="50"/>
      <c r="D5497" s="44"/>
      <c r="E5497" s="26"/>
      <c r="F5497" s="53"/>
      <c r="G5497" s="61"/>
      <c r="H5497" s="55"/>
      <c r="I5497" s="280"/>
    </row>
    <row r="5498" spans="1:9" s="56" customFormat="1">
      <c r="A5498" s="50"/>
      <c r="B5498" s="50"/>
      <c r="C5498" s="50"/>
      <c r="D5498" s="44"/>
      <c r="E5498" s="26"/>
      <c r="F5498" s="53"/>
      <c r="G5498" s="61"/>
      <c r="H5498" s="55"/>
      <c r="I5498" s="280"/>
    </row>
    <row r="5499" spans="1:9" s="56" customFormat="1">
      <c r="A5499" s="50"/>
      <c r="B5499" s="50"/>
      <c r="C5499" s="50"/>
      <c r="D5499" s="44"/>
      <c r="E5499" s="26"/>
      <c r="F5499" s="53"/>
      <c r="G5499" s="61"/>
      <c r="H5499" s="55"/>
      <c r="I5499" s="280"/>
    </row>
    <row r="5500" spans="1:9" s="56" customFormat="1">
      <c r="A5500" s="50"/>
      <c r="B5500" s="50"/>
      <c r="C5500" s="50"/>
      <c r="D5500" s="44"/>
      <c r="E5500" s="26"/>
      <c r="F5500" s="53"/>
      <c r="G5500" s="61"/>
      <c r="H5500" s="55"/>
      <c r="I5500" s="280"/>
    </row>
    <row r="5501" spans="1:9" s="56" customFormat="1">
      <c r="A5501" s="50"/>
      <c r="B5501" s="50"/>
      <c r="C5501" s="50"/>
      <c r="D5501" s="44"/>
      <c r="E5501" s="26"/>
      <c r="F5501" s="53"/>
      <c r="G5501" s="61"/>
      <c r="H5501" s="55"/>
      <c r="I5501" s="280"/>
    </row>
    <row r="5502" spans="1:9" s="56" customFormat="1">
      <c r="A5502" s="50"/>
      <c r="B5502" s="50"/>
      <c r="C5502" s="50"/>
      <c r="D5502" s="44"/>
      <c r="E5502" s="26"/>
      <c r="F5502" s="53"/>
      <c r="G5502" s="61"/>
      <c r="H5502" s="55"/>
      <c r="I5502" s="280"/>
    </row>
    <row r="5503" spans="1:9" s="56" customFormat="1">
      <c r="A5503" s="50"/>
      <c r="B5503" s="50"/>
      <c r="C5503" s="50"/>
      <c r="D5503" s="44"/>
      <c r="E5503" s="26"/>
      <c r="F5503" s="53"/>
      <c r="G5503" s="61"/>
      <c r="H5503" s="55"/>
      <c r="I5503" s="280"/>
    </row>
    <row r="5504" spans="1:9" s="56" customFormat="1">
      <c r="A5504" s="50"/>
      <c r="B5504" s="50"/>
      <c r="C5504" s="50"/>
      <c r="D5504" s="44"/>
      <c r="E5504" s="26"/>
      <c r="F5504" s="53"/>
      <c r="G5504" s="61"/>
      <c r="H5504" s="55"/>
      <c r="I5504" s="280"/>
    </row>
    <row r="5505" spans="1:9" s="56" customFormat="1">
      <c r="A5505" s="50"/>
      <c r="B5505" s="50"/>
      <c r="C5505" s="50"/>
      <c r="D5505" s="44"/>
      <c r="E5505" s="26"/>
      <c r="F5505" s="53"/>
      <c r="G5505" s="61"/>
      <c r="H5505" s="55"/>
      <c r="I5505" s="280"/>
    </row>
    <row r="5506" spans="1:9" s="56" customFormat="1">
      <c r="A5506" s="50"/>
      <c r="B5506" s="50"/>
      <c r="C5506" s="50"/>
      <c r="D5506" s="44"/>
      <c r="E5506" s="26"/>
      <c r="F5506" s="53"/>
      <c r="G5506" s="61"/>
      <c r="H5506" s="55"/>
      <c r="I5506" s="280"/>
    </row>
    <row r="5507" spans="1:9" s="56" customFormat="1">
      <c r="A5507" s="50"/>
      <c r="B5507" s="50"/>
      <c r="C5507" s="50"/>
      <c r="D5507" s="44"/>
      <c r="E5507" s="26"/>
      <c r="F5507" s="53"/>
      <c r="G5507" s="61"/>
      <c r="H5507" s="55"/>
      <c r="I5507" s="280"/>
    </row>
    <row r="5508" spans="1:9" s="56" customFormat="1">
      <c r="A5508" s="50"/>
      <c r="B5508" s="50"/>
      <c r="C5508" s="50"/>
      <c r="D5508" s="44"/>
      <c r="E5508" s="26"/>
      <c r="F5508" s="53"/>
      <c r="G5508" s="61"/>
      <c r="H5508" s="55"/>
      <c r="I5508" s="280"/>
    </row>
    <row r="5509" spans="1:9" s="56" customFormat="1">
      <c r="A5509" s="50"/>
      <c r="B5509" s="50"/>
      <c r="C5509" s="50"/>
      <c r="D5509" s="44"/>
      <c r="E5509" s="26"/>
      <c r="F5509" s="53"/>
      <c r="G5509" s="61"/>
      <c r="H5509" s="55"/>
      <c r="I5509" s="280"/>
    </row>
    <row r="5510" spans="1:9" s="56" customFormat="1">
      <c r="A5510" s="50"/>
      <c r="B5510" s="50"/>
      <c r="C5510" s="50"/>
      <c r="D5510" s="44"/>
      <c r="E5510" s="26"/>
      <c r="F5510" s="53"/>
      <c r="G5510" s="61"/>
      <c r="H5510" s="55"/>
      <c r="I5510" s="280"/>
    </row>
    <row r="5511" spans="1:9" s="56" customFormat="1">
      <c r="A5511" s="50"/>
      <c r="B5511" s="50"/>
      <c r="C5511" s="50"/>
      <c r="D5511" s="44"/>
      <c r="E5511" s="26"/>
      <c r="F5511" s="53"/>
      <c r="G5511" s="61"/>
      <c r="H5511" s="55"/>
      <c r="I5511" s="280"/>
    </row>
    <row r="5512" spans="1:9" s="56" customFormat="1">
      <c r="A5512" s="50"/>
      <c r="B5512" s="50"/>
      <c r="C5512" s="50"/>
      <c r="D5512" s="44"/>
      <c r="E5512" s="26"/>
      <c r="F5512" s="53"/>
      <c r="G5512" s="61"/>
      <c r="H5512" s="55"/>
      <c r="I5512" s="280"/>
    </row>
    <row r="5513" spans="1:9" s="56" customFormat="1">
      <c r="A5513" s="50"/>
      <c r="B5513" s="50"/>
      <c r="C5513" s="50"/>
      <c r="D5513" s="44"/>
      <c r="E5513" s="26"/>
      <c r="F5513" s="53"/>
      <c r="G5513" s="61"/>
      <c r="H5513" s="55"/>
      <c r="I5513" s="280"/>
    </row>
    <row r="5514" spans="1:9" s="56" customFormat="1">
      <c r="A5514" s="50"/>
      <c r="B5514" s="50"/>
      <c r="C5514" s="50"/>
      <c r="D5514" s="44"/>
      <c r="E5514" s="26"/>
      <c r="F5514" s="53"/>
      <c r="G5514" s="61"/>
      <c r="H5514" s="55"/>
      <c r="I5514" s="280"/>
    </row>
    <row r="5515" spans="1:9" s="56" customFormat="1">
      <c r="A5515" s="50"/>
      <c r="B5515" s="50"/>
      <c r="C5515" s="50"/>
      <c r="D5515" s="44"/>
      <c r="E5515" s="26"/>
      <c r="F5515" s="53"/>
      <c r="G5515" s="61"/>
      <c r="H5515" s="55"/>
      <c r="I5515" s="280"/>
    </row>
    <row r="5516" spans="1:9" s="56" customFormat="1">
      <c r="A5516" s="50"/>
      <c r="B5516" s="50"/>
      <c r="C5516" s="50"/>
      <c r="D5516" s="44"/>
      <c r="E5516" s="26"/>
      <c r="F5516" s="53"/>
      <c r="G5516" s="61"/>
      <c r="H5516" s="55"/>
      <c r="I5516" s="280"/>
    </row>
    <row r="5517" spans="1:9" s="56" customFormat="1">
      <c r="A5517" s="50"/>
      <c r="B5517" s="50"/>
      <c r="C5517" s="50"/>
      <c r="D5517" s="44"/>
      <c r="E5517" s="26"/>
      <c r="F5517" s="53"/>
      <c r="G5517" s="61"/>
      <c r="H5517" s="55"/>
      <c r="I5517" s="280"/>
    </row>
    <row r="5518" spans="1:9" s="56" customFormat="1">
      <c r="A5518" s="50"/>
      <c r="B5518" s="50"/>
      <c r="C5518" s="50"/>
      <c r="D5518" s="44"/>
      <c r="E5518" s="26"/>
      <c r="F5518" s="53"/>
      <c r="G5518" s="61"/>
      <c r="H5518" s="55"/>
      <c r="I5518" s="280"/>
    </row>
    <row r="5519" spans="1:9" s="56" customFormat="1">
      <c r="A5519" s="50"/>
      <c r="B5519" s="50"/>
      <c r="C5519" s="50"/>
      <c r="D5519" s="44"/>
      <c r="E5519" s="26"/>
      <c r="F5519" s="53"/>
      <c r="G5519" s="61"/>
      <c r="H5519" s="55"/>
      <c r="I5519" s="280"/>
    </row>
    <row r="5520" spans="1:9" s="56" customFormat="1">
      <c r="A5520" s="50"/>
      <c r="B5520" s="50"/>
      <c r="C5520" s="50"/>
      <c r="D5520" s="44"/>
      <c r="E5520" s="26"/>
      <c r="F5520" s="53"/>
      <c r="G5520" s="61"/>
      <c r="H5520" s="55"/>
      <c r="I5520" s="280"/>
    </row>
    <row r="5521" spans="1:9" s="56" customFormat="1">
      <c r="A5521" s="50"/>
      <c r="B5521" s="50"/>
      <c r="C5521" s="50"/>
      <c r="D5521" s="44"/>
      <c r="E5521" s="26"/>
      <c r="F5521" s="53"/>
      <c r="G5521" s="61"/>
      <c r="H5521" s="55"/>
      <c r="I5521" s="280"/>
    </row>
    <row r="5522" spans="1:9" s="56" customFormat="1">
      <c r="A5522" s="50"/>
      <c r="B5522" s="50"/>
      <c r="C5522" s="50"/>
      <c r="D5522" s="44"/>
      <c r="E5522" s="26"/>
      <c r="F5522" s="53"/>
      <c r="G5522" s="61"/>
      <c r="H5522" s="55"/>
      <c r="I5522" s="280"/>
    </row>
    <row r="5523" spans="1:9" s="56" customFormat="1">
      <c r="A5523" s="50"/>
      <c r="B5523" s="50"/>
      <c r="C5523" s="50"/>
      <c r="D5523" s="44"/>
      <c r="E5523" s="26"/>
      <c r="F5523" s="53"/>
      <c r="G5523" s="61"/>
      <c r="H5523" s="55"/>
      <c r="I5523" s="280"/>
    </row>
    <row r="5524" spans="1:9" s="56" customFormat="1">
      <c r="A5524" s="50"/>
      <c r="B5524" s="50"/>
      <c r="C5524" s="50"/>
      <c r="D5524" s="44"/>
      <c r="E5524" s="26"/>
      <c r="F5524" s="53"/>
      <c r="G5524" s="61"/>
      <c r="H5524" s="55"/>
      <c r="I5524" s="280"/>
    </row>
    <row r="5525" spans="1:9" s="56" customFormat="1">
      <c r="A5525" s="50"/>
      <c r="B5525" s="50"/>
      <c r="C5525" s="50"/>
      <c r="D5525" s="44"/>
      <c r="E5525" s="26"/>
      <c r="F5525" s="53"/>
      <c r="G5525" s="61"/>
      <c r="H5525" s="55"/>
      <c r="I5525" s="280"/>
    </row>
    <row r="5526" spans="1:9" s="56" customFormat="1">
      <c r="A5526" s="50"/>
      <c r="B5526" s="50"/>
      <c r="C5526" s="50"/>
      <c r="D5526" s="44"/>
      <c r="E5526" s="26"/>
      <c r="F5526" s="53"/>
      <c r="G5526" s="61"/>
      <c r="H5526" s="55"/>
      <c r="I5526" s="280"/>
    </row>
    <row r="5527" spans="1:9" s="56" customFormat="1">
      <c r="A5527" s="50"/>
      <c r="B5527" s="50"/>
      <c r="C5527" s="50"/>
      <c r="D5527" s="44"/>
      <c r="E5527" s="26"/>
      <c r="F5527" s="53"/>
      <c r="G5527" s="61"/>
      <c r="H5527" s="55"/>
      <c r="I5527" s="280"/>
    </row>
    <row r="5528" spans="1:9" s="56" customFormat="1">
      <c r="A5528" s="50"/>
      <c r="B5528" s="50"/>
      <c r="C5528" s="50"/>
      <c r="D5528" s="44"/>
      <c r="E5528" s="26"/>
      <c r="F5528" s="53"/>
      <c r="G5528" s="61"/>
      <c r="H5528" s="55"/>
      <c r="I5528" s="280"/>
    </row>
    <row r="5529" spans="1:9" s="56" customFormat="1">
      <c r="A5529" s="50"/>
      <c r="B5529" s="50"/>
      <c r="C5529" s="50"/>
      <c r="D5529" s="44"/>
      <c r="E5529" s="26"/>
      <c r="F5529" s="53"/>
      <c r="G5529" s="61"/>
      <c r="H5529" s="55"/>
      <c r="I5529" s="280"/>
    </row>
    <row r="5530" spans="1:9" s="56" customFormat="1">
      <c r="A5530" s="50"/>
      <c r="B5530" s="50"/>
      <c r="C5530" s="50"/>
      <c r="D5530" s="44"/>
      <c r="E5530" s="26"/>
      <c r="F5530" s="53"/>
      <c r="G5530" s="61"/>
      <c r="H5530" s="55"/>
      <c r="I5530" s="280"/>
    </row>
    <row r="5531" spans="1:9" s="56" customFormat="1">
      <c r="A5531" s="50"/>
      <c r="B5531" s="50"/>
      <c r="C5531" s="50"/>
      <c r="D5531" s="44"/>
      <c r="E5531" s="26"/>
      <c r="F5531" s="53"/>
      <c r="G5531" s="61"/>
      <c r="H5531" s="55"/>
      <c r="I5531" s="280"/>
    </row>
    <row r="5532" spans="1:9" s="56" customFormat="1">
      <c r="A5532" s="50"/>
      <c r="B5532" s="50"/>
      <c r="C5532" s="50"/>
      <c r="D5532" s="44"/>
      <c r="E5532" s="26"/>
      <c r="F5532" s="53"/>
      <c r="G5532" s="61"/>
      <c r="H5532" s="55"/>
      <c r="I5532" s="280"/>
    </row>
    <row r="5533" spans="1:9" s="56" customFormat="1">
      <c r="A5533" s="50"/>
      <c r="B5533" s="50"/>
      <c r="C5533" s="50"/>
      <c r="D5533" s="44"/>
      <c r="E5533" s="26"/>
      <c r="F5533" s="53"/>
      <c r="G5533" s="61"/>
      <c r="H5533" s="55"/>
      <c r="I5533" s="280"/>
    </row>
    <row r="5534" spans="1:9" s="56" customFormat="1">
      <c r="A5534" s="50"/>
      <c r="B5534" s="50"/>
      <c r="C5534" s="50"/>
      <c r="D5534" s="44"/>
      <c r="E5534" s="26"/>
      <c r="F5534" s="53"/>
      <c r="G5534" s="61"/>
      <c r="H5534" s="55"/>
      <c r="I5534" s="280"/>
    </row>
    <row r="5535" spans="1:9" s="56" customFormat="1">
      <c r="A5535" s="50"/>
      <c r="B5535" s="50"/>
      <c r="C5535" s="50"/>
      <c r="D5535" s="44"/>
      <c r="E5535" s="26"/>
      <c r="F5535" s="53"/>
      <c r="G5535" s="61"/>
      <c r="H5535" s="55"/>
      <c r="I5535" s="280"/>
    </row>
    <row r="5536" spans="1:9" s="56" customFormat="1">
      <c r="A5536" s="50"/>
      <c r="B5536" s="50"/>
      <c r="C5536" s="50"/>
      <c r="D5536" s="44"/>
      <c r="E5536" s="26"/>
      <c r="F5536" s="53"/>
      <c r="G5536" s="61"/>
      <c r="H5536" s="55"/>
      <c r="I5536" s="280"/>
    </row>
    <row r="5537" spans="1:9" s="56" customFormat="1">
      <c r="A5537" s="50"/>
      <c r="B5537" s="50"/>
      <c r="C5537" s="50"/>
      <c r="D5537" s="44"/>
      <c r="E5537" s="26"/>
      <c r="F5537" s="53"/>
      <c r="G5537" s="61"/>
      <c r="H5537" s="55"/>
      <c r="I5537" s="280"/>
    </row>
    <row r="5538" spans="1:9" s="56" customFormat="1">
      <c r="A5538" s="50"/>
      <c r="B5538" s="50"/>
      <c r="C5538" s="50"/>
      <c r="D5538" s="44"/>
      <c r="E5538" s="26"/>
      <c r="F5538" s="53"/>
      <c r="G5538" s="61"/>
      <c r="H5538" s="55"/>
      <c r="I5538" s="280"/>
    </row>
    <row r="5539" spans="1:9" s="56" customFormat="1">
      <c r="A5539" s="50"/>
      <c r="B5539" s="50"/>
      <c r="C5539" s="50"/>
      <c r="D5539" s="44"/>
      <c r="E5539" s="26"/>
      <c r="F5539" s="53"/>
      <c r="G5539" s="61"/>
      <c r="H5539" s="55"/>
      <c r="I5539" s="280"/>
    </row>
    <row r="5540" spans="1:9" s="56" customFormat="1">
      <c r="A5540" s="50"/>
      <c r="B5540" s="50"/>
      <c r="C5540" s="50"/>
      <c r="D5540" s="44"/>
      <c r="E5540" s="26"/>
      <c r="F5540" s="53"/>
      <c r="G5540" s="61"/>
      <c r="H5540" s="55"/>
      <c r="I5540" s="280"/>
    </row>
    <row r="5541" spans="1:9" s="56" customFormat="1">
      <c r="A5541" s="50"/>
      <c r="B5541" s="50"/>
      <c r="C5541" s="50"/>
      <c r="D5541" s="44"/>
      <c r="E5541" s="26"/>
      <c r="F5541" s="53"/>
      <c r="G5541" s="61"/>
      <c r="H5541" s="55"/>
      <c r="I5541" s="280"/>
    </row>
    <row r="5542" spans="1:9" s="56" customFormat="1">
      <c r="A5542" s="50"/>
      <c r="B5542" s="50"/>
      <c r="C5542" s="50"/>
      <c r="D5542" s="44"/>
      <c r="E5542" s="26"/>
      <c r="F5542" s="53"/>
      <c r="G5542" s="61"/>
      <c r="H5542" s="55"/>
      <c r="I5542" s="280"/>
    </row>
    <row r="5543" spans="1:9" s="56" customFormat="1">
      <c r="A5543" s="50"/>
      <c r="B5543" s="50"/>
      <c r="C5543" s="50"/>
      <c r="D5543" s="44"/>
      <c r="E5543" s="26"/>
      <c r="F5543" s="53"/>
      <c r="G5543" s="61"/>
      <c r="H5543" s="55"/>
      <c r="I5543" s="280"/>
    </row>
    <row r="5544" spans="1:9" s="56" customFormat="1">
      <c r="A5544" s="50"/>
      <c r="B5544" s="50"/>
      <c r="C5544" s="50"/>
      <c r="D5544" s="44"/>
      <c r="E5544" s="26"/>
      <c r="F5544" s="53"/>
      <c r="G5544" s="61"/>
      <c r="H5544" s="55"/>
      <c r="I5544" s="280"/>
    </row>
    <row r="5545" spans="1:9" s="56" customFormat="1">
      <c r="A5545" s="50"/>
      <c r="B5545" s="50"/>
      <c r="C5545" s="50"/>
      <c r="D5545" s="44"/>
      <c r="E5545" s="26"/>
      <c r="F5545" s="53"/>
      <c r="G5545" s="61"/>
      <c r="H5545" s="55"/>
      <c r="I5545" s="280"/>
    </row>
    <row r="5546" spans="1:9" s="56" customFormat="1">
      <c r="A5546" s="50"/>
      <c r="B5546" s="50"/>
      <c r="C5546" s="50"/>
      <c r="D5546" s="44"/>
      <c r="E5546" s="26"/>
      <c r="F5546" s="53"/>
      <c r="G5546" s="61"/>
      <c r="H5546" s="55"/>
      <c r="I5546" s="280"/>
    </row>
    <row r="5547" spans="1:9" s="56" customFormat="1">
      <c r="A5547" s="50"/>
      <c r="B5547" s="50"/>
      <c r="C5547" s="50"/>
      <c r="D5547" s="44"/>
      <c r="E5547" s="26"/>
      <c r="F5547" s="53"/>
      <c r="G5547" s="61"/>
      <c r="H5547" s="55"/>
      <c r="I5547" s="280"/>
    </row>
    <row r="5548" spans="1:9" s="56" customFormat="1">
      <c r="A5548" s="50"/>
      <c r="B5548" s="50"/>
      <c r="C5548" s="50"/>
      <c r="D5548" s="44"/>
      <c r="E5548" s="26"/>
      <c r="F5548" s="53"/>
      <c r="G5548" s="61"/>
      <c r="H5548" s="55"/>
      <c r="I5548" s="280"/>
    </row>
    <row r="5549" spans="1:9" s="56" customFormat="1">
      <c r="A5549" s="50"/>
      <c r="B5549" s="50"/>
      <c r="C5549" s="50"/>
      <c r="D5549" s="44"/>
      <c r="E5549" s="26"/>
      <c r="F5549" s="53"/>
      <c r="G5549" s="61"/>
      <c r="H5549" s="55"/>
      <c r="I5549" s="280"/>
    </row>
    <row r="5550" spans="1:9" s="56" customFormat="1">
      <c r="A5550" s="50"/>
      <c r="B5550" s="50"/>
      <c r="C5550" s="50"/>
      <c r="D5550" s="44"/>
      <c r="E5550" s="26"/>
      <c r="F5550" s="53"/>
      <c r="G5550" s="61"/>
      <c r="H5550" s="55"/>
      <c r="I5550" s="280"/>
    </row>
    <row r="5551" spans="1:9" s="56" customFormat="1">
      <c r="A5551" s="50"/>
      <c r="B5551" s="50"/>
      <c r="C5551" s="50"/>
      <c r="D5551" s="44"/>
      <c r="E5551" s="26"/>
      <c r="F5551" s="53"/>
      <c r="G5551" s="61"/>
      <c r="H5551" s="55"/>
      <c r="I5551" s="280"/>
    </row>
    <row r="5552" spans="1:9" s="56" customFormat="1">
      <c r="A5552" s="50"/>
      <c r="B5552" s="50"/>
      <c r="C5552" s="50"/>
      <c r="D5552" s="44"/>
      <c r="E5552" s="26"/>
      <c r="F5552" s="53"/>
      <c r="G5552" s="61"/>
      <c r="H5552" s="55"/>
      <c r="I5552" s="280"/>
    </row>
    <row r="5553" spans="1:9" s="56" customFormat="1">
      <c r="A5553" s="50"/>
      <c r="B5553" s="50"/>
      <c r="C5553" s="50"/>
      <c r="D5553" s="44"/>
      <c r="E5553" s="26"/>
      <c r="F5553" s="53"/>
      <c r="G5553" s="61"/>
      <c r="H5553" s="55"/>
      <c r="I5553" s="280"/>
    </row>
    <row r="5554" spans="1:9" s="56" customFormat="1">
      <c r="A5554" s="50"/>
      <c r="B5554" s="50"/>
      <c r="C5554" s="50"/>
      <c r="D5554" s="44"/>
      <c r="E5554" s="26"/>
      <c r="F5554" s="53"/>
      <c r="G5554" s="61"/>
      <c r="H5554" s="55"/>
      <c r="I5554" s="280"/>
    </row>
    <row r="5555" spans="1:9" s="56" customFormat="1">
      <c r="A5555" s="50"/>
      <c r="B5555" s="50"/>
      <c r="C5555" s="50"/>
      <c r="D5555" s="44"/>
      <c r="E5555" s="26"/>
      <c r="F5555" s="53"/>
      <c r="G5555" s="61"/>
      <c r="H5555" s="55"/>
      <c r="I5555" s="280"/>
    </row>
    <row r="5556" spans="1:9" s="56" customFormat="1">
      <c r="A5556" s="50"/>
      <c r="B5556" s="50"/>
      <c r="C5556" s="50"/>
      <c r="D5556" s="44"/>
      <c r="E5556" s="26"/>
      <c r="F5556" s="53"/>
      <c r="G5556" s="61"/>
      <c r="H5556" s="55"/>
      <c r="I5556" s="280"/>
    </row>
    <row r="5557" spans="1:9" s="56" customFormat="1">
      <c r="A5557" s="50"/>
      <c r="B5557" s="50"/>
      <c r="C5557" s="50"/>
      <c r="D5557" s="44"/>
      <c r="E5557" s="26"/>
      <c r="F5557" s="53"/>
      <c r="G5557" s="61"/>
      <c r="H5557" s="55"/>
      <c r="I5557" s="280"/>
    </row>
    <row r="5558" spans="1:9" s="56" customFormat="1">
      <c r="A5558" s="50"/>
      <c r="B5558" s="50"/>
      <c r="C5558" s="50"/>
      <c r="D5558" s="44"/>
      <c r="E5558" s="26"/>
      <c r="F5558" s="53"/>
      <c r="G5558" s="61"/>
      <c r="H5558" s="55"/>
      <c r="I5558" s="280"/>
    </row>
    <row r="5559" spans="1:9" s="56" customFormat="1">
      <c r="A5559" s="50"/>
      <c r="B5559" s="50"/>
      <c r="C5559" s="50"/>
      <c r="D5559" s="44"/>
      <c r="E5559" s="26"/>
      <c r="F5559" s="53"/>
      <c r="G5559" s="61"/>
      <c r="H5559" s="55"/>
      <c r="I5559" s="280"/>
    </row>
    <row r="5560" spans="1:9" s="56" customFormat="1">
      <c r="A5560" s="50"/>
      <c r="B5560" s="50"/>
      <c r="C5560" s="50"/>
      <c r="D5560" s="44"/>
      <c r="E5560" s="26"/>
      <c r="F5560" s="53"/>
      <c r="G5560" s="61"/>
      <c r="H5560" s="55"/>
      <c r="I5560" s="280"/>
    </row>
    <row r="5561" spans="1:9" s="56" customFormat="1">
      <c r="A5561" s="50"/>
      <c r="B5561" s="50"/>
      <c r="C5561" s="50"/>
      <c r="D5561" s="44"/>
      <c r="E5561" s="26"/>
      <c r="F5561" s="53"/>
      <c r="G5561" s="61"/>
      <c r="H5561" s="55"/>
      <c r="I5561" s="280"/>
    </row>
    <row r="5562" spans="1:9" s="56" customFormat="1">
      <c r="A5562" s="50"/>
      <c r="B5562" s="50"/>
      <c r="C5562" s="50"/>
      <c r="D5562" s="44"/>
      <c r="E5562" s="26"/>
      <c r="F5562" s="53"/>
      <c r="G5562" s="61"/>
      <c r="H5562" s="55"/>
      <c r="I5562" s="280"/>
    </row>
    <row r="5563" spans="1:9" s="56" customFormat="1">
      <c r="A5563" s="50"/>
      <c r="B5563" s="50"/>
      <c r="C5563" s="50"/>
      <c r="D5563" s="44"/>
      <c r="E5563" s="26"/>
      <c r="F5563" s="53"/>
      <c r="G5563" s="61"/>
      <c r="H5563" s="55"/>
      <c r="I5563" s="280"/>
    </row>
    <row r="5564" spans="1:9" s="56" customFormat="1">
      <c r="A5564" s="50"/>
      <c r="B5564" s="50"/>
      <c r="C5564" s="50"/>
      <c r="D5564" s="44"/>
      <c r="E5564" s="26"/>
      <c r="F5564" s="53"/>
      <c r="G5564" s="61"/>
      <c r="H5564" s="55"/>
      <c r="I5564" s="280"/>
    </row>
    <row r="5565" spans="1:9" s="56" customFormat="1">
      <c r="A5565" s="50"/>
      <c r="B5565" s="50"/>
      <c r="C5565" s="50"/>
      <c r="D5565" s="44"/>
      <c r="E5565" s="26"/>
      <c r="F5565" s="53"/>
      <c r="G5565" s="61"/>
      <c r="H5565" s="55"/>
      <c r="I5565" s="280"/>
    </row>
    <row r="5566" spans="1:9" s="56" customFormat="1">
      <c r="A5566" s="50"/>
      <c r="B5566" s="50"/>
      <c r="C5566" s="50"/>
      <c r="D5566" s="44"/>
      <c r="E5566" s="26"/>
      <c r="F5566" s="53"/>
      <c r="G5566" s="61"/>
      <c r="H5566" s="55"/>
      <c r="I5566" s="280"/>
    </row>
    <row r="5567" spans="1:9" s="56" customFormat="1">
      <c r="A5567" s="50"/>
      <c r="B5567" s="50"/>
      <c r="C5567" s="50"/>
      <c r="D5567" s="44"/>
      <c r="E5567" s="26"/>
      <c r="F5567" s="53"/>
      <c r="G5567" s="61"/>
      <c r="H5567" s="55"/>
      <c r="I5567" s="280"/>
    </row>
    <row r="5568" spans="1:9" s="56" customFormat="1">
      <c r="A5568" s="50"/>
      <c r="B5568" s="50"/>
      <c r="C5568" s="50"/>
      <c r="D5568" s="44"/>
      <c r="E5568" s="26"/>
      <c r="F5568" s="53"/>
      <c r="G5568" s="61"/>
      <c r="H5568" s="55"/>
      <c r="I5568" s="280"/>
    </row>
    <row r="5569" spans="1:9" s="56" customFormat="1">
      <c r="A5569" s="50"/>
      <c r="B5569" s="50"/>
      <c r="C5569" s="50"/>
      <c r="D5569" s="44"/>
      <c r="E5569" s="26"/>
      <c r="F5569" s="53"/>
      <c r="G5569" s="61"/>
      <c r="H5569" s="55"/>
      <c r="I5569" s="280"/>
    </row>
    <row r="5570" spans="1:9" s="56" customFormat="1">
      <c r="A5570" s="50"/>
      <c r="B5570" s="50"/>
      <c r="C5570" s="50"/>
      <c r="D5570" s="44"/>
      <c r="E5570" s="26"/>
      <c r="F5570" s="53"/>
      <c r="G5570" s="61"/>
      <c r="H5570" s="55"/>
      <c r="I5570" s="280"/>
    </row>
    <row r="5571" spans="1:9" s="56" customFormat="1">
      <c r="A5571" s="50"/>
      <c r="B5571" s="50"/>
      <c r="C5571" s="50"/>
      <c r="D5571" s="44"/>
      <c r="E5571" s="26"/>
      <c r="F5571" s="53"/>
      <c r="G5571" s="61"/>
      <c r="H5571" s="55"/>
      <c r="I5571" s="280"/>
    </row>
    <row r="5572" spans="1:9" s="56" customFormat="1">
      <c r="A5572" s="50"/>
      <c r="B5572" s="50"/>
      <c r="C5572" s="50"/>
      <c r="D5572" s="44"/>
      <c r="E5572" s="26"/>
      <c r="F5572" s="53"/>
      <c r="G5572" s="61"/>
      <c r="H5572" s="55"/>
      <c r="I5572" s="280"/>
    </row>
    <row r="5573" spans="1:9" s="56" customFormat="1">
      <c r="A5573" s="50"/>
      <c r="B5573" s="50"/>
      <c r="C5573" s="50"/>
      <c r="D5573" s="44"/>
      <c r="E5573" s="26"/>
      <c r="F5573" s="53"/>
      <c r="G5573" s="61"/>
      <c r="H5573" s="55"/>
      <c r="I5573" s="280"/>
    </row>
    <row r="5574" spans="1:9" s="56" customFormat="1">
      <c r="A5574" s="50"/>
      <c r="B5574" s="50"/>
      <c r="C5574" s="50"/>
      <c r="D5574" s="44"/>
      <c r="E5574" s="26"/>
      <c r="F5574" s="53"/>
      <c r="G5574" s="61"/>
      <c r="H5574" s="55"/>
      <c r="I5574" s="280"/>
    </row>
    <row r="5575" spans="1:9" s="56" customFormat="1">
      <c r="A5575" s="50"/>
      <c r="B5575" s="50"/>
      <c r="C5575" s="50"/>
      <c r="D5575" s="44"/>
      <c r="E5575" s="26"/>
      <c r="F5575" s="53"/>
      <c r="G5575" s="61"/>
      <c r="H5575" s="55"/>
      <c r="I5575" s="280"/>
    </row>
    <row r="5576" spans="1:9" s="56" customFormat="1">
      <c r="A5576" s="50"/>
      <c r="B5576" s="50"/>
      <c r="C5576" s="50"/>
      <c r="D5576" s="44"/>
      <c r="E5576" s="26"/>
      <c r="F5576" s="53"/>
      <c r="G5576" s="61"/>
      <c r="H5576" s="55"/>
      <c r="I5576" s="280"/>
    </row>
    <row r="5577" spans="1:9" s="56" customFormat="1">
      <c r="A5577" s="50"/>
      <c r="B5577" s="50"/>
      <c r="C5577" s="50"/>
      <c r="D5577" s="44"/>
      <c r="E5577" s="26"/>
      <c r="F5577" s="53"/>
      <c r="G5577" s="61"/>
      <c r="H5577" s="55"/>
      <c r="I5577" s="280"/>
    </row>
    <row r="5578" spans="1:9" s="56" customFormat="1">
      <c r="A5578" s="50"/>
      <c r="B5578" s="50"/>
      <c r="C5578" s="50"/>
      <c r="D5578" s="44"/>
      <c r="E5578" s="26"/>
      <c r="F5578" s="53"/>
      <c r="G5578" s="61"/>
      <c r="H5578" s="55"/>
      <c r="I5578" s="280"/>
    </row>
    <row r="5579" spans="1:9" s="56" customFormat="1">
      <c r="A5579" s="50"/>
      <c r="B5579" s="50"/>
      <c r="C5579" s="50"/>
      <c r="D5579" s="44"/>
      <c r="E5579" s="26"/>
      <c r="F5579" s="53"/>
      <c r="G5579" s="61"/>
      <c r="H5579" s="55"/>
      <c r="I5579" s="280"/>
    </row>
    <row r="5580" spans="1:9" s="56" customFormat="1">
      <c r="A5580" s="50"/>
      <c r="B5580" s="50"/>
      <c r="C5580" s="50"/>
      <c r="D5580" s="44"/>
      <c r="E5580" s="26"/>
      <c r="F5580" s="53"/>
      <c r="G5580" s="61"/>
      <c r="H5580" s="55"/>
      <c r="I5580" s="280"/>
    </row>
    <row r="5581" spans="1:9" s="56" customFormat="1">
      <c r="A5581" s="50"/>
      <c r="B5581" s="50"/>
      <c r="C5581" s="50"/>
      <c r="D5581" s="44"/>
      <c r="E5581" s="26"/>
      <c r="F5581" s="53"/>
      <c r="G5581" s="61"/>
      <c r="H5581" s="55"/>
      <c r="I5581" s="280"/>
    </row>
    <row r="5582" spans="1:9" s="56" customFormat="1">
      <c r="A5582" s="50"/>
      <c r="B5582" s="50"/>
      <c r="C5582" s="50"/>
      <c r="D5582" s="44"/>
      <c r="E5582" s="26"/>
      <c r="F5582" s="53"/>
      <c r="G5582" s="61"/>
      <c r="H5582" s="55"/>
      <c r="I5582" s="280"/>
    </row>
    <row r="5583" spans="1:9" s="56" customFormat="1">
      <c r="A5583" s="50"/>
      <c r="B5583" s="50"/>
      <c r="C5583" s="50"/>
      <c r="D5583" s="44"/>
      <c r="E5583" s="26"/>
      <c r="F5583" s="53"/>
      <c r="G5583" s="61"/>
      <c r="H5583" s="55"/>
      <c r="I5583" s="280"/>
    </row>
    <row r="5584" spans="1:9" s="56" customFormat="1">
      <c r="A5584" s="50"/>
      <c r="B5584" s="50"/>
      <c r="C5584" s="50"/>
      <c r="D5584" s="44"/>
      <c r="E5584" s="26"/>
      <c r="F5584" s="53"/>
      <c r="G5584" s="61"/>
      <c r="H5584" s="55"/>
      <c r="I5584" s="280"/>
    </row>
    <row r="5585" spans="1:9" s="56" customFormat="1">
      <c r="A5585" s="50"/>
      <c r="B5585" s="50"/>
      <c r="C5585" s="50"/>
      <c r="D5585" s="44"/>
      <c r="E5585" s="26"/>
      <c r="F5585" s="53"/>
      <c r="G5585" s="61"/>
      <c r="H5585" s="55"/>
      <c r="I5585" s="280"/>
    </row>
    <row r="5586" spans="1:9" s="56" customFormat="1">
      <c r="A5586" s="50"/>
      <c r="B5586" s="50"/>
      <c r="C5586" s="50"/>
      <c r="D5586" s="44"/>
      <c r="E5586" s="26"/>
      <c r="F5586" s="53"/>
      <c r="G5586" s="61"/>
      <c r="H5586" s="55"/>
      <c r="I5586" s="280"/>
    </row>
    <row r="5587" spans="1:9" s="56" customFormat="1">
      <c r="A5587" s="50"/>
      <c r="B5587" s="50"/>
      <c r="C5587" s="50"/>
      <c r="D5587" s="44"/>
      <c r="E5587" s="26"/>
      <c r="F5587" s="53"/>
      <c r="G5587" s="61"/>
      <c r="H5587" s="55"/>
      <c r="I5587" s="280"/>
    </row>
    <row r="5588" spans="1:9" s="56" customFormat="1">
      <c r="A5588" s="50"/>
      <c r="B5588" s="50"/>
      <c r="C5588" s="50"/>
      <c r="D5588" s="44"/>
      <c r="E5588" s="26"/>
      <c r="F5588" s="53"/>
      <c r="G5588" s="61"/>
      <c r="H5588" s="55"/>
      <c r="I5588" s="280"/>
    </row>
    <row r="5589" spans="1:9" s="56" customFormat="1">
      <c r="A5589" s="50"/>
      <c r="B5589" s="50"/>
      <c r="C5589" s="50"/>
      <c r="D5589" s="44"/>
      <c r="E5589" s="26"/>
      <c r="F5589" s="53"/>
      <c r="G5589" s="61"/>
      <c r="H5589" s="55"/>
      <c r="I5589" s="280"/>
    </row>
    <row r="5590" spans="1:9" s="56" customFormat="1">
      <c r="A5590" s="50"/>
      <c r="B5590" s="50"/>
      <c r="C5590" s="50"/>
      <c r="D5590" s="44"/>
      <c r="E5590" s="26"/>
      <c r="F5590" s="53"/>
      <c r="G5590" s="61"/>
      <c r="H5590" s="55"/>
      <c r="I5590" s="280"/>
    </row>
    <row r="5591" spans="1:9" s="56" customFormat="1">
      <c r="A5591" s="50"/>
      <c r="B5591" s="50"/>
      <c r="C5591" s="50"/>
      <c r="D5591" s="44"/>
      <c r="E5591" s="26"/>
      <c r="F5591" s="53"/>
      <c r="G5591" s="61"/>
      <c r="H5591" s="55"/>
      <c r="I5591" s="280"/>
    </row>
    <row r="5592" spans="1:9" s="56" customFormat="1">
      <c r="A5592" s="50"/>
      <c r="B5592" s="50"/>
      <c r="C5592" s="50"/>
      <c r="D5592" s="44"/>
      <c r="E5592" s="26"/>
      <c r="F5592" s="53"/>
      <c r="G5592" s="61"/>
      <c r="H5592" s="55"/>
      <c r="I5592" s="280"/>
    </row>
    <row r="5593" spans="1:9" s="56" customFormat="1">
      <c r="A5593" s="50"/>
      <c r="B5593" s="50"/>
      <c r="C5593" s="50"/>
      <c r="D5593" s="44"/>
      <c r="E5593" s="26"/>
      <c r="F5593" s="53"/>
      <c r="G5593" s="61"/>
      <c r="H5593" s="55"/>
      <c r="I5593" s="280"/>
    </row>
    <row r="5594" spans="1:9" s="56" customFormat="1">
      <c r="A5594" s="50"/>
      <c r="B5594" s="50"/>
      <c r="C5594" s="50"/>
      <c r="D5594" s="44"/>
      <c r="E5594" s="26"/>
      <c r="F5594" s="53"/>
      <c r="G5594" s="61"/>
      <c r="H5594" s="55"/>
      <c r="I5594" s="280"/>
    </row>
    <row r="5595" spans="1:9" s="56" customFormat="1">
      <c r="A5595" s="50"/>
      <c r="B5595" s="50"/>
      <c r="C5595" s="50"/>
      <c r="D5595" s="44"/>
      <c r="E5595" s="26"/>
      <c r="F5595" s="53"/>
      <c r="G5595" s="61"/>
      <c r="H5595" s="55"/>
      <c r="I5595" s="280"/>
    </row>
    <row r="5596" spans="1:9" s="56" customFormat="1">
      <c r="A5596" s="50"/>
      <c r="B5596" s="50"/>
      <c r="C5596" s="50"/>
      <c r="D5596" s="44"/>
      <c r="E5596" s="26"/>
      <c r="F5596" s="53"/>
      <c r="G5596" s="61"/>
      <c r="H5596" s="55"/>
      <c r="I5596" s="280"/>
    </row>
    <row r="5597" spans="1:9" s="56" customFormat="1">
      <c r="A5597" s="50"/>
      <c r="B5597" s="50"/>
      <c r="C5597" s="50"/>
      <c r="D5597" s="44"/>
      <c r="E5597" s="26"/>
      <c r="F5597" s="53"/>
      <c r="G5597" s="61"/>
      <c r="H5597" s="55"/>
      <c r="I5597" s="280"/>
    </row>
    <row r="5598" spans="1:9" s="56" customFormat="1">
      <c r="A5598" s="50"/>
      <c r="B5598" s="50"/>
      <c r="C5598" s="50"/>
      <c r="D5598" s="44"/>
      <c r="E5598" s="26"/>
      <c r="F5598" s="53"/>
      <c r="G5598" s="61"/>
      <c r="H5598" s="55"/>
      <c r="I5598" s="280"/>
    </row>
    <row r="5599" spans="1:9" s="56" customFormat="1">
      <c r="A5599" s="50"/>
      <c r="B5599" s="50"/>
      <c r="C5599" s="50"/>
      <c r="D5599" s="44"/>
      <c r="E5599" s="26"/>
      <c r="F5599" s="53"/>
      <c r="G5599" s="61"/>
      <c r="H5599" s="55"/>
      <c r="I5599" s="280"/>
    </row>
    <row r="5600" spans="1:9" s="56" customFormat="1">
      <c r="A5600" s="50"/>
      <c r="B5600" s="50"/>
      <c r="C5600" s="50"/>
      <c r="D5600" s="44"/>
      <c r="E5600" s="26"/>
      <c r="F5600" s="53"/>
      <c r="G5600" s="61"/>
      <c r="H5600" s="55"/>
      <c r="I5600" s="280"/>
    </row>
    <row r="5601" spans="1:9" s="56" customFormat="1">
      <c r="A5601" s="50"/>
      <c r="B5601" s="50"/>
      <c r="C5601" s="50"/>
      <c r="D5601" s="44"/>
      <c r="E5601" s="26"/>
      <c r="F5601" s="53"/>
      <c r="G5601" s="61"/>
      <c r="H5601" s="55"/>
      <c r="I5601" s="280"/>
    </row>
    <row r="5602" spans="1:9" s="56" customFormat="1">
      <c r="A5602" s="50"/>
      <c r="B5602" s="50"/>
      <c r="C5602" s="50"/>
      <c r="D5602" s="44"/>
      <c r="E5602" s="26"/>
      <c r="F5602" s="53"/>
      <c r="G5602" s="61"/>
      <c r="H5602" s="55"/>
      <c r="I5602" s="280"/>
    </row>
    <row r="5603" spans="1:9" s="56" customFormat="1">
      <c r="A5603" s="50"/>
      <c r="B5603" s="50"/>
      <c r="C5603" s="50"/>
      <c r="D5603" s="44"/>
      <c r="E5603" s="26"/>
      <c r="F5603" s="53"/>
      <c r="G5603" s="61"/>
      <c r="H5603" s="55"/>
      <c r="I5603" s="280"/>
    </row>
    <row r="5604" spans="1:9" s="56" customFormat="1">
      <c r="A5604" s="50"/>
      <c r="B5604" s="50"/>
      <c r="C5604" s="50"/>
      <c r="D5604" s="44"/>
      <c r="E5604" s="26"/>
      <c r="F5604" s="53"/>
      <c r="G5604" s="61"/>
      <c r="H5604" s="55"/>
      <c r="I5604" s="280"/>
    </row>
    <row r="5605" spans="1:9" s="56" customFormat="1">
      <c r="A5605" s="50"/>
      <c r="B5605" s="50"/>
      <c r="C5605" s="50"/>
      <c r="D5605" s="44"/>
      <c r="E5605" s="26"/>
      <c r="F5605" s="53"/>
      <c r="G5605" s="61"/>
      <c r="H5605" s="55"/>
      <c r="I5605" s="280"/>
    </row>
    <row r="5606" spans="1:9" s="56" customFormat="1">
      <c r="A5606" s="50"/>
      <c r="B5606" s="50"/>
      <c r="C5606" s="50"/>
      <c r="D5606" s="44"/>
      <c r="E5606" s="26"/>
      <c r="F5606" s="53"/>
      <c r="G5606" s="61"/>
      <c r="H5606" s="55"/>
      <c r="I5606" s="280"/>
    </row>
    <row r="5607" spans="1:9" s="56" customFormat="1">
      <c r="A5607" s="50"/>
      <c r="B5607" s="50"/>
      <c r="C5607" s="50"/>
      <c r="D5607" s="44"/>
      <c r="E5607" s="26"/>
      <c r="F5607" s="53"/>
      <c r="G5607" s="61"/>
      <c r="H5607" s="55"/>
      <c r="I5607" s="280"/>
    </row>
    <row r="5608" spans="1:9" s="56" customFormat="1">
      <c r="A5608" s="50"/>
      <c r="B5608" s="50"/>
      <c r="C5608" s="50"/>
      <c r="D5608" s="44"/>
      <c r="E5608" s="26"/>
      <c r="F5608" s="53"/>
      <c r="G5608" s="61"/>
      <c r="H5608" s="55"/>
      <c r="I5608" s="280"/>
    </row>
    <row r="5609" spans="1:9" s="56" customFormat="1">
      <c r="A5609" s="50"/>
      <c r="B5609" s="50"/>
      <c r="C5609" s="50"/>
      <c r="D5609" s="44"/>
      <c r="E5609" s="26"/>
      <c r="F5609" s="53"/>
      <c r="G5609" s="61"/>
      <c r="H5609" s="55"/>
      <c r="I5609" s="280"/>
    </row>
    <row r="5610" spans="1:9" s="56" customFormat="1">
      <c r="A5610" s="50"/>
      <c r="B5610" s="50"/>
      <c r="C5610" s="50"/>
      <c r="D5610" s="44"/>
      <c r="E5610" s="26"/>
      <c r="F5610" s="53"/>
      <c r="G5610" s="61"/>
      <c r="H5610" s="55"/>
      <c r="I5610" s="280"/>
    </row>
    <row r="5611" spans="1:9" s="56" customFormat="1">
      <c r="A5611" s="50"/>
      <c r="B5611" s="50"/>
      <c r="C5611" s="50"/>
      <c r="D5611" s="44"/>
      <c r="E5611" s="26"/>
      <c r="F5611" s="53"/>
      <c r="G5611" s="61"/>
      <c r="H5611" s="55"/>
      <c r="I5611" s="280"/>
    </row>
    <row r="5612" spans="1:9" s="56" customFormat="1">
      <c r="A5612" s="50"/>
      <c r="B5612" s="50"/>
      <c r="C5612" s="50"/>
      <c r="D5612" s="44"/>
      <c r="E5612" s="26"/>
      <c r="F5612" s="53"/>
      <c r="G5612" s="61"/>
      <c r="H5612" s="55"/>
      <c r="I5612" s="280"/>
    </row>
    <row r="5613" spans="1:9" s="56" customFormat="1">
      <c r="A5613" s="50"/>
      <c r="B5613" s="50"/>
      <c r="C5613" s="50"/>
      <c r="D5613" s="44"/>
      <c r="E5613" s="26"/>
      <c r="F5613" s="53"/>
      <c r="G5613" s="61"/>
      <c r="H5613" s="55"/>
      <c r="I5613" s="280"/>
    </row>
    <row r="5614" spans="1:9" s="56" customFormat="1">
      <c r="A5614" s="50"/>
      <c r="B5614" s="50"/>
      <c r="C5614" s="50"/>
      <c r="D5614" s="44"/>
      <c r="E5614" s="26"/>
      <c r="F5614" s="53"/>
      <c r="G5614" s="61"/>
      <c r="H5614" s="55"/>
      <c r="I5614" s="280"/>
    </row>
    <row r="5615" spans="1:9" s="56" customFormat="1">
      <c r="A5615" s="50"/>
      <c r="B5615" s="50"/>
      <c r="C5615" s="50"/>
      <c r="D5615" s="44"/>
      <c r="E5615" s="26"/>
      <c r="F5615" s="53"/>
      <c r="G5615" s="61"/>
      <c r="H5615" s="55"/>
      <c r="I5615" s="280"/>
    </row>
    <row r="5616" spans="1:9" s="56" customFormat="1">
      <c r="A5616" s="50"/>
      <c r="B5616" s="50"/>
      <c r="C5616" s="50"/>
      <c r="D5616" s="44"/>
      <c r="E5616" s="26"/>
      <c r="F5616" s="53"/>
      <c r="G5616" s="61"/>
      <c r="H5616" s="55"/>
      <c r="I5616" s="280"/>
    </row>
    <row r="5617" spans="1:9" s="56" customFormat="1">
      <c r="A5617" s="50"/>
      <c r="B5617" s="50"/>
      <c r="C5617" s="50"/>
      <c r="D5617" s="44"/>
      <c r="E5617" s="26"/>
      <c r="F5617" s="53"/>
      <c r="G5617" s="61"/>
      <c r="H5617" s="55"/>
      <c r="I5617" s="280"/>
    </row>
    <row r="5618" spans="1:9" s="56" customFormat="1">
      <c r="A5618" s="50"/>
      <c r="B5618" s="50"/>
      <c r="C5618" s="50"/>
      <c r="D5618" s="44"/>
      <c r="E5618" s="26"/>
      <c r="F5618" s="53"/>
      <c r="G5618" s="61"/>
      <c r="H5618" s="55"/>
      <c r="I5618" s="280"/>
    </row>
    <row r="5619" spans="1:9" s="56" customFormat="1">
      <c r="A5619" s="50"/>
      <c r="B5619" s="50"/>
      <c r="C5619" s="50"/>
      <c r="D5619" s="44"/>
      <c r="E5619" s="26"/>
      <c r="F5619" s="53"/>
      <c r="G5619" s="61"/>
      <c r="H5619" s="55"/>
      <c r="I5619" s="280"/>
    </row>
    <row r="5620" spans="1:9" s="56" customFormat="1">
      <c r="A5620" s="50"/>
      <c r="B5620" s="50"/>
      <c r="C5620" s="50"/>
      <c r="D5620" s="44"/>
      <c r="E5620" s="26"/>
      <c r="F5620" s="53"/>
      <c r="G5620" s="61"/>
      <c r="H5620" s="55"/>
      <c r="I5620" s="280"/>
    </row>
    <row r="5621" spans="1:9" s="56" customFormat="1">
      <c r="A5621" s="50"/>
      <c r="B5621" s="50"/>
      <c r="C5621" s="50"/>
      <c r="D5621" s="44"/>
      <c r="E5621" s="26"/>
      <c r="F5621" s="53"/>
      <c r="G5621" s="61"/>
      <c r="H5621" s="55"/>
      <c r="I5621" s="280"/>
    </row>
    <row r="5622" spans="1:9" s="56" customFormat="1">
      <c r="A5622" s="50"/>
      <c r="B5622" s="50"/>
      <c r="C5622" s="50"/>
      <c r="D5622" s="44"/>
      <c r="E5622" s="26"/>
      <c r="F5622" s="53"/>
      <c r="G5622" s="61"/>
      <c r="H5622" s="55"/>
      <c r="I5622" s="280"/>
    </row>
    <row r="5623" spans="1:9" s="56" customFormat="1">
      <c r="A5623" s="50"/>
      <c r="B5623" s="50"/>
      <c r="C5623" s="50"/>
      <c r="D5623" s="44"/>
      <c r="E5623" s="26"/>
      <c r="F5623" s="53"/>
      <c r="G5623" s="61"/>
      <c r="H5623" s="55"/>
      <c r="I5623" s="280"/>
    </row>
    <row r="5624" spans="1:9" s="56" customFormat="1">
      <c r="A5624" s="50"/>
      <c r="B5624" s="50"/>
      <c r="C5624" s="50"/>
      <c r="D5624" s="44"/>
      <c r="E5624" s="26"/>
      <c r="F5624" s="53"/>
      <c r="G5624" s="61"/>
      <c r="H5624" s="55"/>
      <c r="I5624" s="280"/>
    </row>
    <row r="5625" spans="1:9" s="56" customFormat="1">
      <c r="A5625" s="50"/>
      <c r="B5625" s="50"/>
      <c r="C5625" s="50"/>
      <c r="D5625" s="44"/>
      <c r="E5625" s="26"/>
      <c r="F5625" s="53"/>
      <c r="G5625" s="61"/>
      <c r="H5625" s="55"/>
      <c r="I5625" s="280"/>
    </row>
    <row r="5626" spans="1:9" s="56" customFormat="1">
      <c r="A5626" s="50"/>
      <c r="B5626" s="50"/>
      <c r="C5626" s="50"/>
      <c r="D5626" s="44"/>
      <c r="E5626" s="26"/>
      <c r="F5626" s="53"/>
      <c r="G5626" s="61"/>
      <c r="H5626" s="55"/>
      <c r="I5626" s="280"/>
    </row>
    <row r="5627" spans="1:9" s="56" customFormat="1">
      <c r="A5627" s="50"/>
      <c r="B5627" s="50"/>
      <c r="C5627" s="50"/>
      <c r="D5627" s="44"/>
      <c r="E5627" s="26"/>
      <c r="F5627" s="53"/>
      <c r="G5627" s="61"/>
      <c r="H5627" s="55"/>
      <c r="I5627" s="280"/>
    </row>
    <row r="5628" spans="1:9" s="56" customFormat="1">
      <c r="A5628" s="50"/>
      <c r="B5628" s="50"/>
      <c r="C5628" s="50"/>
      <c r="D5628" s="44"/>
      <c r="E5628" s="26"/>
      <c r="F5628" s="53"/>
      <c r="G5628" s="61"/>
      <c r="H5628" s="55"/>
      <c r="I5628" s="280"/>
    </row>
    <row r="5629" spans="1:9" s="56" customFormat="1">
      <c r="A5629" s="50"/>
      <c r="B5629" s="50"/>
      <c r="C5629" s="50"/>
      <c r="D5629" s="44"/>
      <c r="E5629" s="26"/>
      <c r="F5629" s="53"/>
      <c r="G5629" s="61"/>
      <c r="H5629" s="55"/>
      <c r="I5629" s="280"/>
    </row>
    <row r="5630" spans="1:9" s="56" customFormat="1">
      <c r="A5630" s="50"/>
      <c r="B5630" s="50"/>
      <c r="C5630" s="50"/>
      <c r="D5630" s="44"/>
      <c r="E5630" s="26"/>
      <c r="F5630" s="53"/>
      <c r="G5630" s="61"/>
      <c r="H5630" s="55"/>
      <c r="I5630" s="280"/>
    </row>
    <row r="5631" spans="1:9" s="56" customFormat="1">
      <c r="A5631" s="50"/>
      <c r="B5631" s="50"/>
      <c r="C5631" s="50"/>
      <c r="D5631" s="44"/>
      <c r="E5631" s="26"/>
      <c r="F5631" s="53"/>
      <c r="G5631" s="61"/>
      <c r="H5631" s="55"/>
      <c r="I5631" s="280"/>
    </row>
    <row r="5632" spans="1:9" s="56" customFormat="1">
      <c r="A5632" s="50"/>
      <c r="B5632" s="50"/>
      <c r="C5632" s="50"/>
      <c r="D5632" s="44"/>
      <c r="E5632" s="26"/>
      <c r="F5632" s="53"/>
      <c r="G5632" s="61"/>
      <c r="H5632" s="55"/>
      <c r="I5632" s="280"/>
    </row>
    <row r="5633" spans="1:9" s="56" customFormat="1">
      <c r="A5633" s="50"/>
      <c r="B5633" s="50"/>
      <c r="C5633" s="50"/>
      <c r="D5633" s="44"/>
      <c r="E5633" s="26"/>
      <c r="F5633" s="53"/>
      <c r="G5633" s="61"/>
      <c r="H5633" s="55"/>
      <c r="I5633" s="280"/>
    </row>
    <row r="5634" spans="1:9" s="56" customFormat="1">
      <c r="A5634" s="50"/>
      <c r="B5634" s="50"/>
      <c r="C5634" s="50"/>
      <c r="D5634" s="44"/>
      <c r="E5634" s="26"/>
      <c r="F5634" s="53"/>
      <c r="G5634" s="61"/>
      <c r="H5634" s="55"/>
      <c r="I5634" s="280"/>
    </row>
    <row r="5635" spans="1:9" s="56" customFormat="1">
      <c r="A5635" s="50"/>
      <c r="B5635" s="50"/>
      <c r="C5635" s="50"/>
      <c r="D5635" s="44"/>
      <c r="E5635" s="26"/>
      <c r="F5635" s="53"/>
      <c r="G5635" s="61"/>
      <c r="H5635" s="55"/>
      <c r="I5635" s="280"/>
    </row>
    <row r="5636" spans="1:9" s="56" customFormat="1">
      <c r="A5636" s="50"/>
      <c r="B5636" s="50"/>
      <c r="C5636" s="50"/>
      <c r="D5636" s="44"/>
      <c r="E5636" s="26"/>
      <c r="F5636" s="53"/>
      <c r="G5636" s="61"/>
      <c r="H5636" s="55"/>
      <c r="I5636" s="280"/>
    </row>
    <row r="5637" spans="1:9" s="56" customFormat="1">
      <c r="A5637" s="50"/>
      <c r="B5637" s="50"/>
      <c r="C5637" s="50"/>
      <c r="D5637" s="44"/>
      <c r="E5637" s="26"/>
      <c r="F5637" s="53"/>
      <c r="G5637" s="61"/>
      <c r="H5637" s="55"/>
      <c r="I5637" s="280"/>
    </row>
    <row r="5638" spans="1:9" s="56" customFormat="1">
      <c r="A5638" s="50"/>
      <c r="B5638" s="50"/>
      <c r="C5638" s="50"/>
      <c r="D5638" s="44"/>
      <c r="E5638" s="26"/>
      <c r="F5638" s="53"/>
      <c r="G5638" s="61"/>
      <c r="H5638" s="55"/>
      <c r="I5638" s="280"/>
    </row>
    <row r="5639" spans="1:9" s="56" customFormat="1">
      <c r="A5639" s="50"/>
      <c r="B5639" s="50"/>
      <c r="C5639" s="50"/>
      <c r="D5639" s="44"/>
      <c r="E5639" s="26"/>
      <c r="F5639" s="53"/>
      <c r="G5639" s="61"/>
      <c r="H5639" s="55"/>
      <c r="I5639" s="280"/>
    </row>
    <row r="5640" spans="1:9" s="56" customFormat="1">
      <c r="A5640" s="50"/>
      <c r="B5640" s="50"/>
      <c r="C5640" s="50"/>
      <c r="D5640" s="44"/>
      <c r="E5640" s="26"/>
      <c r="F5640" s="53"/>
      <c r="G5640" s="61"/>
      <c r="H5640" s="55"/>
      <c r="I5640" s="280"/>
    </row>
    <row r="5641" spans="1:9" s="56" customFormat="1">
      <c r="A5641" s="50"/>
      <c r="B5641" s="50"/>
      <c r="C5641" s="50"/>
      <c r="D5641" s="44"/>
      <c r="E5641" s="26"/>
      <c r="F5641" s="53"/>
      <c r="G5641" s="61"/>
      <c r="H5641" s="55"/>
      <c r="I5641" s="280"/>
    </row>
    <row r="5642" spans="1:9" s="56" customFormat="1">
      <c r="A5642" s="50"/>
      <c r="B5642" s="50"/>
      <c r="C5642" s="50"/>
      <c r="D5642" s="44"/>
      <c r="E5642" s="26"/>
      <c r="F5642" s="53"/>
      <c r="G5642" s="61"/>
      <c r="H5642" s="55"/>
      <c r="I5642" s="280"/>
    </row>
    <row r="5643" spans="1:9" s="56" customFormat="1">
      <c r="A5643" s="50"/>
      <c r="B5643" s="50"/>
      <c r="C5643" s="50"/>
      <c r="D5643" s="44"/>
      <c r="E5643" s="26"/>
      <c r="F5643" s="53"/>
      <c r="G5643" s="61"/>
      <c r="H5643" s="55"/>
      <c r="I5643" s="280"/>
    </row>
    <row r="5644" spans="1:9" s="56" customFormat="1">
      <c r="A5644" s="50"/>
      <c r="B5644" s="50"/>
      <c r="C5644" s="50"/>
      <c r="D5644" s="44"/>
      <c r="E5644" s="26"/>
      <c r="F5644" s="53"/>
      <c r="G5644" s="61"/>
      <c r="H5644" s="55"/>
      <c r="I5644" s="280"/>
    </row>
    <row r="5645" spans="1:9" s="56" customFormat="1">
      <c r="A5645" s="50"/>
      <c r="B5645" s="50"/>
      <c r="C5645" s="50"/>
      <c r="D5645" s="44"/>
      <c r="E5645" s="26"/>
      <c r="F5645" s="53"/>
      <c r="G5645" s="61"/>
      <c r="H5645" s="55"/>
      <c r="I5645" s="280"/>
    </row>
    <row r="5646" spans="1:9" s="56" customFormat="1">
      <c r="A5646" s="50"/>
      <c r="B5646" s="50"/>
      <c r="C5646" s="50"/>
      <c r="D5646" s="44"/>
      <c r="E5646" s="26"/>
      <c r="F5646" s="53"/>
      <c r="G5646" s="61"/>
      <c r="H5646" s="55"/>
      <c r="I5646" s="280"/>
    </row>
    <row r="5647" spans="1:9" s="56" customFormat="1">
      <c r="A5647" s="50"/>
      <c r="B5647" s="50"/>
      <c r="C5647" s="50"/>
      <c r="D5647" s="44"/>
      <c r="E5647" s="26"/>
      <c r="F5647" s="53"/>
      <c r="G5647" s="61"/>
      <c r="H5647" s="55"/>
      <c r="I5647" s="280"/>
    </row>
    <row r="5648" spans="1:9" s="56" customFormat="1">
      <c r="A5648" s="50"/>
      <c r="B5648" s="50"/>
      <c r="C5648" s="50"/>
      <c r="D5648" s="44"/>
      <c r="E5648" s="26"/>
      <c r="F5648" s="53"/>
      <c r="G5648" s="61"/>
      <c r="H5648" s="55"/>
      <c r="I5648" s="280"/>
    </row>
    <row r="5649" spans="1:9" s="56" customFormat="1">
      <c r="A5649" s="50"/>
      <c r="B5649" s="50"/>
      <c r="C5649" s="50"/>
      <c r="D5649" s="44"/>
      <c r="E5649" s="26"/>
      <c r="F5649" s="53"/>
      <c r="G5649" s="61"/>
      <c r="H5649" s="55"/>
      <c r="I5649" s="280"/>
    </row>
    <row r="5650" spans="1:9" s="56" customFormat="1">
      <c r="A5650" s="50"/>
      <c r="B5650" s="50"/>
      <c r="C5650" s="50"/>
      <c r="D5650" s="44"/>
      <c r="E5650" s="26"/>
      <c r="F5650" s="53"/>
      <c r="G5650" s="61"/>
      <c r="H5650" s="55"/>
      <c r="I5650" s="280"/>
    </row>
    <row r="5651" spans="1:9" s="56" customFormat="1">
      <c r="A5651" s="50"/>
      <c r="B5651" s="50"/>
      <c r="C5651" s="50"/>
      <c r="D5651" s="44"/>
      <c r="E5651" s="26"/>
      <c r="F5651" s="53"/>
      <c r="G5651" s="61"/>
      <c r="H5651" s="55"/>
      <c r="I5651" s="280"/>
    </row>
    <row r="5652" spans="1:9" s="56" customFormat="1">
      <c r="A5652" s="50"/>
      <c r="B5652" s="50"/>
      <c r="C5652" s="50"/>
      <c r="D5652" s="44"/>
      <c r="E5652" s="26"/>
      <c r="F5652" s="53"/>
      <c r="G5652" s="61"/>
      <c r="H5652" s="55"/>
      <c r="I5652" s="280"/>
    </row>
    <row r="5653" spans="1:9" s="56" customFormat="1">
      <c r="A5653" s="50"/>
      <c r="B5653" s="50"/>
      <c r="C5653" s="50"/>
      <c r="D5653" s="44"/>
      <c r="E5653" s="26"/>
      <c r="F5653" s="53"/>
      <c r="G5653" s="61"/>
      <c r="H5653" s="55"/>
      <c r="I5653" s="280"/>
    </row>
    <row r="5654" spans="1:9" s="56" customFormat="1">
      <c r="A5654" s="50"/>
      <c r="B5654" s="50"/>
      <c r="C5654" s="50"/>
      <c r="D5654" s="44"/>
      <c r="E5654" s="26"/>
      <c r="F5654" s="53"/>
      <c r="G5654" s="61"/>
      <c r="H5654" s="55"/>
      <c r="I5654" s="280"/>
    </row>
    <row r="5655" spans="1:9" s="56" customFormat="1">
      <c r="A5655" s="50"/>
      <c r="B5655" s="50"/>
      <c r="C5655" s="50"/>
      <c r="D5655" s="44"/>
      <c r="E5655" s="26"/>
      <c r="F5655" s="53"/>
      <c r="G5655" s="61"/>
      <c r="H5655" s="55"/>
      <c r="I5655" s="280"/>
    </row>
    <row r="5656" spans="1:9" s="56" customFormat="1">
      <c r="A5656" s="50"/>
      <c r="B5656" s="50"/>
      <c r="C5656" s="50"/>
      <c r="D5656" s="44"/>
      <c r="E5656" s="26"/>
      <c r="F5656" s="53"/>
      <c r="G5656" s="61"/>
      <c r="H5656" s="55"/>
      <c r="I5656" s="280"/>
    </row>
    <row r="5657" spans="1:9" s="56" customFormat="1">
      <c r="A5657" s="50"/>
      <c r="B5657" s="50"/>
      <c r="C5657" s="50"/>
      <c r="D5657" s="44"/>
      <c r="E5657" s="26"/>
      <c r="F5657" s="53"/>
      <c r="G5657" s="61"/>
      <c r="H5657" s="55"/>
      <c r="I5657" s="280"/>
    </row>
    <row r="5658" spans="1:9" s="56" customFormat="1">
      <c r="A5658" s="50"/>
      <c r="B5658" s="50"/>
      <c r="C5658" s="50"/>
      <c r="D5658" s="44"/>
      <c r="E5658" s="26"/>
      <c r="F5658" s="53"/>
      <c r="G5658" s="61"/>
      <c r="H5658" s="55"/>
      <c r="I5658" s="280"/>
    </row>
    <row r="5659" spans="1:9" s="56" customFormat="1">
      <c r="A5659" s="50"/>
      <c r="B5659" s="50"/>
      <c r="C5659" s="50"/>
      <c r="D5659" s="44"/>
      <c r="E5659" s="26"/>
      <c r="F5659" s="53"/>
      <c r="G5659" s="61"/>
      <c r="H5659" s="55"/>
      <c r="I5659" s="280"/>
    </row>
    <row r="5660" spans="1:9" s="56" customFormat="1">
      <c r="A5660" s="50"/>
      <c r="B5660" s="50"/>
      <c r="C5660" s="50"/>
      <c r="D5660" s="44"/>
      <c r="E5660" s="26"/>
      <c r="F5660" s="53"/>
      <c r="G5660" s="61"/>
      <c r="H5660" s="55"/>
      <c r="I5660" s="280"/>
    </row>
    <row r="5661" spans="1:9" s="56" customFormat="1">
      <c r="A5661" s="50"/>
      <c r="B5661" s="50"/>
      <c r="C5661" s="50"/>
      <c r="D5661" s="44"/>
      <c r="E5661" s="26"/>
      <c r="F5661" s="53"/>
      <c r="G5661" s="61"/>
      <c r="H5661" s="55"/>
      <c r="I5661" s="280"/>
    </row>
    <row r="5662" spans="1:9" s="56" customFormat="1">
      <c r="A5662" s="50"/>
      <c r="B5662" s="50"/>
      <c r="C5662" s="50"/>
      <c r="D5662" s="44"/>
      <c r="E5662" s="26"/>
      <c r="F5662" s="53"/>
      <c r="G5662" s="61"/>
      <c r="H5662" s="55"/>
      <c r="I5662" s="280"/>
    </row>
    <row r="5663" spans="1:9" s="56" customFormat="1">
      <c r="A5663" s="50"/>
      <c r="B5663" s="50"/>
      <c r="C5663" s="50"/>
      <c r="D5663" s="44"/>
      <c r="E5663" s="26"/>
      <c r="F5663" s="53"/>
      <c r="G5663" s="61"/>
      <c r="H5663" s="55"/>
      <c r="I5663" s="280"/>
    </row>
    <row r="5664" spans="1:9" s="56" customFormat="1">
      <c r="A5664" s="50"/>
      <c r="B5664" s="50"/>
      <c r="C5664" s="50"/>
      <c r="D5664" s="44"/>
      <c r="E5664" s="26"/>
      <c r="F5664" s="53"/>
      <c r="G5664" s="61"/>
      <c r="H5664" s="55"/>
      <c r="I5664" s="280"/>
    </row>
    <row r="5665" spans="1:9" s="56" customFormat="1">
      <c r="A5665" s="50"/>
      <c r="B5665" s="50"/>
      <c r="C5665" s="50"/>
      <c r="D5665" s="44"/>
      <c r="E5665" s="26"/>
      <c r="F5665" s="53"/>
      <c r="G5665" s="61"/>
      <c r="H5665" s="55"/>
      <c r="I5665" s="280"/>
    </row>
    <row r="5666" spans="1:9" s="56" customFormat="1">
      <c r="A5666" s="50"/>
      <c r="B5666" s="50"/>
      <c r="C5666" s="50"/>
      <c r="D5666" s="44"/>
      <c r="E5666" s="26"/>
      <c r="F5666" s="53"/>
      <c r="G5666" s="61"/>
      <c r="H5666" s="55"/>
      <c r="I5666" s="280"/>
    </row>
    <row r="5667" spans="1:9" s="56" customFormat="1">
      <c r="A5667" s="50"/>
      <c r="B5667" s="50"/>
      <c r="C5667" s="50"/>
      <c r="D5667" s="44"/>
      <c r="E5667" s="26"/>
      <c r="F5667" s="53"/>
      <c r="G5667" s="61"/>
      <c r="H5667" s="55"/>
      <c r="I5667" s="280"/>
    </row>
    <row r="5668" spans="1:9" s="56" customFormat="1">
      <c r="A5668" s="50"/>
      <c r="B5668" s="50"/>
      <c r="C5668" s="50"/>
      <c r="D5668" s="44"/>
      <c r="E5668" s="26"/>
      <c r="F5668" s="53"/>
      <c r="G5668" s="61"/>
      <c r="H5668" s="55"/>
      <c r="I5668" s="280"/>
    </row>
    <row r="5669" spans="1:9" s="56" customFormat="1">
      <c r="A5669" s="50"/>
      <c r="B5669" s="50"/>
      <c r="C5669" s="50"/>
      <c r="D5669" s="44"/>
      <c r="E5669" s="26"/>
      <c r="F5669" s="53"/>
      <c r="G5669" s="61"/>
      <c r="H5669" s="55"/>
      <c r="I5669" s="280"/>
    </row>
    <row r="5670" spans="1:9" s="56" customFormat="1">
      <c r="A5670" s="50"/>
      <c r="B5670" s="50"/>
      <c r="C5670" s="50"/>
      <c r="D5670" s="44"/>
      <c r="E5670" s="26"/>
      <c r="F5670" s="53"/>
      <c r="G5670" s="61"/>
      <c r="H5670" s="55"/>
      <c r="I5670" s="280"/>
    </row>
    <row r="5671" spans="1:9" s="56" customFormat="1">
      <c r="A5671" s="50"/>
      <c r="B5671" s="50"/>
      <c r="C5671" s="50"/>
      <c r="D5671" s="44"/>
      <c r="E5671" s="26"/>
      <c r="F5671" s="53"/>
      <c r="G5671" s="61"/>
      <c r="H5671" s="55"/>
      <c r="I5671" s="280"/>
    </row>
    <row r="5672" spans="1:9" s="56" customFormat="1">
      <c r="A5672" s="50"/>
      <c r="B5672" s="50"/>
      <c r="C5672" s="50"/>
      <c r="D5672" s="44"/>
      <c r="E5672" s="26"/>
      <c r="F5672" s="53"/>
      <c r="G5672" s="61"/>
      <c r="H5672" s="55"/>
      <c r="I5672" s="280"/>
    </row>
    <row r="5673" spans="1:9" s="56" customFormat="1">
      <c r="A5673" s="50"/>
      <c r="B5673" s="50"/>
      <c r="C5673" s="50"/>
      <c r="D5673" s="44"/>
      <c r="E5673" s="26"/>
      <c r="F5673" s="53"/>
      <c r="G5673" s="61"/>
      <c r="H5673" s="55"/>
      <c r="I5673" s="280"/>
    </row>
    <row r="5674" spans="1:9" s="56" customFormat="1">
      <c r="A5674" s="50"/>
      <c r="B5674" s="50"/>
      <c r="C5674" s="50"/>
      <c r="D5674" s="44"/>
      <c r="E5674" s="26"/>
      <c r="F5674" s="53"/>
      <c r="G5674" s="61"/>
      <c r="H5674" s="55"/>
      <c r="I5674" s="280"/>
    </row>
    <row r="5675" spans="1:9" s="56" customFormat="1">
      <c r="A5675" s="50"/>
      <c r="B5675" s="50"/>
      <c r="C5675" s="50"/>
      <c r="D5675" s="44"/>
      <c r="E5675" s="26"/>
      <c r="F5675" s="53"/>
      <c r="G5675" s="61"/>
      <c r="H5675" s="55"/>
      <c r="I5675" s="280"/>
    </row>
    <row r="5676" spans="1:9" s="56" customFormat="1">
      <c r="A5676" s="50"/>
      <c r="B5676" s="50"/>
      <c r="C5676" s="50"/>
      <c r="D5676" s="44"/>
      <c r="E5676" s="26"/>
      <c r="F5676" s="53"/>
      <c r="G5676" s="61"/>
      <c r="H5676" s="55"/>
      <c r="I5676" s="280"/>
    </row>
    <row r="5677" spans="1:9" s="56" customFormat="1">
      <c r="A5677" s="50"/>
      <c r="B5677" s="50"/>
      <c r="C5677" s="50"/>
      <c r="D5677" s="44"/>
      <c r="E5677" s="26"/>
      <c r="F5677" s="53"/>
      <c r="G5677" s="61"/>
      <c r="H5677" s="55"/>
      <c r="I5677" s="280"/>
    </row>
    <row r="5678" spans="1:9" s="56" customFormat="1">
      <c r="A5678" s="50"/>
      <c r="B5678" s="50"/>
      <c r="C5678" s="50"/>
      <c r="D5678" s="44"/>
      <c r="E5678" s="26"/>
      <c r="F5678" s="53"/>
      <c r="G5678" s="61"/>
      <c r="H5678" s="55"/>
      <c r="I5678" s="280"/>
    </row>
    <row r="5679" spans="1:9" s="56" customFormat="1">
      <c r="A5679" s="50"/>
      <c r="B5679" s="50"/>
      <c r="C5679" s="50"/>
      <c r="D5679" s="44"/>
      <c r="E5679" s="26"/>
      <c r="F5679" s="53"/>
      <c r="G5679" s="61"/>
      <c r="H5679" s="55"/>
      <c r="I5679" s="280"/>
    </row>
    <row r="5680" spans="1:9" s="56" customFormat="1">
      <c r="A5680" s="50"/>
      <c r="B5680" s="50"/>
      <c r="C5680" s="50"/>
      <c r="D5680" s="44"/>
      <c r="E5680" s="26"/>
      <c r="F5680" s="53"/>
      <c r="G5680" s="61"/>
      <c r="H5680" s="55"/>
      <c r="I5680" s="280"/>
    </row>
    <row r="5681" spans="1:9" s="56" customFormat="1">
      <c r="A5681" s="50"/>
      <c r="B5681" s="50"/>
      <c r="C5681" s="50"/>
      <c r="D5681" s="44"/>
      <c r="E5681" s="26"/>
      <c r="F5681" s="53"/>
      <c r="G5681" s="61"/>
      <c r="H5681" s="55"/>
      <c r="I5681" s="280"/>
    </row>
    <row r="5682" spans="1:9" s="56" customFormat="1">
      <c r="A5682" s="50"/>
      <c r="B5682" s="50"/>
      <c r="C5682" s="50"/>
      <c r="D5682" s="44"/>
      <c r="E5682" s="26"/>
      <c r="F5682" s="53"/>
      <c r="G5682" s="61"/>
      <c r="H5682" s="55"/>
      <c r="I5682" s="280"/>
    </row>
    <row r="5683" spans="1:9" s="56" customFormat="1">
      <c r="A5683" s="50"/>
      <c r="B5683" s="50"/>
      <c r="C5683" s="50"/>
      <c r="D5683" s="44"/>
      <c r="E5683" s="26"/>
      <c r="F5683" s="53"/>
      <c r="G5683" s="61"/>
      <c r="H5683" s="55"/>
      <c r="I5683" s="280"/>
    </row>
    <row r="5684" spans="1:9" s="56" customFormat="1">
      <c r="A5684" s="50"/>
      <c r="B5684" s="50"/>
      <c r="C5684" s="50"/>
      <c r="D5684" s="44"/>
      <c r="E5684" s="26"/>
      <c r="F5684" s="53"/>
      <c r="G5684" s="61"/>
      <c r="H5684" s="55"/>
      <c r="I5684" s="280"/>
    </row>
    <row r="5685" spans="1:9" s="56" customFormat="1">
      <c r="A5685" s="50"/>
      <c r="B5685" s="50"/>
      <c r="C5685" s="50"/>
      <c r="D5685" s="44"/>
      <c r="E5685" s="26"/>
      <c r="F5685" s="53"/>
      <c r="G5685" s="61"/>
      <c r="H5685" s="55"/>
      <c r="I5685" s="280"/>
    </row>
    <row r="5686" spans="1:9" s="56" customFormat="1">
      <c r="A5686" s="50"/>
      <c r="B5686" s="50"/>
      <c r="C5686" s="50"/>
      <c r="D5686" s="44"/>
      <c r="E5686" s="26"/>
      <c r="F5686" s="53"/>
      <c r="G5686" s="61"/>
      <c r="H5686" s="55"/>
      <c r="I5686" s="280"/>
    </row>
    <row r="5687" spans="1:9" s="56" customFormat="1">
      <c r="A5687" s="50"/>
      <c r="B5687" s="50"/>
      <c r="C5687" s="50"/>
      <c r="D5687" s="44"/>
      <c r="E5687" s="26"/>
      <c r="F5687" s="53"/>
      <c r="G5687" s="61"/>
      <c r="H5687" s="55"/>
      <c r="I5687" s="280"/>
    </row>
    <row r="5688" spans="1:9" s="56" customFormat="1">
      <c r="A5688" s="50"/>
      <c r="B5688" s="50"/>
      <c r="C5688" s="50"/>
      <c r="D5688" s="44"/>
      <c r="E5688" s="26"/>
      <c r="F5688" s="53"/>
      <c r="G5688" s="61"/>
      <c r="H5688" s="55"/>
      <c r="I5688" s="280"/>
    </row>
    <row r="5689" spans="1:9" s="56" customFormat="1">
      <c r="A5689" s="50"/>
      <c r="B5689" s="50"/>
      <c r="C5689" s="50"/>
      <c r="D5689" s="44"/>
      <c r="E5689" s="26"/>
      <c r="F5689" s="53"/>
      <c r="G5689" s="61"/>
      <c r="H5689" s="55"/>
      <c r="I5689" s="280"/>
    </row>
    <row r="5690" spans="1:9" s="56" customFormat="1">
      <c r="A5690" s="50"/>
      <c r="B5690" s="50"/>
      <c r="C5690" s="50"/>
      <c r="D5690" s="44"/>
      <c r="E5690" s="26"/>
      <c r="F5690" s="53"/>
      <c r="G5690" s="61"/>
      <c r="H5690" s="55"/>
      <c r="I5690" s="280"/>
    </row>
    <row r="5691" spans="1:9" s="56" customFormat="1">
      <c r="A5691" s="50"/>
      <c r="B5691" s="50"/>
      <c r="C5691" s="50"/>
      <c r="D5691" s="44"/>
      <c r="E5691" s="26"/>
      <c r="F5691" s="53"/>
      <c r="G5691" s="61"/>
      <c r="H5691" s="55"/>
      <c r="I5691" s="280"/>
    </row>
    <row r="5692" spans="1:9" s="56" customFormat="1">
      <c r="A5692" s="50"/>
      <c r="B5692" s="50"/>
      <c r="C5692" s="50"/>
      <c r="D5692" s="44"/>
      <c r="E5692" s="26"/>
      <c r="F5692" s="53"/>
      <c r="G5692" s="61"/>
      <c r="H5692" s="55"/>
      <c r="I5692" s="280"/>
    </row>
    <row r="5693" spans="1:9" s="56" customFormat="1">
      <c r="A5693" s="50"/>
      <c r="B5693" s="50"/>
      <c r="C5693" s="50"/>
      <c r="D5693" s="44"/>
      <c r="E5693" s="26"/>
      <c r="F5693" s="53"/>
      <c r="G5693" s="61"/>
      <c r="H5693" s="55"/>
      <c r="I5693" s="280"/>
    </row>
    <row r="5694" spans="1:9" s="56" customFormat="1">
      <c r="A5694" s="50"/>
      <c r="B5694" s="50"/>
      <c r="C5694" s="50"/>
      <c r="D5694" s="44"/>
      <c r="E5694" s="26"/>
      <c r="F5694" s="53"/>
      <c r="G5694" s="61"/>
      <c r="H5694" s="55"/>
      <c r="I5694" s="280"/>
    </row>
    <row r="5695" spans="1:9" s="56" customFormat="1">
      <c r="A5695" s="50"/>
      <c r="B5695" s="50"/>
      <c r="C5695" s="50"/>
      <c r="D5695" s="44"/>
      <c r="E5695" s="26"/>
      <c r="F5695" s="53"/>
      <c r="G5695" s="61"/>
      <c r="H5695" s="55"/>
      <c r="I5695" s="280"/>
    </row>
    <row r="5696" spans="1:9" s="56" customFormat="1">
      <c r="A5696" s="50"/>
      <c r="B5696" s="50"/>
      <c r="C5696" s="50"/>
      <c r="D5696" s="44"/>
      <c r="E5696" s="26"/>
      <c r="F5696" s="53"/>
      <c r="G5696" s="61"/>
      <c r="H5696" s="55"/>
      <c r="I5696" s="280"/>
    </row>
    <row r="5697" spans="1:9" s="56" customFormat="1">
      <c r="A5697" s="50"/>
      <c r="B5697" s="50"/>
      <c r="C5697" s="50"/>
      <c r="D5697" s="44"/>
      <c r="E5697" s="26"/>
      <c r="F5697" s="53"/>
      <c r="G5697" s="61"/>
      <c r="H5697" s="55"/>
      <c r="I5697" s="280"/>
    </row>
    <row r="5698" spans="1:9" s="56" customFormat="1">
      <c r="A5698" s="50"/>
      <c r="B5698" s="50"/>
      <c r="C5698" s="50"/>
      <c r="D5698" s="44"/>
      <c r="E5698" s="26"/>
      <c r="F5698" s="53"/>
      <c r="G5698" s="61"/>
      <c r="H5698" s="55"/>
      <c r="I5698" s="280"/>
    </row>
    <row r="5699" spans="1:9" s="56" customFormat="1">
      <c r="A5699" s="50"/>
      <c r="B5699" s="50"/>
      <c r="C5699" s="50"/>
      <c r="D5699" s="44"/>
      <c r="E5699" s="26"/>
      <c r="F5699" s="53"/>
      <c r="G5699" s="61"/>
      <c r="H5699" s="55"/>
      <c r="I5699" s="280"/>
    </row>
    <row r="5700" spans="1:9" s="56" customFormat="1">
      <c r="A5700" s="50"/>
      <c r="B5700" s="50"/>
      <c r="C5700" s="50"/>
      <c r="D5700" s="44"/>
      <c r="E5700" s="26"/>
      <c r="F5700" s="53"/>
      <c r="G5700" s="61"/>
      <c r="H5700" s="55"/>
      <c r="I5700" s="280"/>
    </row>
    <row r="5701" spans="1:9" s="56" customFormat="1">
      <c r="A5701" s="50"/>
      <c r="B5701" s="50"/>
      <c r="C5701" s="50"/>
      <c r="D5701" s="44"/>
      <c r="E5701" s="26"/>
      <c r="F5701" s="53"/>
      <c r="G5701" s="61"/>
      <c r="H5701" s="55"/>
      <c r="I5701" s="280"/>
    </row>
    <row r="5702" spans="1:9" s="56" customFormat="1">
      <c r="A5702" s="50"/>
      <c r="B5702" s="50"/>
      <c r="C5702" s="50"/>
      <c r="D5702" s="44"/>
      <c r="E5702" s="26"/>
      <c r="F5702" s="53"/>
      <c r="G5702" s="61"/>
      <c r="H5702" s="55"/>
      <c r="I5702" s="280"/>
    </row>
    <row r="5703" spans="1:9" s="56" customFormat="1">
      <c r="A5703" s="50"/>
      <c r="B5703" s="50"/>
      <c r="C5703" s="50"/>
      <c r="D5703" s="44"/>
      <c r="E5703" s="26"/>
      <c r="F5703" s="53"/>
      <c r="G5703" s="61"/>
      <c r="H5703" s="55"/>
      <c r="I5703" s="280"/>
    </row>
    <row r="5704" spans="1:9" s="56" customFormat="1">
      <c r="A5704" s="50"/>
      <c r="B5704" s="50"/>
      <c r="C5704" s="50"/>
      <c r="D5704" s="44"/>
      <c r="E5704" s="26"/>
      <c r="F5704" s="53"/>
      <c r="G5704" s="61"/>
      <c r="H5704" s="55"/>
      <c r="I5704" s="280"/>
    </row>
    <row r="5705" spans="1:9" s="56" customFormat="1">
      <c r="A5705" s="50"/>
      <c r="B5705" s="50"/>
      <c r="C5705" s="50"/>
      <c r="D5705" s="44"/>
      <c r="E5705" s="26"/>
      <c r="F5705" s="53"/>
      <c r="G5705" s="61"/>
      <c r="H5705" s="55"/>
      <c r="I5705" s="280"/>
    </row>
    <row r="5706" spans="1:9" s="56" customFormat="1">
      <c r="A5706" s="50"/>
      <c r="B5706" s="50"/>
      <c r="C5706" s="50"/>
      <c r="D5706" s="44"/>
      <c r="E5706" s="26"/>
      <c r="F5706" s="53"/>
      <c r="G5706" s="61"/>
      <c r="H5706" s="55"/>
      <c r="I5706" s="280"/>
    </row>
    <row r="5707" spans="1:9" s="56" customFormat="1">
      <c r="A5707" s="50"/>
      <c r="B5707" s="50"/>
      <c r="C5707" s="50"/>
      <c r="D5707" s="44"/>
      <c r="E5707" s="26"/>
      <c r="F5707" s="53"/>
      <c r="G5707" s="61"/>
      <c r="H5707" s="55"/>
      <c r="I5707" s="280"/>
    </row>
    <row r="5708" spans="1:9" s="56" customFormat="1">
      <c r="A5708" s="50"/>
      <c r="B5708" s="50"/>
      <c r="C5708" s="50"/>
      <c r="D5708" s="44"/>
      <c r="E5708" s="26"/>
      <c r="F5708" s="53"/>
      <c r="G5708" s="61"/>
      <c r="H5708" s="55"/>
      <c r="I5708" s="280"/>
    </row>
    <row r="5709" spans="1:9" s="56" customFormat="1">
      <c r="A5709" s="50"/>
      <c r="B5709" s="50"/>
      <c r="C5709" s="50"/>
      <c r="D5709" s="44"/>
      <c r="E5709" s="26"/>
      <c r="F5709" s="53"/>
      <c r="G5709" s="61"/>
      <c r="H5709" s="55"/>
      <c r="I5709" s="280"/>
    </row>
    <row r="5710" spans="1:9" s="56" customFormat="1">
      <c r="A5710" s="50"/>
      <c r="B5710" s="50"/>
      <c r="C5710" s="50"/>
      <c r="D5710" s="44"/>
      <c r="E5710" s="26"/>
      <c r="F5710" s="53"/>
      <c r="G5710" s="61"/>
      <c r="H5710" s="55"/>
      <c r="I5710" s="280"/>
    </row>
    <row r="5711" spans="1:9" s="56" customFormat="1">
      <c r="A5711" s="50"/>
      <c r="B5711" s="50"/>
      <c r="C5711" s="50"/>
      <c r="D5711" s="44"/>
      <c r="E5711" s="26"/>
      <c r="F5711" s="53"/>
      <c r="G5711" s="61"/>
      <c r="H5711" s="55"/>
      <c r="I5711" s="280"/>
    </row>
    <row r="5712" spans="1:9" s="56" customFormat="1">
      <c r="A5712" s="50"/>
      <c r="B5712" s="50"/>
      <c r="C5712" s="50"/>
      <c r="D5712" s="44"/>
      <c r="E5712" s="26"/>
      <c r="F5712" s="53"/>
      <c r="G5712" s="61"/>
      <c r="H5712" s="55"/>
      <c r="I5712" s="280"/>
    </row>
    <row r="5713" spans="1:9" s="56" customFormat="1">
      <c r="A5713" s="50"/>
      <c r="B5713" s="50"/>
      <c r="C5713" s="50"/>
      <c r="D5713" s="44"/>
      <c r="E5713" s="26"/>
      <c r="F5713" s="53"/>
      <c r="G5713" s="61"/>
      <c r="H5713" s="55"/>
      <c r="I5713" s="280"/>
    </row>
    <row r="5714" spans="1:9" s="56" customFormat="1">
      <c r="A5714" s="50"/>
      <c r="B5714" s="50"/>
      <c r="C5714" s="50"/>
      <c r="D5714" s="44"/>
      <c r="E5714" s="26"/>
      <c r="F5714" s="53"/>
      <c r="G5714" s="61"/>
      <c r="H5714" s="55"/>
      <c r="I5714" s="280"/>
    </row>
    <row r="5715" spans="1:9" s="56" customFormat="1">
      <c r="A5715" s="50"/>
      <c r="B5715" s="50"/>
      <c r="C5715" s="50"/>
      <c r="D5715" s="44"/>
      <c r="E5715" s="26"/>
      <c r="F5715" s="53"/>
      <c r="G5715" s="61"/>
      <c r="H5715" s="55"/>
      <c r="I5715" s="280"/>
    </row>
    <row r="5716" spans="1:9" s="56" customFormat="1">
      <c r="A5716" s="50"/>
      <c r="B5716" s="50"/>
      <c r="C5716" s="50"/>
      <c r="D5716" s="44"/>
      <c r="E5716" s="26"/>
      <c r="F5716" s="53"/>
      <c r="G5716" s="61"/>
      <c r="H5716" s="55"/>
      <c r="I5716" s="280"/>
    </row>
    <row r="5717" spans="1:9" s="56" customFormat="1">
      <c r="A5717" s="50"/>
      <c r="B5717" s="50"/>
      <c r="C5717" s="50"/>
      <c r="D5717" s="44"/>
      <c r="E5717" s="26"/>
      <c r="F5717" s="53"/>
      <c r="G5717" s="61"/>
      <c r="H5717" s="55"/>
      <c r="I5717" s="280"/>
    </row>
    <row r="5718" spans="1:9" s="56" customFormat="1">
      <c r="A5718" s="50"/>
      <c r="B5718" s="50"/>
      <c r="C5718" s="50"/>
      <c r="D5718" s="44"/>
      <c r="E5718" s="26"/>
      <c r="F5718" s="53"/>
      <c r="G5718" s="61"/>
      <c r="H5718" s="55"/>
      <c r="I5718" s="280"/>
    </row>
    <row r="5719" spans="1:9" s="56" customFormat="1">
      <c r="A5719" s="50"/>
      <c r="B5719" s="50"/>
      <c r="C5719" s="50"/>
      <c r="D5719" s="44"/>
      <c r="E5719" s="26"/>
      <c r="F5719" s="53"/>
      <c r="G5719" s="61"/>
      <c r="H5719" s="55"/>
      <c r="I5719" s="280"/>
    </row>
    <row r="5720" spans="1:9" s="56" customFormat="1">
      <c r="A5720" s="50"/>
      <c r="B5720" s="50"/>
      <c r="C5720" s="50"/>
      <c r="D5720" s="44"/>
      <c r="E5720" s="26"/>
      <c r="F5720" s="53"/>
      <c r="G5720" s="61"/>
      <c r="H5720" s="55"/>
      <c r="I5720" s="280"/>
    </row>
    <row r="5721" spans="1:9" s="56" customFormat="1">
      <c r="A5721" s="50"/>
      <c r="B5721" s="50"/>
      <c r="C5721" s="50"/>
      <c r="D5721" s="44"/>
      <c r="E5721" s="26"/>
      <c r="F5721" s="53"/>
      <c r="G5721" s="61"/>
      <c r="H5721" s="55"/>
      <c r="I5721" s="280"/>
    </row>
    <row r="5722" spans="1:9" s="56" customFormat="1">
      <c r="A5722" s="50"/>
      <c r="B5722" s="50"/>
      <c r="C5722" s="50"/>
      <c r="D5722" s="44"/>
      <c r="E5722" s="26"/>
      <c r="F5722" s="53"/>
      <c r="G5722" s="61"/>
      <c r="H5722" s="55"/>
      <c r="I5722" s="280"/>
    </row>
    <row r="5723" spans="1:9" s="56" customFormat="1">
      <c r="A5723" s="50"/>
      <c r="B5723" s="50"/>
      <c r="C5723" s="50"/>
      <c r="D5723" s="44"/>
      <c r="E5723" s="26"/>
      <c r="F5723" s="53"/>
      <c r="G5723" s="61"/>
      <c r="H5723" s="55"/>
      <c r="I5723" s="280"/>
    </row>
    <row r="5724" spans="1:9" s="56" customFormat="1">
      <c r="A5724" s="50"/>
      <c r="B5724" s="50"/>
      <c r="C5724" s="50"/>
      <c r="D5724" s="44"/>
      <c r="E5724" s="26"/>
      <c r="F5724" s="53"/>
      <c r="G5724" s="61"/>
      <c r="H5724" s="55"/>
      <c r="I5724" s="280"/>
    </row>
    <row r="5725" spans="1:9" s="56" customFormat="1">
      <c r="A5725" s="50"/>
      <c r="B5725" s="50"/>
      <c r="C5725" s="50"/>
      <c r="D5725" s="44"/>
      <c r="E5725" s="26"/>
      <c r="F5725" s="53"/>
      <c r="G5725" s="61"/>
      <c r="H5725" s="55"/>
      <c r="I5725" s="280"/>
    </row>
    <row r="5726" spans="1:9" s="56" customFormat="1">
      <c r="A5726" s="50"/>
      <c r="B5726" s="50"/>
      <c r="C5726" s="50"/>
      <c r="D5726" s="44"/>
      <c r="E5726" s="26"/>
      <c r="F5726" s="53"/>
      <c r="G5726" s="61"/>
      <c r="H5726" s="55"/>
      <c r="I5726" s="280"/>
    </row>
    <row r="5727" spans="1:9" s="56" customFormat="1">
      <c r="A5727" s="50"/>
      <c r="B5727" s="50"/>
      <c r="C5727" s="50"/>
      <c r="D5727" s="44"/>
      <c r="E5727" s="26"/>
      <c r="F5727" s="53"/>
      <c r="G5727" s="61"/>
      <c r="H5727" s="55"/>
      <c r="I5727" s="280"/>
    </row>
    <row r="5728" spans="1:9" s="56" customFormat="1">
      <c r="A5728" s="50"/>
      <c r="B5728" s="50"/>
      <c r="C5728" s="50"/>
      <c r="D5728" s="44"/>
      <c r="E5728" s="26"/>
      <c r="F5728" s="53"/>
      <c r="G5728" s="61"/>
      <c r="H5728" s="55"/>
      <c r="I5728" s="280"/>
    </row>
    <row r="5729" spans="1:9" s="56" customFormat="1">
      <c r="A5729" s="50"/>
      <c r="B5729" s="50"/>
      <c r="C5729" s="50"/>
      <c r="D5729" s="44"/>
      <c r="E5729" s="26"/>
      <c r="F5729" s="53"/>
      <c r="G5729" s="61"/>
      <c r="H5729" s="55"/>
      <c r="I5729" s="280"/>
    </row>
    <row r="5730" spans="1:9" s="56" customFormat="1">
      <c r="A5730" s="50"/>
      <c r="B5730" s="50"/>
      <c r="C5730" s="50"/>
      <c r="D5730" s="44"/>
      <c r="E5730" s="26"/>
      <c r="F5730" s="53"/>
      <c r="G5730" s="61"/>
      <c r="H5730" s="55"/>
      <c r="I5730" s="280"/>
    </row>
    <row r="5731" spans="1:9" s="56" customFormat="1">
      <c r="A5731" s="50"/>
      <c r="B5731" s="50"/>
      <c r="C5731" s="50"/>
      <c r="D5731" s="44"/>
      <c r="E5731" s="26"/>
      <c r="F5731" s="53"/>
      <c r="G5731" s="61"/>
      <c r="H5731" s="55"/>
      <c r="I5731" s="280"/>
    </row>
    <row r="5732" spans="1:9" s="56" customFormat="1">
      <c r="A5732" s="50"/>
      <c r="B5732" s="50"/>
      <c r="C5732" s="50"/>
      <c r="D5732" s="44"/>
      <c r="E5732" s="26"/>
      <c r="F5732" s="53"/>
      <c r="G5732" s="61"/>
      <c r="H5732" s="55"/>
      <c r="I5732" s="280"/>
    </row>
    <row r="5733" spans="1:9" s="56" customFormat="1">
      <c r="A5733" s="50"/>
      <c r="B5733" s="50"/>
      <c r="C5733" s="50"/>
      <c r="D5733" s="44"/>
      <c r="E5733" s="26"/>
      <c r="F5733" s="53"/>
      <c r="G5733" s="61"/>
      <c r="H5733" s="55"/>
      <c r="I5733" s="280"/>
    </row>
    <row r="5734" spans="1:9" s="56" customFormat="1">
      <c r="A5734" s="50"/>
      <c r="B5734" s="50"/>
      <c r="C5734" s="50"/>
      <c r="D5734" s="44"/>
      <c r="E5734" s="26"/>
      <c r="F5734" s="53"/>
      <c r="G5734" s="61"/>
      <c r="H5734" s="55"/>
      <c r="I5734" s="280"/>
    </row>
    <row r="5735" spans="1:9" s="56" customFormat="1">
      <c r="A5735" s="50"/>
      <c r="B5735" s="50"/>
      <c r="C5735" s="50"/>
      <c r="D5735" s="44"/>
      <c r="E5735" s="26"/>
      <c r="F5735" s="53"/>
      <c r="G5735" s="61"/>
      <c r="H5735" s="55"/>
      <c r="I5735" s="280"/>
    </row>
    <row r="5736" spans="1:9" s="56" customFormat="1">
      <c r="A5736" s="50"/>
      <c r="B5736" s="50"/>
      <c r="C5736" s="50"/>
      <c r="D5736" s="44"/>
      <c r="E5736" s="26"/>
      <c r="F5736" s="53"/>
      <c r="G5736" s="61"/>
      <c r="H5736" s="55"/>
      <c r="I5736" s="280"/>
    </row>
    <row r="5737" spans="1:9" s="56" customFormat="1">
      <c r="A5737" s="50"/>
      <c r="B5737" s="50"/>
      <c r="C5737" s="50"/>
      <c r="D5737" s="44"/>
      <c r="E5737" s="26"/>
      <c r="F5737" s="53"/>
      <c r="G5737" s="61"/>
      <c r="H5737" s="55"/>
      <c r="I5737" s="280"/>
    </row>
    <row r="5738" spans="1:9" s="56" customFormat="1">
      <c r="A5738" s="50"/>
      <c r="B5738" s="50"/>
      <c r="C5738" s="50"/>
      <c r="D5738" s="44"/>
      <c r="E5738" s="26"/>
      <c r="F5738" s="53"/>
      <c r="G5738" s="61"/>
      <c r="H5738" s="55"/>
      <c r="I5738" s="280"/>
    </row>
    <row r="5739" spans="1:9" s="56" customFormat="1">
      <c r="A5739" s="50"/>
      <c r="B5739" s="50"/>
      <c r="C5739" s="50"/>
      <c r="D5739" s="44"/>
      <c r="E5739" s="26"/>
      <c r="F5739" s="53"/>
      <c r="G5739" s="61"/>
      <c r="H5739" s="55"/>
      <c r="I5739" s="280"/>
    </row>
    <row r="5740" spans="1:9" s="56" customFormat="1">
      <c r="A5740" s="50"/>
      <c r="B5740" s="50"/>
      <c r="C5740" s="50"/>
      <c r="D5740" s="44"/>
      <c r="E5740" s="26"/>
      <c r="F5740" s="53"/>
      <c r="G5740" s="61"/>
      <c r="H5740" s="55"/>
      <c r="I5740" s="280"/>
    </row>
    <row r="5741" spans="1:9" s="56" customFormat="1">
      <c r="A5741" s="50"/>
      <c r="B5741" s="50"/>
      <c r="C5741" s="50"/>
      <c r="D5741" s="44"/>
      <c r="E5741" s="26"/>
      <c r="F5741" s="53"/>
      <c r="G5741" s="61"/>
      <c r="H5741" s="55"/>
      <c r="I5741" s="280"/>
    </row>
    <row r="5742" spans="1:9" s="56" customFormat="1">
      <c r="A5742" s="50"/>
      <c r="B5742" s="50"/>
      <c r="C5742" s="50"/>
      <c r="D5742" s="44"/>
      <c r="E5742" s="26"/>
      <c r="F5742" s="53"/>
      <c r="G5742" s="61"/>
      <c r="H5742" s="55"/>
      <c r="I5742" s="280"/>
    </row>
    <row r="5743" spans="1:9" s="56" customFormat="1">
      <c r="A5743" s="50"/>
      <c r="B5743" s="50"/>
      <c r="C5743" s="50"/>
      <c r="D5743" s="44"/>
      <c r="E5743" s="26"/>
      <c r="F5743" s="53"/>
      <c r="G5743" s="61"/>
      <c r="H5743" s="55"/>
      <c r="I5743" s="280"/>
    </row>
    <row r="5744" spans="1:9" s="56" customFormat="1">
      <c r="A5744" s="50"/>
      <c r="B5744" s="50"/>
      <c r="C5744" s="50"/>
      <c r="D5744" s="44"/>
      <c r="E5744" s="26"/>
      <c r="F5744" s="53"/>
      <c r="G5744" s="61"/>
      <c r="H5744" s="55"/>
      <c r="I5744" s="280"/>
    </row>
    <row r="5745" spans="1:9" s="56" customFormat="1">
      <c r="A5745" s="50"/>
      <c r="B5745" s="50"/>
      <c r="C5745" s="50"/>
      <c r="D5745" s="44"/>
      <c r="E5745" s="26"/>
      <c r="F5745" s="53"/>
      <c r="G5745" s="61"/>
      <c r="H5745" s="55"/>
      <c r="I5745" s="280"/>
    </row>
    <row r="5746" spans="1:9" s="56" customFormat="1">
      <c r="A5746" s="50"/>
      <c r="B5746" s="50"/>
      <c r="C5746" s="50"/>
      <c r="D5746" s="44"/>
      <c r="E5746" s="26"/>
      <c r="F5746" s="53"/>
      <c r="G5746" s="61"/>
      <c r="H5746" s="55"/>
      <c r="I5746" s="280"/>
    </row>
    <row r="5747" spans="1:9" s="56" customFormat="1">
      <c r="A5747" s="50"/>
      <c r="B5747" s="50"/>
      <c r="C5747" s="50"/>
      <c r="D5747" s="44"/>
      <c r="E5747" s="26"/>
      <c r="F5747" s="53"/>
      <c r="G5747" s="61"/>
      <c r="H5747" s="55"/>
      <c r="I5747" s="280"/>
    </row>
    <row r="5748" spans="1:9" s="56" customFormat="1">
      <c r="A5748" s="50"/>
      <c r="B5748" s="50"/>
      <c r="C5748" s="50"/>
      <c r="D5748" s="44"/>
      <c r="E5748" s="26"/>
      <c r="F5748" s="53"/>
      <c r="G5748" s="61"/>
      <c r="H5748" s="55"/>
      <c r="I5748" s="280"/>
    </row>
    <row r="5749" spans="1:9" s="56" customFormat="1">
      <c r="A5749" s="50"/>
      <c r="B5749" s="50"/>
      <c r="C5749" s="50"/>
      <c r="D5749" s="44"/>
      <c r="E5749" s="26"/>
      <c r="F5749" s="53"/>
      <c r="G5749" s="61"/>
      <c r="H5749" s="55"/>
      <c r="I5749" s="280"/>
    </row>
    <row r="5750" spans="1:9" s="56" customFormat="1">
      <c r="A5750" s="50"/>
      <c r="B5750" s="50"/>
      <c r="C5750" s="50"/>
      <c r="D5750" s="44"/>
      <c r="E5750" s="26"/>
      <c r="F5750" s="53"/>
      <c r="G5750" s="61"/>
      <c r="H5750" s="55"/>
      <c r="I5750" s="280"/>
    </row>
    <row r="5751" spans="1:9" s="56" customFormat="1">
      <c r="A5751" s="50"/>
      <c r="B5751" s="50"/>
      <c r="C5751" s="50"/>
      <c r="D5751" s="44"/>
      <c r="E5751" s="26"/>
      <c r="F5751" s="53"/>
      <c r="G5751" s="61"/>
      <c r="H5751" s="55"/>
      <c r="I5751" s="280"/>
    </row>
    <row r="5752" spans="1:9" s="56" customFormat="1">
      <c r="A5752" s="50"/>
      <c r="B5752" s="50"/>
      <c r="C5752" s="50"/>
      <c r="D5752" s="44"/>
      <c r="E5752" s="26"/>
      <c r="F5752" s="53"/>
      <c r="G5752" s="61"/>
      <c r="H5752" s="55"/>
      <c r="I5752" s="280"/>
    </row>
    <row r="5753" spans="1:9" s="56" customFormat="1">
      <c r="A5753" s="50"/>
      <c r="B5753" s="50"/>
      <c r="C5753" s="50"/>
      <c r="D5753" s="44"/>
      <c r="E5753" s="26"/>
      <c r="F5753" s="53"/>
      <c r="G5753" s="61"/>
      <c r="H5753" s="55"/>
      <c r="I5753" s="280"/>
    </row>
    <row r="5754" spans="1:9" s="56" customFormat="1">
      <c r="A5754" s="50"/>
      <c r="B5754" s="50"/>
      <c r="C5754" s="50"/>
      <c r="D5754" s="44"/>
      <c r="E5754" s="26"/>
      <c r="F5754" s="53"/>
      <c r="G5754" s="61"/>
      <c r="H5754" s="55"/>
      <c r="I5754" s="280"/>
    </row>
    <row r="5755" spans="1:9" s="56" customFormat="1">
      <c r="A5755" s="50"/>
      <c r="B5755" s="50"/>
      <c r="C5755" s="50"/>
      <c r="D5755" s="44"/>
      <c r="E5755" s="26"/>
      <c r="F5755" s="53"/>
      <c r="G5755" s="61"/>
      <c r="H5755" s="55"/>
      <c r="I5755" s="280"/>
    </row>
    <row r="5756" spans="1:9" s="56" customFormat="1">
      <c r="A5756" s="50"/>
      <c r="B5756" s="50"/>
      <c r="C5756" s="50"/>
      <c r="D5756" s="44"/>
      <c r="E5756" s="26"/>
      <c r="F5756" s="53"/>
      <c r="G5756" s="61"/>
      <c r="H5756" s="55"/>
      <c r="I5756" s="280"/>
    </row>
    <row r="5757" spans="1:9" s="56" customFormat="1">
      <c r="A5757" s="50"/>
      <c r="B5757" s="50"/>
      <c r="C5757" s="50"/>
      <c r="D5757" s="44"/>
      <c r="E5757" s="26"/>
      <c r="F5757" s="53"/>
      <c r="G5757" s="61"/>
      <c r="H5757" s="55"/>
      <c r="I5757" s="280"/>
    </row>
    <row r="5758" spans="1:9" s="56" customFormat="1">
      <c r="A5758" s="50"/>
      <c r="B5758" s="50"/>
      <c r="C5758" s="50"/>
      <c r="D5758" s="44"/>
      <c r="E5758" s="26"/>
      <c r="F5758" s="53"/>
      <c r="G5758" s="61"/>
      <c r="H5758" s="55"/>
      <c r="I5758" s="280"/>
    </row>
    <row r="5759" spans="1:9" s="56" customFormat="1">
      <c r="A5759" s="50"/>
      <c r="B5759" s="50"/>
      <c r="C5759" s="50"/>
      <c r="D5759" s="44"/>
      <c r="E5759" s="26"/>
      <c r="F5759" s="53"/>
      <c r="G5759" s="61"/>
      <c r="H5759" s="55"/>
      <c r="I5759" s="280"/>
    </row>
    <row r="5760" spans="1:9" s="56" customFormat="1">
      <c r="A5760" s="50"/>
      <c r="B5760" s="50"/>
      <c r="C5760" s="50"/>
      <c r="D5760" s="44"/>
      <c r="E5760" s="26"/>
      <c r="F5760" s="53"/>
      <c r="G5760" s="61"/>
      <c r="H5760" s="55"/>
      <c r="I5760" s="280"/>
    </row>
    <row r="5761" spans="1:9" s="56" customFormat="1">
      <c r="A5761" s="50"/>
      <c r="B5761" s="50"/>
      <c r="C5761" s="50"/>
      <c r="D5761" s="44"/>
      <c r="E5761" s="26"/>
      <c r="F5761" s="53"/>
      <c r="G5761" s="61"/>
      <c r="H5761" s="55"/>
      <c r="I5761" s="280"/>
    </row>
    <row r="5762" spans="1:9" s="56" customFormat="1">
      <c r="A5762" s="50"/>
      <c r="B5762" s="50"/>
      <c r="C5762" s="50"/>
      <c r="D5762" s="44"/>
      <c r="E5762" s="26"/>
      <c r="F5762" s="53"/>
      <c r="G5762" s="61"/>
      <c r="H5762" s="55"/>
      <c r="I5762" s="280"/>
    </row>
    <row r="5763" spans="1:9" s="56" customFormat="1">
      <c r="A5763" s="50"/>
      <c r="B5763" s="50"/>
      <c r="C5763" s="50"/>
      <c r="D5763" s="44"/>
      <c r="E5763" s="26"/>
      <c r="F5763" s="53"/>
      <c r="G5763" s="61"/>
      <c r="H5763" s="55"/>
      <c r="I5763" s="280"/>
    </row>
    <row r="5764" spans="1:9" s="56" customFormat="1">
      <c r="A5764" s="50"/>
      <c r="B5764" s="50"/>
      <c r="C5764" s="50"/>
      <c r="D5764" s="44"/>
      <c r="E5764" s="26"/>
      <c r="F5764" s="53"/>
      <c r="G5764" s="61"/>
      <c r="H5764" s="55"/>
      <c r="I5764" s="280"/>
    </row>
    <row r="5765" spans="1:9" s="56" customFormat="1">
      <c r="A5765" s="50"/>
      <c r="B5765" s="50"/>
      <c r="C5765" s="50"/>
      <c r="D5765" s="44"/>
      <c r="E5765" s="26"/>
      <c r="F5765" s="53"/>
      <c r="G5765" s="61"/>
      <c r="H5765" s="55"/>
      <c r="I5765" s="280"/>
    </row>
    <row r="5766" spans="1:9" s="56" customFormat="1">
      <c r="A5766" s="50"/>
      <c r="B5766" s="50"/>
      <c r="C5766" s="50"/>
      <c r="D5766" s="44"/>
      <c r="E5766" s="26"/>
      <c r="F5766" s="53"/>
      <c r="G5766" s="61"/>
      <c r="H5766" s="55"/>
      <c r="I5766" s="280"/>
    </row>
    <row r="5767" spans="1:9" s="56" customFormat="1">
      <c r="A5767" s="50"/>
      <c r="B5767" s="50"/>
      <c r="C5767" s="50"/>
      <c r="D5767" s="44"/>
      <c r="E5767" s="26"/>
      <c r="F5767" s="53"/>
      <c r="G5767" s="61"/>
      <c r="H5767" s="55"/>
      <c r="I5767" s="280"/>
    </row>
    <row r="5768" spans="1:9" s="56" customFormat="1">
      <c r="A5768" s="50"/>
      <c r="B5768" s="50"/>
      <c r="C5768" s="50"/>
      <c r="D5768" s="44"/>
      <c r="E5768" s="26"/>
      <c r="F5768" s="53"/>
      <c r="G5768" s="61"/>
      <c r="H5768" s="55"/>
      <c r="I5768" s="280"/>
    </row>
    <row r="5769" spans="1:9" s="56" customFormat="1">
      <c r="A5769" s="50"/>
      <c r="B5769" s="50"/>
      <c r="C5769" s="50"/>
      <c r="D5769" s="44"/>
      <c r="E5769" s="26"/>
      <c r="F5769" s="53"/>
      <c r="G5769" s="61"/>
      <c r="H5769" s="55"/>
      <c r="I5769" s="280"/>
    </row>
    <row r="5770" spans="1:9" s="56" customFormat="1">
      <c r="A5770" s="50"/>
      <c r="B5770" s="50"/>
      <c r="C5770" s="50"/>
      <c r="D5770" s="44"/>
      <c r="E5770" s="26"/>
      <c r="F5770" s="53"/>
      <c r="G5770" s="61"/>
      <c r="H5770" s="55"/>
      <c r="I5770" s="280"/>
    </row>
    <row r="5771" spans="1:9" s="56" customFormat="1">
      <c r="A5771" s="50"/>
      <c r="B5771" s="50"/>
      <c r="C5771" s="50"/>
      <c r="D5771" s="44"/>
      <c r="E5771" s="26"/>
      <c r="F5771" s="53"/>
      <c r="G5771" s="61"/>
      <c r="H5771" s="55"/>
      <c r="I5771" s="280"/>
    </row>
    <row r="5772" spans="1:9" s="56" customFormat="1">
      <c r="A5772" s="50"/>
      <c r="B5772" s="50"/>
      <c r="C5772" s="50"/>
      <c r="D5772" s="44"/>
      <c r="E5772" s="26"/>
      <c r="F5772" s="53"/>
      <c r="G5772" s="61"/>
      <c r="H5772" s="55"/>
      <c r="I5772" s="280"/>
    </row>
    <row r="5773" spans="1:9" s="56" customFormat="1">
      <c r="A5773" s="50"/>
      <c r="B5773" s="50"/>
      <c r="C5773" s="50"/>
      <c r="D5773" s="44"/>
      <c r="E5773" s="26"/>
      <c r="F5773" s="53"/>
      <c r="G5773" s="61"/>
      <c r="H5773" s="55"/>
      <c r="I5773" s="280"/>
    </row>
    <row r="5774" spans="1:9" s="56" customFormat="1">
      <c r="A5774" s="50"/>
      <c r="B5774" s="50"/>
      <c r="C5774" s="50"/>
      <c r="D5774" s="44"/>
      <c r="E5774" s="26"/>
      <c r="F5774" s="53"/>
      <c r="G5774" s="61"/>
      <c r="H5774" s="55"/>
      <c r="I5774" s="280"/>
    </row>
    <row r="5775" spans="1:9" s="56" customFormat="1">
      <c r="A5775" s="50"/>
      <c r="B5775" s="50"/>
      <c r="C5775" s="50"/>
      <c r="D5775" s="44"/>
      <c r="E5775" s="26"/>
      <c r="F5775" s="53"/>
      <c r="G5775" s="61"/>
      <c r="H5775" s="55"/>
      <c r="I5775" s="280"/>
    </row>
    <row r="5776" spans="1:9" s="56" customFormat="1">
      <c r="A5776" s="50"/>
      <c r="B5776" s="50"/>
      <c r="C5776" s="50"/>
      <c r="D5776" s="44"/>
      <c r="E5776" s="26"/>
      <c r="F5776" s="53"/>
      <c r="G5776" s="61"/>
      <c r="H5776" s="55"/>
      <c r="I5776" s="280"/>
    </row>
    <row r="5777" spans="1:9" s="56" customFormat="1">
      <c r="A5777" s="50"/>
      <c r="B5777" s="50"/>
      <c r="C5777" s="50"/>
      <c r="D5777" s="44"/>
      <c r="E5777" s="26"/>
      <c r="F5777" s="53"/>
      <c r="G5777" s="61"/>
      <c r="H5777" s="55"/>
      <c r="I5777" s="280"/>
    </row>
    <row r="5778" spans="1:9" s="56" customFormat="1">
      <c r="A5778" s="50"/>
      <c r="B5778" s="50"/>
      <c r="C5778" s="50"/>
      <c r="D5778" s="44"/>
      <c r="E5778" s="26"/>
      <c r="F5778" s="53"/>
      <c r="G5778" s="61"/>
      <c r="H5778" s="55"/>
      <c r="I5778" s="280"/>
    </row>
    <row r="5779" spans="1:9" s="56" customFormat="1">
      <c r="A5779" s="50"/>
      <c r="B5779" s="50"/>
      <c r="C5779" s="50"/>
      <c r="D5779" s="44"/>
      <c r="E5779" s="26"/>
      <c r="F5779" s="53"/>
      <c r="G5779" s="61"/>
      <c r="H5779" s="55"/>
      <c r="I5779" s="280"/>
    </row>
    <row r="5780" spans="1:9" s="56" customFormat="1">
      <c r="A5780" s="50"/>
      <c r="B5780" s="50"/>
      <c r="C5780" s="50"/>
      <c r="D5780" s="44"/>
      <c r="E5780" s="26"/>
      <c r="F5780" s="53"/>
      <c r="G5780" s="61"/>
      <c r="H5780" s="55"/>
      <c r="I5780" s="280"/>
    </row>
    <row r="5781" spans="1:9" s="56" customFormat="1">
      <c r="A5781" s="50"/>
      <c r="B5781" s="50"/>
      <c r="C5781" s="50"/>
      <c r="D5781" s="44"/>
      <c r="E5781" s="26"/>
      <c r="F5781" s="53"/>
      <c r="G5781" s="61"/>
      <c r="H5781" s="55"/>
      <c r="I5781" s="280"/>
    </row>
    <row r="5782" spans="1:9" s="56" customFormat="1">
      <c r="A5782" s="50"/>
      <c r="B5782" s="50"/>
      <c r="C5782" s="50"/>
      <c r="D5782" s="44"/>
      <c r="E5782" s="26"/>
      <c r="F5782" s="53"/>
      <c r="G5782" s="61"/>
      <c r="H5782" s="55"/>
      <c r="I5782" s="280"/>
    </row>
    <row r="5783" spans="1:9" s="56" customFormat="1">
      <c r="A5783" s="50"/>
      <c r="B5783" s="50"/>
      <c r="C5783" s="50"/>
      <c r="D5783" s="44"/>
      <c r="E5783" s="26"/>
      <c r="F5783" s="53"/>
      <c r="G5783" s="61"/>
      <c r="H5783" s="55"/>
      <c r="I5783" s="280"/>
    </row>
    <row r="5784" spans="1:9" s="56" customFormat="1">
      <c r="A5784" s="50"/>
      <c r="B5784" s="50"/>
      <c r="C5784" s="50"/>
      <c r="D5784" s="44"/>
      <c r="E5784" s="26"/>
      <c r="F5784" s="53"/>
      <c r="G5784" s="61"/>
      <c r="H5784" s="55"/>
      <c r="I5784" s="280"/>
    </row>
    <row r="5785" spans="1:9" s="56" customFormat="1">
      <c r="A5785" s="50"/>
      <c r="B5785" s="50"/>
      <c r="C5785" s="50"/>
      <c r="D5785" s="44"/>
      <c r="E5785" s="26"/>
      <c r="F5785" s="53"/>
      <c r="G5785" s="61"/>
      <c r="H5785" s="55"/>
      <c r="I5785" s="280"/>
    </row>
    <row r="5786" spans="1:9" s="56" customFormat="1">
      <c r="A5786" s="50"/>
      <c r="B5786" s="50"/>
      <c r="C5786" s="50"/>
      <c r="D5786" s="44"/>
      <c r="E5786" s="26"/>
      <c r="F5786" s="53"/>
      <c r="G5786" s="61"/>
      <c r="H5786" s="55"/>
      <c r="I5786" s="280"/>
    </row>
    <row r="5787" spans="1:9" s="56" customFormat="1">
      <c r="A5787" s="50"/>
      <c r="B5787" s="50"/>
      <c r="C5787" s="50"/>
      <c r="D5787" s="44"/>
      <c r="E5787" s="26"/>
      <c r="F5787" s="53"/>
      <c r="G5787" s="61"/>
      <c r="H5787" s="55"/>
      <c r="I5787" s="280"/>
    </row>
    <row r="5788" spans="1:9" s="56" customFormat="1">
      <c r="A5788" s="50"/>
      <c r="B5788" s="50"/>
      <c r="C5788" s="50"/>
      <c r="D5788" s="44"/>
      <c r="E5788" s="26"/>
      <c r="F5788" s="53"/>
      <c r="G5788" s="61"/>
      <c r="H5788" s="55"/>
      <c r="I5788" s="280"/>
    </row>
    <row r="5789" spans="1:9" s="56" customFormat="1">
      <c r="A5789" s="50"/>
      <c r="B5789" s="50"/>
      <c r="C5789" s="50"/>
      <c r="D5789" s="44"/>
      <c r="E5789" s="26"/>
      <c r="F5789" s="53"/>
      <c r="G5789" s="61"/>
      <c r="H5789" s="55"/>
      <c r="I5789" s="280"/>
    </row>
    <row r="5790" spans="1:9" s="56" customFormat="1">
      <c r="A5790" s="50"/>
      <c r="B5790" s="50"/>
      <c r="C5790" s="50"/>
      <c r="D5790" s="44"/>
      <c r="E5790" s="26"/>
      <c r="F5790" s="53"/>
      <c r="G5790" s="61"/>
      <c r="H5790" s="55"/>
      <c r="I5790" s="280"/>
    </row>
    <row r="5791" spans="1:9" s="56" customFormat="1">
      <c r="A5791" s="50"/>
      <c r="B5791" s="50"/>
      <c r="C5791" s="50"/>
      <c r="D5791" s="44"/>
      <c r="E5791" s="26"/>
      <c r="F5791" s="53"/>
      <c r="G5791" s="61"/>
      <c r="H5791" s="55"/>
      <c r="I5791" s="280"/>
    </row>
    <row r="5792" spans="1:9" s="56" customFormat="1">
      <c r="A5792" s="50"/>
      <c r="B5792" s="50"/>
      <c r="C5792" s="50"/>
      <c r="D5792" s="44"/>
      <c r="E5792" s="26"/>
      <c r="F5792" s="53"/>
      <c r="G5792" s="61"/>
      <c r="H5792" s="55"/>
      <c r="I5792" s="280"/>
    </row>
    <row r="5793" spans="1:9" s="56" customFormat="1">
      <c r="A5793" s="50"/>
      <c r="B5793" s="50"/>
      <c r="C5793" s="50"/>
      <c r="D5793" s="44"/>
      <c r="E5793" s="26"/>
      <c r="F5793" s="53"/>
      <c r="G5793" s="61"/>
      <c r="H5793" s="55"/>
      <c r="I5793" s="280"/>
    </row>
    <row r="5794" spans="1:9" s="56" customFormat="1">
      <c r="A5794" s="50"/>
      <c r="B5794" s="50"/>
      <c r="C5794" s="50"/>
      <c r="D5794" s="44"/>
      <c r="E5794" s="26"/>
      <c r="F5794" s="53"/>
      <c r="G5794" s="61"/>
      <c r="H5794" s="55"/>
      <c r="I5794" s="280"/>
    </row>
    <row r="5795" spans="1:9" s="56" customFormat="1">
      <c r="A5795" s="50"/>
      <c r="B5795" s="50"/>
      <c r="C5795" s="50"/>
      <c r="D5795" s="44"/>
      <c r="E5795" s="26"/>
      <c r="F5795" s="53"/>
      <c r="G5795" s="61"/>
      <c r="H5795" s="55"/>
      <c r="I5795" s="280"/>
    </row>
    <row r="5796" spans="1:9" s="56" customFormat="1">
      <c r="A5796" s="50"/>
      <c r="B5796" s="50"/>
      <c r="C5796" s="50"/>
      <c r="D5796" s="44"/>
      <c r="E5796" s="26"/>
      <c r="F5796" s="53"/>
      <c r="G5796" s="61"/>
      <c r="H5796" s="55"/>
      <c r="I5796" s="280"/>
    </row>
    <row r="5797" spans="1:9" s="56" customFormat="1">
      <c r="A5797" s="50"/>
      <c r="B5797" s="50"/>
      <c r="C5797" s="50"/>
      <c r="D5797" s="44"/>
      <c r="E5797" s="26"/>
      <c r="F5797" s="53"/>
      <c r="G5797" s="61"/>
      <c r="H5797" s="55"/>
      <c r="I5797" s="280"/>
    </row>
    <row r="5798" spans="1:9" s="56" customFormat="1">
      <c r="A5798" s="50"/>
      <c r="B5798" s="50"/>
      <c r="C5798" s="50"/>
      <c r="D5798" s="44"/>
      <c r="E5798" s="26"/>
      <c r="F5798" s="53"/>
      <c r="G5798" s="61"/>
      <c r="H5798" s="55"/>
      <c r="I5798" s="280"/>
    </row>
    <row r="5799" spans="1:9" s="56" customFormat="1">
      <c r="A5799" s="50"/>
      <c r="B5799" s="50"/>
      <c r="C5799" s="50"/>
      <c r="D5799" s="44"/>
      <c r="E5799" s="26"/>
      <c r="F5799" s="53"/>
      <c r="G5799" s="61"/>
      <c r="H5799" s="55"/>
      <c r="I5799" s="280"/>
    </row>
    <row r="5800" spans="1:9" s="56" customFormat="1">
      <c r="A5800" s="50"/>
      <c r="B5800" s="50"/>
      <c r="C5800" s="50"/>
      <c r="D5800" s="44"/>
      <c r="E5800" s="26"/>
      <c r="F5800" s="53"/>
      <c r="G5800" s="61"/>
      <c r="H5800" s="55"/>
      <c r="I5800" s="280"/>
    </row>
    <row r="5801" spans="1:9" s="56" customFormat="1">
      <c r="A5801" s="50"/>
      <c r="B5801" s="50"/>
      <c r="C5801" s="50"/>
      <c r="D5801" s="44"/>
      <c r="E5801" s="26"/>
      <c r="F5801" s="53"/>
      <c r="G5801" s="61"/>
      <c r="H5801" s="55"/>
      <c r="I5801" s="280"/>
    </row>
    <row r="5802" spans="1:9" s="56" customFormat="1">
      <c r="A5802" s="50"/>
      <c r="B5802" s="50"/>
      <c r="C5802" s="50"/>
      <c r="D5802" s="44"/>
      <c r="E5802" s="26"/>
      <c r="F5802" s="53"/>
      <c r="G5802" s="61"/>
      <c r="H5802" s="55"/>
      <c r="I5802" s="280"/>
    </row>
    <row r="5803" spans="1:9" s="56" customFormat="1">
      <c r="A5803" s="50"/>
      <c r="B5803" s="50"/>
      <c r="C5803" s="50"/>
      <c r="D5803" s="44"/>
      <c r="E5803" s="26"/>
      <c r="F5803" s="53"/>
      <c r="G5803" s="61"/>
      <c r="H5803" s="55"/>
      <c r="I5803" s="280"/>
    </row>
    <row r="5804" spans="1:9" s="56" customFormat="1">
      <c r="A5804" s="50"/>
      <c r="B5804" s="50"/>
      <c r="C5804" s="50"/>
      <c r="D5804" s="44"/>
      <c r="E5804" s="26"/>
      <c r="F5804" s="53"/>
      <c r="G5804" s="61"/>
      <c r="H5804" s="55"/>
      <c r="I5804" s="280"/>
    </row>
    <row r="5805" spans="1:9" s="56" customFormat="1">
      <c r="A5805" s="50"/>
      <c r="B5805" s="50"/>
      <c r="C5805" s="50"/>
      <c r="D5805" s="44"/>
      <c r="E5805" s="26"/>
      <c r="F5805" s="53"/>
      <c r="G5805" s="61"/>
      <c r="H5805" s="55"/>
      <c r="I5805" s="280"/>
    </row>
    <row r="5806" spans="1:9" s="56" customFormat="1">
      <c r="A5806" s="50"/>
      <c r="B5806" s="50"/>
      <c r="C5806" s="50"/>
      <c r="D5806" s="44"/>
      <c r="E5806" s="26"/>
      <c r="F5806" s="53"/>
      <c r="G5806" s="61"/>
      <c r="H5806" s="55"/>
      <c r="I5806" s="280"/>
    </row>
    <row r="5807" spans="1:9" s="56" customFormat="1">
      <c r="A5807" s="50"/>
      <c r="B5807" s="50"/>
      <c r="C5807" s="50"/>
      <c r="D5807" s="44"/>
      <c r="E5807" s="26"/>
      <c r="F5807" s="53"/>
      <c r="G5807" s="61"/>
      <c r="H5807" s="55"/>
      <c r="I5807" s="280"/>
    </row>
    <row r="5808" spans="1:9" s="56" customFormat="1">
      <c r="A5808" s="50"/>
      <c r="B5808" s="50"/>
      <c r="C5808" s="50"/>
      <c r="D5808" s="44"/>
      <c r="E5808" s="26"/>
      <c r="F5808" s="53"/>
      <c r="G5808" s="61"/>
      <c r="H5808" s="55"/>
      <c r="I5808" s="280"/>
    </row>
    <row r="5809" spans="1:9" s="56" customFormat="1">
      <c r="A5809" s="50"/>
      <c r="B5809" s="50"/>
      <c r="C5809" s="50"/>
      <c r="D5809" s="44"/>
      <c r="E5809" s="26"/>
      <c r="F5809" s="53"/>
      <c r="G5809" s="61"/>
      <c r="H5809" s="55"/>
      <c r="I5809" s="280"/>
    </row>
    <row r="5810" spans="1:9" s="56" customFormat="1">
      <c r="A5810" s="50"/>
      <c r="B5810" s="50"/>
      <c r="C5810" s="50"/>
      <c r="D5810" s="44"/>
      <c r="E5810" s="26"/>
      <c r="F5810" s="53"/>
      <c r="G5810" s="61"/>
      <c r="H5810" s="55"/>
      <c r="I5810" s="280"/>
    </row>
    <row r="5811" spans="1:9" s="56" customFormat="1">
      <c r="A5811" s="50"/>
      <c r="B5811" s="50"/>
      <c r="C5811" s="50"/>
      <c r="D5811" s="44"/>
      <c r="E5811" s="26"/>
      <c r="F5811" s="53"/>
      <c r="G5811" s="61"/>
      <c r="H5811" s="55"/>
      <c r="I5811" s="280"/>
    </row>
    <row r="5812" spans="1:9" s="56" customFormat="1">
      <c r="A5812" s="50"/>
      <c r="B5812" s="50"/>
      <c r="C5812" s="50"/>
      <c r="D5812" s="44"/>
      <c r="E5812" s="26"/>
      <c r="F5812" s="53"/>
      <c r="G5812" s="61"/>
      <c r="H5812" s="55"/>
      <c r="I5812" s="280"/>
    </row>
    <row r="5813" spans="1:9" s="56" customFormat="1">
      <c r="A5813" s="50"/>
      <c r="B5813" s="50"/>
      <c r="C5813" s="50"/>
      <c r="D5813" s="44"/>
      <c r="E5813" s="26"/>
      <c r="F5813" s="53"/>
      <c r="G5813" s="61"/>
      <c r="H5813" s="55"/>
      <c r="I5813" s="280"/>
    </row>
    <row r="5814" spans="1:9" s="56" customFormat="1">
      <c r="A5814" s="50"/>
      <c r="B5814" s="50"/>
      <c r="C5814" s="50"/>
      <c r="D5814" s="44"/>
      <c r="E5814" s="26"/>
      <c r="F5814" s="53"/>
      <c r="G5814" s="61"/>
      <c r="H5814" s="55"/>
      <c r="I5814" s="280"/>
    </row>
    <row r="5815" spans="1:9" s="56" customFormat="1">
      <c r="A5815" s="50"/>
      <c r="B5815" s="50"/>
      <c r="C5815" s="50"/>
      <c r="D5815" s="44"/>
      <c r="E5815" s="26"/>
      <c r="F5815" s="53"/>
      <c r="G5815" s="61"/>
      <c r="H5815" s="55"/>
      <c r="I5815" s="280"/>
    </row>
    <row r="5816" spans="1:9" s="56" customFormat="1">
      <c r="A5816" s="50"/>
      <c r="B5816" s="50"/>
      <c r="C5816" s="50"/>
      <c r="D5816" s="44"/>
      <c r="E5816" s="26"/>
      <c r="F5816" s="53"/>
      <c r="G5816" s="61"/>
      <c r="H5816" s="55"/>
      <c r="I5816" s="280"/>
    </row>
    <row r="5817" spans="1:9" s="56" customFormat="1">
      <c r="A5817" s="50"/>
      <c r="B5817" s="50"/>
      <c r="C5817" s="50"/>
      <c r="D5817" s="44"/>
      <c r="E5817" s="26"/>
      <c r="F5817" s="53"/>
      <c r="G5817" s="61"/>
      <c r="H5817" s="55"/>
      <c r="I5817" s="280"/>
    </row>
    <row r="5818" spans="1:9" s="56" customFormat="1">
      <c r="A5818" s="50"/>
      <c r="B5818" s="50"/>
      <c r="C5818" s="50"/>
      <c r="D5818" s="44"/>
      <c r="E5818" s="26"/>
      <c r="F5818" s="53"/>
      <c r="G5818" s="61"/>
      <c r="H5818" s="55"/>
      <c r="I5818" s="280"/>
    </row>
    <row r="5819" spans="1:9" s="56" customFormat="1">
      <c r="A5819" s="50"/>
      <c r="B5819" s="50"/>
      <c r="C5819" s="50"/>
      <c r="D5819" s="44"/>
      <c r="E5819" s="26"/>
      <c r="F5819" s="53"/>
      <c r="G5819" s="61"/>
      <c r="H5819" s="55"/>
      <c r="I5819" s="280"/>
    </row>
    <row r="5820" spans="1:9" s="56" customFormat="1">
      <c r="A5820" s="50"/>
      <c r="B5820" s="50"/>
      <c r="C5820" s="50"/>
      <c r="D5820" s="44"/>
      <c r="E5820" s="26"/>
      <c r="F5820" s="53"/>
      <c r="G5820" s="61"/>
      <c r="H5820" s="55"/>
      <c r="I5820" s="280"/>
    </row>
    <row r="5821" spans="1:9" s="56" customFormat="1">
      <c r="A5821" s="50"/>
      <c r="B5821" s="50"/>
      <c r="C5821" s="50"/>
      <c r="D5821" s="44"/>
      <c r="E5821" s="26"/>
      <c r="F5821" s="53"/>
      <c r="G5821" s="61"/>
      <c r="H5821" s="55"/>
      <c r="I5821" s="280"/>
    </row>
    <row r="5822" spans="1:9" s="56" customFormat="1">
      <c r="A5822" s="50"/>
      <c r="B5822" s="50"/>
      <c r="C5822" s="50"/>
      <c r="D5822" s="44"/>
      <c r="E5822" s="26"/>
      <c r="F5822" s="53"/>
      <c r="G5822" s="61"/>
      <c r="H5822" s="55"/>
      <c r="I5822" s="280"/>
    </row>
    <row r="5823" spans="1:9" s="56" customFormat="1">
      <c r="A5823" s="50"/>
      <c r="B5823" s="50"/>
      <c r="C5823" s="50"/>
      <c r="D5823" s="44"/>
      <c r="E5823" s="26"/>
      <c r="F5823" s="53"/>
      <c r="G5823" s="61"/>
      <c r="H5823" s="55"/>
      <c r="I5823" s="280"/>
    </row>
    <row r="5824" spans="1:9" s="56" customFormat="1">
      <c r="A5824" s="50"/>
      <c r="B5824" s="50"/>
      <c r="C5824" s="50"/>
      <c r="D5824" s="44"/>
      <c r="E5824" s="26"/>
      <c r="F5824" s="53"/>
      <c r="G5824" s="61"/>
      <c r="H5824" s="55"/>
      <c r="I5824" s="280"/>
    </row>
    <row r="5825" spans="1:9" s="56" customFormat="1">
      <c r="A5825" s="50"/>
      <c r="B5825" s="50"/>
      <c r="C5825" s="50"/>
      <c r="D5825" s="44"/>
      <c r="E5825" s="26"/>
      <c r="F5825" s="53"/>
      <c r="G5825" s="61"/>
      <c r="H5825" s="55"/>
      <c r="I5825" s="280"/>
    </row>
    <row r="5826" spans="1:9" s="56" customFormat="1">
      <c r="A5826" s="50"/>
      <c r="B5826" s="50"/>
      <c r="C5826" s="50"/>
      <c r="D5826" s="44"/>
      <c r="E5826" s="26"/>
      <c r="F5826" s="53"/>
      <c r="G5826" s="61"/>
      <c r="H5826" s="55"/>
      <c r="I5826" s="280"/>
    </row>
    <row r="5827" spans="1:9" s="56" customFormat="1">
      <c r="A5827" s="50"/>
      <c r="B5827" s="50"/>
      <c r="C5827" s="50"/>
      <c r="D5827" s="44"/>
      <c r="E5827" s="26"/>
      <c r="F5827" s="53"/>
      <c r="G5827" s="61"/>
      <c r="H5827" s="55"/>
      <c r="I5827" s="280"/>
    </row>
    <row r="5828" spans="1:9" s="56" customFormat="1">
      <c r="A5828" s="50"/>
      <c r="B5828" s="50"/>
      <c r="C5828" s="50"/>
      <c r="D5828" s="44"/>
      <c r="E5828" s="26"/>
      <c r="F5828" s="53"/>
      <c r="G5828" s="61"/>
      <c r="H5828" s="55"/>
      <c r="I5828" s="280"/>
    </row>
    <row r="5829" spans="1:9" s="56" customFormat="1">
      <c r="A5829" s="50"/>
      <c r="B5829" s="50"/>
      <c r="C5829" s="50"/>
      <c r="D5829" s="44"/>
      <c r="E5829" s="26"/>
      <c r="F5829" s="53"/>
      <c r="G5829" s="61"/>
      <c r="H5829" s="55"/>
      <c r="I5829" s="280"/>
    </row>
    <row r="5830" spans="1:9" s="56" customFormat="1">
      <c r="A5830" s="50"/>
      <c r="B5830" s="50"/>
      <c r="C5830" s="50"/>
      <c r="D5830" s="44"/>
      <c r="E5830" s="26"/>
      <c r="F5830" s="53"/>
      <c r="G5830" s="61"/>
      <c r="H5830" s="55"/>
      <c r="I5830" s="280"/>
    </row>
    <row r="5831" spans="1:9" s="56" customFormat="1">
      <c r="A5831" s="50"/>
      <c r="B5831" s="50"/>
      <c r="C5831" s="50"/>
      <c r="D5831" s="44"/>
      <c r="E5831" s="26"/>
      <c r="F5831" s="53"/>
      <c r="G5831" s="61"/>
      <c r="H5831" s="55"/>
      <c r="I5831" s="280"/>
    </row>
    <row r="5832" spans="1:9" s="56" customFormat="1">
      <c r="A5832" s="50"/>
      <c r="B5832" s="50"/>
      <c r="C5832" s="50"/>
      <c r="D5832" s="44"/>
      <c r="E5832" s="26"/>
      <c r="F5832" s="53"/>
      <c r="G5832" s="61"/>
      <c r="H5832" s="55"/>
      <c r="I5832" s="280"/>
    </row>
    <row r="5833" spans="1:9" s="56" customFormat="1">
      <c r="A5833" s="50"/>
      <c r="B5833" s="50"/>
      <c r="C5833" s="50"/>
      <c r="D5833" s="44"/>
      <c r="E5833" s="26"/>
      <c r="F5833" s="53"/>
      <c r="G5833" s="61"/>
      <c r="H5833" s="55"/>
      <c r="I5833" s="280"/>
    </row>
    <row r="5834" spans="1:9" s="56" customFormat="1">
      <c r="A5834" s="50"/>
      <c r="B5834" s="50"/>
      <c r="C5834" s="50"/>
      <c r="D5834" s="44"/>
      <c r="E5834" s="26"/>
      <c r="F5834" s="53"/>
      <c r="G5834" s="61"/>
      <c r="H5834" s="55"/>
      <c r="I5834" s="280"/>
    </row>
    <row r="5835" spans="1:9" s="56" customFormat="1">
      <c r="A5835" s="50"/>
      <c r="B5835" s="50"/>
      <c r="C5835" s="50"/>
      <c r="D5835" s="44"/>
      <c r="E5835" s="26"/>
      <c r="F5835" s="53"/>
      <c r="G5835" s="61"/>
      <c r="H5835" s="55"/>
      <c r="I5835" s="280"/>
    </row>
    <row r="5836" spans="1:9" s="56" customFormat="1">
      <c r="A5836" s="50"/>
      <c r="B5836" s="50"/>
      <c r="C5836" s="50"/>
      <c r="D5836" s="44"/>
      <c r="E5836" s="26"/>
      <c r="F5836" s="53"/>
      <c r="G5836" s="61"/>
      <c r="H5836" s="55"/>
      <c r="I5836" s="280"/>
    </row>
    <row r="5837" spans="1:9" s="56" customFormat="1">
      <c r="A5837" s="50"/>
      <c r="B5837" s="50"/>
      <c r="C5837" s="50"/>
      <c r="D5837" s="44"/>
      <c r="E5837" s="26"/>
      <c r="F5837" s="53"/>
      <c r="G5837" s="61"/>
      <c r="H5837" s="55"/>
      <c r="I5837" s="280"/>
    </row>
    <row r="5838" spans="1:9" s="56" customFormat="1">
      <c r="A5838" s="50"/>
      <c r="B5838" s="50"/>
      <c r="C5838" s="50"/>
      <c r="D5838" s="44"/>
      <c r="E5838" s="26"/>
      <c r="F5838" s="53"/>
      <c r="G5838" s="61"/>
      <c r="H5838" s="55"/>
      <c r="I5838" s="280"/>
    </row>
    <row r="5839" spans="1:9" s="56" customFormat="1">
      <c r="A5839" s="50"/>
      <c r="B5839" s="50"/>
      <c r="C5839" s="50"/>
      <c r="D5839" s="44"/>
      <c r="E5839" s="26"/>
      <c r="F5839" s="53"/>
      <c r="G5839" s="61"/>
      <c r="H5839" s="55"/>
      <c r="I5839" s="280"/>
    </row>
    <row r="5840" spans="1:9" s="56" customFormat="1">
      <c r="A5840" s="50"/>
      <c r="B5840" s="50"/>
      <c r="C5840" s="50"/>
      <c r="D5840" s="44"/>
      <c r="E5840" s="26"/>
      <c r="F5840" s="53"/>
      <c r="G5840" s="61"/>
      <c r="H5840" s="55"/>
      <c r="I5840" s="280"/>
    </row>
    <row r="5841" spans="1:9" s="56" customFormat="1">
      <c r="A5841" s="50"/>
      <c r="B5841" s="50"/>
      <c r="C5841" s="50"/>
      <c r="D5841" s="44"/>
      <c r="E5841" s="26"/>
      <c r="F5841" s="53"/>
      <c r="G5841" s="61"/>
      <c r="H5841" s="55"/>
      <c r="I5841" s="280"/>
    </row>
    <row r="5842" spans="1:9" s="56" customFormat="1">
      <c r="A5842" s="50"/>
      <c r="B5842" s="50"/>
      <c r="C5842" s="50"/>
      <c r="D5842" s="44"/>
      <c r="E5842" s="26"/>
      <c r="F5842" s="53"/>
      <c r="G5842" s="61"/>
      <c r="H5842" s="55"/>
      <c r="I5842" s="280"/>
    </row>
    <row r="5843" spans="1:9" s="56" customFormat="1">
      <c r="A5843" s="50"/>
      <c r="B5843" s="50"/>
      <c r="C5843" s="50"/>
      <c r="D5843" s="44"/>
      <c r="E5843" s="26"/>
      <c r="F5843" s="53"/>
      <c r="G5843" s="61"/>
      <c r="H5843" s="55"/>
      <c r="I5843" s="280"/>
    </row>
    <row r="5844" spans="1:9" s="56" customFormat="1">
      <c r="A5844" s="50"/>
      <c r="B5844" s="50"/>
      <c r="C5844" s="50"/>
      <c r="D5844" s="44"/>
      <c r="E5844" s="26"/>
      <c r="F5844" s="53"/>
      <c r="G5844" s="61"/>
      <c r="H5844" s="55"/>
      <c r="I5844" s="280"/>
    </row>
    <row r="5845" spans="1:9" s="56" customFormat="1">
      <c r="A5845" s="50"/>
      <c r="B5845" s="50"/>
      <c r="C5845" s="50"/>
      <c r="D5845" s="44"/>
      <c r="E5845" s="26"/>
      <c r="F5845" s="53"/>
      <c r="G5845" s="61"/>
      <c r="H5845" s="55"/>
      <c r="I5845" s="280"/>
    </row>
    <row r="5846" spans="1:9" s="56" customFormat="1">
      <c r="A5846" s="50"/>
      <c r="B5846" s="50"/>
      <c r="C5846" s="50"/>
      <c r="D5846" s="44"/>
      <c r="E5846" s="26"/>
      <c r="F5846" s="53"/>
      <c r="G5846" s="61"/>
      <c r="H5846" s="55"/>
      <c r="I5846" s="280"/>
    </row>
    <row r="5847" spans="1:9" s="56" customFormat="1">
      <c r="A5847" s="50"/>
      <c r="B5847" s="50"/>
      <c r="C5847" s="50"/>
      <c r="D5847" s="44"/>
      <c r="E5847" s="26"/>
      <c r="F5847" s="53"/>
      <c r="G5847" s="61"/>
      <c r="H5847" s="55"/>
      <c r="I5847" s="280"/>
    </row>
    <row r="5848" spans="1:9" s="56" customFormat="1">
      <c r="A5848" s="50"/>
      <c r="B5848" s="50"/>
      <c r="C5848" s="50"/>
      <c r="D5848" s="44"/>
      <c r="E5848" s="26"/>
      <c r="F5848" s="53"/>
      <c r="G5848" s="61"/>
      <c r="H5848" s="55"/>
      <c r="I5848" s="280"/>
    </row>
    <row r="5849" spans="1:9" s="56" customFormat="1">
      <c r="A5849" s="50"/>
      <c r="B5849" s="50"/>
      <c r="C5849" s="50"/>
      <c r="D5849" s="44"/>
      <c r="E5849" s="26"/>
      <c r="F5849" s="53"/>
      <c r="G5849" s="61"/>
      <c r="H5849" s="55"/>
      <c r="I5849" s="280"/>
    </row>
    <row r="5850" spans="1:9" s="56" customFormat="1">
      <c r="A5850" s="50"/>
      <c r="B5850" s="50"/>
      <c r="C5850" s="50"/>
      <c r="D5850" s="44"/>
      <c r="E5850" s="26"/>
      <c r="F5850" s="53"/>
      <c r="G5850" s="61"/>
      <c r="H5850" s="55"/>
      <c r="I5850" s="280"/>
    </row>
    <row r="5851" spans="1:9" s="56" customFormat="1">
      <c r="A5851" s="50"/>
      <c r="B5851" s="50"/>
      <c r="C5851" s="50"/>
      <c r="D5851" s="44"/>
      <c r="E5851" s="26"/>
      <c r="F5851" s="53"/>
      <c r="G5851" s="61"/>
      <c r="H5851" s="55"/>
      <c r="I5851" s="280"/>
    </row>
    <row r="5852" spans="1:9" s="56" customFormat="1">
      <c r="A5852" s="50"/>
      <c r="B5852" s="50"/>
      <c r="C5852" s="50"/>
      <c r="D5852" s="44"/>
      <c r="E5852" s="26"/>
      <c r="F5852" s="53"/>
      <c r="G5852" s="61"/>
      <c r="H5852" s="55"/>
      <c r="I5852" s="280"/>
    </row>
    <row r="5853" spans="1:9" s="56" customFormat="1">
      <c r="A5853" s="50"/>
      <c r="B5853" s="50"/>
      <c r="C5853" s="50"/>
      <c r="D5853" s="44"/>
      <c r="E5853" s="26"/>
      <c r="F5853" s="53"/>
      <c r="G5853" s="61"/>
      <c r="H5853" s="55"/>
      <c r="I5853" s="280"/>
    </row>
    <row r="5854" spans="1:9" s="56" customFormat="1">
      <c r="A5854" s="50"/>
      <c r="B5854" s="50"/>
      <c r="C5854" s="50"/>
      <c r="D5854" s="44"/>
      <c r="E5854" s="26"/>
      <c r="F5854" s="53"/>
      <c r="G5854" s="61"/>
      <c r="H5854" s="55"/>
      <c r="I5854" s="280"/>
    </row>
    <row r="5855" spans="1:9" s="56" customFormat="1">
      <c r="A5855" s="50"/>
      <c r="B5855" s="50"/>
      <c r="C5855" s="50"/>
      <c r="D5855" s="44"/>
      <c r="E5855" s="26"/>
      <c r="F5855" s="53"/>
      <c r="G5855" s="61"/>
      <c r="H5855" s="55"/>
      <c r="I5855" s="280"/>
    </row>
    <row r="5856" spans="1:9" s="56" customFormat="1">
      <c r="A5856" s="50"/>
      <c r="B5856" s="50"/>
      <c r="C5856" s="50"/>
      <c r="D5856" s="44"/>
      <c r="E5856" s="26"/>
      <c r="F5856" s="53"/>
      <c r="G5856" s="61"/>
      <c r="H5856" s="55"/>
      <c r="I5856" s="280"/>
    </row>
    <row r="5857" spans="1:9" s="56" customFormat="1">
      <c r="A5857" s="50"/>
      <c r="B5857" s="50"/>
      <c r="C5857" s="50"/>
      <c r="D5857" s="44"/>
      <c r="E5857" s="26"/>
      <c r="F5857" s="53"/>
      <c r="G5857" s="61"/>
      <c r="H5857" s="55"/>
      <c r="I5857" s="280"/>
    </row>
    <row r="5858" spans="1:9" s="56" customFormat="1">
      <c r="A5858" s="50"/>
      <c r="B5858" s="50"/>
      <c r="C5858" s="50"/>
      <c r="D5858" s="44"/>
      <c r="E5858" s="26"/>
      <c r="F5858" s="53"/>
      <c r="G5858" s="61"/>
      <c r="H5858" s="55"/>
      <c r="I5858" s="280"/>
    </row>
    <row r="5859" spans="1:9" s="56" customFormat="1">
      <c r="A5859" s="50"/>
      <c r="B5859" s="50"/>
      <c r="C5859" s="50"/>
      <c r="D5859" s="44"/>
      <c r="E5859" s="26"/>
      <c r="F5859" s="53"/>
      <c r="G5859" s="61"/>
      <c r="H5859" s="55"/>
      <c r="I5859" s="280"/>
    </row>
    <row r="5860" spans="1:9" s="56" customFormat="1">
      <c r="A5860" s="50"/>
      <c r="B5860" s="50"/>
      <c r="C5860" s="50"/>
      <c r="D5860" s="44"/>
      <c r="E5860" s="26"/>
      <c r="F5860" s="53"/>
      <c r="G5860" s="61"/>
      <c r="H5860" s="55"/>
      <c r="I5860" s="280"/>
    </row>
    <row r="5861" spans="1:9" s="56" customFormat="1">
      <c r="A5861" s="50"/>
      <c r="B5861" s="50"/>
      <c r="C5861" s="50"/>
      <c r="D5861" s="44"/>
      <c r="E5861" s="26"/>
      <c r="F5861" s="53"/>
      <c r="G5861" s="61"/>
      <c r="H5861" s="55"/>
      <c r="I5861" s="280"/>
    </row>
    <row r="5862" spans="1:9" s="56" customFormat="1">
      <c r="A5862" s="50"/>
      <c r="B5862" s="50"/>
      <c r="C5862" s="50"/>
      <c r="D5862" s="44"/>
      <c r="E5862" s="26"/>
      <c r="F5862" s="53"/>
      <c r="G5862" s="61"/>
      <c r="H5862" s="55"/>
      <c r="I5862" s="280"/>
    </row>
    <row r="5863" spans="1:9" s="56" customFormat="1">
      <c r="A5863" s="50"/>
      <c r="B5863" s="50"/>
      <c r="C5863" s="50"/>
      <c r="D5863" s="44"/>
      <c r="E5863" s="26"/>
      <c r="F5863" s="53"/>
      <c r="G5863" s="61"/>
      <c r="H5863" s="55"/>
      <c r="I5863" s="280"/>
    </row>
    <row r="5864" spans="1:9" s="56" customFormat="1">
      <c r="A5864" s="50"/>
      <c r="B5864" s="50"/>
      <c r="C5864" s="50"/>
      <c r="D5864" s="44"/>
      <c r="E5864" s="26"/>
      <c r="F5864" s="53"/>
      <c r="G5864" s="61"/>
      <c r="H5864" s="55"/>
      <c r="I5864" s="280"/>
    </row>
    <row r="5865" spans="1:9" s="56" customFormat="1">
      <c r="A5865" s="50"/>
      <c r="B5865" s="50"/>
      <c r="C5865" s="50"/>
      <c r="D5865" s="44"/>
      <c r="E5865" s="26"/>
      <c r="F5865" s="53"/>
      <c r="G5865" s="61"/>
      <c r="H5865" s="55"/>
      <c r="I5865" s="280"/>
    </row>
    <row r="5866" spans="1:9" s="56" customFormat="1">
      <c r="A5866" s="50"/>
      <c r="B5866" s="50"/>
      <c r="C5866" s="50"/>
      <c r="D5866" s="44"/>
      <c r="E5866" s="26"/>
      <c r="F5866" s="53"/>
      <c r="G5866" s="61"/>
      <c r="H5866" s="55"/>
      <c r="I5866" s="280"/>
    </row>
    <row r="5867" spans="1:9" s="56" customFormat="1">
      <c r="A5867" s="50"/>
      <c r="B5867" s="50"/>
      <c r="C5867" s="50"/>
      <c r="D5867" s="44"/>
      <c r="E5867" s="26"/>
      <c r="F5867" s="53"/>
      <c r="G5867" s="61"/>
      <c r="H5867" s="55"/>
      <c r="I5867" s="280"/>
    </row>
    <row r="5868" spans="1:9" s="56" customFormat="1">
      <c r="A5868" s="50"/>
      <c r="B5868" s="50"/>
      <c r="C5868" s="50"/>
      <c r="D5868" s="44"/>
      <c r="E5868" s="26"/>
      <c r="F5868" s="53"/>
      <c r="G5868" s="61"/>
      <c r="H5868" s="55"/>
      <c r="I5868" s="280"/>
    </row>
    <row r="5869" spans="1:9" s="56" customFormat="1">
      <c r="A5869" s="50"/>
      <c r="B5869" s="50"/>
      <c r="C5869" s="50"/>
      <c r="D5869" s="44"/>
      <c r="E5869" s="26"/>
      <c r="F5869" s="53"/>
      <c r="G5869" s="61"/>
      <c r="H5869" s="55"/>
      <c r="I5869" s="280"/>
    </row>
    <row r="5870" spans="1:9" s="56" customFormat="1">
      <c r="A5870" s="50"/>
      <c r="B5870" s="50"/>
      <c r="C5870" s="50"/>
      <c r="D5870" s="44"/>
      <c r="E5870" s="26"/>
      <c r="F5870" s="53"/>
      <c r="G5870" s="61"/>
      <c r="H5870" s="55"/>
      <c r="I5870" s="280"/>
    </row>
    <row r="5871" spans="1:9" s="56" customFormat="1">
      <c r="A5871" s="50"/>
      <c r="B5871" s="50"/>
      <c r="C5871" s="50"/>
      <c r="D5871" s="44"/>
      <c r="E5871" s="26"/>
      <c r="F5871" s="53"/>
      <c r="G5871" s="61"/>
      <c r="H5871" s="55"/>
      <c r="I5871" s="280"/>
    </row>
    <row r="5872" spans="1:9" s="56" customFormat="1">
      <c r="A5872" s="50"/>
      <c r="B5872" s="50"/>
      <c r="C5872" s="50"/>
      <c r="D5872" s="44"/>
      <c r="E5872" s="26"/>
      <c r="F5872" s="53"/>
      <c r="G5872" s="61"/>
      <c r="H5872" s="55"/>
      <c r="I5872" s="280"/>
    </row>
    <row r="5873" spans="1:9" s="56" customFormat="1">
      <c r="A5873" s="50"/>
      <c r="B5873" s="50"/>
      <c r="C5873" s="50"/>
      <c r="D5873" s="44"/>
      <c r="E5873" s="26"/>
      <c r="F5873" s="53"/>
      <c r="G5873" s="61"/>
      <c r="H5873" s="55"/>
      <c r="I5873" s="280"/>
    </row>
    <row r="5874" spans="1:9" s="56" customFormat="1">
      <c r="A5874" s="50"/>
      <c r="B5874" s="50"/>
      <c r="C5874" s="50"/>
      <c r="D5874" s="44"/>
      <c r="E5874" s="26"/>
      <c r="F5874" s="53"/>
      <c r="G5874" s="61"/>
      <c r="H5874" s="55"/>
      <c r="I5874" s="280"/>
    </row>
    <row r="5875" spans="1:9" s="56" customFormat="1">
      <c r="A5875" s="50"/>
      <c r="B5875" s="50"/>
      <c r="C5875" s="50"/>
      <c r="D5875" s="44"/>
      <c r="E5875" s="26"/>
      <c r="F5875" s="53"/>
      <c r="G5875" s="61"/>
      <c r="H5875" s="55"/>
      <c r="I5875" s="280"/>
    </row>
    <row r="5876" spans="1:9" s="56" customFormat="1">
      <c r="A5876" s="50"/>
      <c r="B5876" s="50"/>
      <c r="C5876" s="50"/>
      <c r="D5876" s="44"/>
      <c r="E5876" s="26"/>
      <c r="F5876" s="53"/>
      <c r="G5876" s="61"/>
      <c r="H5876" s="55"/>
      <c r="I5876" s="280"/>
    </row>
    <row r="5877" spans="1:9" s="56" customFormat="1">
      <c r="A5877" s="50"/>
      <c r="B5877" s="50"/>
      <c r="C5877" s="50"/>
      <c r="D5877" s="44"/>
      <c r="E5877" s="26"/>
      <c r="F5877" s="53"/>
      <c r="G5877" s="61"/>
      <c r="H5877" s="55"/>
      <c r="I5877" s="280"/>
    </row>
    <row r="5878" spans="1:9" s="56" customFormat="1">
      <c r="A5878" s="50"/>
      <c r="B5878" s="50"/>
      <c r="C5878" s="50"/>
      <c r="D5878" s="44"/>
      <c r="E5878" s="26"/>
      <c r="F5878" s="53"/>
      <c r="G5878" s="61"/>
      <c r="H5878" s="55"/>
      <c r="I5878" s="280"/>
    </row>
    <row r="5879" spans="1:9" s="56" customFormat="1">
      <c r="A5879" s="50"/>
      <c r="B5879" s="50"/>
      <c r="C5879" s="50"/>
      <c r="D5879" s="44"/>
      <c r="E5879" s="26"/>
      <c r="F5879" s="53"/>
      <c r="G5879" s="61"/>
      <c r="H5879" s="55"/>
      <c r="I5879" s="280"/>
    </row>
    <row r="5880" spans="1:9" s="56" customFormat="1">
      <c r="A5880" s="50"/>
      <c r="B5880" s="50"/>
      <c r="C5880" s="50"/>
      <c r="D5880" s="44"/>
      <c r="E5880" s="26"/>
      <c r="F5880" s="53"/>
      <c r="G5880" s="61"/>
      <c r="H5880" s="55"/>
      <c r="I5880" s="280"/>
    </row>
    <row r="5881" spans="1:9" s="56" customFormat="1">
      <c r="A5881" s="50"/>
      <c r="B5881" s="50"/>
      <c r="C5881" s="50"/>
      <c r="D5881" s="44"/>
      <c r="E5881" s="26"/>
      <c r="F5881" s="53"/>
      <c r="G5881" s="61"/>
      <c r="H5881" s="55"/>
      <c r="I5881" s="280"/>
    </row>
    <row r="5882" spans="1:9" s="56" customFormat="1">
      <c r="A5882" s="50"/>
      <c r="B5882" s="50"/>
      <c r="C5882" s="50"/>
      <c r="D5882" s="44"/>
      <c r="E5882" s="26"/>
      <c r="F5882" s="53"/>
      <c r="G5882" s="61"/>
      <c r="H5882" s="55"/>
      <c r="I5882" s="280"/>
    </row>
    <row r="5883" spans="1:9" s="56" customFormat="1">
      <c r="A5883" s="50"/>
      <c r="B5883" s="50"/>
      <c r="C5883" s="50"/>
      <c r="D5883" s="44"/>
      <c r="E5883" s="26"/>
      <c r="F5883" s="53"/>
      <c r="G5883" s="61"/>
      <c r="H5883" s="55"/>
      <c r="I5883" s="280"/>
    </row>
    <row r="5884" spans="1:9" s="56" customFormat="1">
      <c r="A5884" s="50"/>
      <c r="B5884" s="50"/>
      <c r="C5884" s="50"/>
      <c r="D5884" s="44"/>
      <c r="E5884" s="26"/>
      <c r="F5884" s="53"/>
      <c r="G5884" s="61"/>
      <c r="H5884" s="55"/>
      <c r="I5884" s="280"/>
    </row>
    <row r="5885" spans="1:9" s="56" customFormat="1">
      <c r="A5885" s="50"/>
      <c r="B5885" s="50"/>
      <c r="C5885" s="50"/>
      <c r="D5885" s="44"/>
      <c r="E5885" s="26"/>
      <c r="F5885" s="53"/>
      <c r="G5885" s="61"/>
      <c r="H5885" s="55"/>
      <c r="I5885" s="280"/>
    </row>
    <row r="5886" spans="1:9" s="56" customFormat="1">
      <c r="A5886" s="50"/>
      <c r="B5886" s="50"/>
      <c r="C5886" s="50"/>
      <c r="D5886" s="44"/>
      <c r="E5886" s="26"/>
      <c r="F5886" s="53"/>
      <c r="G5886" s="61"/>
      <c r="H5886" s="55"/>
      <c r="I5886" s="280"/>
    </row>
    <row r="5887" spans="1:9" s="56" customFormat="1">
      <c r="A5887" s="50"/>
      <c r="B5887" s="50"/>
      <c r="C5887" s="50"/>
      <c r="D5887" s="44"/>
      <c r="E5887" s="26"/>
      <c r="F5887" s="53"/>
      <c r="G5887" s="61"/>
      <c r="H5887" s="55"/>
      <c r="I5887" s="280"/>
    </row>
    <row r="5888" spans="1:9" s="56" customFormat="1">
      <c r="A5888" s="50"/>
      <c r="B5888" s="50"/>
      <c r="C5888" s="50"/>
      <c r="D5888" s="44"/>
      <c r="E5888" s="26"/>
      <c r="F5888" s="53"/>
      <c r="G5888" s="61"/>
      <c r="H5888" s="55"/>
      <c r="I5888" s="280"/>
    </row>
    <row r="5889" spans="1:9" s="56" customFormat="1">
      <c r="A5889" s="50"/>
      <c r="B5889" s="50"/>
      <c r="C5889" s="50"/>
      <c r="D5889" s="44"/>
      <c r="E5889" s="26"/>
      <c r="F5889" s="53"/>
      <c r="G5889" s="61"/>
      <c r="H5889" s="55"/>
      <c r="I5889" s="280"/>
    </row>
    <row r="5890" spans="1:9" s="56" customFormat="1">
      <c r="A5890" s="50"/>
      <c r="B5890" s="50"/>
      <c r="C5890" s="50"/>
      <c r="D5890" s="44"/>
      <c r="E5890" s="26"/>
      <c r="F5890" s="53"/>
      <c r="G5890" s="61"/>
      <c r="H5890" s="55"/>
      <c r="I5890" s="280"/>
    </row>
    <row r="5891" spans="1:9" s="56" customFormat="1">
      <c r="A5891" s="50"/>
      <c r="B5891" s="50"/>
      <c r="C5891" s="50"/>
      <c r="D5891" s="44"/>
      <c r="E5891" s="26"/>
      <c r="F5891" s="53"/>
      <c r="G5891" s="61"/>
      <c r="H5891" s="55"/>
      <c r="I5891" s="280"/>
    </row>
    <row r="5892" spans="1:9" s="56" customFormat="1">
      <c r="A5892" s="50"/>
      <c r="B5892" s="50"/>
      <c r="C5892" s="50"/>
      <c r="D5892" s="44"/>
      <c r="E5892" s="26"/>
      <c r="F5892" s="53"/>
      <c r="G5892" s="61"/>
      <c r="H5892" s="55"/>
      <c r="I5892" s="280"/>
    </row>
    <row r="5893" spans="1:9" s="56" customFormat="1">
      <c r="A5893" s="50"/>
      <c r="B5893" s="50"/>
      <c r="C5893" s="50"/>
      <c r="D5893" s="44"/>
      <c r="E5893" s="26"/>
      <c r="F5893" s="53"/>
      <c r="G5893" s="61"/>
      <c r="H5893" s="55"/>
      <c r="I5893" s="280"/>
    </row>
    <row r="5894" spans="1:9" s="56" customFormat="1">
      <c r="A5894" s="50"/>
      <c r="B5894" s="50"/>
      <c r="C5894" s="50"/>
      <c r="D5894" s="44"/>
      <c r="E5894" s="26"/>
      <c r="F5894" s="53"/>
      <c r="G5894" s="61"/>
      <c r="H5894" s="55"/>
      <c r="I5894" s="280"/>
    </row>
    <row r="5895" spans="1:9" s="56" customFormat="1">
      <c r="A5895" s="50"/>
      <c r="B5895" s="50"/>
      <c r="C5895" s="50"/>
      <c r="D5895" s="44"/>
      <c r="E5895" s="26"/>
      <c r="F5895" s="53"/>
      <c r="G5895" s="61"/>
      <c r="H5895" s="55"/>
      <c r="I5895" s="280"/>
    </row>
    <row r="5896" spans="1:9" s="56" customFormat="1">
      <c r="A5896" s="50"/>
      <c r="B5896" s="50"/>
      <c r="C5896" s="50"/>
      <c r="D5896" s="44"/>
      <c r="E5896" s="26"/>
      <c r="F5896" s="53"/>
      <c r="G5896" s="61"/>
      <c r="H5896" s="55"/>
      <c r="I5896" s="280"/>
    </row>
    <row r="5897" spans="1:9" s="56" customFormat="1">
      <c r="A5897" s="50"/>
      <c r="B5897" s="50"/>
      <c r="C5897" s="50"/>
      <c r="D5897" s="44"/>
      <c r="E5897" s="26"/>
      <c r="F5897" s="53"/>
      <c r="G5897" s="61"/>
      <c r="H5897" s="55"/>
      <c r="I5897" s="280"/>
    </row>
    <row r="5898" spans="1:9" s="56" customFormat="1">
      <c r="A5898" s="50"/>
      <c r="B5898" s="50"/>
      <c r="C5898" s="50"/>
      <c r="D5898" s="44"/>
      <c r="E5898" s="26"/>
      <c r="F5898" s="53"/>
      <c r="G5898" s="61"/>
      <c r="H5898" s="55"/>
      <c r="I5898" s="280"/>
    </row>
    <row r="5899" spans="1:9" s="56" customFormat="1">
      <c r="A5899" s="50"/>
      <c r="B5899" s="50"/>
      <c r="C5899" s="50"/>
      <c r="D5899" s="44"/>
      <c r="E5899" s="26"/>
      <c r="F5899" s="53"/>
      <c r="G5899" s="61"/>
      <c r="H5899" s="55"/>
      <c r="I5899" s="280"/>
    </row>
    <row r="5900" spans="1:9" s="56" customFormat="1">
      <c r="A5900" s="50"/>
      <c r="B5900" s="50"/>
      <c r="C5900" s="50"/>
      <c r="D5900" s="44"/>
      <c r="E5900" s="26"/>
      <c r="F5900" s="53"/>
      <c r="G5900" s="61"/>
      <c r="H5900" s="55"/>
      <c r="I5900" s="280"/>
    </row>
    <row r="5901" spans="1:9" s="56" customFormat="1">
      <c r="A5901" s="50"/>
      <c r="B5901" s="50"/>
      <c r="C5901" s="50"/>
      <c r="D5901" s="44"/>
      <c r="E5901" s="26"/>
      <c r="F5901" s="53"/>
      <c r="G5901" s="61"/>
      <c r="H5901" s="55"/>
      <c r="I5901" s="280"/>
    </row>
    <row r="5902" spans="1:9" s="56" customFormat="1">
      <c r="A5902" s="50"/>
      <c r="B5902" s="50"/>
      <c r="C5902" s="50"/>
      <c r="D5902" s="44"/>
      <c r="E5902" s="26"/>
      <c r="F5902" s="53"/>
      <c r="G5902" s="61"/>
      <c r="H5902" s="55"/>
      <c r="I5902" s="280"/>
    </row>
    <row r="5903" spans="1:9" s="56" customFormat="1">
      <c r="A5903" s="50"/>
      <c r="B5903" s="50"/>
      <c r="C5903" s="50"/>
      <c r="D5903" s="44"/>
      <c r="E5903" s="26"/>
      <c r="F5903" s="53"/>
      <c r="G5903" s="61"/>
      <c r="H5903" s="55"/>
      <c r="I5903" s="280"/>
    </row>
    <row r="5904" spans="1:9" s="56" customFormat="1">
      <c r="A5904" s="50"/>
      <c r="B5904" s="50"/>
      <c r="C5904" s="50"/>
      <c r="D5904" s="44"/>
      <c r="E5904" s="26"/>
      <c r="F5904" s="53"/>
      <c r="G5904" s="61"/>
      <c r="H5904" s="55"/>
      <c r="I5904" s="280"/>
    </row>
    <row r="5905" spans="1:9" s="56" customFormat="1">
      <c r="A5905" s="50"/>
      <c r="B5905" s="50"/>
      <c r="C5905" s="50"/>
      <c r="D5905" s="44"/>
      <c r="E5905" s="26"/>
      <c r="F5905" s="53"/>
      <c r="G5905" s="61"/>
      <c r="H5905" s="55"/>
      <c r="I5905" s="280"/>
    </row>
    <row r="5906" spans="1:9" s="56" customFormat="1">
      <c r="A5906" s="50"/>
      <c r="B5906" s="50"/>
      <c r="C5906" s="50"/>
      <c r="D5906" s="44"/>
      <c r="E5906" s="26"/>
      <c r="F5906" s="53"/>
      <c r="G5906" s="61"/>
      <c r="H5906" s="55"/>
      <c r="I5906" s="280"/>
    </row>
    <row r="5907" spans="1:9" s="56" customFormat="1">
      <c r="A5907" s="50"/>
      <c r="B5907" s="50"/>
      <c r="C5907" s="50"/>
      <c r="D5907" s="44"/>
      <c r="E5907" s="26"/>
      <c r="F5907" s="53"/>
      <c r="G5907" s="61"/>
      <c r="H5907" s="55"/>
      <c r="I5907" s="280"/>
    </row>
    <row r="5908" spans="1:9" s="56" customFormat="1">
      <c r="A5908" s="50"/>
      <c r="B5908" s="50"/>
      <c r="C5908" s="50"/>
      <c r="D5908" s="44"/>
      <c r="E5908" s="26"/>
      <c r="F5908" s="53"/>
      <c r="G5908" s="61"/>
      <c r="H5908" s="55"/>
      <c r="I5908" s="280"/>
    </row>
    <row r="5909" spans="1:9" s="56" customFormat="1">
      <c r="A5909" s="50"/>
      <c r="B5909" s="50"/>
      <c r="C5909" s="50"/>
      <c r="D5909" s="44"/>
      <c r="E5909" s="26"/>
      <c r="F5909" s="53"/>
      <c r="G5909" s="61"/>
      <c r="H5909" s="55"/>
      <c r="I5909" s="280"/>
    </row>
    <row r="5910" spans="1:9" s="56" customFormat="1">
      <c r="A5910" s="50"/>
      <c r="B5910" s="50"/>
      <c r="C5910" s="50"/>
      <c r="D5910" s="44"/>
      <c r="E5910" s="26"/>
      <c r="F5910" s="53"/>
      <c r="G5910" s="61"/>
      <c r="H5910" s="55"/>
      <c r="I5910" s="280"/>
    </row>
    <row r="5911" spans="1:9" s="56" customFormat="1">
      <c r="A5911" s="50"/>
      <c r="B5911" s="50"/>
      <c r="C5911" s="50"/>
      <c r="D5911" s="44"/>
      <c r="E5911" s="26"/>
      <c r="F5911" s="53"/>
      <c r="G5911" s="61"/>
      <c r="H5911" s="55"/>
      <c r="I5911" s="280"/>
    </row>
    <row r="5912" spans="1:9" s="56" customFormat="1">
      <c r="A5912" s="50"/>
      <c r="B5912" s="50"/>
      <c r="C5912" s="50"/>
      <c r="D5912" s="44"/>
      <c r="E5912" s="26"/>
      <c r="F5912" s="53"/>
      <c r="G5912" s="61"/>
      <c r="H5912" s="55"/>
      <c r="I5912" s="280"/>
    </row>
    <row r="5913" spans="1:9" s="56" customFormat="1">
      <c r="A5913" s="50"/>
      <c r="B5913" s="50"/>
      <c r="C5913" s="50"/>
      <c r="D5913" s="44"/>
      <c r="E5913" s="26"/>
      <c r="F5913" s="53"/>
      <c r="G5913" s="61"/>
      <c r="H5913" s="55"/>
      <c r="I5913" s="280"/>
    </row>
    <row r="5914" spans="1:9" s="56" customFormat="1">
      <c r="A5914" s="50"/>
      <c r="B5914" s="50"/>
      <c r="C5914" s="50"/>
      <c r="D5914" s="44"/>
      <c r="E5914" s="26"/>
      <c r="F5914" s="53"/>
      <c r="G5914" s="61"/>
      <c r="H5914" s="55"/>
      <c r="I5914" s="280"/>
    </row>
    <row r="5915" spans="1:9" s="56" customFormat="1">
      <c r="A5915" s="50"/>
      <c r="B5915" s="50"/>
      <c r="C5915" s="50"/>
      <c r="D5915" s="44"/>
      <c r="E5915" s="26"/>
      <c r="F5915" s="53"/>
      <c r="G5915" s="61"/>
      <c r="H5915" s="55"/>
      <c r="I5915" s="280"/>
    </row>
    <row r="5916" spans="1:9" s="56" customFormat="1">
      <c r="A5916" s="50"/>
      <c r="B5916" s="50"/>
      <c r="C5916" s="50"/>
      <c r="D5916" s="44"/>
      <c r="E5916" s="26"/>
      <c r="F5916" s="53"/>
      <c r="G5916" s="61"/>
      <c r="H5916" s="55"/>
      <c r="I5916" s="280"/>
    </row>
    <row r="5917" spans="1:9" s="56" customFormat="1">
      <c r="A5917" s="50"/>
      <c r="B5917" s="50"/>
      <c r="C5917" s="50"/>
      <c r="D5917" s="44"/>
      <c r="E5917" s="26"/>
      <c r="F5917" s="53"/>
      <c r="G5917" s="61"/>
      <c r="H5917" s="55"/>
      <c r="I5917" s="280"/>
    </row>
    <row r="5918" spans="1:9" s="56" customFormat="1">
      <c r="A5918" s="50"/>
      <c r="B5918" s="50"/>
      <c r="C5918" s="50"/>
      <c r="D5918" s="44"/>
      <c r="E5918" s="26"/>
      <c r="F5918" s="53"/>
      <c r="G5918" s="61"/>
      <c r="H5918" s="55"/>
      <c r="I5918" s="280"/>
    </row>
    <row r="5919" spans="1:9" s="56" customFormat="1">
      <c r="A5919" s="50"/>
      <c r="B5919" s="50"/>
      <c r="C5919" s="50"/>
      <c r="D5919" s="44"/>
      <c r="E5919" s="26"/>
      <c r="F5919" s="53"/>
      <c r="G5919" s="61"/>
      <c r="H5919" s="55"/>
      <c r="I5919" s="280"/>
    </row>
    <row r="5920" spans="1:9" s="56" customFormat="1">
      <c r="A5920" s="50"/>
      <c r="B5920" s="50"/>
      <c r="C5920" s="50"/>
      <c r="D5920" s="44"/>
      <c r="E5920" s="26"/>
      <c r="F5920" s="53"/>
      <c r="G5920" s="61"/>
      <c r="H5920" s="55"/>
      <c r="I5920" s="280"/>
    </row>
    <row r="5921" spans="1:9" s="56" customFormat="1">
      <c r="A5921" s="50"/>
      <c r="B5921" s="50"/>
      <c r="C5921" s="50"/>
      <c r="D5921" s="44"/>
      <c r="E5921" s="26"/>
      <c r="F5921" s="53"/>
      <c r="G5921" s="61"/>
      <c r="H5921" s="55"/>
      <c r="I5921" s="280"/>
    </row>
    <row r="5922" spans="1:9" s="56" customFormat="1">
      <c r="A5922" s="50"/>
      <c r="B5922" s="50"/>
      <c r="C5922" s="50"/>
      <c r="D5922" s="44"/>
      <c r="E5922" s="26"/>
      <c r="F5922" s="53"/>
      <c r="G5922" s="61"/>
      <c r="H5922" s="55"/>
      <c r="I5922" s="280"/>
    </row>
    <row r="5923" spans="1:9" s="56" customFormat="1">
      <c r="A5923" s="50"/>
      <c r="B5923" s="50"/>
      <c r="C5923" s="50"/>
      <c r="D5923" s="44"/>
      <c r="E5923" s="26"/>
      <c r="F5923" s="53"/>
      <c r="G5923" s="61"/>
      <c r="H5923" s="55"/>
      <c r="I5923" s="280"/>
    </row>
    <row r="5924" spans="1:9" s="56" customFormat="1">
      <c r="A5924" s="50"/>
      <c r="B5924" s="50"/>
      <c r="C5924" s="50"/>
      <c r="D5924" s="44"/>
      <c r="E5924" s="26"/>
      <c r="F5924" s="53"/>
      <c r="G5924" s="61"/>
      <c r="H5924" s="55"/>
      <c r="I5924" s="280"/>
    </row>
    <row r="5925" spans="1:9" s="56" customFormat="1">
      <c r="A5925" s="50"/>
      <c r="B5925" s="50"/>
      <c r="C5925" s="50"/>
      <c r="D5925" s="44"/>
      <c r="E5925" s="26"/>
      <c r="F5925" s="53"/>
      <c r="G5925" s="61"/>
      <c r="H5925" s="55"/>
      <c r="I5925" s="280"/>
    </row>
    <row r="5926" spans="1:9" s="56" customFormat="1">
      <c r="A5926" s="50"/>
      <c r="B5926" s="50"/>
      <c r="C5926" s="50"/>
      <c r="D5926" s="44"/>
      <c r="E5926" s="26"/>
      <c r="F5926" s="53"/>
      <c r="G5926" s="61"/>
      <c r="H5926" s="55"/>
      <c r="I5926" s="280"/>
    </row>
    <row r="5927" spans="1:9" s="56" customFormat="1">
      <c r="A5927" s="50"/>
      <c r="B5927" s="50"/>
      <c r="C5927" s="50"/>
      <c r="D5927" s="44"/>
      <c r="E5927" s="26"/>
      <c r="F5927" s="53"/>
      <c r="G5927" s="61"/>
      <c r="H5927" s="55"/>
      <c r="I5927" s="280"/>
    </row>
    <row r="5928" spans="1:9" s="56" customFormat="1">
      <c r="A5928" s="50"/>
      <c r="B5928" s="50"/>
      <c r="C5928" s="50"/>
      <c r="D5928" s="44"/>
      <c r="E5928" s="26"/>
      <c r="F5928" s="53"/>
      <c r="G5928" s="61"/>
      <c r="H5928" s="55"/>
      <c r="I5928" s="280"/>
    </row>
    <row r="5929" spans="1:9" s="56" customFormat="1">
      <c r="A5929" s="50"/>
      <c r="B5929" s="50"/>
      <c r="C5929" s="50"/>
      <c r="D5929" s="44"/>
      <c r="E5929" s="26"/>
      <c r="F5929" s="53"/>
      <c r="G5929" s="61"/>
      <c r="H5929" s="55"/>
      <c r="I5929" s="280"/>
    </row>
    <row r="5930" spans="1:9" s="56" customFormat="1">
      <c r="A5930" s="50"/>
      <c r="B5930" s="50"/>
      <c r="C5930" s="50"/>
      <c r="D5930" s="44"/>
      <c r="E5930" s="26"/>
      <c r="F5930" s="53"/>
      <c r="G5930" s="61"/>
      <c r="H5930" s="55"/>
      <c r="I5930" s="280"/>
    </row>
    <row r="5931" spans="1:9" s="56" customFormat="1">
      <c r="A5931" s="50"/>
      <c r="B5931" s="50"/>
      <c r="C5931" s="50"/>
      <c r="D5931" s="44"/>
      <c r="E5931" s="26"/>
      <c r="F5931" s="53"/>
      <c r="G5931" s="61"/>
      <c r="H5931" s="55"/>
      <c r="I5931" s="280"/>
    </row>
    <row r="5932" spans="1:9" s="56" customFormat="1">
      <c r="A5932" s="50"/>
      <c r="B5932" s="50"/>
      <c r="C5932" s="50"/>
      <c r="D5932" s="44"/>
      <c r="E5932" s="26"/>
      <c r="F5932" s="53"/>
      <c r="G5932" s="61"/>
      <c r="H5932" s="55"/>
      <c r="I5932" s="280"/>
    </row>
    <row r="5933" spans="1:9" s="56" customFormat="1">
      <c r="A5933" s="50"/>
      <c r="B5933" s="50"/>
      <c r="C5933" s="50"/>
      <c r="D5933" s="44"/>
      <c r="E5933" s="26"/>
      <c r="F5933" s="53"/>
      <c r="G5933" s="61"/>
      <c r="H5933" s="55"/>
      <c r="I5933" s="280"/>
    </row>
    <row r="5934" spans="1:9" s="56" customFormat="1">
      <c r="A5934" s="50"/>
      <c r="B5934" s="50"/>
      <c r="C5934" s="50"/>
      <c r="D5934" s="44"/>
      <c r="E5934" s="26"/>
      <c r="F5934" s="53"/>
      <c r="G5934" s="61"/>
      <c r="H5934" s="55"/>
      <c r="I5934" s="280"/>
    </row>
    <row r="5935" spans="1:9" s="56" customFormat="1">
      <c r="A5935" s="50"/>
      <c r="B5935" s="50"/>
      <c r="C5935" s="50"/>
      <c r="D5935" s="44"/>
      <c r="E5935" s="26"/>
      <c r="F5935" s="53"/>
      <c r="G5935" s="61"/>
      <c r="H5935" s="55"/>
      <c r="I5935" s="280"/>
    </row>
    <row r="5936" spans="1:9" s="56" customFormat="1">
      <c r="A5936" s="50"/>
      <c r="B5936" s="50"/>
      <c r="C5936" s="50"/>
      <c r="D5936" s="44"/>
      <c r="E5936" s="26"/>
      <c r="F5936" s="53"/>
      <c r="G5936" s="61"/>
      <c r="H5936" s="55"/>
      <c r="I5936" s="280"/>
    </row>
    <row r="5937" spans="1:9" s="56" customFormat="1">
      <c r="A5937" s="50"/>
      <c r="B5937" s="50"/>
      <c r="C5937" s="50"/>
      <c r="D5937" s="44"/>
      <c r="E5937" s="26"/>
      <c r="F5937" s="53"/>
      <c r="G5937" s="61"/>
      <c r="H5937" s="55"/>
      <c r="I5937" s="280"/>
    </row>
    <row r="5938" spans="1:9" s="56" customFormat="1">
      <c r="A5938" s="50"/>
      <c r="B5938" s="50"/>
      <c r="C5938" s="50"/>
      <c r="D5938" s="44"/>
      <c r="E5938" s="26"/>
      <c r="F5938" s="53"/>
      <c r="G5938" s="61"/>
      <c r="H5938" s="55"/>
      <c r="I5938" s="280"/>
    </row>
    <row r="5939" spans="1:9" s="56" customFormat="1">
      <c r="A5939" s="50"/>
      <c r="B5939" s="50"/>
      <c r="C5939" s="50"/>
      <c r="D5939" s="44"/>
      <c r="E5939" s="26"/>
      <c r="F5939" s="53"/>
      <c r="G5939" s="61"/>
      <c r="H5939" s="55"/>
      <c r="I5939" s="280"/>
    </row>
    <row r="5940" spans="1:9" s="56" customFormat="1">
      <c r="A5940" s="50"/>
      <c r="B5940" s="50"/>
      <c r="C5940" s="50"/>
      <c r="D5940" s="44"/>
      <c r="E5940" s="26"/>
      <c r="F5940" s="53"/>
      <c r="G5940" s="61"/>
      <c r="H5940" s="55"/>
      <c r="I5940" s="280"/>
    </row>
    <row r="5941" spans="1:9" s="56" customFormat="1">
      <c r="A5941" s="50"/>
      <c r="B5941" s="50"/>
      <c r="C5941" s="50"/>
      <c r="D5941" s="44"/>
      <c r="E5941" s="26"/>
      <c r="F5941" s="53"/>
      <c r="G5941" s="61"/>
      <c r="H5941" s="55"/>
      <c r="I5941" s="280"/>
    </row>
    <row r="5942" spans="1:9" s="56" customFormat="1">
      <c r="A5942" s="50"/>
      <c r="B5942" s="50"/>
      <c r="C5942" s="50"/>
      <c r="D5942" s="44"/>
      <c r="E5942" s="26"/>
      <c r="F5942" s="53"/>
      <c r="G5942" s="61"/>
      <c r="H5942" s="55"/>
      <c r="I5942" s="280"/>
    </row>
    <row r="5943" spans="1:9" s="56" customFormat="1">
      <c r="A5943" s="50"/>
      <c r="B5943" s="50"/>
      <c r="C5943" s="50"/>
      <c r="D5943" s="44"/>
      <c r="E5943" s="26"/>
      <c r="F5943" s="53"/>
      <c r="G5943" s="61"/>
      <c r="H5943" s="55"/>
      <c r="I5943" s="280"/>
    </row>
    <row r="5944" spans="1:9" s="56" customFormat="1">
      <c r="A5944" s="50"/>
      <c r="B5944" s="50"/>
      <c r="C5944" s="50"/>
      <c r="D5944" s="44"/>
      <c r="E5944" s="26"/>
      <c r="F5944" s="53"/>
      <c r="G5944" s="61"/>
      <c r="H5944" s="55"/>
      <c r="I5944" s="280"/>
    </row>
    <row r="5945" spans="1:9" s="56" customFormat="1">
      <c r="A5945" s="50"/>
      <c r="B5945" s="50"/>
      <c r="C5945" s="50"/>
      <c r="D5945" s="44"/>
      <c r="E5945" s="26"/>
      <c r="F5945" s="53"/>
      <c r="G5945" s="61"/>
      <c r="H5945" s="55"/>
      <c r="I5945" s="280"/>
    </row>
    <row r="5946" spans="1:9" s="56" customFormat="1">
      <c r="A5946" s="50"/>
      <c r="B5946" s="50"/>
      <c r="C5946" s="50"/>
      <c r="D5946" s="44"/>
      <c r="E5946" s="26"/>
      <c r="F5946" s="53"/>
      <c r="G5946" s="61"/>
      <c r="H5946" s="55"/>
      <c r="I5946" s="280"/>
    </row>
    <row r="5947" spans="1:9" s="56" customFormat="1">
      <c r="A5947" s="50"/>
      <c r="B5947" s="50"/>
      <c r="C5947" s="50"/>
      <c r="D5947" s="44"/>
      <c r="E5947" s="26"/>
      <c r="F5947" s="53"/>
      <c r="G5947" s="61"/>
      <c r="H5947" s="55"/>
      <c r="I5947" s="280"/>
    </row>
    <row r="5948" spans="1:9" s="56" customFormat="1">
      <c r="A5948" s="50"/>
      <c r="B5948" s="50"/>
      <c r="C5948" s="50"/>
      <c r="D5948" s="44"/>
      <c r="E5948" s="26"/>
      <c r="F5948" s="53"/>
      <c r="G5948" s="61"/>
      <c r="H5948" s="55"/>
      <c r="I5948" s="280"/>
    </row>
    <row r="5949" spans="1:9" s="56" customFormat="1">
      <c r="A5949" s="50"/>
      <c r="B5949" s="50"/>
      <c r="C5949" s="50"/>
      <c r="D5949" s="44"/>
      <c r="E5949" s="26"/>
      <c r="F5949" s="53"/>
      <c r="G5949" s="61"/>
      <c r="H5949" s="55"/>
      <c r="I5949" s="280"/>
    </row>
    <row r="5950" spans="1:9" s="56" customFormat="1">
      <c r="A5950" s="50"/>
      <c r="B5950" s="50"/>
      <c r="C5950" s="50"/>
      <c r="D5950" s="44"/>
      <c r="E5950" s="26"/>
      <c r="F5950" s="53"/>
      <c r="G5950" s="61"/>
      <c r="H5950" s="55"/>
      <c r="I5950" s="280"/>
    </row>
    <row r="5951" spans="1:9" s="56" customFormat="1">
      <c r="A5951" s="50"/>
      <c r="B5951" s="50"/>
      <c r="C5951" s="50"/>
      <c r="D5951" s="44"/>
      <c r="E5951" s="26"/>
      <c r="F5951" s="53"/>
      <c r="G5951" s="61"/>
      <c r="H5951" s="55"/>
      <c r="I5951" s="280"/>
    </row>
    <row r="5952" spans="1:9" s="56" customFormat="1">
      <c r="A5952" s="50"/>
      <c r="B5952" s="50"/>
      <c r="C5952" s="50"/>
      <c r="D5952" s="44"/>
      <c r="E5952" s="26"/>
      <c r="F5952" s="53"/>
      <c r="G5952" s="61"/>
      <c r="H5952" s="55"/>
      <c r="I5952" s="280"/>
    </row>
    <row r="5953" spans="1:9" s="56" customFormat="1">
      <c r="A5953" s="50"/>
      <c r="B5953" s="50"/>
      <c r="C5953" s="50"/>
      <c r="D5953" s="44"/>
      <c r="E5953" s="26"/>
      <c r="F5953" s="53"/>
      <c r="G5953" s="61"/>
      <c r="H5953" s="55"/>
      <c r="I5953" s="280"/>
    </row>
    <row r="5954" spans="1:9" s="56" customFormat="1">
      <c r="A5954" s="50"/>
      <c r="B5954" s="50"/>
      <c r="C5954" s="50"/>
      <c r="D5954" s="44"/>
      <c r="E5954" s="26"/>
      <c r="F5954" s="53"/>
      <c r="G5954" s="61"/>
      <c r="H5954" s="55"/>
      <c r="I5954" s="280"/>
    </row>
    <row r="5955" spans="1:9" s="56" customFormat="1">
      <c r="A5955" s="50"/>
      <c r="B5955" s="50"/>
      <c r="C5955" s="50"/>
      <c r="D5955" s="44"/>
      <c r="E5955" s="26"/>
      <c r="F5955" s="53"/>
      <c r="G5955" s="61"/>
      <c r="H5955" s="55"/>
      <c r="I5955" s="280"/>
    </row>
    <row r="5956" spans="1:9" s="56" customFormat="1">
      <c r="A5956" s="50"/>
      <c r="B5956" s="50"/>
      <c r="C5956" s="50"/>
      <c r="D5956" s="44"/>
      <c r="E5956" s="26"/>
      <c r="F5956" s="53"/>
      <c r="G5956" s="61"/>
      <c r="H5956" s="55"/>
      <c r="I5956" s="280"/>
    </row>
    <row r="5957" spans="1:9" s="56" customFormat="1">
      <c r="A5957" s="50"/>
      <c r="B5957" s="50"/>
      <c r="C5957" s="50"/>
      <c r="D5957" s="44"/>
      <c r="E5957" s="26"/>
      <c r="F5957" s="53"/>
      <c r="G5957" s="61"/>
      <c r="H5957" s="55"/>
      <c r="I5957" s="280"/>
    </row>
    <row r="5958" spans="1:9" s="56" customFormat="1">
      <c r="A5958" s="50"/>
      <c r="B5958" s="50"/>
      <c r="C5958" s="50"/>
      <c r="D5958" s="44"/>
      <c r="E5958" s="26"/>
      <c r="F5958" s="53"/>
      <c r="G5958" s="61"/>
      <c r="H5958" s="55"/>
      <c r="I5958" s="280"/>
    </row>
    <row r="5959" spans="1:9" s="56" customFormat="1">
      <c r="A5959" s="50"/>
      <c r="B5959" s="50"/>
      <c r="C5959" s="50"/>
      <c r="D5959" s="44"/>
      <c r="E5959" s="26"/>
      <c r="F5959" s="53"/>
      <c r="G5959" s="61"/>
      <c r="H5959" s="55"/>
      <c r="I5959" s="280"/>
    </row>
    <row r="5960" spans="1:9" s="56" customFormat="1">
      <c r="A5960" s="50"/>
      <c r="B5960" s="50"/>
      <c r="C5960" s="50"/>
      <c r="D5960" s="44"/>
      <c r="E5960" s="26"/>
      <c r="F5960" s="53"/>
      <c r="G5960" s="61"/>
      <c r="H5960" s="55"/>
      <c r="I5960" s="280"/>
    </row>
    <row r="5961" spans="1:9" s="56" customFormat="1">
      <c r="A5961" s="50"/>
      <c r="B5961" s="50"/>
      <c r="C5961" s="50"/>
      <c r="D5961" s="44"/>
      <c r="E5961" s="26"/>
      <c r="F5961" s="53"/>
      <c r="G5961" s="61"/>
      <c r="H5961" s="55"/>
      <c r="I5961" s="280"/>
    </row>
    <row r="5962" spans="1:9" s="56" customFormat="1">
      <c r="A5962" s="50"/>
      <c r="B5962" s="50"/>
      <c r="C5962" s="50"/>
      <c r="D5962" s="44"/>
      <c r="E5962" s="26"/>
      <c r="F5962" s="53"/>
      <c r="G5962" s="61"/>
      <c r="H5962" s="55"/>
      <c r="I5962" s="280"/>
    </row>
    <row r="5963" spans="1:9" s="56" customFormat="1">
      <c r="A5963" s="50"/>
      <c r="B5963" s="50"/>
      <c r="C5963" s="50"/>
      <c r="D5963" s="44"/>
      <c r="E5963" s="26"/>
      <c r="F5963" s="53"/>
      <c r="G5963" s="61"/>
      <c r="H5963" s="55"/>
      <c r="I5963" s="280"/>
    </row>
    <row r="5964" spans="1:9" s="56" customFormat="1">
      <c r="A5964" s="50"/>
      <c r="B5964" s="50"/>
      <c r="C5964" s="50"/>
      <c r="D5964" s="44"/>
      <c r="E5964" s="26"/>
      <c r="F5964" s="53"/>
      <c r="G5964" s="61"/>
      <c r="H5964" s="55"/>
      <c r="I5964" s="280"/>
    </row>
    <row r="5965" spans="1:9" s="56" customFormat="1">
      <c r="A5965" s="50"/>
      <c r="B5965" s="50"/>
      <c r="C5965" s="50"/>
      <c r="D5965" s="44"/>
      <c r="E5965" s="26"/>
      <c r="F5965" s="53"/>
      <c r="G5965" s="61"/>
      <c r="H5965" s="55"/>
      <c r="I5965" s="280"/>
    </row>
    <row r="5966" spans="1:9" s="56" customFormat="1">
      <c r="A5966" s="50"/>
      <c r="B5966" s="50"/>
      <c r="C5966" s="50"/>
      <c r="D5966" s="44"/>
      <c r="E5966" s="26"/>
      <c r="F5966" s="53"/>
      <c r="G5966" s="61"/>
      <c r="H5966" s="55"/>
      <c r="I5966" s="280"/>
    </row>
    <row r="5967" spans="1:9" s="56" customFormat="1">
      <c r="A5967" s="50"/>
      <c r="B5967" s="50"/>
      <c r="C5967" s="50"/>
      <c r="D5967" s="44"/>
      <c r="E5967" s="26"/>
      <c r="F5967" s="53"/>
      <c r="G5967" s="61"/>
      <c r="H5967" s="55"/>
      <c r="I5967" s="280"/>
    </row>
    <row r="5968" spans="1:9" s="56" customFormat="1">
      <c r="A5968" s="50"/>
      <c r="B5968" s="50"/>
      <c r="C5968" s="50"/>
      <c r="D5968" s="44"/>
      <c r="E5968" s="26"/>
      <c r="F5968" s="53"/>
      <c r="G5968" s="61"/>
      <c r="H5968" s="55"/>
      <c r="I5968" s="280"/>
    </row>
    <row r="5969" spans="1:9" s="56" customFormat="1">
      <c r="A5969" s="50"/>
      <c r="B5969" s="50"/>
      <c r="C5969" s="50"/>
      <c r="D5969" s="44"/>
      <c r="E5969" s="26"/>
      <c r="F5969" s="53"/>
      <c r="G5969" s="61"/>
      <c r="H5969" s="55"/>
      <c r="I5969" s="280"/>
    </row>
    <row r="5970" spans="1:9" s="56" customFormat="1">
      <c r="A5970" s="50"/>
      <c r="B5970" s="50"/>
      <c r="C5970" s="50"/>
      <c r="D5970" s="44"/>
      <c r="E5970" s="26"/>
      <c r="F5970" s="53"/>
      <c r="G5970" s="61"/>
      <c r="H5970" s="55"/>
      <c r="I5970" s="280"/>
    </row>
    <row r="5971" spans="1:9" s="56" customFormat="1">
      <c r="A5971" s="50"/>
      <c r="B5971" s="50"/>
      <c r="C5971" s="50"/>
      <c r="D5971" s="44"/>
      <c r="E5971" s="26"/>
      <c r="F5971" s="53"/>
      <c r="G5971" s="61"/>
      <c r="H5971" s="55"/>
      <c r="I5971" s="280"/>
    </row>
    <row r="5972" spans="1:9" s="56" customFormat="1">
      <c r="A5972" s="50"/>
      <c r="B5972" s="50"/>
      <c r="C5972" s="50"/>
      <c r="D5972" s="44"/>
      <c r="E5972" s="26"/>
      <c r="F5972" s="53"/>
      <c r="G5972" s="61"/>
      <c r="H5972" s="55"/>
      <c r="I5972" s="280"/>
    </row>
    <row r="5973" spans="1:9" s="56" customFormat="1">
      <c r="A5973" s="50"/>
      <c r="B5973" s="50"/>
      <c r="C5973" s="50"/>
      <c r="D5973" s="44"/>
      <c r="E5973" s="26"/>
      <c r="F5973" s="53"/>
      <c r="G5973" s="61"/>
      <c r="H5973" s="55"/>
      <c r="I5973" s="280"/>
    </row>
    <row r="5974" spans="1:9" s="56" customFormat="1">
      <c r="A5974" s="50"/>
      <c r="B5974" s="50"/>
      <c r="C5974" s="50"/>
      <c r="D5974" s="44"/>
      <c r="E5974" s="26"/>
      <c r="F5974" s="53"/>
      <c r="G5974" s="61"/>
      <c r="H5974" s="55"/>
      <c r="I5974" s="280"/>
    </row>
    <row r="5975" spans="1:9" s="56" customFormat="1">
      <c r="A5975" s="50"/>
      <c r="B5975" s="50"/>
      <c r="C5975" s="50"/>
      <c r="D5975" s="44"/>
      <c r="E5975" s="26"/>
      <c r="F5975" s="53"/>
      <c r="G5975" s="61"/>
      <c r="H5975" s="55"/>
      <c r="I5975" s="280"/>
    </row>
    <row r="5976" spans="1:9" s="56" customFormat="1">
      <c r="A5976" s="50"/>
      <c r="B5976" s="50"/>
      <c r="C5976" s="50"/>
      <c r="D5976" s="44"/>
      <c r="E5976" s="26"/>
      <c r="F5976" s="53"/>
      <c r="G5976" s="61"/>
      <c r="H5976" s="55"/>
      <c r="I5976" s="280"/>
    </row>
    <row r="5977" spans="1:9" s="56" customFormat="1">
      <c r="A5977" s="50"/>
      <c r="B5977" s="50"/>
      <c r="C5977" s="50"/>
      <c r="D5977" s="44"/>
      <c r="E5977" s="26"/>
      <c r="F5977" s="53"/>
      <c r="G5977" s="61"/>
      <c r="H5977" s="55"/>
      <c r="I5977" s="280"/>
    </row>
    <row r="5978" spans="1:9" s="56" customFormat="1">
      <c r="A5978" s="50"/>
      <c r="B5978" s="50"/>
      <c r="C5978" s="50"/>
      <c r="D5978" s="44"/>
      <c r="E5978" s="26"/>
      <c r="F5978" s="53"/>
      <c r="G5978" s="61"/>
      <c r="H5978" s="55"/>
      <c r="I5978" s="280"/>
    </row>
    <row r="5979" spans="1:9" s="56" customFormat="1">
      <c r="A5979" s="50"/>
      <c r="B5979" s="50"/>
      <c r="C5979" s="50"/>
      <c r="D5979" s="44"/>
      <c r="E5979" s="26"/>
      <c r="F5979" s="53"/>
      <c r="G5979" s="61"/>
      <c r="H5979" s="55"/>
      <c r="I5979" s="280"/>
    </row>
    <row r="5980" spans="1:9" s="56" customFormat="1">
      <c r="A5980" s="50"/>
      <c r="B5980" s="50"/>
      <c r="C5980" s="50"/>
      <c r="D5980" s="44"/>
      <c r="E5980" s="26"/>
      <c r="F5980" s="53"/>
      <c r="G5980" s="61"/>
      <c r="H5980" s="55"/>
      <c r="I5980" s="280"/>
    </row>
    <row r="5981" spans="1:9" s="56" customFormat="1">
      <c r="A5981" s="50"/>
      <c r="B5981" s="50"/>
      <c r="C5981" s="50"/>
      <c r="D5981" s="44"/>
      <c r="E5981" s="26"/>
      <c r="F5981" s="53"/>
      <c r="G5981" s="61"/>
      <c r="H5981" s="55"/>
      <c r="I5981" s="280"/>
    </row>
    <row r="5982" spans="1:9" s="56" customFormat="1">
      <c r="A5982" s="50"/>
      <c r="B5982" s="50"/>
      <c r="C5982" s="50"/>
      <c r="D5982" s="44"/>
      <c r="E5982" s="26"/>
      <c r="F5982" s="53"/>
      <c r="G5982" s="61"/>
      <c r="H5982" s="55"/>
      <c r="I5982" s="280"/>
    </row>
    <row r="5983" spans="1:9" s="56" customFormat="1">
      <c r="A5983" s="50"/>
      <c r="B5983" s="50"/>
      <c r="C5983" s="50"/>
      <c r="D5983" s="44"/>
      <c r="E5983" s="26"/>
      <c r="F5983" s="53"/>
      <c r="G5983" s="61"/>
      <c r="H5983" s="55"/>
      <c r="I5983" s="280"/>
    </row>
    <row r="5984" spans="1:9" s="56" customFormat="1">
      <c r="A5984" s="50"/>
      <c r="B5984" s="50"/>
      <c r="C5984" s="50"/>
      <c r="D5984" s="44"/>
      <c r="E5984" s="26"/>
      <c r="F5984" s="53"/>
      <c r="G5984" s="61"/>
      <c r="H5984" s="55"/>
      <c r="I5984" s="280"/>
    </row>
    <row r="5985" spans="1:9" s="56" customFormat="1">
      <c r="A5985" s="50"/>
      <c r="B5985" s="50"/>
      <c r="C5985" s="50"/>
      <c r="D5985" s="44"/>
      <c r="E5985" s="26"/>
      <c r="F5985" s="53"/>
      <c r="G5985" s="61"/>
      <c r="H5985" s="55"/>
      <c r="I5985" s="280"/>
    </row>
    <row r="5986" spans="1:9" s="56" customFormat="1">
      <c r="A5986" s="50"/>
      <c r="B5986" s="50"/>
      <c r="C5986" s="50"/>
      <c r="D5986" s="44"/>
      <c r="E5986" s="26"/>
      <c r="F5986" s="53"/>
      <c r="G5986" s="61"/>
      <c r="H5986" s="55"/>
      <c r="I5986" s="280"/>
    </row>
    <row r="5987" spans="1:9" s="56" customFormat="1">
      <c r="A5987" s="50"/>
      <c r="B5987" s="50"/>
      <c r="C5987" s="50"/>
      <c r="D5987" s="44"/>
      <c r="E5987" s="26"/>
      <c r="F5987" s="53"/>
      <c r="G5987" s="61"/>
      <c r="H5987" s="55"/>
      <c r="I5987" s="280"/>
    </row>
    <row r="5988" spans="1:9" s="56" customFormat="1">
      <c r="A5988" s="50"/>
      <c r="B5988" s="50"/>
      <c r="C5988" s="50"/>
      <c r="D5988" s="44"/>
      <c r="E5988" s="26"/>
      <c r="F5988" s="53"/>
      <c r="G5988" s="61"/>
      <c r="H5988" s="55"/>
      <c r="I5988" s="280"/>
    </row>
    <row r="5989" spans="1:9" s="56" customFormat="1">
      <c r="A5989" s="50"/>
      <c r="B5989" s="50"/>
      <c r="C5989" s="50"/>
      <c r="D5989" s="44"/>
      <c r="E5989" s="26"/>
      <c r="F5989" s="53"/>
      <c r="G5989" s="61"/>
      <c r="H5989" s="55"/>
      <c r="I5989" s="280"/>
    </row>
    <row r="5990" spans="1:9" s="56" customFormat="1">
      <c r="A5990" s="50"/>
      <c r="B5990" s="50"/>
      <c r="C5990" s="50"/>
      <c r="D5990" s="44"/>
      <c r="E5990" s="26"/>
      <c r="F5990" s="53"/>
      <c r="G5990" s="61"/>
      <c r="H5990" s="55"/>
      <c r="I5990" s="280"/>
    </row>
    <row r="5991" spans="1:9" s="56" customFormat="1">
      <c r="A5991" s="50"/>
      <c r="B5991" s="50"/>
      <c r="C5991" s="50"/>
      <c r="D5991" s="44"/>
      <c r="E5991" s="26"/>
      <c r="F5991" s="53"/>
      <c r="G5991" s="61"/>
      <c r="H5991" s="55"/>
      <c r="I5991" s="280"/>
    </row>
    <row r="5992" spans="1:9" s="56" customFormat="1">
      <c r="A5992" s="50"/>
      <c r="B5992" s="50"/>
      <c r="C5992" s="50"/>
      <c r="D5992" s="44"/>
      <c r="E5992" s="26"/>
      <c r="F5992" s="53"/>
      <c r="G5992" s="61"/>
      <c r="H5992" s="55"/>
      <c r="I5992" s="280"/>
    </row>
    <row r="5993" spans="1:9" s="56" customFormat="1">
      <c r="A5993" s="50"/>
      <c r="B5993" s="50"/>
      <c r="C5993" s="50"/>
      <c r="D5993" s="44"/>
      <c r="E5993" s="26"/>
      <c r="F5993" s="53"/>
      <c r="G5993" s="61"/>
      <c r="H5993" s="55"/>
      <c r="I5993" s="280"/>
    </row>
    <row r="5994" spans="1:9" s="56" customFormat="1">
      <c r="A5994" s="50"/>
      <c r="B5994" s="50"/>
      <c r="C5994" s="50"/>
      <c r="D5994" s="44"/>
      <c r="E5994" s="26"/>
      <c r="F5994" s="53"/>
      <c r="G5994" s="61"/>
      <c r="H5994" s="55"/>
      <c r="I5994" s="280"/>
    </row>
    <row r="5995" spans="1:9" s="56" customFormat="1">
      <c r="A5995" s="50"/>
      <c r="B5995" s="50"/>
      <c r="C5995" s="50"/>
      <c r="D5995" s="44"/>
      <c r="E5995" s="26"/>
      <c r="F5995" s="53"/>
      <c r="G5995" s="61"/>
      <c r="H5995" s="55"/>
      <c r="I5995" s="280"/>
    </row>
    <row r="5996" spans="1:9" s="56" customFormat="1">
      <c r="A5996" s="50"/>
      <c r="B5996" s="50"/>
      <c r="C5996" s="50"/>
      <c r="D5996" s="44"/>
      <c r="E5996" s="26"/>
      <c r="F5996" s="53"/>
      <c r="G5996" s="61"/>
      <c r="H5996" s="55"/>
      <c r="I5996" s="280"/>
    </row>
    <row r="5997" spans="1:9" s="56" customFormat="1">
      <c r="A5997" s="50"/>
      <c r="B5997" s="50"/>
      <c r="C5997" s="50"/>
      <c r="D5997" s="44"/>
      <c r="E5997" s="26"/>
      <c r="F5997" s="53"/>
      <c r="G5997" s="61"/>
      <c r="H5997" s="55"/>
      <c r="I5997" s="280"/>
    </row>
    <row r="5998" spans="1:9" s="56" customFormat="1">
      <c r="A5998" s="50"/>
      <c r="B5998" s="50"/>
      <c r="C5998" s="50"/>
      <c r="D5998" s="44"/>
      <c r="E5998" s="26"/>
      <c r="F5998" s="53"/>
      <c r="G5998" s="61"/>
      <c r="H5998" s="55"/>
      <c r="I5998" s="280"/>
    </row>
    <row r="5999" spans="1:9" s="56" customFormat="1">
      <c r="A5999" s="50"/>
      <c r="B5999" s="50"/>
      <c r="C5999" s="50"/>
      <c r="D5999" s="44"/>
      <c r="E5999" s="26"/>
      <c r="F5999" s="53"/>
      <c r="G5999" s="61"/>
      <c r="H5999" s="55"/>
      <c r="I5999" s="280"/>
    </row>
    <row r="6000" spans="1:9" s="56" customFormat="1">
      <c r="A6000" s="50"/>
      <c r="B6000" s="50"/>
      <c r="C6000" s="50"/>
      <c r="D6000" s="44"/>
      <c r="E6000" s="26"/>
      <c r="F6000" s="53"/>
      <c r="G6000" s="61"/>
      <c r="H6000" s="55"/>
      <c r="I6000" s="280"/>
    </row>
    <row r="6001" spans="1:9" s="56" customFormat="1">
      <c r="A6001" s="50"/>
      <c r="B6001" s="50"/>
      <c r="C6001" s="50"/>
      <c r="D6001" s="44"/>
      <c r="E6001" s="26"/>
      <c r="F6001" s="53"/>
      <c r="G6001" s="61"/>
      <c r="H6001" s="55"/>
      <c r="I6001" s="280"/>
    </row>
    <row r="6002" spans="1:9" s="56" customFormat="1">
      <c r="A6002" s="50"/>
      <c r="B6002" s="50"/>
      <c r="C6002" s="50"/>
      <c r="D6002" s="44"/>
      <c r="E6002" s="26"/>
      <c r="F6002" s="53"/>
      <c r="G6002" s="61"/>
      <c r="H6002" s="55"/>
      <c r="I6002" s="280"/>
    </row>
    <row r="6003" spans="1:9" s="56" customFormat="1">
      <c r="A6003" s="50"/>
      <c r="B6003" s="50"/>
      <c r="C6003" s="50"/>
      <c r="D6003" s="44"/>
      <c r="E6003" s="26"/>
      <c r="F6003" s="53"/>
      <c r="G6003" s="61"/>
      <c r="H6003" s="55"/>
      <c r="I6003" s="280"/>
    </row>
    <row r="6004" spans="1:9" s="56" customFormat="1">
      <c r="A6004" s="50"/>
      <c r="B6004" s="50"/>
      <c r="C6004" s="50"/>
      <c r="D6004" s="44"/>
      <c r="E6004" s="26"/>
      <c r="F6004" s="53"/>
      <c r="G6004" s="61"/>
      <c r="H6004" s="55"/>
      <c r="I6004" s="280"/>
    </row>
    <row r="6005" spans="1:9" s="56" customFormat="1">
      <c r="A6005" s="50"/>
      <c r="B6005" s="50"/>
      <c r="C6005" s="50"/>
      <c r="D6005" s="44"/>
      <c r="E6005" s="26"/>
      <c r="F6005" s="53"/>
      <c r="G6005" s="61"/>
      <c r="H6005" s="55"/>
      <c r="I6005" s="280"/>
    </row>
    <row r="6006" spans="1:9" s="56" customFormat="1">
      <c r="A6006" s="50"/>
      <c r="B6006" s="50"/>
      <c r="C6006" s="50"/>
      <c r="D6006" s="44"/>
      <c r="E6006" s="26"/>
      <c r="F6006" s="53"/>
      <c r="G6006" s="61"/>
      <c r="H6006" s="55"/>
      <c r="I6006" s="280"/>
    </row>
    <row r="6007" spans="1:9" s="56" customFormat="1">
      <c r="A6007" s="50"/>
      <c r="B6007" s="50"/>
      <c r="C6007" s="50"/>
      <c r="D6007" s="44"/>
      <c r="E6007" s="26"/>
      <c r="F6007" s="53"/>
      <c r="G6007" s="61"/>
      <c r="H6007" s="55"/>
      <c r="I6007" s="280"/>
    </row>
    <row r="6008" spans="1:9" s="56" customFormat="1">
      <c r="A6008" s="50"/>
      <c r="B6008" s="50"/>
      <c r="C6008" s="50"/>
      <c r="D6008" s="44"/>
      <c r="E6008" s="26"/>
      <c r="F6008" s="53"/>
      <c r="G6008" s="61"/>
      <c r="H6008" s="55"/>
      <c r="I6008" s="280"/>
    </row>
    <row r="6009" spans="1:9" s="56" customFormat="1">
      <c r="A6009" s="50"/>
      <c r="B6009" s="50"/>
      <c r="C6009" s="50"/>
      <c r="D6009" s="44"/>
      <c r="E6009" s="26"/>
      <c r="F6009" s="53"/>
      <c r="G6009" s="61"/>
      <c r="H6009" s="55"/>
      <c r="I6009" s="280"/>
    </row>
    <row r="6010" spans="1:9" s="56" customFormat="1">
      <c r="A6010" s="50"/>
      <c r="B6010" s="50"/>
      <c r="C6010" s="50"/>
      <c r="D6010" s="44"/>
      <c r="E6010" s="26"/>
      <c r="F6010" s="53"/>
      <c r="G6010" s="61"/>
      <c r="H6010" s="55"/>
      <c r="I6010" s="280"/>
    </row>
    <row r="6011" spans="1:9" s="56" customFormat="1">
      <c r="A6011" s="50"/>
      <c r="B6011" s="50"/>
      <c r="C6011" s="50"/>
      <c r="D6011" s="44"/>
      <c r="E6011" s="26"/>
      <c r="F6011" s="53"/>
      <c r="G6011" s="61"/>
      <c r="H6011" s="55"/>
      <c r="I6011" s="280"/>
    </row>
    <row r="6012" spans="1:9" s="56" customFormat="1">
      <c r="A6012" s="50"/>
      <c r="B6012" s="50"/>
      <c r="C6012" s="50"/>
      <c r="D6012" s="44"/>
      <c r="E6012" s="26"/>
      <c r="F6012" s="53"/>
      <c r="G6012" s="61"/>
      <c r="H6012" s="55"/>
      <c r="I6012" s="280"/>
    </row>
    <row r="6013" spans="1:9" s="56" customFormat="1">
      <c r="A6013" s="50"/>
      <c r="B6013" s="50"/>
      <c r="C6013" s="50"/>
      <c r="D6013" s="44"/>
      <c r="E6013" s="26"/>
      <c r="F6013" s="53"/>
      <c r="G6013" s="61"/>
      <c r="H6013" s="55"/>
      <c r="I6013" s="280"/>
    </row>
    <row r="6014" spans="1:9" s="56" customFormat="1">
      <c r="A6014" s="50"/>
      <c r="B6014" s="50"/>
      <c r="C6014" s="50"/>
      <c r="D6014" s="44"/>
      <c r="E6014" s="26"/>
      <c r="F6014" s="53"/>
      <c r="G6014" s="61"/>
      <c r="H6014" s="55"/>
      <c r="I6014" s="280"/>
    </row>
    <row r="6015" spans="1:9" s="56" customFormat="1">
      <c r="A6015" s="50"/>
      <c r="B6015" s="50"/>
      <c r="C6015" s="50"/>
      <c r="D6015" s="44"/>
      <c r="E6015" s="26"/>
      <c r="F6015" s="53"/>
      <c r="G6015" s="61"/>
      <c r="H6015" s="55"/>
      <c r="I6015" s="280"/>
    </row>
    <row r="6016" spans="1:9" s="56" customFormat="1">
      <c r="A6016" s="50"/>
      <c r="B6016" s="50"/>
      <c r="C6016" s="50"/>
      <c r="D6016" s="44"/>
      <c r="E6016" s="26"/>
      <c r="F6016" s="53"/>
      <c r="G6016" s="61"/>
      <c r="H6016" s="55"/>
      <c r="I6016" s="280"/>
    </row>
    <row r="6017" spans="1:9" s="56" customFormat="1">
      <c r="A6017" s="50"/>
      <c r="B6017" s="50"/>
      <c r="C6017" s="50"/>
      <c r="D6017" s="44"/>
      <c r="E6017" s="26"/>
      <c r="F6017" s="53"/>
      <c r="G6017" s="61"/>
      <c r="H6017" s="55"/>
      <c r="I6017" s="280"/>
    </row>
    <row r="6018" spans="1:9" s="56" customFormat="1">
      <c r="A6018" s="50"/>
      <c r="B6018" s="50"/>
      <c r="C6018" s="50"/>
      <c r="D6018" s="44"/>
      <c r="E6018" s="26"/>
      <c r="F6018" s="53"/>
      <c r="G6018" s="61"/>
      <c r="H6018" s="55"/>
      <c r="I6018" s="280"/>
    </row>
    <row r="6019" spans="1:9" s="56" customFormat="1">
      <c r="A6019" s="50"/>
      <c r="B6019" s="50"/>
      <c r="C6019" s="50"/>
      <c r="D6019" s="44"/>
      <c r="E6019" s="26"/>
      <c r="F6019" s="53"/>
      <c r="G6019" s="61"/>
      <c r="H6019" s="55"/>
      <c r="I6019" s="280"/>
    </row>
    <row r="6020" spans="1:9" s="56" customFormat="1">
      <c r="A6020" s="50"/>
      <c r="B6020" s="50"/>
      <c r="C6020" s="50"/>
      <c r="D6020" s="44"/>
      <c r="E6020" s="26"/>
      <c r="F6020" s="53"/>
      <c r="G6020" s="61"/>
      <c r="H6020" s="55"/>
      <c r="I6020" s="280"/>
    </row>
    <row r="6021" spans="1:9" s="56" customFormat="1">
      <c r="A6021" s="50"/>
      <c r="B6021" s="50"/>
      <c r="C6021" s="50"/>
      <c r="D6021" s="44"/>
      <c r="E6021" s="26"/>
      <c r="F6021" s="53"/>
      <c r="G6021" s="61"/>
      <c r="H6021" s="55"/>
      <c r="I6021" s="280"/>
    </row>
    <row r="6022" spans="1:9" s="56" customFormat="1">
      <c r="A6022" s="50"/>
      <c r="B6022" s="50"/>
      <c r="C6022" s="50"/>
      <c r="D6022" s="44"/>
      <c r="E6022" s="26"/>
      <c r="F6022" s="53"/>
      <c r="G6022" s="61"/>
      <c r="H6022" s="55"/>
      <c r="I6022" s="280"/>
    </row>
    <row r="6023" spans="1:9" s="56" customFormat="1">
      <c r="A6023" s="50"/>
      <c r="B6023" s="50"/>
      <c r="C6023" s="50"/>
      <c r="D6023" s="44"/>
      <c r="E6023" s="26"/>
      <c r="F6023" s="53"/>
      <c r="G6023" s="61"/>
      <c r="H6023" s="55"/>
      <c r="I6023" s="280"/>
    </row>
    <row r="6024" spans="1:9" s="56" customFormat="1">
      <c r="A6024" s="50"/>
      <c r="B6024" s="50"/>
      <c r="C6024" s="50"/>
      <c r="D6024" s="44"/>
      <c r="E6024" s="26"/>
      <c r="F6024" s="53"/>
      <c r="G6024" s="61"/>
      <c r="H6024" s="55"/>
      <c r="I6024" s="280"/>
    </row>
    <row r="6025" spans="1:9" s="56" customFormat="1">
      <c r="A6025" s="50"/>
      <c r="B6025" s="50"/>
      <c r="C6025" s="50"/>
      <c r="D6025" s="44"/>
      <c r="E6025" s="26"/>
      <c r="F6025" s="53"/>
      <c r="G6025" s="61"/>
      <c r="H6025" s="55"/>
      <c r="I6025" s="280"/>
    </row>
    <row r="6026" spans="1:9" s="56" customFormat="1">
      <c r="A6026" s="50"/>
      <c r="B6026" s="50"/>
      <c r="C6026" s="50"/>
      <c r="D6026" s="44"/>
      <c r="E6026" s="26"/>
      <c r="F6026" s="53"/>
      <c r="G6026" s="61"/>
      <c r="H6026" s="55"/>
      <c r="I6026" s="280"/>
    </row>
    <row r="6027" spans="1:9" s="56" customFormat="1">
      <c r="A6027" s="50"/>
      <c r="B6027" s="50"/>
      <c r="C6027" s="50"/>
      <c r="D6027" s="44"/>
      <c r="E6027" s="26"/>
      <c r="F6027" s="53"/>
      <c r="G6027" s="61"/>
      <c r="H6027" s="55"/>
      <c r="I6027" s="280"/>
    </row>
    <row r="6028" spans="1:9" s="56" customFormat="1">
      <c r="A6028" s="50"/>
      <c r="B6028" s="50"/>
      <c r="C6028" s="50"/>
      <c r="D6028" s="44"/>
      <c r="E6028" s="26"/>
      <c r="F6028" s="53"/>
      <c r="G6028" s="61"/>
      <c r="H6028" s="55"/>
      <c r="I6028" s="280"/>
    </row>
    <row r="6029" spans="1:9" s="56" customFormat="1">
      <c r="A6029" s="50"/>
      <c r="B6029" s="50"/>
      <c r="C6029" s="50"/>
      <c r="D6029" s="44"/>
      <c r="E6029" s="26"/>
      <c r="F6029" s="53"/>
      <c r="G6029" s="61"/>
      <c r="H6029" s="55"/>
      <c r="I6029" s="280"/>
    </row>
    <row r="6030" spans="1:9" s="56" customFormat="1">
      <c r="A6030" s="50"/>
      <c r="B6030" s="50"/>
      <c r="C6030" s="50"/>
      <c r="D6030" s="44"/>
      <c r="E6030" s="26"/>
      <c r="F6030" s="53"/>
      <c r="G6030" s="61"/>
      <c r="H6030" s="55"/>
      <c r="I6030" s="280"/>
    </row>
    <row r="6031" spans="1:9" s="56" customFormat="1">
      <c r="A6031" s="50"/>
      <c r="B6031" s="50"/>
      <c r="C6031" s="50"/>
      <c r="D6031" s="44"/>
      <c r="E6031" s="26"/>
      <c r="F6031" s="53"/>
      <c r="G6031" s="61"/>
      <c r="H6031" s="55"/>
      <c r="I6031" s="280"/>
    </row>
    <row r="6032" spans="1:9" s="56" customFormat="1">
      <c r="A6032" s="50"/>
      <c r="B6032" s="50"/>
      <c r="C6032" s="50"/>
      <c r="D6032" s="44"/>
      <c r="E6032" s="26"/>
      <c r="F6032" s="53"/>
      <c r="G6032" s="61"/>
      <c r="H6032" s="55"/>
      <c r="I6032" s="280"/>
    </row>
    <row r="6033" spans="1:9" s="56" customFormat="1">
      <c r="A6033" s="50"/>
      <c r="B6033" s="50"/>
      <c r="C6033" s="50"/>
      <c r="D6033" s="44"/>
      <c r="E6033" s="26"/>
      <c r="F6033" s="53"/>
      <c r="G6033" s="61"/>
      <c r="H6033" s="55"/>
      <c r="I6033" s="280"/>
    </row>
    <row r="6034" spans="1:9" s="56" customFormat="1">
      <c r="A6034" s="50"/>
      <c r="B6034" s="50"/>
      <c r="C6034" s="50"/>
      <c r="D6034" s="44"/>
      <c r="E6034" s="26"/>
      <c r="F6034" s="53"/>
      <c r="G6034" s="61"/>
      <c r="H6034" s="55"/>
      <c r="I6034" s="280"/>
    </row>
    <row r="6035" spans="1:9" s="56" customFormat="1">
      <c r="A6035" s="50"/>
      <c r="B6035" s="50"/>
      <c r="C6035" s="50"/>
      <c r="D6035" s="44"/>
      <c r="E6035" s="26"/>
      <c r="F6035" s="53"/>
      <c r="G6035" s="61"/>
      <c r="H6035" s="55"/>
      <c r="I6035" s="280"/>
    </row>
    <row r="6036" spans="1:9" s="56" customFormat="1">
      <c r="A6036" s="50"/>
      <c r="B6036" s="50"/>
      <c r="C6036" s="50"/>
      <c r="D6036" s="44"/>
      <c r="E6036" s="26"/>
      <c r="F6036" s="53"/>
      <c r="G6036" s="61"/>
      <c r="H6036" s="55"/>
      <c r="I6036" s="280"/>
    </row>
    <row r="6037" spans="1:9" s="56" customFormat="1">
      <c r="A6037" s="50"/>
      <c r="B6037" s="50"/>
      <c r="C6037" s="50"/>
      <c r="D6037" s="44"/>
      <c r="E6037" s="26"/>
      <c r="F6037" s="53"/>
      <c r="G6037" s="61"/>
      <c r="H6037" s="55"/>
      <c r="I6037" s="280"/>
    </row>
    <row r="6038" spans="1:9" s="56" customFormat="1">
      <c r="A6038" s="50"/>
      <c r="B6038" s="50"/>
      <c r="C6038" s="50"/>
      <c r="D6038" s="44"/>
      <c r="E6038" s="26"/>
      <c r="F6038" s="53"/>
      <c r="G6038" s="61"/>
      <c r="H6038" s="55"/>
      <c r="I6038" s="280"/>
    </row>
    <row r="6039" spans="1:9" s="56" customFormat="1">
      <c r="A6039" s="50"/>
      <c r="B6039" s="50"/>
      <c r="C6039" s="50"/>
      <c r="D6039" s="44"/>
      <c r="E6039" s="26"/>
      <c r="F6039" s="53"/>
      <c r="G6039" s="61"/>
      <c r="H6039" s="55"/>
      <c r="I6039" s="280"/>
    </row>
    <row r="6040" spans="1:9" s="56" customFormat="1">
      <c r="A6040" s="50"/>
      <c r="B6040" s="50"/>
      <c r="C6040" s="50"/>
      <c r="D6040" s="44"/>
      <c r="E6040" s="26"/>
      <c r="F6040" s="53"/>
      <c r="G6040" s="61"/>
      <c r="H6040" s="55"/>
      <c r="I6040" s="280"/>
    </row>
    <row r="6041" spans="1:9" s="56" customFormat="1">
      <c r="A6041" s="50"/>
      <c r="B6041" s="50"/>
      <c r="C6041" s="50"/>
      <c r="D6041" s="44"/>
      <c r="E6041" s="26"/>
      <c r="F6041" s="53"/>
      <c r="G6041" s="61"/>
      <c r="H6041" s="55"/>
      <c r="I6041" s="280"/>
    </row>
    <row r="6042" spans="1:9" s="56" customFormat="1">
      <c r="A6042" s="50"/>
      <c r="B6042" s="50"/>
      <c r="C6042" s="50"/>
      <c r="D6042" s="44"/>
      <c r="E6042" s="26"/>
      <c r="F6042" s="53"/>
      <c r="G6042" s="61"/>
      <c r="H6042" s="55"/>
      <c r="I6042" s="280"/>
    </row>
    <row r="6043" spans="1:9" s="56" customFormat="1">
      <c r="A6043" s="50"/>
      <c r="B6043" s="50"/>
      <c r="C6043" s="50"/>
      <c r="D6043" s="44"/>
      <c r="E6043" s="26"/>
      <c r="F6043" s="53"/>
      <c r="G6043" s="61"/>
      <c r="H6043" s="55"/>
      <c r="I6043" s="280"/>
    </row>
    <row r="6044" spans="1:9" s="56" customFormat="1">
      <c r="A6044" s="50"/>
      <c r="B6044" s="50"/>
      <c r="C6044" s="50"/>
      <c r="D6044" s="44"/>
      <c r="E6044" s="26"/>
      <c r="F6044" s="53"/>
      <c r="G6044" s="61"/>
      <c r="H6044" s="55"/>
      <c r="I6044" s="280"/>
    </row>
    <row r="6045" spans="1:9" s="56" customFormat="1">
      <c r="A6045" s="50"/>
      <c r="B6045" s="50"/>
      <c r="C6045" s="50"/>
      <c r="D6045" s="44"/>
      <c r="E6045" s="26"/>
      <c r="F6045" s="53"/>
      <c r="G6045" s="61"/>
      <c r="H6045" s="55"/>
      <c r="I6045" s="280"/>
    </row>
    <row r="6046" spans="1:9" s="56" customFormat="1">
      <c r="A6046" s="50"/>
      <c r="B6046" s="50"/>
      <c r="C6046" s="50"/>
      <c r="D6046" s="44"/>
      <c r="E6046" s="26"/>
      <c r="F6046" s="53"/>
      <c r="G6046" s="61"/>
      <c r="H6046" s="55"/>
      <c r="I6046" s="280"/>
    </row>
    <row r="6047" spans="1:9" s="56" customFormat="1">
      <c r="A6047" s="50"/>
      <c r="B6047" s="50"/>
      <c r="C6047" s="50"/>
      <c r="D6047" s="44"/>
      <c r="E6047" s="26"/>
      <c r="F6047" s="53"/>
      <c r="G6047" s="61"/>
      <c r="H6047" s="55"/>
      <c r="I6047" s="280"/>
    </row>
    <row r="6048" spans="1:9" s="56" customFormat="1">
      <c r="A6048" s="50"/>
      <c r="B6048" s="50"/>
      <c r="C6048" s="50"/>
      <c r="D6048" s="44"/>
      <c r="E6048" s="26"/>
      <c r="F6048" s="53"/>
      <c r="G6048" s="61"/>
      <c r="H6048" s="55"/>
      <c r="I6048" s="280"/>
    </row>
    <row r="6049" spans="1:9" s="56" customFormat="1">
      <c r="A6049" s="50"/>
      <c r="B6049" s="50"/>
      <c r="C6049" s="50"/>
      <c r="D6049" s="44"/>
      <c r="E6049" s="26"/>
      <c r="F6049" s="53"/>
      <c r="G6049" s="61"/>
      <c r="H6049" s="55"/>
      <c r="I6049" s="280"/>
    </row>
    <row r="6050" spans="1:9" s="56" customFormat="1">
      <c r="A6050" s="50"/>
      <c r="B6050" s="50"/>
      <c r="C6050" s="50"/>
      <c r="D6050" s="44"/>
      <c r="E6050" s="26"/>
      <c r="F6050" s="53"/>
      <c r="G6050" s="61"/>
      <c r="H6050" s="55"/>
      <c r="I6050" s="280"/>
    </row>
    <row r="6051" spans="1:9" s="56" customFormat="1">
      <c r="A6051" s="50"/>
      <c r="B6051" s="50"/>
      <c r="C6051" s="50"/>
      <c r="D6051" s="44"/>
      <c r="E6051" s="26"/>
      <c r="F6051" s="53"/>
      <c r="G6051" s="61"/>
      <c r="H6051" s="55"/>
      <c r="I6051" s="280"/>
    </row>
    <row r="6052" spans="1:9" s="56" customFormat="1">
      <c r="A6052" s="50"/>
      <c r="B6052" s="50"/>
      <c r="C6052" s="50"/>
      <c r="D6052" s="44"/>
      <c r="E6052" s="26"/>
      <c r="F6052" s="53"/>
      <c r="G6052" s="61"/>
      <c r="H6052" s="55"/>
      <c r="I6052" s="280"/>
    </row>
    <row r="6053" spans="1:9" s="56" customFormat="1">
      <c r="A6053" s="50"/>
      <c r="B6053" s="50"/>
      <c r="C6053" s="50"/>
      <c r="D6053" s="44"/>
      <c r="E6053" s="26"/>
      <c r="F6053" s="53"/>
      <c r="G6053" s="61"/>
      <c r="H6053" s="55"/>
      <c r="I6053" s="280"/>
    </row>
    <row r="6054" spans="1:9" s="56" customFormat="1">
      <c r="A6054" s="50"/>
      <c r="B6054" s="50"/>
      <c r="C6054" s="50"/>
      <c r="D6054" s="44"/>
      <c r="E6054" s="26"/>
      <c r="F6054" s="53"/>
      <c r="G6054" s="61"/>
      <c r="H6054" s="55"/>
      <c r="I6054" s="280"/>
    </row>
    <row r="6055" spans="1:9" s="56" customFormat="1">
      <c r="A6055" s="50"/>
      <c r="B6055" s="50"/>
      <c r="C6055" s="50"/>
      <c r="D6055" s="44"/>
      <c r="E6055" s="26"/>
      <c r="F6055" s="53"/>
      <c r="G6055" s="61"/>
      <c r="H6055" s="55"/>
      <c r="I6055" s="280"/>
    </row>
    <row r="6056" spans="1:9" s="56" customFormat="1">
      <c r="A6056" s="50"/>
      <c r="B6056" s="50"/>
      <c r="C6056" s="50"/>
      <c r="D6056" s="44"/>
      <c r="E6056" s="26"/>
      <c r="F6056" s="53"/>
      <c r="G6056" s="61"/>
      <c r="H6056" s="55"/>
      <c r="I6056" s="280"/>
    </row>
    <row r="6057" spans="1:9" s="56" customFormat="1">
      <c r="A6057" s="50"/>
      <c r="B6057" s="50"/>
      <c r="C6057" s="50"/>
      <c r="D6057" s="44"/>
      <c r="E6057" s="26"/>
      <c r="F6057" s="53"/>
      <c r="G6057" s="61"/>
      <c r="H6057" s="55"/>
      <c r="I6057" s="280"/>
    </row>
    <row r="6058" spans="1:9" s="56" customFormat="1">
      <c r="A6058" s="50"/>
      <c r="B6058" s="50"/>
      <c r="C6058" s="50"/>
      <c r="D6058" s="44"/>
      <c r="E6058" s="26"/>
      <c r="F6058" s="53"/>
      <c r="G6058" s="61"/>
      <c r="H6058" s="55"/>
      <c r="I6058" s="280"/>
    </row>
    <row r="6059" spans="1:9" s="56" customFormat="1">
      <c r="A6059" s="50"/>
      <c r="B6059" s="50"/>
      <c r="C6059" s="50"/>
      <c r="D6059" s="44"/>
      <c r="E6059" s="26"/>
      <c r="F6059" s="53"/>
      <c r="G6059" s="61"/>
      <c r="H6059" s="55"/>
      <c r="I6059" s="280"/>
    </row>
    <row r="6060" spans="1:9" s="56" customFormat="1">
      <c r="A6060" s="50"/>
      <c r="B6060" s="50"/>
      <c r="C6060" s="50"/>
      <c r="D6060" s="44"/>
      <c r="E6060" s="26"/>
      <c r="F6060" s="53"/>
      <c r="G6060" s="61"/>
      <c r="H6060" s="55"/>
      <c r="I6060" s="280"/>
    </row>
    <row r="6061" spans="1:9" s="56" customFormat="1">
      <c r="A6061" s="50"/>
      <c r="B6061" s="50"/>
      <c r="C6061" s="50"/>
      <c r="D6061" s="44"/>
      <c r="E6061" s="26"/>
      <c r="F6061" s="53"/>
      <c r="G6061" s="61"/>
      <c r="H6061" s="55"/>
      <c r="I6061" s="280"/>
    </row>
    <row r="6062" spans="1:9" s="56" customFormat="1">
      <c r="A6062" s="50"/>
      <c r="B6062" s="50"/>
      <c r="C6062" s="50"/>
      <c r="D6062" s="44"/>
      <c r="E6062" s="26"/>
      <c r="F6062" s="53"/>
      <c r="G6062" s="61"/>
      <c r="H6062" s="55"/>
      <c r="I6062" s="280"/>
    </row>
    <row r="6063" spans="1:9" s="56" customFormat="1">
      <c r="A6063" s="50"/>
      <c r="B6063" s="50"/>
      <c r="C6063" s="50"/>
      <c r="D6063" s="44"/>
      <c r="E6063" s="26"/>
      <c r="F6063" s="53"/>
      <c r="G6063" s="61"/>
      <c r="H6063" s="55"/>
      <c r="I6063" s="280"/>
    </row>
    <row r="6064" spans="1:9" s="56" customFormat="1">
      <c r="A6064" s="50"/>
      <c r="B6064" s="50"/>
      <c r="C6064" s="50"/>
      <c r="D6064" s="44"/>
      <c r="E6064" s="26"/>
      <c r="F6064" s="53"/>
      <c r="G6064" s="61"/>
      <c r="H6064" s="55"/>
      <c r="I6064" s="280"/>
    </row>
    <row r="6065" spans="1:9" s="56" customFormat="1">
      <c r="A6065" s="50"/>
      <c r="B6065" s="50"/>
      <c r="C6065" s="50"/>
      <c r="D6065" s="44"/>
      <c r="E6065" s="26"/>
      <c r="F6065" s="53"/>
      <c r="G6065" s="61"/>
      <c r="H6065" s="55"/>
      <c r="I6065" s="280"/>
    </row>
    <row r="6066" spans="1:9" s="56" customFormat="1">
      <c r="A6066" s="50"/>
      <c r="B6066" s="50"/>
      <c r="C6066" s="50"/>
      <c r="D6066" s="44"/>
      <c r="E6066" s="26"/>
      <c r="F6066" s="53"/>
      <c r="G6066" s="61"/>
      <c r="H6066" s="55"/>
      <c r="I6066" s="280"/>
    </row>
    <row r="6067" spans="1:9" s="56" customFormat="1">
      <c r="A6067" s="50"/>
      <c r="B6067" s="50"/>
      <c r="C6067" s="50"/>
      <c r="D6067" s="44"/>
      <c r="E6067" s="26"/>
      <c r="F6067" s="53"/>
      <c r="G6067" s="61"/>
      <c r="H6067" s="55"/>
      <c r="I6067" s="280"/>
    </row>
    <row r="6068" spans="1:9" s="56" customFormat="1">
      <c r="A6068" s="50"/>
      <c r="B6068" s="50"/>
      <c r="C6068" s="50"/>
      <c r="D6068" s="44"/>
      <c r="E6068" s="26"/>
      <c r="F6068" s="53"/>
      <c r="G6068" s="61"/>
      <c r="H6068" s="55"/>
      <c r="I6068" s="280"/>
    </row>
    <row r="6069" spans="1:9" s="56" customFormat="1">
      <c r="A6069" s="50"/>
      <c r="B6069" s="50"/>
      <c r="C6069" s="50"/>
      <c r="D6069" s="44"/>
      <c r="E6069" s="26"/>
      <c r="F6069" s="53"/>
      <c r="G6069" s="61"/>
      <c r="H6069" s="55"/>
      <c r="I6069" s="280"/>
    </row>
    <row r="6070" spans="1:9" s="56" customFormat="1">
      <c r="A6070" s="50"/>
      <c r="B6070" s="50"/>
      <c r="C6070" s="50"/>
      <c r="D6070" s="44"/>
      <c r="E6070" s="26"/>
      <c r="F6070" s="53"/>
      <c r="G6070" s="61"/>
      <c r="H6070" s="55"/>
      <c r="I6070" s="280"/>
    </row>
    <row r="6071" spans="1:9" s="56" customFormat="1">
      <c r="A6071" s="50"/>
      <c r="B6071" s="50"/>
      <c r="C6071" s="50"/>
      <c r="D6071" s="44"/>
      <c r="E6071" s="26"/>
      <c r="F6071" s="53"/>
      <c r="G6071" s="61"/>
      <c r="H6071" s="55"/>
      <c r="I6071" s="280"/>
    </row>
    <row r="6072" spans="1:9" s="56" customFormat="1">
      <c r="A6072" s="50"/>
      <c r="B6072" s="50"/>
      <c r="C6072" s="50"/>
      <c r="D6072" s="44"/>
      <c r="E6072" s="26"/>
      <c r="F6072" s="53"/>
      <c r="G6072" s="61"/>
      <c r="H6072" s="55"/>
      <c r="I6072" s="280"/>
    </row>
    <row r="6073" spans="1:9" s="56" customFormat="1">
      <c r="A6073" s="50"/>
      <c r="B6073" s="50"/>
      <c r="C6073" s="50"/>
      <c r="D6073" s="44"/>
      <c r="E6073" s="26"/>
      <c r="F6073" s="53"/>
      <c r="G6073" s="61"/>
      <c r="H6073" s="55"/>
      <c r="I6073" s="280"/>
    </row>
    <row r="6074" spans="1:9" s="56" customFormat="1">
      <c r="A6074" s="50"/>
      <c r="B6074" s="50"/>
      <c r="C6074" s="50"/>
      <c r="D6074" s="44"/>
      <c r="E6074" s="26"/>
      <c r="F6074" s="53"/>
      <c r="G6074" s="61"/>
      <c r="H6074" s="55"/>
      <c r="I6074" s="280"/>
    </row>
    <row r="6075" spans="1:9" s="56" customFormat="1">
      <c r="A6075" s="50"/>
      <c r="B6075" s="50"/>
      <c r="C6075" s="50"/>
      <c r="D6075" s="44"/>
      <c r="E6075" s="26"/>
      <c r="F6075" s="53"/>
      <c r="G6075" s="61"/>
      <c r="H6075" s="55"/>
      <c r="I6075" s="280"/>
    </row>
    <row r="6076" spans="1:9" s="56" customFormat="1">
      <c r="A6076" s="50"/>
      <c r="B6076" s="50"/>
      <c r="C6076" s="50"/>
      <c r="D6076" s="44"/>
      <c r="E6076" s="26"/>
      <c r="F6076" s="53"/>
      <c r="G6076" s="61"/>
      <c r="H6076" s="55"/>
      <c r="I6076" s="280"/>
    </row>
    <row r="6077" spans="1:9" s="56" customFormat="1">
      <c r="A6077" s="50"/>
      <c r="B6077" s="50"/>
      <c r="C6077" s="50"/>
      <c r="D6077" s="44"/>
      <c r="E6077" s="26"/>
      <c r="F6077" s="53"/>
      <c r="G6077" s="61"/>
      <c r="H6077" s="55"/>
      <c r="I6077" s="280"/>
    </row>
    <row r="6078" spans="1:9" s="56" customFormat="1">
      <c r="A6078" s="50"/>
      <c r="B6078" s="50"/>
      <c r="C6078" s="50"/>
      <c r="D6078" s="44"/>
      <c r="E6078" s="26"/>
      <c r="F6078" s="53"/>
      <c r="G6078" s="61"/>
      <c r="H6078" s="55"/>
      <c r="I6078" s="280"/>
    </row>
    <row r="6079" spans="1:9" s="56" customFormat="1">
      <c r="A6079" s="50"/>
      <c r="B6079" s="50"/>
      <c r="C6079" s="50"/>
      <c r="D6079" s="44"/>
      <c r="E6079" s="26"/>
      <c r="F6079" s="53"/>
      <c r="G6079" s="61"/>
      <c r="H6079" s="55"/>
      <c r="I6079" s="280"/>
    </row>
    <row r="6080" spans="1:9" s="56" customFormat="1">
      <c r="A6080" s="50"/>
      <c r="B6080" s="50"/>
      <c r="C6080" s="50"/>
      <c r="D6080" s="44"/>
      <c r="E6080" s="26"/>
      <c r="F6080" s="53"/>
      <c r="G6080" s="61"/>
      <c r="H6080" s="55"/>
      <c r="I6080" s="280"/>
    </row>
    <row r="6081" spans="1:9" s="56" customFormat="1">
      <c r="A6081" s="50"/>
      <c r="B6081" s="50"/>
      <c r="C6081" s="50"/>
      <c r="D6081" s="44"/>
      <c r="E6081" s="26"/>
      <c r="F6081" s="53"/>
      <c r="G6081" s="61"/>
      <c r="H6081" s="55"/>
      <c r="I6081" s="280"/>
    </row>
    <row r="6082" spans="1:9" s="56" customFormat="1">
      <c r="A6082" s="50"/>
      <c r="B6082" s="50"/>
      <c r="C6082" s="50"/>
      <c r="D6082" s="44"/>
      <c r="E6082" s="26"/>
      <c r="F6082" s="53"/>
      <c r="G6082" s="61"/>
      <c r="H6082" s="55"/>
      <c r="I6082" s="280"/>
    </row>
    <row r="6083" spans="1:9" s="56" customFormat="1">
      <c r="A6083" s="50"/>
      <c r="B6083" s="50"/>
      <c r="C6083" s="50"/>
      <c r="D6083" s="44"/>
      <c r="E6083" s="26"/>
      <c r="F6083" s="53"/>
      <c r="G6083" s="61"/>
      <c r="H6083" s="55"/>
      <c r="I6083" s="280"/>
    </row>
    <row r="6084" spans="1:9" s="56" customFormat="1">
      <c r="A6084" s="50"/>
      <c r="B6084" s="50"/>
      <c r="C6084" s="50"/>
      <c r="D6084" s="44"/>
      <c r="E6084" s="26"/>
      <c r="F6084" s="53"/>
      <c r="G6084" s="61"/>
      <c r="H6084" s="55"/>
      <c r="I6084" s="280"/>
    </row>
    <row r="6085" spans="1:9" s="56" customFormat="1">
      <c r="A6085" s="50"/>
      <c r="B6085" s="50"/>
      <c r="C6085" s="50"/>
      <c r="D6085" s="44"/>
      <c r="E6085" s="26"/>
      <c r="F6085" s="53"/>
      <c r="G6085" s="61"/>
      <c r="H6085" s="55"/>
      <c r="I6085" s="280"/>
    </row>
    <row r="6086" spans="1:9" s="56" customFormat="1">
      <c r="A6086" s="50"/>
      <c r="B6086" s="50"/>
      <c r="C6086" s="50"/>
      <c r="D6086" s="44"/>
      <c r="E6086" s="26"/>
      <c r="F6086" s="53"/>
      <c r="G6086" s="61"/>
      <c r="H6086" s="55"/>
      <c r="I6086" s="280"/>
    </row>
    <row r="6087" spans="1:9" s="56" customFormat="1">
      <c r="A6087" s="50"/>
      <c r="B6087" s="50"/>
      <c r="C6087" s="50"/>
      <c r="D6087" s="44"/>
      <c r="E6087" s="26"/>
      <c r="F6087" s="53"/>
      <c r="G6087" s="61"/>
      <c r="H6087" s="55"/>
      <c r="I6087" s="280"/>
    </row>
    <row r="6088" spans="1:9" s="56" customFormat="1">
      <c r="A6088" s="50"/>
      <c r="B6088" s="50"/>
      <c r="C6088" s="50"/>
      <c r="D6088" s="44"/>
      <c r="E6088" s="26"/>
      <c r="F6088" s="53"/>
      <c r="G6088" s="61"/>
      <c r="H6088" s="55"/>
      <c r="I6088" s="280"/>
    </row>
    <row r="6089" spans="1:9" s="56" customFormat="1">
      <c r="A6089" s="50"/>
      <c r="B6089" s="50"/>
      <c r="C6089" s="50"/>
      <c r="D6089" s="44"/>
      <c r="E6089" s="26"/>
      <c r="F6089" s="53"/>
      <c r="G6089" s="61"/>
      <c r="H6089" s="55"/>
      <c r="I6089" s="280"/>
    </row>
    <row r="6090" spans="1:9" s="56" customFormat="1">
      <c r="A6090" s="50"/>
      <c r="B6090" s="50"/>
      <c r="C6090" s="50"/>
      <c r="D6090" s="44"/>
      <c r="E6090" s="26"/>
      <c r="F6090" s="53"/>
      <c r="G6090" s="61"/>
      <c r="H6090" s="55"/>
      <c r="I6090" s="280"/>
    </row>
    <row r="6091" spans="1:9" s="56" customFormat="1">
      <c r="A6091" s="50"/>
      <c r="B6091" s="50"/>
      <c r="C6091" s="50"/>
      <c r="D6091" s="44"/>
      <c r="E6091" s="26"/>
      <c r="F6091" s="53"/>
      <c r="G6091" s="61"/>
      <c r="H6091" s="55"/>
      <c r="I6091" s="280"/>
    </row>
    <row r="6092" spans="1:9" s="56" customFormat="1">
      <c r="A6092" s="50"/>
      <c r="B6092" s="50"/>
      <c r="C6092" s="50"/>
      <c r="D6092" s="44"/>
      <c r="E6092" s="26"/>
      <c r="F6092" s="53"/>
      <c r="G6092" s="61"/>
      <c r="H6092" s="55"/>
      <c r="I6092" s="280"/>
    </row>
    <row r="6093" spans="1:9" s="56" customFormat="1">
      <c r="A6093" s="50"/>
      <c r="B6093" s="50"/>
      <c r="C6093" s="50"/>
      <c r="D6093" s="44"/>
      <c r="E6093" s="26"/>
      <c r="F6093" s="53"/>
      <c r="G6093" s="61"/>
      <c r="H6093" s="55"/>
      <c r="I6093" s="280"/>
    </row>
    <row r="6094" spans="1:9" s="56" customFormat="1">
      <c r="A6094" s="50"/>
      <c r="B6094" s="50"/>
      <c r="C6094" s="50"/>
      <c r="D6094" s="44"/>
      <c r="E6094" s="26"/>
      <c r="F6094" s="53"/>
      <c r="G6094" s="61"/>
      <c r="H6094" s="55"/>
      <c r="I6094" s="280"/>
    </row>
    <row r="6095" spans="1:9" s="56" customFormat="1">
      <c r="A6095" s="50"/>
      <c r="B6095" s="50"/>
      <c r="C6095" s="50"/>
      <c r="D6095" s="44"/>
      <c r="E6095" s="26"/>
      <c r="F6095" s="53"/>
      <c r="G6095" s="61"/>
      <c r="H6095" s="55"/>
      <c r="I6095" s="280"/>
    </row>
    <row r="6096" spans="1:9" s="56" customFormat="1">
      <c r="A6096" s="50"/>
      <c r="B6096" s="50"/>
      <c r="C6096" s="50"/>
      <c r="D6096" s="44"/>
      <c r="E6096" s="26"/>
      <c r="F6096" s="53"/>
      <c r="G6096" s="61"/>
      <c r="H6096" s="55"/>
      <c r="I6096" s="280"/>
    </row>
    <row r="6097" spans="1:9" s="56" customFormat="1">
      <c r="A6097" s="50"/>
      <c r="B6097" s="50"/>
      <c r="C6097" s="50"/>
      <c r="D6097" s="44"/>
      <c r="E6097" s="26"/>
      <c r="F6097" s="53"/>
      <c r="G6097" s="61"/>
      <c r="H6097" s="55"/>
      <c r="I6097" s="280"/>
    </row>
    <row r="6098" spans="1:9" s="56" customFormat="1">
      <c r="A6098" s="50"/>
      <c r="B6098" s="50"/>
      <c r="C6098" s="50"/>
      <c r="D6098" s="44"/>
      <c r="E6098" s="26"/>
      <c r="F6098" s="53"/>
      <c r="G6098" s="61"/>
      <c r="H6098" s="55"/>
      <c r="I6098" s="280"/>
    </row>
    <row r="6099" spans="1:9" s="56" customFormat="1">
      <c r="A6099" s="50"/>
      <c r="B6099" s="50"/>
      <c r="C6099" s="50"/>
      <c r="D6099" s="44"/>
      <c r="E6099" s="26"/>
      <c r="F6099" s="53"/>
      <c r="G6099" s="61"/>
      <c r="H6099" s="55"/>
      <c r="I6099" s="280"/>
    </row>
    <row r="6100" spans="1:9" s="56" customFormat="1">
      <c r="A6100" s="50"/>
      <c r="B6100" s="50"/>
      <c r="C6100" s="50"/>
      <c r="D6100" s="44"/>
      <c r="E6100" s="26"/>
      <c r="F6100" s="53"/>
      <c r="G6100" s="61"/>
      <c r="H6100" s="55"/>
      <c r="I6100" s="280"/>
    </row>
    <row r="6101" spans="1:9" s="56" customFormat="1">
      <c r="A6101" s="50"/>
      <c r="B6101" s="50"/>
      <c r="C6101" s="50"/>
      <c r="D6101" s="44"/>
      <c r="E6101" s="26"/>
      <c r="F6101" s="53"/>
      <c r="G6101" s="61"/>
      <c r="H6101" s="55"/>
      <c r="I6101" s="280"/>
    </row>
    <row r="6102" spans="1:9" s="56" customFormat="1">
      <c r="A6102" s="50"/>
      <c r="B6102" s="50"/>
      <c r="C6102" s="50"/>
      <c r="D6102" s="44"/>
      <c r="E6102" s="26"/>
      <c r="F6102" s="53"/>
      <c r="G6102" s="61"/>
      <c r="H6102" s="55"/>
      <c r="I6102" s="280"/>
    </row>
    <row r="6103" spans="1:9" s="56" customFormat="1">
      <c r="A6103" s="50"/>
      <c r="B6103" s="50"/>
      <c r="C6103" s="50"/>
      <c r="D6103" s="44"/>
      <c r="E6103" s="26"/>
      <c r="F6103" s="53"/>
      <c r="G6103" s="61"/>
      <c r="H6103" s="55"/>
      <c r="I6103" s="280"/>
    </row>
    <row r="6104" spans="1:9" s="56" customFormat="1">
      <c r="A6104" s="50"/>
      <c r="B6104" s="50"/>
      <c r="C6104" s="50"/>
      <c r="D6104" s="44"/>
      <c r="E6104" s="26"/>
      <c r="F6104" s="53"/>
      <c r="G6104" s="61"/>
      <c r="H6104" s="55"/>
      <c r="I6104" s="280"/>
    </row>
    <row r="6105" spans="1:9" s="56" customFormat="1">
      <c r="A6105" s="50"/>
      <c r="B6105" s="50"/>
      <c r="C6105" s="50"/>
      <c r="D6105" s="44"/>
      <c r="E6105" s="26"/>
      <c r="F6105" s="53"/>
      <c r="G6105" s="61"/>
      <c r="H6105" s="55"/>
      <c r="I6105" s="280"/>
    </row>
    <row r="6106" spans="1:9" s="56" customFormat="1">
      <c r="A6106" s="50"/>
      <c r="B6106" s="50"/>
      <c r="C6106" s="50"/>
      <c r="D6106" s="44"/>
      <c r="E6106" s="26"/>
      <c r="F6106" s="53"/>
      <c r="G6106" s="61"/>
      <c r="H6106" s="55"/>
      <c r="I6106" s="280"/>
    </row>
    <row r="6107" spans="1:9" s="56" customFormat="1">
      <c r="A6107" s="50"/>
      <c r="B6107" s="50"/>
      <c r="C6107" s="50"/>
      <c r="D6107" s="44"/>
      <c r="E6107" s="26"/>
      <c r="F6107" s="53"/>
      <c r="G6107" s="61"/>
      <c r="H6107" s="55"/>
      <c r="I6107" s="280"/>
    </row>
    <row r="6108" spans="1:9" s="56" customFormat="1">
      <c r="A6108" s="50"/>
      <c r="B6108" s="50"/>
      <c r="C6108" s="50"/>
      <c r="D6108" s="44"/>
      <c r="E6108" s="26"/>
      <c r="F6108" s="53"/>
      <c r="G6108" s="61"/>
      <c r="H6108" s="55"/>
      <c r="I6108" s="280"/>
    </row>
    <row r="6109" spans="1:9" s="56" customFormat="1">
      <c r="A6109" s="50"/>
      <c r="B6109" s="50"/>
      <c r="C6109" s="50"/>
      <c r="D6109" s="44"/>
      <c r="E6109" s="26"/>
      <c r="F6109" s="53"/>
      <c r="G6109" s="61"/>
      <c r="H6109" s="55"/>
      <c r="I6109" s="280"/>
    </row>
    <row r="6110" spans="1:9" s="56" customFormat="1">
      <c r="A6110" s="50"/>
      <c r="B6110" s="50"/>
      <c r="C6110" s="50"/>
      <c r="D6110" s="44"/>
      <c r="E6110" s="26"/>
      <c r="F6110" s="53"/>
      <c r="G6110" s="61"/>
      <c r="H6110" s="55"/>
      <c r="I6110" s="280"/>
    </row>
    <row r="6111" spans="1:9" s="56" customFormat="1">
      <c r="A6111" s="50"/>
      <c r="B6111" s="50"/>
      <c r="C6111" s="50"/>
      <c r="D6111" s="44"/>
      <c r="E6111" s="26"/>
      <c r="F6111" s="53"/>
      <c r="G6111" s="61"/>
      <c r="H6111" s="55"/>
      <c r="I6111" s="280"/>
    </row>
    <row r="6112" spans="1:9" s="56" customFormat="1">
      <c r="A6112" s="50"/>
      <c r="B6112" s="50"/>
      <c r="C6112" s="50"/>
      <c r="D6112" s="44"/>
      <c r="E6112" s="26"/>
      <c r="F6112" s="53"/>
      <c r="G6112" s="61"/>
      <c r="H6112" s="55"/>
      <c r="I6112" s="280"/>
    </row>
    <row r="6113" spans="1:9" s="56" customFormat="1">
      <c r="A6113" s="50"/>
      <c r="B6113" s="50"/>
      <c r="C6113" s="50"/>
      <c r="D6113" s="44"/>
      <c r="E6113" s="26"/>
      <c r="F6113" s="53"/>
      <c r="G6113" s="61"/>
      <c r="H6113" s="55"/>
      <c r="I6113" s="280"/>
    </row>
    <row r="6114" spans="1:9" s="56" customFormat="1">
      <c r="A6114" s="50"/>
      <c r="B6114" s="50"/>
      <c r="C6114" s="50"/>
      <c r="D6114" s="44"/>
      <c r="E6114" s="26"/>
      <c r="F6114" s="53"/>
      <c r="G6114" s="61"/>
      <c r="H6114" s="55"/>
      <c r="I6114" s="280"/>
    </row>
    <row r="6115" spans="1:9" s="56" customFormat="1">
      <c r="A6115" s="50"/>
      <c r="B6115" s="50"/>
      <c r="C6115" s="50"/>
      <c r="D6115" s="44"/>
      <c r="E6115" s="26"/>
      <c r="F6115" s="53"/>
      <c r="G6115" s="61"/>
      <c r="H6115" s="55"/>
      <c r="I6115" s="280"/>
    </row>
    <row r="6116" spans="1:9" s="56" customFormat="1">
      <c r="A6116" s="50"/>
      <c r="B6116" s="50"/>
      <c r="C6116" s="50"/>
      <c r="D6116" s="44"/>
      <c r="E6116" s="26"/>
      <c r="F6116" s="53"/>
      <c r="G6116" s="61"/>
      <c r="H6116" s="55"/>
      <c r="I6116" s="280"/>
    </row>
    <row r="6117" spans="1:9" s="56" customFormat="1">
      <c r="A6117" s="50"/>
      <c r="B6117" s="50"/>
      <c r="C6117" s="50"/>
      <c r="D6117" s="44"/>
      <c r="E6117" s="26"/>
      <c r="F6117" s="53"/>
      <c r="G6117" s="61"/>
      <c r="H6117" s="55"/>
      <c r="I6117" s="280"/>
    </row>
    <row r="6118" spans="1:9" s="56" customFormat="1">
      <c r="A6118" s="50"/>
      <c r="B6118" s="50"/>
      <c r="C6118" s="50"/>
      <c r="D6118" s="44"/>
      <c r="E6118" s="26"/>
      <c r="F6118" s="53"/>
      <c r="G6118" s="61"/>
      <c r="H6118" s="55"/>
      <c r="I6118" s="280"/>
    </row>
    <row r="6119" spans="1:9" s="56" customFormat="1">
      <c r="A6119" s="50"/>
      <c r="B6119" s="50"/>
      <c r="C6119" s="50"/>
      <c r="D6119" s="44"/>
      <c r="E6119" s="26"/>
      <c r="F6119" s="53"/>
      <c r="G6119" s="61"/>
      <c r="H6119" s="55"/>
      <c r="I6119" s="280"/>
    </row>
    <row r="6120" spans="1:9" s="56" customFormat="1">
      <c r="A6120" s="50"/>
      <c r="B6120" s="50"/>
      <c r="C6120" s="50"/>
      <c r="D6120" s="44"/>
      <c r="E6120" s="26"/>
      <c r="F6120" s="53"/>
      <c r="G6120" s="61"/>
      <c r="H6120" s="55"/>
      <c r="I6120" s="280"/>
    </row>
    <row r="6121" spans="1:9" s="56" customFormat="1">
      <c r="A6121" s="50"/>
      <c r="B6121" s="50"/>
      <c r="C6121" s="50"/>
      <c r="D6121" s="44"/>
      <c r="E6121" s="26"/>
      <c r="F6121" s="53"/>
      <c r="G6121" s="61"/>
      <c r="H6121" s="55"/>
      <c r="I6121" s="280"/>
    </row>
    <row r="6122" spans="1:9" s="56" customFormat="1">
      <c r="A6122" s="50"/>
      <c r="B6122" s="50"/>
      <c r="C6122" s="50"/>
      <c r="D6122" s="44"/>
      <c r="E6122" s="26"/>
      <c r="F6122" s="53"/>
      <c r="G6122" s="61"/>
      <c r="H6122" s="55"/>
      <c r="I6122" s="280"/>
    </row>
    <row r="6123" spans="1:9" s="56" customFormat="1">
      <c r="A6123" s="50"/>
      <c r="B6123" s="50"/>
      <c r="C6123" s="50"/>
      <c r="D6123" s="44"/>
      <c r="E6123" s="26"/>
      <c r="F6123" s="53"/>
      <c r="G6123" s="61"/>
      <c r="H6123" s="55"/>
      <c r="I6123" s="280"/>
    </row>
    <row r="6124" spans="1:9" s="56" customFormat="1">
      <c r="A6124" s="50"/>
      <c r="B6124" s="50"/>
      <c r="C6124" s="50"/>
      <c r="D6124" s="44"/>
      <c r="E6124" s="26"/>
      <c r="F6124" s="53"/>
      <c r="G6124" s="61"/>
      <c r="H6124" s="55"/>
      <c r="I6124" s="280"/>
    </row>
    <row r="6125" spans="1:9" s="56" customFormat="1">
      <c r="A6125" s="50"/>
      <c r="B6125" s="50"/>
      <c r="C6125" s="50"/>
      <c r="D6125" s="44"/>
      <c r="E6125" s="26"/>
      <c r="F6125" s="53"/>
      <c r="G6125" s="61"/>
      <c r="H6125" s="55"/>
      <c r="I6125" s="280"/>
    </row>
    <row r="6126" spans="1:9" s="56" customFormat="1">
      <c r="A6126" s="50"/>
      <c r="B6126" s="50"/>
      <c r="C6126" s="50"/>
      <c r="D6126" s="44"/>
      <c r="E6126" s="26"/>
      <c r="F6126" s="53"/>
      <c r="G6126" s="61"/>
      <c r="H6126" s="55"/>
      <c r="I6126" s="280"/>
    </row>
    <row r="6127" spans="1:9" s="56" customFormat="1">
      <c r="A6127" s="50"/>
      <c r="B6127" s="50"/>
      <c r="C6127" s="50"/>
      <c r="D6127" s="44"/>
      <c r="E6127" s="26"/>
      <c r="F6127" s="53"/>
      <c r="G6127" s="61"/>
      <c r="H6127" s="55"/>
      <c r="I6127" s="280"/>
    </row>
    <row r="6128" spans="1:9" s="56" customFormat="1">
      <c r="A6128" s="50"/>
      <c r="B6128" s="50"/>
      <c r="C6128" s="50"/>
      <c r="D6128" s="44"/>
      <c r="E6128" s="26"/>
      <c r="F6128" s="53"/>
      <c r="G6128" s="61"/>
      <c r="H6128" s="55"/>
      <c r="I6128" s="280"/>
    </row>
    <row r="6129" spans="1:9" s="56" customFormat="1">
      <c r="A6129" s="50"/>
      <c r="B6129" s="50"/>
      <c r="C6129" s="50"/>
      <c r="D6129" s="44"/>
      <c r="E6129" s="26"/>
      <c r="F6129" s="53"/>
      <c r="G6129" s="61"/>
      <c r="H6129" s="55"/>
      <c r="I6129" s="280"/>
    </row>
    <row r="6130" spans="1:9" s="56" customFormat="1">
      <c r="A6130" s="50"/>
      <c r="B6130" s="50"/>
      <c r="C6130" s="50"/>
      <c r="D6130" s="44"/>
      <c r="E6130" s="26"/>
      <c r="F6130" s="53"/>
      <c r="G6130" s="61"/>
      <c r="H6130" s="55"/>
      <c r="I6130" s="280"/>
    </row>
    <row r="6131" spans="1:9" s="56" customFormat="1">
      <c r="A6131" s="50"/>
      <c r="B6131" s="50"/>
      <c r="C6131" s="50"/>
      <c r="D6131" s="44"/>
      <c r="E6131" s="26"/>
      <c r="F6131" s="53"/>
      <c r="G6131" s="61"/>
      <c r="H6131" s="55"/>
      <c r="I6131" s="280"/>
    </row>
    <row r="6132" spans="1:9" s="56" customFormat="1">
      <c r="A6132" s="50"/>
      <c r="B6132" s="50"/>
      <c r="C6132" s="50"/>
      <c r="D6132" s="44"/>
      <c r="E6132" s="26"/>
      <c r="F6132" s="53"/>
      <c r="G6132" s="61"/>
      <c r="H6132" s="55"/>
      <c r="I6132" s="280"/>
    </row>
    <row r="6133" spans="1:9" s="56" customFormat="1">
      <c r="A6133" s="50"/>
      <c r="B6133" s="50"/>
      <c r="C6133" s="50"/>
      <c r="D6133" s="44"/>
      <c r="E6133" s="26"/>
      <c r="F6133" s="53"/>
      <c r="G6133" s="61"/>
      <c r="H6133" s="55"/>
      <c r="I6133" s="280"/>
    </row>
    <row r="6134" spans="1:9" s="56" customFormat="1">
      <c r="A6134" s="50"/>
      <c r="B6134" s="50"/>
      <c r="C6134" s="50"/>
      <c r="D6134" s="44"/>
      <c r="E6134" s="26"/>
      <c r="F6134" s="53"/>
      <c r="G6134" s="61"/>
      <c r="H6134" s="55"/>
      <c r="I6134" s="280"/>
    </row>
    <row r="6135" spans="1:9" s="56" customFormat="1">
      <c r="A6135" s="50"/>
      <c r="B6135" s="50"/>
      <c r="C6135" s="50"/>
      <c r="D6135" s="44"/>
      <c r="E6135" s="26"/>
      <c r="F6135" s="53"/>
      <c r="G6135" s="61"/>
      <c r="H6135" s="55"/>
      <c r="I6135" s="280"/>
    </row>
    <row r="6136" spans="1:9" s="56" customFormat="1">
      <c r="A6136" s="50"/>
      <c r="B6136" s="50"/>
      <c r="C6136" s="50"/>
      <c r="D6136" s="44"/>
      <c r="E6136" s="26"/>
      <c r="F6136" s="53"/>
      <c r="G6136" s="61"/>
      <c r="H6136" s="55"/>
      <c r="I6136" s="280"/>
    </row>
    <row r="6137" spans="1:9" s="56" customFormat="1">
      <c r="A6137" s="50"/>
      <c r="B6137" s="50"/>
      <c r="C6137" s="50"/>
      <c r="D6137" s="44"/>
      <c r="E6137" s="26"/>
      <c r="F6137" s="53"/>
      <c r="G6137" s="61"/>
      <c r="H6137" s="55"/>
      <c r="I6137" s="280"/>
    </row>
    <row r="6138" spans="1:9" s="56" customFormat="1">
      <c r="A6138" s="50"/>
      <c r="B6138" s="50"/>
      <c r="C6138" s="50"/>
      <c r="D6138" s="44"/>
      <c r="E6138" s="26"/>
      <c r="F6138" s="53"/>
      <c r="G6138" s="61"/>
      <c r="H6138" s="55"/>
      <c r="I6138" s="280"/>
    </row>
    <row r="6139" spans="1:9" s="56" customFormat="1">
      <c r="A6139" s="50"/>
      <c r="B6139" s="50"/>
      <c r="C6139" s="50"/>
      <c r="D6139" s="44"/>
      <c r="E6139" s="26"/>
      <c r="F6139" s="53"/>
      <c r="G6139" s="61"/>
      <c r="H6139" s="55"/>
      <c r="I6139" s="280"/>
    </row>
    <row r="6140" spans="1:9" s="56" customFormat="1">
      <c r="A6140" s="50"/>
      <c r="B6140" s="50"/>
      <c r="C6140" s="50"/>
      <c r="D6140" s="44"/>
      <c r="E6140" s="26"/>
      <c r="F6140" s="53"/>
      <c r="G6140" s="61"/>
      <c r="H6140" s="55"/>
      <c r="I6140" s="280"/>
    </row>
    <row r="6141" spans="1:9" s="56" customFormat="1">
      <c r="A6141" s="50"/>
      <c r="B6141" s="50"/>
      <c r="C6141" s="50"/>
      <c r="D6141" s="44"/>
      <c r="E6141" s="26"/>
      <c r="F6141" s="53"/>
      <c r="G6141" s="61"/>
      <c r="H6141" s="55"/>
      <c r="I6141" s="280"/>
    </row>
    <row r="6142" spans="1:9" s="56" customFormat="1">
      <c r="A6142" s="50"/>
      <c r="B6142" s="50"/>
      <c r="C6142" s="50"/>
      <c r="D6142" s="44"/>
      <c r="E6142" s="26"/>
      <c r="F6142" s="53"/>
      <c r="G6142" s="61"/>
      <c r="H6142" s="55"/>
      <c r="I6142" s="280"/>
    </row>
    <row r="6143" spans="1:9" s="56" customFormat="1">
      <c r="A6143" s="50"/>
      <c r="B6143" s="50"/>
      <c r="C6143" s="50"/>
      <c r="D6143" s="44"/>
      <c r="E6143" s="26"/>
      <c r="F6143" s="53"/>
      <c r="G6143" s="61"/>
      <c r="H6143" s="55"/>
      <c r="I6143" s="280"/>
    </row>
    <row r="6144" spans="1:9" s="56" customFormat="1">
      <c r="A6144" s="50"/>
      <c r="B6144" s="50"/>
      <c r="C6144" s="50"/>
      <c r="D6144" s="44"/>
      <c r="E6144" s="26"/>
      <c r="F6144" s="53"/>
      <c r="G6144" s="61"/>
      <c r="H6144" s="55"/>
      <c r="I6144" s="280"/>
    </row>
    <row r="6145" spans="1:9" s="56" customFormat="1">
      <c r="A6145" s="50"/>
      <c r="B6145" s="50"/>
      <c r="C6145" s="50"/>
      <c r="D6145" s="44"/>
      <c r="E6145" s="26"/>
      <c r="F6145" s="53"/>
      <c r="G6145" s="61"/>
      <c r="H6145" s="55"/>
      <c r="I6145" s="280"/>
    </row>
    <row r="6146" spans="1:9" s="56" customFormat="1">
      <c r="A6146" s="50"/>
      <c r="B6146" s="50"/>
      <c r="C6146" s="50"/>
      <c r="D6146" s="44"/>
      <c r="E6146" s="26"/>
      <c r="F6146" s="53"/>
      <c r="G6146" s="61"/>
      <c r="H6146" s="55"/>
      <c r="I6146" s="280"/>
    </row>
    <row r="6147" spans="1:9" s="56" customFormat="1">
      <c r="A6147" s="50"/>
      <c r="B6147" s="50"/>
      <c r="C6147" s="50"/>
      <c r="D6147" s="44"/>
      <c r="E6147" s="26"/>
      <c r="F6147" s="53"/>
      <c r="G6147" s="61"/>
      <c r="H6147" s="55"/>
      <c r="I6147" s="280"/>
    </row>
    <row r="6148" spans="1:9" s="56" customFormat="1">
      <c r="A6148" s="50"/>
      <c r="B6148" s="50"/>
      <c r="C6148" s="50"/>
      <c r="D6148" s="44"/>
      <c r="E6148" s="26"/>
      <c r="F6148" s="53"/>
      <c r="G6148" s="61"/>
      <c r="H6148" s="55"/>
      <c r="I6148" s="280"/>
    </row>
    <row r="6149" spans="1:9" s="56" customFormat="1">
      <c r="A6149" s="50"/>
      <c r="B6149" s="50"/>
      <c r="C6149" s="50"/>
      <c r="D6149" s="44"/>
      <c r="E6149" s="26"/>
      <c r="F6149" s="53"/>
      <c r="G6149" s="61"/>
      <c r="H6149" s="55"/>
      <c r="I6149" s="280"/>
    </row>
    <row r="6150" spans="1:9" s="56" customFormat="1">
      <c r="A6150" s="50"/>
      <c r="B6150" s="50"/>
      <c r="C6150" s="50"/>
      <c r="D6150" s="44"/>
      <c r="E6150" s="26"/>
      <c r="F6150" s="53"/>
      <c r="G6150" s="61"/>
      <c r="H6150" s="55"/>
      <c r="I6150" s="280"/>
    </row>
    <row r="6151" spans="1:9" s="56" customFormat="1">
      <c r="A6151" s="50"/>
      <c r="B6151" s="50"/>
      <c r="C6151" s="50"/>
      <c r="D6151" s="44"/>
      <c r="E6151" s="26"/>
      <c r="F6151" s="53"/>
      <c r="G6151" s="61"/>
      <c r="H6151" s="55"/>
      <c r="I6151" s="280"/>
    </row>
    <row r="6152" spans="1:9" s="56" customFormat="1">
      <c r="A6152" s="50"/>
      <c r="B6152" s="50"/>
      <c r="C6152" s="50"/>
      <c r="D6152" s="44"/>
      <c r="E6152" s="26"/>
      <c r="F6152" s="53"/>
      <c r="G6152" s="61"/>
      <c r="H6152" s="55"/>
      <c r="I6152" s="280"/>
    </row>
    <row r="6153" spans="1:9" s="56" customFormat="1">
      <c r="A6153" s="50"/>
      <c r="B6153" s="50"/>
      <c r="C6153" s="50"/>
      <c r="D6153" s="44"/>
      <c r="E6153" s="26"/>
      <c r="F6153" s="53"/>
      <c r="G6153" s="61"/>
      <c r="H6153" s="55"/>
      <c r="I6153" s="280"/>
    </row>
    <row r="6154" spans="1:9" s="56" customFormat="1">
      <c r="A6154" s="50"/>
      <c r="B6154" s="50"/>
      <c r="C6154" s="50"/>
      <c r="D6154" s="44"/>
      <c r="E6154" s="26"/>
      <c r="F6154" s="53"/>
      <c r="G6154" s="61"/>
      <c r="H6154" s="55"/>
      <c r="I6154" s="280"/>
    </row>
    <row r="6155" spans="1:9" s="56" customFormat="1">
      <c r="A6155" s="50"/>
      <c r="B6155" s="50"/>
      <c r="C6155" s="50"/>
      <c r="D6155" s="44"/>
      <c r="E6155" s="26"/>
      <c r="F6155" s="53"/>
      <c r="G6155" s="61"/>
      <c r="H6155" s="55"/>
      <c r="I6155" s="280"/>
    </row>
    <row r="6156" spans="1:9" s="56" customFormat="1">
      <c r="A6156" s="50"/>
      <c r="B6156" s="50"/>
      <c r="C6156" s="50"/>
      <c r="D6156" s="44"/>
      <c r="E6156" s="26"/>
      <c r="F6156" s="53"/>
      <c r="G6156" s="61"/>
      <c r="H6156" s="55"/>
      <c r="I6156" s="280"/>
    </row>
    <row r="6157" spans="1:9" s="56" customFormat="1">
      <c r="A6157" s="50"/>
      <c r="B6157" s="50"/>
      <c r="C6157" s="50"/>
      <c r="D6157" s="44"/>
      <c r="E6157" s="26"/>
      <c r="F6157" s="53"/>
      <c r="G6157" s="61"/>
      <c r="H6157" s="55"/>
      <c r="I6157" s="280"/>
    </row>
    <row r="6158" spans="1:9" s="56" customFormat="1">
      <c r="A6158" s="50"/>
      <c r="B6158" s="50"/>
      <c r="C6158" s="50"/>
      <c r="D6158" s="44"/>
      <c r="E6158" s="26"/>
      <c r="F6158" s="53"/>
      <c r="G6158" s="61"/>
      <c r="H6158" s="55"/>
      <c r="I6158" s="280"/>
    </row>
    <row r="6159" spans="1:9" s="56" customFormat="1">
      <c r="A6159" s="50"/>
      <c r="B6159" s="50"/>
      <c r="C6159" s="50"/>
      <c r="D6159" s="44"/>
      <c r="E6159" s="26"/>
      <c r="F6159" s="53"/>
      <c r="G6159" s="61"/>
      <c r="H6159" s="55"/>
      <c r="I6159" s="280"/>
    </row>
    <row r="6160" spans="1:9" s="56" customFormat="1">
      <c r="A6160" s="50"/>
      <c r="B6160" s="50"/>
      <c r="C6160" s="50"/>
      <c r="D6160" s="44"/>
      <c r="E6160" s="26"/>
      <c r="F6160" s="53"/>
      <c r="G6160" s="61"/>
      <c r="H6160" s="55"/>
      <c r="I6160" s="280"/>
    </row>
    <row r="6161" spans="1:9" s="56" customFormat="1">
      <c r="A6161" s="50"/>
      <c r="B6161" s="50"/>
      <c r="C6161" s="50"/>
      <c r="D6161" s="44"/>
      <c r="E6161" s="26"/>
      <c r="F6161" s="53"/>
      <c r="G6161" s="61"/>
      <c r="H6161" s="55"/>
      <c r="I6161" s="280"/>
    </row>
    <row r="6162" spans="1:9" s="56" customFormat="1">
      <c r="A6162" s="50"/>
      <c r="B6162" s="50"/>
      <c r="C6162" s="50"/>
      <c r="D6162" s="44"/>
      <c r="E6162" s="26"/>
      <c r="F6162" s="53"/>
      <c r="G6162" s="61"/>
      <c r="H6162" s="55"/>
      <c r="I6162" s="280"/>
    </row>
    <row r="6163" spans="1:9" s="56" customFormat="1">
      <c r="A6163" s="50"/>
      <c r="B6163" s="50"/>
      <c r="C6163" s="50"/>
      <c r="D6163" s="44"/>
      <c r="E6163" s="26"/>
      <c r="F6163" s="53"/>
      <c r="G6163" s="61"/>
      <c r="H6163" s="55"/>
      <c r="I6163" s="280"/>
    </row>
    <row r="6164" spans="1:9" s="56" customFormat="1">
      <c r="A6164" s="50"/>
      <c r="B6164" s="50"/>
      <c r="C6164" s="50"/>
      <c r="D6164" s="44"/>
      <c r="E6164" s="26"/>
      <c r="F6164" s="53"/>
      <c r="G6164" s="61"/>
      <c r="H6164" s="55"/>
      <c r="I6164" s="280"/>
    </row>
    <row r="6165" spans="1:9" s="56" customFormat="1">
      <c r="A6165" s="50"/>
      <c r="B6165" s="50"/>
      <c r="C6165" s="50"/>
      <c r="D6165" s="44"/>
      <c r="E6165" s="26"/>
      <c r="F6165" s="53"/>
      <c r="G6165" s="61"/>
      <c r="H6165" s="55"/>
      <c r="I6165" s="280"/>
    </row>
    <row r="6166" spans="1:9" s="56" customFormat="1">
      <c r="A6166" s="50"/>
      <c r="B6166" s="50"/>
      <c r="C6166" s="50"/>
      <c r="D6166" s="44"/>
      <c r="E6166" s="26"/>
      <c r="F6166" s="53"/>
      <c r="G6166" s="61"/>
      <c r="H6166" s="55"/>
      <c r="I6166" s="280"/>
    </row>
    <row r="6167" spans="1:9" s="56" customFormat="1">
      <c r="A6167" s="50"/>
      <c r="B6167" s="50"/>
      <c r="C6167" s="50"/>
      <c r="D6167" s="44"/>
      <c r="E6167" s="26"/>
      <c r="F6167" s="53"/>
      <c r="G6167" s="61"/>
      <c r="H6167" s="55"/>
      <c r="I6167" s="280"/>
    </row>
    <row r="6168" spans="1:9" s="56" customFormat="1">
      <c r="A6168" s="50"/>
      <c r="B6168" s="50"/>
      <c r="C6168" s="50"/>
      <c r="D6168" s="44"/>
      <c r="E6168" s="26"/>
      <c r="F6168" s="53"/>
      <c r="G6168" s="61"/>
      <c r="H6168" s="55"/>
      <c r="I6168" s="280"/>
    </row>
    <row r="6169" spans="1:9" s="56" customFormat="1">
      <c r="A6169" s="50"/>
      <c r="B6169" s="50"/>
      <c r="C6169" s="50"/>
      <c r="D6169" s="44"/>
      <c r="E6169" s="26"/>
      <c r="F6169" s="53"/>
      <c r="G6169" s="61"/>
      <c r="H6169" s="55"/>
      <c r="I6169" s="280"/>
    </row>
    <row r="6170" spans="1:9" s="56" customFormat="1">
      <c r="A6170" s="50"/>
      <c r="B6170" s="50"/>
      <c r="C6170" s="50"/>
      <c r="D6170" s="44"/>
      <c r="E6170" s="26"/>
      <c r="F6170" s="53"/>
      <c r="G6170" s="61"/>
      <c r="H6170" s="55"/>
      <c r="I6170" s="280"/>
    </row>
    <row r="6171" spans="1:9" s="56" customFormat="1">
      <c r="A6171" s="50"/>
      <c r="B6171" s="50"/>
      <c r="C6171" s="50"/>
      <c r="D6171" s="44"/>
      <c r="E6171" s="26"/>
      <c r="F6171" s="53"/>
      <c r="G6171" s="61"/>
      <c r="H6171" s="55"/>
      <c r="I6171" s="280"/>
    </row>
    <row r="6172" spans="1:9" s="56" customFormat="1">
      <c r="A6172" s="50"/>
      <c r="B6172" s="50"/>
      <c r="C6172" s="50"/>
      <c r="D6172" s="44"/>
      <c r="E6172" s="26"/>
      <c r="F6172" s="53"/>
      <c r="G6172" s="61"/>
      <c r="H6172" s="55"/>
      <c r="I6172" s="280"/>
    </row>
    <row r="6173" spans="1:9" s="56" customFormat="1">
      <c r="A6173" s="50"/>
      <c r="B6173" s="50"/>
      <c r="C6173" s="50"/>
      <c r="D6173" s="44"/>
      <c r="E6173" s="26"/>
      <c r="F6173" s="53"/>
      <c r="G6173" s="61"/>
      <c r="H6173" s="55"/>
      <c r="I6173" s="280"/>
    </row>
    <row r="6174" spans="1:9" s="56" customFormat="1">
      <c r="A6174" s="50"/>
      <c r="B6174" s="50"/>
      <c r="C6174" s="50"/>
      <c r="D6174" s="44"/>
      <c r="E6174" s="26"/>
      <c r="F6174" s="53"/>
      <c r="G6174" s="61"/>
      <c r="H6174" s="55"/>
      <c r="I6174" s="280"/>
    </row>
    <row r="6175" spans="1:9" s="56" customFormat="1">
      <c r="A6175" s="50"/>
      <c r="B6175" s="50"/>
      <c r="C6175" s="50"/>
      <c r="D6175" s="44"/>
      <c r="E6175" s="26"/>
      <c r="F6175" s="53"/>
      <c r="G6175" s="61"/>
      <c r="H6175" s="55"/>
      <c r="I6175" s="280"/>
    </row>
    <row r="6176" spans="1:9" s="56" customFormat="1">
      <c r="A6176" s="50"/>
      <c r="B6176" s="50"/>
      <c r="C6176" s="50"/>
      <c r="D6176" s="44"/>
      <c r="E6176" s="26"/>
      <c r="F6176" s="53"/>
      <c r="G6176" s="61"/>
      <c r="H6176" s="55"/>
      <c r="I6176" s="280"/>
    </row>
    <row r="6177" spans="1:9" s="56" customFormat="1">
      <c r="A6177" s="50"/>
      <c r="B6177" s="50"/>
      <c r="C6177" s="50"/>
      <c r="D6177" s="44"/>
      <c r="E6177" s="26"/>
      <c r="F6177" s="53"/>
      <c r="G6177" s="61"/>
      <c r="H6177" s="55"/>
      <c r="I6177" s="280"/>
    </row>
    <row r="6178" spans="1:9" s="56" customFormat="1">
      <c r="A6178" s="50"/>
      <c r="B6178" s="50"/>
      <c r="C6178" s="50"/>
      <c r="D6178" s="44"/>
      <c r="E6178" s="26"/>
      <c r="F6178" s="53"/>
      <c r="G6178" s="61"/>
      <c r="H6178" s="55"/>
      <c r="I6178" s="280"/>
    </row>
    <row r="6179" spans="1:9" s="56" customFormat="1">
      <c r="A6179" s="50"/>
      <c r="B6179" s="50"/>
      <c r="C6179" s="50"/>
      <c r="D6179" s="44"/>
      <c r="E6179" s="26"/>
      <c r="F6179" s="53"/>
      <c r="G6179" s="61"/>
      <c r="H6179" s="55"/>
      <c r="I6179" s="280"/>
    </row>
    <row r="6180" spans="1:9" s="56" customFormat="1">
      <c r="A6180" s="50"/>
      <c r="B6180" s="50"/>
      <c r="C6180" s="50"/>
      <c r="D6180" s="44"/>
      <c r="E6180" s="26"/>
      <c r="F6180" s="53"/>
      <c r="G6180" s="61"/>
      <c r="H6180" s="55"/>
      <c r="I6180" s="280"/>
    </row>
    <row r="6181" spans="1:9" s="56" customFormat="1">
      <c r="A6181" s="50"/>
      <c r="B6181" s="50"/>
      <c r="C6181" s="50"/>
      <c r="D6181" s="44"/>
      <c r="E6181" s="26"/>
      <c r="F6181" s="53"/>
      <c r="G6181" s="61"/>
      <c r="H6181" s="55"/>
      <c r="I6181" s="280"/>
    </row>
    <row r="6182" spans="1:9" s="56" customFormat="1">
      <c r="A6182" s="50"/>
      <c r="B6182" s="50"/>
      <c r="C6182" s="50"/>
      <c r="D6182" s="44"/>
      <c r="E6182" s="26"/>
      <c r="F6182" s="53"/>
      <c r="G6182" s="61"/>
      <c r="H6182" s="55"/>
      <c r="I6182" s="280"/>
    </row>
    <row r="6183" spans="1:9" s="56" customFormat="1">
      <c r="A6183" s="50"/>
      <c r="B6183" s="50"/>
      <c r="C6183" s="50"/>
      <c r="D6183" s="44"/>
      <c r="E6183" s="26"/>
      <c r="F6183" s="53"/>
      <c r="G6183" s="61"/>
      <c r="H6183" s="55"/>
      <c r="I6183" s="280"/>
    </row>
    <row r="6184" spans="1:9" s="56" customFormat="1">
      <c r="A6184" s="50"/>
      <c r="B6184" s="50"/>
      <c r="C6184" s="50"/>
      <c r="D6184" s="44"/>
      <c r="E6184" s="26"/>
      <c r="F6184" s="53"/>
      <c r="G6184" s="61"/>
      <c r="H6184" s="55"/>
      <c r="I6184" s="280"/>
    </row>
    <row r="6185" spans="1:9" s="56" customFormat="1">
      <c r="A6185" s="50"/>
      <c r="B6185" s="50"/>
      <c r="C6185" s="50"/>
      <c r="D6185" s="44"/>
      <c r="E6185" s="26"/>
      <c r="F6185" s="53"/>
      <c r="G6185" s="61"/>
      <c r="H6185" s="55"/>
      <c r="I6185" s="280"/>
    </row>
    <row r="6186" spans="1:9" s="56" customFormat="1">
      <c r="A6186" s="50"/>
      <c r="B6186" s="50"/>
      <c r="C6186" s="50"/>
      <c r="D6186" s="44"/>
      <c r="E6186" s="26"/>
      <c r="F6186" s="53"/>
      <c r="G6186" s="61"/>
      <c r="H6186" s="55"/>
      <c r="I6186" s="280"/>
    </row>
    <row r="6187" spans="1:9" s="56" customFormat="1">
      <c r="A6187" s="50"/>
      <c r="B6187" s="50"/>
      <c r="C6187" s="50"/>
      <c r="D6187" s="44"/>
      <c r="E6187" s="26"/>
      <c r="F6187" s="53"/>
      <c r="G6187" s="61"/>
      <c r="H6187" s="55"/>
      <c r="I6187" s="280"/>
    </row>
    <row r="6188" spans="1:9" s="56" customFormat="1">
      <c r="A6188" s="50"/>
      <c r="B6188" s="50"/>
      <c r="C6188" s="50"/>
      <c r="D6188" s="44"/>
      <c r="E6188" s="26"/>
      <c r="F6188" s="53"/>
      <c r="G6188" s="61"/>
      <c r="H6188" s="55"/>
      <c r="I6188" s="280"/>
    </row>
    <row r="6189" spans="1:9" s="56" customFormat="1">
      <c r="A6189" s="50"/>
      <c r="B6189" s="50"/>
      <c r="C6189" s="50"/>
      <c r="D6189" s="44"/>
      <c r="E6189" s="26"/>
      <c r="F6189" s="53"/>
      <c r="G6189" s="61"/>
      <c r="H6189" s="55"/>
      <c r="I6189" s="280"/>
    </row>
    <row r="6190" spans="1:9" s="56" customFormat="1">
      <c r="A6190" s="50"/>
      <c r="B6190" s="50"/>
      <c r="C6190" s="50"/>
      <c r="D6190" s="44"/>
      <c r="E6190" s="26"/>
      <c r="F6190" s="53"/>
      <c r="G6190" s="61"/>
      <c r="H6190" s="55"/>
      <c r="I6190" s="280"/>
    </row>
    <row r="6191" spans="1:9" s="56" customFormat="1">
      <c r="A6191" s="50"/>
      <c r="B6191" s="50"/>
      <c r="C6191" s="50"/>
      <c r="D6191" s="44"/>
      <c r="E6191" s="26"/>
      <c r="F6191" s="53"/>
      <c r="G6191" s="61"/>
      <c r="H6191" s="55"/>
      <c r="I6191" s="280"/>
    </row>
    <row r="6192" spans="1:9" s="56" customFormat="1">
      <c r="A6192" s="50"/>
      <c r="B6192" s="50"/>
      <c r="C6192" s="50"/>
      <c r="D6192" s="44"/>
      <c r="E6192" s="26"/>
      <c r="F6192" s="53"/>
      <c r="G6192" s="61"/>
      <c r="H6192" s="55"/>
      <c r="I6192" s="280"/>
    </row>
    <row r="6193" spans="1:9" s="56" customFormat="1">
      <c r="A6193" s="50"/>
      <c r="B6193" s="50"/>
      <c r="C6193" s="50"/>
      <c r="D6193" s="44"/>
      <c r="E6193" s="26"/>
      <c r="F6193" s="53"/>
      <c r="G6193" s="61"/>
      <c r="H6193" s="55"/>
      <c r="I6193" s="280"/>
    </row>
    <row r="6194" spans="1:9" s="56" customFormat="1">
      <c r="A6194" s="50"/>
      <c r="B6194" s="50"/>
      <c r="C6194" s="50"/>
      <c r="D6194" s="44"/>
      <c r="E6194" s="26"/>
      <c r="F6194" s="53"/>
      <c r="G6194" s="61"/>
      <c r="H6194" s="55"/>
      <c r="I6194" s="280"/>
    </row>
    <row r="6195" spans="1:9" s="56" customFormat="1">
      <c r="A6195" s="50"/>
      <c r="B6195" s="50"/>
      <c r="C6195" s="50"/>
      <c r="D6195" s="44"/>
      <c r="E6195" s="26"/>
      <c r="F6195" s="53"/>
      <c r="G6195" s="61"/>
      <c r="H6195" s="55"/>
      <c r="I6195" s="280"/>
    </row>
    <row r="6196" spans="1:9" s="56" customFormat="1">
      <c r="A6196" s="50"/>
      <c r="B6196" s="50"/>
      <c r="C6196" s="50"/>
      <c r="D6196" s="44"/>
      <c r="E6196" s="26"/>
      <c r="F6196" s="53"/>
      <c r="G6196" s="61"/>
      <c r="H6196" s="55"/>
      <c r="I6196" s="280"/>
    </row>
    <row r="6197" spans="1:9" s="56" customFormat="1">
      <c r="A6197" s="50"/>
      <c r="B6197" s="50"/>
      <c r="C6197" s="50"/>
      <c r="D6197" s="44"/>
      <c r="E6197" s="26"/>
      <c r="F6197" s="53"/>
      <c r="G6197" s="61"/>
      <c r="H6197" s="55"/>
      <c r="I6197" s="280"/>
    </row>
    <row r="6198" spans="1:9" s="56" customFormat="1">
      <c r="A6198" s="50"/>
      <c r="B6198" s="50"/>
      <c r="C6198" s="50"/>
      <c r="D6198" s="44"/>
      <c r="E6198" s="26"/>
      <c r="F6198" s="53"/>
      <c r="G6198" s="61"/>
      <c r="H6198" s="55"/>
      <c r="I6198" s="280"/>
    </row>
    <row r="6199" spans="1:9" s="56" customFormat="1">
      <c r="A6199" s="50"/>
      <c r="B6199" s="50"/>
      <c r="C6199" s="50"/>
      <c r="D6199" s="44"/>
      <c r="E6199" s="26"/>
      <c r="F6199" s="53"/>
      <c r="G6199" s="61"/>
      <c r="H6199" s="55"/>
      <c r="I6199" s="280"/>
    </row>
    <row r="6200" spans="1:9" s="56" customFormat="1">
      <c r="A6200" s="50"/>
      <c r="B6200" s="50"/>
      <c r="C6200" s="50"/>
      <c r="D6200" s="44"/>
      <c r="E6200" s="26"/>
      <c r="F6200" s="53"/>
      <c r="G6200" s="61"/>
      <c r="H6200" s="55"/>
      <c r="I6200" s="280"/>
    </row>
    <row r="6201" spans="1:9" s="56" customFormat="1">
      <c r="A6201" s="50"/>
      <c r="B6201" s="50"/>
      <c r="C6201" s="50"/>
      <c r="D6201" s="44"/>
      <c r="E6201" s="26"/>
      <c r="F6201" s="53"/>
      <c r="G6201" s="61"/>
      <c r="H6201" s="55"/>
      <c r="I6201" s="280"/>
    </row>
    <row r="6202" spans="1:9" s="56" customFormat="1">
      <c r="A6202" s="50"/>
      <c r="B6202" s="50"/>
      <c r="C6202" s="50"/>
      <c r="D6202" s="44"/>
      <c r="E6202" s="26"/>
      <c r="F6202" s="53"/>
      <c r="G6202" s="61"/>
      <c r="H6202" s="55"/>
      <c r="I6202" s="280"/>
    </row>
    <row r="6203" spans="1:9" s="56" customFormat="1">
      <c r="A6203" s="50"/>
      <c r="B6203" s="50"/>
      <c r="C6203" s="50"/>
      <c r="D6203" s="44"/>
      <c r="E6203" s="26"/>
      <c r="F6203" s="53"/>
      <c r="G6203" s="61"/>
      <c r="H6203" s="55"/>
      <c r="I6203" s="280"/>
    </row>
    <row r="6204" spans="1:9" s="56" customFormat="1">
      <c r="A6204" s="50"/>
      <c r="B6204" s="50"/>
      <c r="C6204" s="50"/>
      <c r="D6204" s="44"/>
      <c r="E6204" s="26"/>
      <c r="F6204" s="53"/>
      <c r="G6204" s="61"/>
      <c r="H6204" s="55"/>
      <c r="I6204" s="280"/>
    </row>
    <row r="6205" spans="1:9" s="56" customFormat="1">
      <c r="A6205" s="50"/>
      <c r="B6205" s="50"/>
      <c r="C6205" s="50"/>
      <c r="D6205" s="44"/>
      <c r="E6205" s="26"/>
      <c r="F6205" s="53"/>
      <c r="G6205" s="61"/>
      <c r="H6205" s="55"/>
      <c r="I6205" s="280"/>
    </row>
    <row r="6206" spans="1:9" s="56" customFormat="1">
      <c r="A6206" s="50"/>
      <c r="B6206" s="50"/>
      <c r="C6206" s="50"/>
      <c r="D6206" s="44"/>
      <c r="E6206" s="26"/>
      <c r="F6206" s="53"/>
      <c r="G6206" s="61"/>
      <c r="H6206" s="55"/>
      <c r="I6206" s="280"/>
    </row>
    <row r="6207" spans="1:9" s="56" customFormat="1">
      <c r="A6207" s="50"/>
      <c r="B6207" s="50"/>
      <c r="C6207" s="50"/>
      <c r="D6207" s="44"/>
      <c r="E6207" s="26"/>
      <c r="F6207" s="53"/>
      <c r="G6207" s="61"/>
      <c r="H6207" s="55"/>
      <c r="I6207" s="280"/>
    </row>
    <row r="6208" spans="1:9" s="56" customFormat="1">
      <c r="A6208" s="50"/>
      <c r="B6208" s="50"/>
      <c r="C6208" s="50"/>
      <c r="D6208" s="44"/>
      <c r="E6208" s="26"/>
      <c r="F6208" s="53"/>
      <c r="G6208" s="61"/>
      <c r="H6208" s="55"/>
      <c r="I6208" s="280"/>
    </row>
    <row r="6209" spans="1:9" s="56" customFormat="1">
      <c r="A6209" s="50"/>
      <c r="B6209" s="50"/>
      <c r="C6209" s="50"/>
      <c r="D6209" s="44"/>
      <c r="E6209" s="26"/>
      <c r="F6209" s="53"/>
      <c r="G6209" s="61"/>
      <c r="H6209" s="55"/>
      <c r="I6209" s="280"/>
    </row>
    <row r="6210" spans="1:9" s="56" customFormat="1">
      <c r="A6210" s="50"/>
      <c r="B6210" s="50"/>
      <c r="C6210" s="50"/>
      <c r="D6210" s="44"/>
      <c r="E6210" s="26"/>
      <c r="F6210" s="53"/>
      <c r="G6210" s="61"/>
      <c r="H6210" s="55"/>
      <c r="I6210" s="280"/>
    </row>
    <row r="6211" spans="1:9" s="56" customFormat="1">
      <c r="A6211" s="50"/>
      <c r="B6211" s="50"/>
      <c r="C6211" s="50"/>
      <c r="D6211" s="44"/>
      <c r="E6211" s="26"/>
      <c r="F6211" s="53"/>
      <c r="G6211" s="61"/>
      <c r="H6211" s="55"/>
      <c r="I6211" s="280"/>
    </row>
    <row r="6212" spans="1:9" s="56" customFormat="1">
      <c r="A6212" s="50"/>
      <c r="B6212" s="50"/>
      <c r="C6212" s="50"/>
      <c r="D6212" s="44"/>
      <c r="E6212" s="26"/>
      <c r="F6212" s="53"/>
      <c r="G6212" s="61"/>
      <c r="H6212" s="55"/>
      <c r="I6212" s="280"/>
    </row>
    <row r="6213" spans="1:9" s="56" customFormat="1">
      <c r="A6213" s="50"/>
      <c r="B6213" s="50"/>
      <c r="C6213" s="50"/>
      <c r="D6213" s="44"/>
      <c r="E6213" s="26"/>
      <c r="F6213" s="53"/>
      <c r="G6213" s="61"/>
      <c r="H6213" s="55"/>
      <c r="I6213" s="280"/>
    </row>
    <row r="6214" spans="1:9" s="56" customFormat="1">
      <c r="A6214" s="50"/>
      <c r="B6214" s="50"/>
      <c r="C6214" s="50"/>
      <c r="D6214" s="44"/>
      <c r="E6214" s="26"/>
      <c r="F6214" s="53"/>
      <c r="G6214" s="61"/>
      <c r="H6214" s="55"/>
      <c r="I6214" s="280"/>
    </row>
    <row r="6215" spans="1:9" s="56" customFormat="1">
      <c r="A6215" s="50"/>
      <c r="B6215" s="50"/>
      <c r="C6215" s="50"/>
      <c r="D6215" s="44"/>
      <c r="E6215" s="26"/>
      <c r="F6215" s="53"/>
      <c r="G6215" s="61"/>
      <c r="H6215" s="55"/>
      <c r="I6215" s="280"/>
    </row>
    <row r="6216" spans="1:9" s="56" customFormat="1">
      <c r="A6216" s="50"/>
      <c r="B6216" s="50"/>
      <c r="C6216" s="50"/>
      <c r="D6216" s="44"/>
      <c r="E6216" s="26"/>
      <c r="F6216" s="53"/>
      <c r="G6216" s="61"/>
      <c r="H6216" s="55"/>
      <c r="I6216" s="280"/>
    </row>
    <row r="6217" spans="1:9" s="56" customFormat="1">
      <c r="A6217" s="50"/>
      <c r="B6217" s="50"/>
      <c r="C6217" s="50"/>
      <c r="D6217" s="44"/>
      <c r="E6217" s="26"/>
      <c r="F6217" s="53"/>
      <c r="G6217" s="61"/>
      <c r="H6217" s="55"/>
      <c r="I6217" s="280"/>
    </row>
    <row r="6218" spans="1:9" s="56" customFormat="1">
      <c r="A6218" s="50"/>
      <c r="B6218" s="50"/>
      <c r="C6218" s="50"/>
      <c r="D6218" s="44"/>
      <c r="E6218" s="26"/>
      <c r="F6218" s="53"/>
      <c r="G6218" s="61"/>
      <c r="H6218" s="55"/>
      <c r="I6218" s="280"/>
    </row>
    <row r="6219" spans="1:9" s="56" customFormat="1">
      <c r="A6219" s="50"/>
      <c r="B6219" s="50"/>
      <c r="C6219" s="50"/>
      <c r="D6219" s="44"/>
      <c r="E6219" s="26"/>
      <c r="F6219" s="53"/>
      <c r="G6219" s="61"/>
      <c r="H6219" s="55"/>
      <c r="I6219" s="280"/>
    </row>
    <row r="6220" spans="1:9" s="56" customFormat="1">
      <c r="A6220" s="50"/>
      <c r="B6220" s="50"/>
      <c r="C6220" s="50"/>
      <c r="D6220" s="44"/>
      <c r="E6220" s="26"/>
      <c r="F6220" s="53"/>
      <c r="G6220" s="61"/>
      <c r="H6220" s="55"/>
      <c r="I6220" s="280"/>
    </row>
    <row r="6221" spans="1:9" s="56" customFormat="1">
      <c r="A6221" s="50"/>
      <c r="B6221" s="50"/>
      <c r="C6221" s="50"/>
      <c r="D6221" s="44"/>
      <c r="E6221" s="26"/>
      <c r="F6221" s="53"/>
      <c r="G6221" s="61"/>
      <c r="H6221" s="55"/>
      <c r="I6221" s="280"/>
    </row>
    <row r="6222" spans="1:9" s="56" customFormat="1">
      <c r="A6222" s="50"/>
      <c r="B6222" s="50"/>
      <c r="C6222" s="50"/>
      <c r="D6222" s="44"/>
      <c r="E6222" s="26"/>
      <c r="F6222" s="53"/>
      <c r="G6222" s="61"/>
      <c r="H6222" s="55"/>
      <c r="I6222" s="280"/>
    </row>
    <row r="6223" spans="1:9" s="56" customFormat="1">
      <c r="A6223" s="50"/>
      <c r="B6223" s="50"/>
      <c r="C6223" s="50"/>
      <c r="D6223" s="44"/>
      <c r="E6223" s="26"/>
      <c r="F6223" s="53"/>
      <c r="G6223" s="61"/>
      <c r="H6223" s="55"/>
      <c r="I6223" s="280"/>
    </row>
    <row r="6224" spans="1:9" s="56" customFormat="1">
      <c r="A6224" s="50"/>
      <c r="B6224" s="50"/>
      <c r="C6224" s="50"/>
      <c r="D6224" s="44"/>
      <c r="E6224" s="26"/>
      <c r="F6224" s="53"/>
      <c r="G6224" s="61"/>
      <c r="H6224" s="55"/>
      <c r="I6224" s="280"/>
    </row>
    <row r="6225" spans="1:9" s="56" customFormat="1">
      <c r="A6225" s="50"/>
      <c r="B6225" s="50"/>
      <c r="C6225" s="50"/>
      <c r="D6225" s="44"/>
      <c r="E6225" s="26"/>
      <c r="F6225" s="53"/>
      <c r="G6225" s="61"/>
      <c r="H6225" s="55"/>
      <c r="I6225" s="280"/>
    </row>
    <row r="6226" spans="1:9" s="56" customFormat="1">
      <c r="A6226" s="50"/>
      <c r="B6226" s="50"/>
      <c r="C6226" s="50"/>
      <c r="D6226" s="44"/>
      <c r="E6226" s="26"/>
      <c r="F6226" s="53"/>
      <c r="G6226" s="61"/>
      <c r="H6226" s="55"/>
      <c r="I6226" s="280"/>
    </row>
    <row r="6227" spans="1:9" s="56" customFormat="1">
      <c r="A6227" s="50"/>
      <c r="B6227" s="50"/>
      <c r="C6227" s="50"/>
      <c r="D6227" s="44"/>
      <c r="E6227" s="26"/>
      <c r="F6227" s="53"/>
      <c r="G6227" s="61"/>
      <c r="H6227" s="55"/>
      <c r="I6227" s="280"/>
    </row>
    <row r="6228" spans="1:9" s="56" customFormat="1">
      <c r="A6228" s="50"/>
      <c r="B6228" s="50"/>
      <c r="C6228" s="50"/>
      <c r="D6228" s="44"/>
      <c r="E6228" s="26"/>
      <c r="F6228" s="53"/>
      <c r="G6228" s="61"/>
      <c r="H6228" s="55"/>
      <c r="I6228" s="280"/>
    </row>
    <row r="6229" spans="1:9" s="56" customFormat="1">
      <c r="A6229" s="50"/>
      <c r="B6229" s="50"/>
      <c r="C6229" s="50"/>
      <c r="D6229" s="44"/>
      <c r="E6229" s="26"/>
      <c r="F6229" s="53"/>
      <c r="G6229" s="61"/>
      <c r="H6229" s="55"/>
      <c r="I6229" s="280"/>
    </row>
    <row r="6230" spans="1:9" s="56" customFormat="1">
      <c r="A6230" s="50"/>
      <c r="B6230" s="50"/>
      <c r="C6230" s="50"/>
      <c r="D6230" s="44"/>
      <c r="E6230" s="26"/>
      <c r="F6230" s="53"/>
      <c r="G6230" s="61"/>
      <c r="H6230" s="55"/>
      <c r="I6230" s="280"/>
    </row>
    <row r="6231" spans="1:9" s="56" customFormat="1">
      <c r="A6231" s="50"/>
      <c r="B6231" s="50"/>
      <c r="C6231" s="50"/>
      <c r="D6231" s="44"/>
      <c r="E6231" s="26"/>
      <c r="F6231" s="53"/>
      <c r="G6231" s="61"/>
      <c r="H6231" s="55"/>
      <c r="I6231" s="280"/>
    </row>
    <row r="6232" spans="1:9" s="56" customFormat="1">
      <c r="A6232" s="50"/>
      <c r="B6232" s="50"/>
      <c r="C6232" s="50"/>
      <c r="D6232" s="44"/>
      <c r="E6232" s="26"/>
      <c r="F6232" s="53"/>
      <c r="G6232" s="61"/>
      <c r="H6232" s="55"/>
      <c r="I6232" s="280"/>
    </row>
    <row r="6233" spans="1:9" s="56" customFormat="1">
      <c r="A6233" s="50"/>
      <c r="B6233" s="50"/>
      <c r="C6233" s="50"/>
      <c r="D6233" s="44"/>
      <c r="E6233" s="26"/>
      <c r="F6233" s="53"/>
      <c r="G6233" s="61"/>
      <c r="H6233" s="55"/>
      <c r="I6233" s="280"/>
    </row>
    <row r="6234" spans="1:9" s="56" customFormat="1">
      <c r="A6234" s="50"/>
      <c r="B6234" s="50"/>
      <c r="C6234" s="50"/>
      <c r="D6234" s="44"/>
      <c r="E6234" s="26"/>
      <c r="F6234" s="53"/>
      <c r="G6234" s="61"/>
      <c r="H6234" s="55"/>
      <c r="I6234" s="280"/>
    </row>
    <row r="6235" spans="1:9" s="56" customFormat="1">
      <c r="A6235" s="50"/>
      <c r="B6235" s="50"/>
      <c r="C6235" s="50"/>
      <c r="D6235" s="44"/>
      <c r="E6235" s="26"/>
      <c r="F6235" s="53"/>
      <c r="G6235" s="61"/>
      <c r="H6235" s="55"/>
      <c r="I6235" s="280"/>
    </row>
    <row r="6236" spans="1:9" s="56" customFormat="1">
      <c r="A6236" s="50"/>
      <c r="B6236" s="50"/>
      <c r="C6236" s="50"/>
      <c r="D6236" s="44"/>
      <c r="E6236" s="26"/>
      <c r="F6236" s="53"/>
      <c r="G6236" s="61"/>
      <c r="H6236" s="55"/>
      <c r="I6236" s="280"/>
    </row>
    <row r="6237" spans="1:9" s="56" customFormat="1">
      <c r="A6237" s="50"/>
      <c r="B6237" s="50"/>
      <c r="C6237" s="50"/>
      <c r="D6237" s="44"/>
      <c r="E6237" s="26"/>
      <c r="F6237" s="53"/>
      <c r="G6237" s="61"/>
      <c r="H6237" s="55"/>
      <c r="I6237" s="280"/>
    </row>
    <row r="6238" spans="1:9" s="56" customFormat="1">
      <c r="A6238" s="50"/>
      <c r="B6238" s="50"/>
      <c r="C6238" s="50"/>
      <c r="D6238" s="44"/>
      <c r="E6238" s="26"/>
      <c r="F6238" s="53"/>
      <c r="G6238" s="61"/>
      <c r="H6238" s="55"/>
      <c r="I6238" s="280"/>
    </row>
    <row r="6239" spans="1:9" s="56" customFormat="1">
      <c r="A6239" s="50"/>
      <c r="B6239" s="50"/>
      <c r="C6239" s="50"/>
      <c r="D6239" s="44"/>
      <c r="E6239" s="26"/>
      <c r="F6239" s="53"/>
      <c r="G6239" s="61"/>
      <c r="H6239" s="55"/>
      <c r="I6239" s="280"/>
    </row>
    <row r="6240" spans="1:9" s="56" customFormat="1">
      <c r="A6240" s="50"/>
      <c r="B6240" s="50"/>
      <c r="C6240" s="50"/>
      <c r="D6240" s="44"/>
      <c r="E6240" s="26"/>
      <c r="F6240" s="53"/>
      <c r="G6240" s="61"/>
      <c r="H6240" s="55"/>
      <c r="I6240" s="280"/>
    </row>
    <row r="6241" spans="1:9" s="56" customFormat="1">
      <c r="A6241" s="50"/>
      <c r="B6241" s="50"/>
      <c r="C6241" s="50"/>
      <c r="D6241" s="44"/>
      <c r="E6241" s="26"/>
      <c r="F6241" s="53"/>
      <c r="G6241" s="61"/>
      <c r="H6241" s="55"/>
      <c r="I6241" s="280"/>
    </row>
    <row r="6242" spans="1:9" s="56" customFormat="1">
      <c r="A6242" s="50"/>
      <c r="B6242" s="50"/>
      <c r="C6242" s="50"/>
      <c r="D6242" s="44"/>
      <c r="E6242" s="26"/>
      <c r="F6242" s="53"/>
      <c r="G6242" s="61"/>
      <c r="H6242" s="55"/>
      <c r="I6242" s="280"/>
    </row>
    <row r="6243" spans="1:9" s="56" customFormat="1">
      <c r="A6243" s="50"/>
      <c r="B6243" s="50"/>
      <c r="C6243" s="50"/>
      <c r="D6243" s="44"/>
      <c r="E6243" s="26"/>
      <c r="F6243" s="53"/>
      <c r="G6243" s="61"/>
      <c r="H6243" s="55"/>
      <c r="I6243" s="280"/>
    </row>
    <row r="6244" spans="1:9" s="56" customFormat="1">
      <c r="A6244" s="50"/>
      <c r="B6244" s="50"/>
      <c r="C6244" s="50"/>
      <c r="D6244" s="44"/>
      <c r="E6244" s="26"/>
      <c r="F6244" s="53"/>
      <c r="G6244" s="61"/>
      <c r="H6244" s="55"/>
      <c r="I6244" s="280"/>
    </row>
    <row r="6245" spans="1:9" s="56" customFormat="1">
      <c r="A6245" s="50"/>
      <c r="B6245" s="50"/>
      <c r="C6245" s="50"/>
      <c r="D6245" s="44"/>
      <c r="E6245" s="26"/>
      <c r="F6245" s="53"/>
      <c r="G6245" s="61"/>
      <c r="H6245" s="55"/>
      <c r="I6245" s="280"/>
    </row>
    <row r="6246" spans="1:9" s="56" customFormat="1">
      <c r="A6246" s="50"/>
      <c r="B6246" s="50"/>
      <c r="C6246" s="50"/>
      <c r="D6246" s="44"/>
      <c r="E6246" s="26"/>
      <c r="F6246" s="53"/>
      <c r="G6246" s="61"/>
      <c r="H6246" s="55"/>
      <c r="I6246" s="280"/>
    </row>
    <row r="6247" spans="1:9" s="56" customFormat="1">
      <c r="A6247" s="50"/>
      <c r="B6247" s="50"/>
      <c r="C6247" s="50"/>
      <c r="D6247" s="44"/>
      <c r="E6247" s="26"/>
      <c r="F6247" s="53"/>
      <c r="G6247" s="61"/>
      <c r="H6247" s="55"/>
      <c r="I6247" s="280"/>
    </row>
    <row r="6248" spans="1:9" s="56" customFormat="1">
      <c r="A6248" s="50"/>
      <c r="B6248" s="50"/>
      <c r="C6248" s="50"/>
      <c r="D6248" s="44"/>
      <c r="E6248" s="26"/>
      <c r="F6248" s="53"/>
      <c r="G6248" s="61"/>
      <c r="H6248" s="55"/>
      <c r="I6248" s="280"/>
    </row>
    <row r="6249" spans="1:9" s="56" customFormat="1">
      <c r="A6249" s="50"/>
      <c r="B6249" s="50"/>
      <c r="C6249" s="50"/>
      <c r="D6249" s="44"/>
      <c r="E6249" s="26"/>
      <c r="F6249" s="53"/>
      <c r="G6249" s="61"/>
      <c r="H6249" s="55"/>
      <c r="I6249" s="280"/>
    </row>
    <row r="6250" spans="1:9" s="56" customFormat="1">
      <c r="A6250" s="50"/>
      <c r="B6250" s="50"/>
      <c r="C6250" s="50"/>
      <c r="D6250" s="44"/>
      <c r="E6250" s="26"/>
      <c r="F6250" s="53"/>
      <c r="G6250" s="61"/>
      <c r="H6250" s="55"/>
      <c r="I6250" s="280"/>
    </row>
    <row r="6251" spans="1:9" s="56" customFormat="1">
      <c r="A6251" s="50"/>
      <c r="B6251" s="50"/>
      <c r="C6251" s="50"/>
      <c r="D6251" s="44"/>
      <c r="E6251" s="26"/>
      <c r="F6251" s="53"/>
      <c r="G6251" s="61"/>
      <c r="H6251" s="55"/>
      <c r="I6251" s="280"/>
    </row>
    <row r="6252" spans="1:9" s="56" customFormat="1">
      <c r="A6252" s="50"/>
      <c r="B6252" s="50"/>
      <c r="C6252" s="50"/>
      <c r="D6252" s="44"/>
      <c r="E6252" s="26"/>
      <c r="F6252" s="53"/>
      <c r="G6252" s="61"/>
      <c r="H6252" s="55"/>
      <c r="I6252" s="280"/>
    </row>
    <row r="6253" spans="1:9" s="56" customFormat="1">
      <c r="A6253" s="50"/>
      <c r="B6253" s="50"/>
      <c r="C6253" s="50"/>
      <c r="D6253" s="44"/>
      <c r="E6253" s="26"/>
      <c r="F6253" s="53"/>
      <c r="G6253" s="61"/>
      <c r="H6253" s="55"/>
      <c r="I6253" s="280"/>
    </row>
    <row r="6254" spans="1:9" s="56" customFormat="1">
      <c r="A6254" s="50"/>
      <c r="B6254" s="50"/>
      <c r="C6254" s="50"/>
      <c r="D6254" s="44"/>
      <c r="E6254" s="26"/>
      <c r="F6254" s="53"/>
      <c r="G6254" s="61"/>
      <c r="H6254" s="55"/>
      <c r="I6254" s="280"/>
    </row>
    <row r="6255" spans="1:9" s="56" customFormat="1">
      <c r="A6255" s="50"/>
      <c r="B6255" s="50"/>
      <c r="C6255" s="50"/>
      <c r="D6255" s="44"/>
      <c r="E6255" s="26"/>
      <c r="F6255" s="53"/>
      <c r="G6255" s="61"/>
      <c r="H6255" s="55"/>
      <c r="I6255" s="280"/>
    </row>
    <row r="6256" spans="1:9" s="56" customFormat="1">
      <c r="A6256" s="50"/>
      <c r="B6256" s="50"/>
      <c r="C6256" s="50"/>
      <c r="D6256" s="44"/>
      <c r="E6256" s="26"/>
      <c r="F6256" s="53"/>
      <c r="G6256" s="61"/>
      <c r="H6256" s="55"/>
      <c r="I6256" s="280"/>
    </row>
    <row r="6257" spans="1:9" s="56" customFormat="1">
      <c r="A6257" s="50"/>
      <c r="B6257" s="50"/>
      <c r="C6257" s="50"/>
      <c r="D6257" s="44"/>
      <c r="E6257" s="26"/>
      <c r="F6257" s="53"/>
      <c r="G6257" s="61"/>
      <c r="H6257" s="55"/>
      <c r="I6257" s="280"/>
    </row>
    <row r="6258" spans="1:9" s="56" customFormat="1">
      <c r="A6258" s="50"/>
      <c r="B6258" s="50"/>
      <c r="C6258" s="50"/>
      <c r="D6258" s="44"/>
      <c r="E6258" s="26"/>
      <c r="F6258" s="53"/>
      <c r="G6258" s="61"/>
      <c r="H6258" s="55"/>
      <c r="I6258" s="280"/>
    </row>
    <row r="6259" spans="1:9" s="56" customFormat="1">
      <c r="A6259" s="50"/>
      <c r="B6259" s="50"/>
      <c r="C6259" s="50"/>
      <c r="D6259" s="44"/>
      <c r="E6259" s="26"/>
      <c r="F6259" s="53"/>
      <c r="G6259" s="61"/>
      <c r="H6259" s="55"/>
      <c r="I6259" s="280"/>
    </row>
    <row r="6260" spans="1:9" s="56" customFormat="1">
      <c r="A6260" s="50"/>
      <c r="B6260" s="50"/>
      <c r="C6260" s="50"/>
      <c r="D6260" s="44"/>
      <c r="E6260" s="26"/>
      <c r="F6260" s="53"/>
      <c r="G6260" s="61"/>
      <c r="H6260" s="55"/>
      <c r="I6260" s="280"/>
    </row>
    <row r="6261" spans="1:9" s="56" customFormat="1">
      <c r="A6261" s="50"/>
      <c r="B6261" s="50"/>
      <c r="C6261" s="50"/>
      <c r="D6261" s="44"/>
      <c r="E6261" s="26"/>
      <c r="F6261" s="53"/>
      <c r="G6261" s="61"/>
      <c r="H6261" s="55"/>
      <c r="I6261" s="280"/>
    </row>
    <row r="6262" spans="1:9" s="56" customFormat="1">
      <c r="A6262" s="50"/>
      <c r="B6262" s="50"/>
      <c r="C6262" s="50"/>
      <c r="D6262" s="44"/>
      <c r="E6262" s="26"/>
      <c r="F6262" s="53"/>
      <c r="G6262" s="61"/>
      <c r="H6262" s="55"/>
      <c r="I6262" s="280"/>
    </row>
    <row r="6263" spans="1:9" s="56" customFormat="1">
      <c r="A6263" s="50"/>
      <c r="B6263" s="50"/>
      <c r="C6263" s="50"/>
      <c r="D6263" s="44"/>
      <c r="E6263" s="26"/>
      <c r="F6263" s="53"/>
      <c r="G6263" s="61"/>
      <c r="H6263" s="55"/>
      <c r="I6263" s="280"/>
    </row>
    <row r="6264" spans="1:9" s="56" customFormat="1">
      <c r="A6264" s="50"/>
      <c r="B6264" s="50"/>
      <c r="C6264" s="50"/>
      <c r="D6264" s="44"/>
      <c r="E6264" s="26"/>
      <c r="F6264" s="53"/>
      <c r="G6264" s="61"/>
      <c r="H6264" s="55"/>
      <c r="I6264" s="280"/>
    </row>
    <row r="6265" spans="1:9" s="56" customFormat="1">
      <c r="A6265" s="50"/>
      <c r="B6265" s="50"/>
      <c r="C6265" s="50"/>
      <c r="D6265" s="44"/>
      <c r="E6265" s="26"/>
      <c r="F6265" s="53"/>
      <c r="G6265" s="61"/>
      <c r="H6265" s="55"/>
      <c r="I6265" s="280"/>
    </row>
    <row r="6266" spans="1:9" s="56" customFormat="1">
      <c r="A6266" s="50"/>
      <c r="B6266" s="50"/>
      <c r="C6266" s="50"/>
      <c r="D6266" s="44"/>
      <c r="E6266" s="26"/>
      <c r="F6266" s="53"/>
      <c r="G6266" s="61"/>
      <c r="H6266" s="55"/>
      <c r="I6266" s="280"/>
    </row>
    <row r="6267" spans="1:9" s="56" customFormat="1">
      <c r="A6267" s="50"/>
      <c r="B6267" s="50"/>
      <c r="C6267" s="50"/>
      <c r="D6267" s="44"/>
      <c r="E6267" s="26"/>
      <c r="F6267" s="53"/>
      <c r="G6267" s="61"/>
      <c r="H6267" s="55"/>
      <c r="I6267" s="280"/>
    </row>
    <row r="6268" spans="1:9" s="56" customFormat="1">
      <c r="A6268" s="50"/>
      <c r="B6268" s="50"/>
      <c r="C6268" s="50"/>
      <c r="D6268" s="44"/>
      <c r="E6268" s="26"/>
      <c r="F6268" s="53"/>
      <c r="G6268" s="61"/>
      <c r="H6268" s="55"/>
      <c r="I6268" s="280"/>
    </row>
    <row r="6269" spans="1:9" s="56" customFormat="1">
      <c r="A6269" s="50"/>
      <c r="B6269" s="50"/>
      <c r="C6269" s="50"/>
      <c r="D6269" s="44"/>
      <c r="E6269" s="26"/>
      <c r="F6269" s="53"/>
      <c r="G6269" s="61"/>
      <c r="H6269" s="55"/>
      <c r="I6269" s="280"/>
    </row>
    <row r="6270" spans="1:9" s="56" customFormat="1">
      <c r="A6270" s="50"/>
      <c r="B6270" s="50"/>
      <c r="C6270" s="50"/>
      <c r="D6270" s="44"/>
      <c r="E6270" s="26"/>
      <c r="F6270" s="53"/>
      <c r="G6270" s="61"/>
      <c r="H6270" s="55"/>
      <c r="I6270" s="280"/>
    </row>
    <row r="6271" spans="1:9" s="56" customFormat="1">
      <c r="A6271" s="50"/>
      <c r="B6271" s="50"/>
      <c r="C6271" s="50"/>
      <c r="D6271" s="44"/>
      <c r="E6271" s="26"/>
      <c r="F6271" s="53"/>
      <c r="G6271" s="61"/>
      <c r="H6271" s="55"/>
      <c r="I6271" s="280"/>
    </row>
    <row r="6272" spans="1:9" s="56" customFormat="1">
      <c r="A6272" s="50"/>
      <c r="B6272" s="50"/>
      <c r="C6272" s="50"/>
      <c r="D6272" s="44"/>
      <c r="E6272" s="26"/>
      <c r="F6272" s="53"/>
      <c r="G6272" s="61"/>
      <c r="H6272" s="55"/>
      <c r="I6272" s="280"/>
    </row>
    <row r="6273" spans="1:9" s="56" customFormat="1">
      <c r="A6273" s="50"/>
      <c r="B6273" s="50"/>
      <c r="C6273" s="50"/>
      <c r="D6273" s="44"/>
      <c r="E6273" s="26"/>
      <c r="F6273" s="53"/>
      <c r="G6273" s="61"/>
      <c r="H6273" s="55"/>
      <c r="I6273" s="280"/>
    </row>
    <row r="6274" spans="1:9" s="56" customFormat="1">
      <c r="A6274" s="50"/>
      <c r="B6274" s="50"/>
      <c r="C6274" s="50"/>
      <c r="D6274" s="44"/>
      <c r="E6274" s="26"/>
      <c r="F6274" s="53"/>
      <c r="G6274" s="61"/>
      <c r="H6274" s="55"/>
      <c r="I6274" s="280"/>
    </row>
    <row r="6275" spans="1:9" s="56" customFormat="1">
      <c r="A6275" s="50"/>
      <c r="B6275" s="50"/>
      <c r="C6275" s="50"/>
      <c r="D6275" s="44"/>
      <c r="E6275" s="26"/>
      <c r="F6275" s="53"/>
      <c r="G6275" s="61"/>
      <c r="H6275" s="55"/>
      <c r="I6275" s="280"/>
    </row>
    <row r="6276" spans="1:9" s="56" customFormat="1">
      <c r="A6276" s="50"/>
      <c r="B6276" s="50"/>
      <c r="C6276" s="50"/>
      <c r="D6276" s="44"/>
      <c r="E6276" s="26"/>
      <c r="F6276" s="53"/>
      <c r="G6276" s="61"/>
      <c r="H6276" s="55"/>
      <c r="I6276" s="280"/>
    </row>
    <row r="6277" spans="1:9" s="56" customFormat="1">
      <c r="A6277" s="50"/>
      <c r="B6277" s="50"/>
      <c r="C6277" s="50"/>
      <c r="D6277" s="44"/>
      <c r="E6277" s="26"/>
      <c r="F6277" s="53"/>
      <c r="G6277" s="61"/>
      <c r="H6277" s="55"/>
      <c r="I6277" s="280"/>
    </row>
    <row r="6278" spans="1:9" s="56" customFormat="1">
      <c r="A6278" s="50"/>
      <c r="B6278" s="50"/>
      <c r="C6278" s="50"/>
      <c r="D6278" s="44"/>
      <c r="E6278" s="26"/>
      <c r="F6278" s="53"/>
      <c r="G6278" s="61"/>
      <c r="H6278" s="55"/>
      <c r="I6278" s="280"/>
    </row>
    <row r="6279" spans="1:9" s="56" customFormat="1">
      <c r="A6279" s="50"/>
      <c r="B6279" s="50"/>
      <c r="C6279" s="50"/>
      <c r="D6279" s="44"/>
      <c r="E6279" s="26"/>
      <c r="F6279" s="53"/>
      <c r="G6279" s="61"/>
      <c r="H6279" s="55"/>
      <c r="I6279" s="280"/>
    </row>
    <row r="6280" spans="1:9" s="56" customFormat="1">
      <c r="A6280" s="50"/>
      <c r="B6280" s="50"/>
      <c r="C6280" s="50"/>
      <c r="D6280" s="44"/>
      <c r="E6280" s="26"/>
      <c r="F6280" s="53"/>
      <c r="G6280" s="61"/>
      <c r="H6280" s="55"/>
      <c r="I6280" s="280"/>
    </row>
    <row r="6281" spans="1:9" s="56" customFormat="1">
      <c r="A6281" s="50"/>
      <c r="B6281" s="50"/>
      <c r="C6281" s="50"/>
      <c r="D6281" s="44"/>
      <c r="E6281" s="26"/>
      <c r="F6281" s="53"/>
      <c r="G6281" s="61"/>
      <c r="H6281" s="55"/>
      <c r="I6281" s="280"/>
    </row>
    <row r="6282" spans="1:9" s="56" customFormat="1">
      <c r="A6282" s="50"/>
      <c r="B6282" s="50"/>
      <c r="C6282" s="50"/>
      <c r="D6282" s="44"/>
      <c r="E6282" s="26"/>
      <c r="F6282" s="53"/>
      <c r="G6282" s="61"/>
      <c r="H6282" s="55"/>
      <c r="I6282" s="280"/>
    </row>
    <row r="6283" spans="1:9" s="56" customFormat="1">
      <c r="A6283" s="50"/>
      <c r="B6283" s="50"/>
      <c r="C6283" s="50"/>
      <c r="D6283" s="44"/>
      <c r="E6283" s="26"/>
      <c r="F6283" s="53"/>
      <c r="G6283" s="61"/>
      <c r="H6283" s="55"/>
      <c r="I6283" s="280"/>
    </row>
    <row r="6284" spans="1:9" s="56" customFormat="1">
      <c r="A6284" s="50"/>
      <c r="B6284" s="50"/>
      <c r="C6284" s="50"/>
      <c r="D6284" s="44"/>
      <c r="E6284" s="26"/>
      <c r="F6284" s="53"/>
      <c r="G6284" s="61"/>
      <c r="H6284" s="55"/>
      <c r="I6284" s="280"/>
    </row>
    <row r="6285" spans="1:9" s="56" customFormat="1">
      <c r="A6285" s="50"/>
      <c r="B6285" s="50"/>
      <c r="C6285" s="50"/>
      <c r="D6285" s="44"/>
      <c r="E6285" s="26"/>
      <c r="F6285" s="53"/>
      <c r="G6285" s="61"/>
      <c r="H6285" s="55"/>
      <c r="I6285" s="280"/>
    </row>
    <row r="6286" spans="1:9" s="56" customFormat="1">
      <c r="A6286" s="50"/>
      <c r="B6286" s="50"/>
      <c r="C6286" s="50"/>
      <c r="D6286" s="44"/>
      <c r="E6286" s="26"/>
      <c r="F6286" s="53"/>
      <c r="G6286" s="61"/>
      <c r="H6286" s="55"/>
      <c r="I6286" s="280"/>
    </row>
    <row r="6287" spans="1:9" s="56" customFormat="1">
      <c r="A6287" s="50"/>
      <c r="B6287" s="50"/>
      <c r="C6287" s="50"/>
      <c r="D6287" s="44"/>
      <c r="E6287" s="26"/>
      <c r="F6287" s="53"/>
      <c r="G6287" s="61"/>
      <c r="H6287" s="55"/>
      <c r="I6287" s="280"/>
    </row>
    <row r="6288" spans="1:9" s="56" customFormat="1">
      <c r="A6288" s="50"/>
      <c r="B6288" s="50"/>
      <c r="C6288" s="50"/>
      <c r="D6288" s="44"/>
      <c r="E6288" s="26"/>
      <c r="F6288" s="53"/>
      <c r="G6288" s="61"/>
      <c r="H6288" s="55"/>
      <c r="I6288" s="280"/>
    </row>
    <row r="6289" spans="1:9" s="56" customFormat="1">
      <c r="A6289" s="50"/>
      <c r="B6289" s="50"/>
      <c r="C6289" s="50"/>
      <c r="D6289" s="44"/>
      <c r="E6289" s="26"/>
      <c r="F6289" s="53"/>
      <c r="G6289" s="61"/>
      <c r="H6289" s="55"/>
      <c r="I6289" s="280"/>
    </row>
    <row r="6290" spans="1:9" s="56" customFormat="1">
      <c r="A6290" s="50"/>
      <c r="B6290" s="50"/>
      <c r="C6290" s="50"/>
      <c r="D6290" s="44"/>
      <c r="E6290" s="26"/>
      <c r="F6290" s="53"/>
      <c r="G6290" s="61"/>
      <c r="H6290" s="55"/>
      <c r="I6290" s="280"/>
    </row>
    <row r="6291" spans="1:9" s="56" customFormat="1">
      <c r="A6291" s="50"/>
      <c r="B6291" s="50"/>
      <c r="C6291" s="50"/>
      <c r="D6291" s="44"/>
      <c r="E6291" s="26"/>
      <c r="F6291" s="53"/>
      <c r="G6291" s="61"/>
      <c r="H6291" s="55"/>
      <c r="I6291" s="280"/>
    </row>
    <row r="6292" spans="1:9" s="56" customFormat="1">
      <c r="A6292" s="50"/>
      <c r="B6292" s="50"/>
      <c r="C6292" s="50"/>
      <c r="D6292" s="44"/>
      <c r="E6292" s="26"/>
      <c r="F6292" s="53"/>
      <c r="G6292" s="61"/>
      <c r="H6292" s="55"/>
      <c r="I6292" s="280"/>
    </row>
    <row r="6293" spans="1:9" s="56" customFormat="1">
      <c r="A6293" s="50"/>
      <c r="B6293" s="50"/>
      <c r="C6293" s="50"/>
      <c r="D6293" s="44"/>
      <c r="E6293" s="26"/>
      <c r="F6293" s="53"/>
      <c r="G6293" s="61"/>
      <c r="H6293" s="55"/>
      <c r="I6293" s="280"/>
    </row>
    <row r="6294" spans="1:9" s="56" customFormat="1">
      <c r="A6294" s="50"/>
      <c r="B6294" s="50"/>
      <c r="C6294" s="50"/>
      <c r="D6294" s="44"/>
      <c r="E6294" s="26"/>
      <c r="F6294" s="53"/>
      <c r="G6294" s="61"/>
      <c r="H6294" s="55"/>
      <c r="I6294" s="280"/>
    </row>
    <row r="6295" spans="1:9" s="56" customFormat="1">
      <c r="A6295" s="50"/>
      <c r="B6295" s="50"/>
      <c r="C6295" s="50"/>
      <c r="D6295" s="44"/>
      <c r="E6295" s="26"/>
      <c r="F6295" s="53"/>
      <c r="G6295" s="61"/>
      <c r="H6295" s="55"/>
      <c r="I6295" s="280"/>
    </row>
    <row r="6296" spans="1:9" s="56" customFormat="1">
      <c r="A6296" s="50"/>
      <c r="B6296" s="50"/>
      <c r="C6296" s="50"/>
      <c r="D6296" s="44"/>
      <c r="E6296" s="26"/>
      <c r="F6296" s="53"/>
      <c r="G6296" s="61"/>
      <c r="H6296" s="55"/>
      <c r="I6296" s="280"/>
    </row>
    <row r="6297" spans="1:9" s="56" customFormat="1">
      <c r="A6297" s="50"/>
      <c r="B6297" s="50"/>
      <c r="C6297" s="50"/>
      <c r="D6297" s="44"/>
      <c r="E6297" s="26"/>
      <c r="F6297" s="53"/>
      <c r="G6297" s="61"/>
      <c r="H6297" s="55"/>
      <c r="I6297" s="280"/>
    </row>
    <row r="6298" spans="1:9" s="56" customFormat="1">
      <c r="A6298" s="50"/>
      <c r="B6298" s="50"/>
      <c r="C6298" s="50"/>
      <c r="D6298" s="44"/>
      <c r="E6298" s="26"/>
      <c r="F6298" s="53"/>
      <c r="G6298" s="61"/>
      <c r="H6298" s="55"/>
      <c r="I6298" s="280"/>
    </row>
    <row r="6299" spans="1:9" s="56" customFormat="1">
      <c r="A6299" s="50"/>
      <c r="B6299" s="50"/>
      <c r="C6299" s="50"/>
      <c r="D6299" s="44"/>
      <c r="E6299" s="26"/>
      <c r="F6299" s="53"/>
      <c r="G6299" s="61"/>
      <c r="H6299" s="55"/>
      <c r="I6299" s="280"/>
    </row>
    <row r="6300" spans="1:9" s="56" customFormat="1">
      <c r="A6300" s="50"/>
      <c r="B6300" s="50"/>
      <c r="C6300" s="50"/>
      <c r="D6300" s="44"/>
      <c r="E6300" s="26"/>
      <c r="F6300" s="53"/>
      <c r="G6300" s="61"/>
      <c r="H6300" s="55"/>
      <c r="I6300" s="280"/>
    </row>
    <row r="6301" spans="1:9" s="56" customFormat="1">
      <c r="A6301" s="50"/>
      <c r="B6301" s="50"/>
      <c r="C6301" s="50"/>
      <c r="D6301" s="44"/>
      <c r="E6301" s="26"/>
      <c r="F6301" s="53"/>
      <c r="G6301" s="61"/>
      <c r="H6301" s="55"/>
      <c r="I6301" s="280"/>
    </row>
    <row r="6302" spans="1:9" s="56" customFormat="1">
      <c r="A6302" s="50"/>
      <c r="B6302" s="50"/>
      <c r="C6302" s="50"/>
      <c r="D6302" s="44"/>
      <c r="E6302" s="26"/>
      <c r="F6302" s="53"/>
      <c r="G6302" s="61"/>
      <c r="H6302" s="55"/>
      <c r="I6302" s="280"/>
    </row>
    <row r="6303" spans="1:9" s="56" customFormat="1">
      <c r="A6303" s="50"/>
      <c r="B6303" s="50"/>
      <c r="C6303" s="50"/>
      <c r="D6303" s="44"/>
      <c r="E6303" s="26"/>
      <c r="F6303" s="53"/>
      <c r="G6303" s="61"/>
      <c r="H6303" s="55"/>
      <c r="I6303" s="280"/>
    </row>
    <row r="6304" spans="1:9" s="56" customFormat="1">
      <c r="A6304" s="50"/>
      <c r="B6304" s="50"/>
      <c r="C6304" s="50"/>
      <c r="D6304" s="44"/>
      <c r="E6304" s="26"/>
      <c r="F6304" s="53"/>
      <c r="G6304" s="61"/>
      <c r="H6304" s="55"/>
      <c r="I6304" s="280"/>
    </row>
    <row r="6305" spans="1:9" s="56" customFormat="1">
      <c r="A6305" s="50"/>
      <c r="B6305" s="50"/>
      <c r="C6305" s="50"/>
      <c r="D6305" s="44"/>
      <c r="E6305" s="26"/>
      <c r="F6305" s="53"/>
      <c r="G6305" s="61"/>
      <c r="H6305" s="55"/>
      <c r="I6305" s="280"/>
    </row>
    <row r="6306" spans="1:9" s="56" customFormat="1">
      <c r="A6306" s="50"/>
      <c r="B6306" s="50"/>
      <c r="C6306" s="50"/>
      <c r="D6306" s="44"/>
      <c r="E6306" s="26"/>
      <c r="F6306" s="53"/>
      <c r="G6306" s="61"/>
      <c r="H6306" s="55"/>
      <c r="I6306" s="280"/>
    </row>
    <row r="6307" spans="1:9" s="56" customFormat="1">
      <c r="A6307" s="50"/>
      <c r="B6307" s="50"/>
      <c r="C6307" s="50"/>
      <c r="D6307" s="44"/>
      <c r="E6307" s="26"/>
      <c r="F6307" s="53"/>
      <c r="G6307" s="61"/>
      <c r="H6307" s="55"/>
      <c r="I6307" s="280"/>
    </row>
    <row r="6308" spans="1:9" s="56" customFormat="1">
      <c r="A6308" s="50"/>
      <c r="B6308" s="50"/>
      <c r="C6308" s="50"/>
      <c r="D6308" s="44"/>
      <c r="E6308" s="26"/>
      <c r="F6308" s="53"/>
      <c r="G6308" s="61"/>
      <c r="H6308" s="55"/>
      <c r="I6308" s="280"/>
    </row>
    <row r="6309" spans="1:9" s="56" customFormat="1">
      <c r="A6309" s="50"/>
      <c r="B6309" s="50"/>
      <c r="C6309" s="50"/>
      <c r="D6309" s="44"/>
      <c r="E6309" s="26"/>
      <c r="F6309" s="53"/>
      <c r="G6309" s="61"/>
      <c r="H6309" s="55"/>
      <c r="I6309" s="280"/>
    </row>
    <row r="6310" spans="1:9" s="56" customFormat="1">
      <c r="A6310" s="50"/>
      <c r="B6310" s="50"/>
      <c r="C6310" s="50"/>
      <c r="D6310" s="44"/>
      <c r="E6310" s="26"/>
      <c r="F6310" s="53"/>
      <c r="G6310" s="61"/>
      <c r="H6310" s="55"/>
      <c r="I6310" s="280"/>
    </row>
    <row r="6311" spans="1:9" s="56" customFormat="1">
      <c r="A6311" s="50"/>
      <c r="B6311" s="50"/>
      <c r="C6311" s="50"/>
      <c r="D6311" s="44"/>
      <c r="E6311" s="26"/>
      <c r="F6311" s="53"/>
      <c r="G6311" s="61"/>
      <c r="H6311" s="55"/>
      <c r="I6311" s="280"/>
    </row>
    <row r="6312" spans="1:9" s="56" customFormat="1">
      <c r="A6312" s="50"/>
      <c r="B6312" s="50"/>
      <c r="C6312" s="50"/>
      <c r="D6312" s="44"/>
      <c r="E6312" s="26"/>
      <c r="F6312" s="53"/>
      <c r="G6312" s="61"/>
      <c r="H6312" s="55"/>
      <c r="I6312" s="280"/>
    </row>
    <row r="6313" spans="1:9" s="56" customFormat="1">
      <c r="A6313" s="50"/>
      <c r="B6313" s="50"/>
      <c r="C6313" s="50"/>
      <c r="D6313" s="44"/>
      <c r="E6313" s="26"/>
      <c r="F6313" s="53"/>
      <c r="G6313" s="61"/>
      <c r="H6313" s="55"/>
      <c r="I6313" s="280"/>
    </row>
    <row r="6314" spans="1:9" s="56" customFormat="1">
      <c r="A6314" s="50"/>
      <c r="B6314" s="50"/>
      <c r="C6314" s="50"/>
      <c r="D6314" s="44"/>
      <c r="E6314" s="26"/>
      <c r="F6314" s="53"/>
      <c r="G6314" s="61"/>
      <c r="H6314" s="55"/>
      <c r="I6314" s="280"/>
    </row>
    <row r="6315" spans="1:9" s="56" customFormat="1">
      <c r="A6315" s="50"/>
      <c r="B6315" s="50"/>
      <c r="C6315" s="50"/>
      <c r="D6315" s="44"/>
      <c r="E6315" s="26"/>
      <c r="F6315" s="53"/>
      <c r="G6315" s="61"/>
      <c r="H6315" s="55"/>
      <c r="I6315" s="280"/>
    </row>
    <row r="6316" spans="1:9" s="56" customFormat="1">
      <c r="A6316" s="50"/>
      <c r="B6316" s="50"/>
      <c r="C6316" s="50"/>
      <c r="D6316" s="44"/>
      <c r="E6316" s="26"/>
      <c r="F6316" s="53"/>
      <c r="G6316" s="61"/>
      <c r="H6316" s="55"/>
      <c r="I6316" s="280"/>
    </row>
    <row r="6317" spans="1:9" s="56" customFormat="1">
      <c r="A6317" s="50"/>
      <c r="B6317" s="50"/>
      <c r="C6317" s="50"/>
      <c r="D6317" s="44"/>
      <c r="E6317" s="26"/>
      <c r="F6317" s="53"/>
      <c r="G6317" s="61"/>
      <c r="H6317" s="55"/>
      <c r="I6317" s="280"/>
    </row>
    <row r="6318" spans="1:9" s="56" customFormat="1">
      <c r="A6318" s="50"/>
      <c r="B6318" s="50"/>
      <c r="C6318" s="50"/>
      <c r="D6318" s="44"/>
      <c r="E6318" s="26"/>
      <c r="F6318" s="53"/>
      <c r="G6318" s="61"/>
      <c r="H6318" s="55"/>
      <c r="I6318" s="280"/>
    </row>
    <row r="6319" spans="1:9" s="56" customFormat="1">
      <c r="A6319" s="50"/>
      <c r="B6319" s="50"/>
      <c r="C6319" s="50"/>
      <c r="D6319" s="44"/>
      <c r="E6319" s="26"/>
      <c r="F6319" s="53"/>
      <c r="G6319" s="61"/>
      <c r="H6319" s="55"/>
      <c r="I6319" s="280"/>
    </row>
    <row r="6320" spans="1:9" s="56" customFormat="1">
      <c r="A6320" s="50"/>
      <c r="B6320" s="50"/>
      <c r="C6320" s="50"/>
      <c r="D6320" s="44"/>
      <c r="E6320" s="26"/>
      <c r="F6320" s="53"/>
      <c r="G6320" s="61"/>
      <c r="H6320" s="55"/>
      <c r="I6320" s="280"/>
    </row>
    <row r="6321" spans="1:9" s="56" customFormat="1">
      <c r="A6321" s="50"/>
      <c r="B6321" s="50"/>
      <c r="C6321" s="50"/>
      <c r="D6321" s="44"/>
      <c r="E6321" s="26"/>
      <c r="F6321" s="53"/>
      <c r="G6321" s="61"/>
      <c r="H6321" s="55"/>
      <c r="I6321" s="280"/>
    </row>
    <row r="6322" spans="1:9" s="56" customFormat="1">
      <c r="A6322" s="50"/>
      <c r="B6322" s="50"/>
      <c r="C6322" s="50"/>
      <c r="D6322" s="44"/>
      <c r="E6322" s="26"/>
      <c r="F6322" s="53"/>
      <c r="G6322" s="61"/>
      <c r="H6322" s="55"/>
      <c r="I6322" s="280"/>
    </row>
    <row r="6323" spans="1:9" s="56" customFormat="1">
      <c r="A6323" s="50"/>
      <c r="B6323" s="50"/>
      <c r="C6323" s="50"/>
      <c r="D6323" s="44"/>
      <c r="E6323" s="26"/>
      <c r="F6323" s="53"/>
      <c r="G6323" s="61"/>
      <c r="H6323" s="55"/>
      <c r="I6323" s="280"/>
    </row>
    <row r="6324" spans="1:9" s="56" customFormat="1">
      <c r="A6324" s="50"/>
      <c r="B6324" s="50"/>
      <c r="C6324" s="50"/>
      <c r="D6324" s="44"/>
      <c r="E6324" s="26"/>
      <c r="F6324" s="53"/>
      <c r="G6324" s="61"/>
      <c r="H6324" s="55"/>
      <c r="I6324" s="280"/>
    </row>
    <row r="6325" spans="1:9" s="56" customFormat="1">
      <c r="A6325" s="50"/>
      <c r="B6325" s="50"/>
      <c r="C6325" s="50"/>
      <c r="D6325" s="44"/>
      <c r="E6325" s="26"/>
      <c r="F6325" s="53"/>
      <c r="G6325" s="61"/>
      <c r="H6325" s="55"/>
      <c r="I6325" s="280"/>
    </row>
    <row r="6326" spans="1:9" s="56" customFormat="1">
      <c r="A6326" s="50"/>
      <c r="B6326" s="50"/>
      <c r="C6326" s="50"/>
      <c r="D6326" s="44"/>
      <c r="E6326" s="26"/>
      <c r="F6326" s="53"/>
      <c r="G6326" s="61"/>
      <c r="H6326" s="55"/>
      <c r="I6326" s="280"/>
    </row>
    <row r="6327" spans="1:9" s="56" customFormat="1">
      <c r="A6327" s="50"/>
      <c r="B6327" s="50"/>
      <c r="C6327" s="50"/>
      <c r="D6327" s="44"/>
      <c r="E6327" s="26"/>
      <c r="F6327" s="53"/>
      <c r="G6327" s="61"/>
      <c r="H6327" s="55"/>
      <c r="I6327" s="280"/>
    </row>
    <row r="6328" spans="1:9" s="56" customFormat="1">
      <c r="A6328" s="50"/>
      <c r="B6328" s="50"/>
      <c r="C6328" s="50"/>
      <c r="D6328" s="44"/>
      <c r="E6328" s="26"/>
      <c r="F6328" s="53"/>
      <c r="G6328" s="61"/>
      <c r="H6328" s="55"/>
      <c r="I6328" s="280"/>
    </row>
    <row r="6329" spans="1:9" s="56" customFormat="1">
      <c r="A6329" s="50"/>
      <c r="B6329" s="50"/>
      <c r="C6329" s="50"/>
      <c r="D6329" s="44"/>
      <c r="E6329" s="26"/>
      <c r="F6329" s="53"/>
      <c r="G6329" s="61"/>
      <c r="H6329" s="55"/>
      <c r="I6329" s="280"/>
    </row>
    <row r="6330" spans="1:9" s="56" customFormat="1">
      <c r="A6330" s="50"/>
      <c r="B6330" s="50"/>
      <c r="C6330" s="50"/>
      <c r="D6330" s="44"/>
      <c r="E6330" s="26"/>
      <c r="F6330" s="53"/>
      <c r="G6330" s="61"/>
      <c r="H6330" s="55"/>
      <c r="I6330" s="280"/>
    </row>
    <row r="6331" spans="1:9" s="56" customFormat="1">
      <c r="A6331" s="50"/>
      <c r="B6331" s="50"/>
      <c r="C6331" s="50"/>
      <c r="D6331" s="44"/>
      <c r="E6331" s="26"/>
      <c r="F6331" s="53"/>
      <c r="G6331" s="61"/>
      <c r="H6331" s="55"/>
      <c r="I6331" s="280"/>
    </row>
    <row r="6332" spans="1:9" s="56" customFormat="1">
      <c r="A6332" s="50"/>
      <c r="B6332" s="50"/>
      <c r="C6332" s="50"/>
      <c r="D6332" s="44"/>
      <c r="E6332" s="26"/>
      <c r="F6332" s="53"/>
      <c r="G6332" s="61"/>
      <c r="H6332" s="55"/>
      <c r="I6332" s="280"/>
    </row>
    <row r="6333" spans="1:9" s="56" customFormat="1">
      <c r="A6333" s="50"/>
      <c r="B6333" s="50"/>
      <c r="C6333" s="50"/>
      <c r="D6333" s="44"/>
      <c r="E6333" s="26"/>
      <c r="F6333" s="53"/>
      <c r="G6333" s="61"/>
      <c r="H6333" s="55"/>
      <c r="I6333" s="280"/>
    </row>
    <row r="6334" spans="1:9" s="56" customFormat="1">
      <c r="A6334" s="50"/>
      <c r="B6334" s="50"/>
      <c r="C6334" s="50"/>
      <c r="D6334" s="44"/>
      <c r="E6334" s="26"/>
      <c r="F6334" s="53"/>
      <c r="G6334" s="61"/>
      <c r="H6334" s="55"/>
      <c r="I6334" s="280"/>
    </row>
    <row r="6335" spans="1:9" s="56" customFormat="1">
      <c r="A6335" s="50"/>
      <c r="B6335" s="50"/>
      <c r="C6335" s="50"/>
      <c r="D6335" s="44"/>
      <c r="E6335" s="26"/>
      <c r="F6335" s="53"/>
      <c r="G6335" s="61"/>
      <c r="H6335" s="55"/>
      <c r="I6335" s="280"/>
    </row>
    <row r="6336" spans="1:9" s="56" customFormat="1">
      <c r="A6336" s="50"/>
      <c r="B6336" s="50"/>
      <c r="C6336" s="50"/>
      <c r="D6336" s="44"/>
      <c r="E6336" s="26"/>
      <c r="F6336" s="53"/>
      <c r="G6336" s="61"/>
      <c r="H6336" s="55"/>
      <c r="I6336" s="280"/>
    </row>
    <row r="6337" spans="1:9" s="56" customFormat="1">
      <c r="A6337" s="50"/>
      <c r="B6337" s="50"/>
      <c r="C6337" s="50"/>
      <c r="D6337" s="44"/>
      <c r="E6337" s="26"/>
      <c r="F6337" s="53"/>
      <c r="G6337" s="61"/>
      <c r="H6337" s="55"/>
      <c r="I6337" s="280"/>
    </row>
    <row r="6338" spans="1:9" s="56" customFormat="1">
      <c r="A6338" s="50"/>
      <c r="B6338" s="50"/>
      <c r="C6338" s="50"/>
      <c r="D6338" s="44"/>
      <c r="E6338" s="26"/>
      <c r="F6338" s="53"/>
      <c r="G6338" s="61"/>
      <c r="H6338" s="55"/>
      <c r="I6338" s="280"/>
    </row>
    <row r="6339" spans="1:9" s="56" customFormat="1">
      <c r="A6339" s="50"/>
      <c r="B6339" s="50"/>
      <c r="C6339" s="50"/>
      <c r="D6339" s="44"/>
      <c r="E6339" s="26"/>
      <c r="F6339" s="53"/>
      <c r="G6339" s="61"/>
      <c r="H6339" s="55"/>
      <c r="I6339" s="280"/>
    </row>
    <row r="6340" spans="1:9" s="56" customFormat="1">
      <c r="A6340" s="50"/>
      <c r="B6340" s="50"/>
      <c r="C6340" s="50"/>
      <c r="D6340" s="44"/>
      <c r="E6340" s="26"/>
      <c r="F6340" s="53"/>
      <c r="G6340" s="61"/>
      <c r="H6340" s="55"/>
      <c r="I6340" s="280"/>
    </row>
    <row r="6341" spans="1:9" s="56" customFormat="1">
      <c r="A6341" s="50"/>
      <c r="B6341" s="50"/>
      <c r="C6341" s="50"/>
      <c r="D6341" s="44"/>
      <c r="E6341" s="26"/>
      <c r="F6341" s="53"/>
      <c r="G6341" s="61"/>
      <c r="H6341" s="55"/>
      <c r="I6341" s="280"/>
    </row>
    <row r="6342" spans="1:9" s="56" customFormat="1">
      <c r="A6342" s="50"/>
      <c r="B6342" s="50"/>
      <c r="C6342" s="50"/>
      <c r="D6342" s="44"/>
      <c r="E6342" s="26"/>
      <c r="F6342" s="53"/>
      <c r="G6342" s="61"/>
      <c r="H6342" s="55"/>
      <c r="I6342" s="280"/>
    </row>
    <row r="6343" spans="1:9" s="56" customFormat="1">
      <c r="A6343" s="50"/>
      <c r="B6343" s="50"/>
      <c r="C6343" s="50"/>
      <c r="D6343" s="44"/>
      <c r="E6343" s="26"/>
      <c r="F6343" s="53"/>
      <c r="G6343" s="61"/>
      <c r="H6343" s="55"/>
      <c r="I6343" s="280"/>
    </row>
    <row r="6344" spans="1:9" s="56" customFormat="1">
      <c r="A6344" s="50"/>
      <c r="B6344" s="50"/>
      <c r="C6344" s="50"/>
      <c r="D6344" s="44"/>
      <c r="E6344" s="26"/>
      <c r="F6344" s="53"/>
      <c r="G6344" s="61"/>
      <c r="H6344" s="55"/>
      <c r="I6344" s="280"/>
    </row>
    <row r="6345" spans="1:9" s="56" customFormat="1">
      <c r="A6345" s="50"/>
      <c r="B6345" s="50"/>
      <c r="C6345" s="50"/>
      <c r="D6345" s="44"/>
      <c r="E6345" s="26"/>
      <c r="F6345" s="53"/>
      <c r="G6345" s="61"/>
      <c r="H6345" s="55"/>
      <c r="I6345" s="280"/>
    </row>
    <row r="6346" spans="1:9" s="56" customFormat="1">
      <c r="A6346" s="50"/>
      <c r="B6346" s="50"/>
      <c r="C6346" s="50"/>
      <c r="D6346" s="44"/>
      <c r="E6346" s="26"/>
      <c r="F6346" s="53"/>
      <c r="G6346" s="61"/>
      <c r="H6346" s="55"/>
      <c r="I6346" s="280"/>
    </row>
    <row r="6347" spans="1:9" s="56" customFormat="1">
      <c r="A6347" s="50"/>
      <c r="B6347" s="50"/>
      <c r="C6347" s="50"/>
      <c r="D6347" s="44"/>
      <c r="E6347" s="26"/>
      <c r="F6347" s="53"/>
      <c r="G6347" s="61"/>
      <c r="H6347" s="55"/>
      <c r="I6347" s="280"/>
    </row>
    <row r="6348" spans="1:9" s="56" customFormat="1">
      <c r="A6348" s="50"/>
      <c r="B6348" s="50"/>
      <c r="C6348" s="50"/>
      <c r="D6348" s="44"/>
      <c r="E6348" s="26"/>
      <c r="F6348" s="53"/>
      <c r="G6348" s="61"/>
      <c r="H6348" s="55"/>
      <c r="I6348" s="280"/>
    </row>
    <row r="6349" spans="1:9" s="56" customFormat="1">
      <c r="A6349" s="50"/>
      <c r="B6349" s="50"/>
      <c r="C6349" s="50"/>
      <c r="D6349" s="44"/>
      <c r="E6349" s="26"/>
      <c r="F6349" s="53"/>
      <c r="G6349" s="61"/>
      <c r="H6349" s="55"/>
      <c r="I6349" s="280"/>
    </row>
    <row r="6350" spans="1:9" s="56" customFormat="1">
      <c r="A6350" s="50"/>
      <c r="B6350" s="50"/>
      <c r="C6350" s="50"/>
      <c r="D6350" s="44"/>
      <c r="E6350" s="26"/>
      <c r="F6350" s="53"/>
      <c r="G6350" s="61"/>
      <c r="H6350" s="55"/>
      <c r="I6350" s="280"/>
    </row>
    <row r="6351" spans="1:9" s="56" customFormat="1">
      <c r="A6351" s="50"/>
      <c r="B6351" s="50"/>
      <c r="C6351" s="50"/>
      <c r="D6351" s="44"/>
      <c r="E6351" s="26"/>
      <c r="F6351" s="53"/>
      <c r="G6351" s="61"/>
      <c r="H6351" s="55"/>
      <c r="I6351" s="280"/>
    </row>
    <row r="6352" spans="1:9" s="56" customFormat="1">
      <c r="A6352" s="50"/>
      <c r="B6352" s="50"/>
      <c r="C6352" s="50"/>
      <c r="D6352" s="44"/>
      <c r="E6352" s="26"/>
      <c r="F6352" s="53"/>
      <c r="G6352" s="61"/>
      <c r="H6352" s="55"/>
      <c r="I6352" s="280"/>
    </row>
    <row r="6353" spans="1:9" s="56" customFormat="1">
      <c r="A6353" s="50"/>
      <c r="B6353" s="50"/>
      <c r="C6353" s="50"/>
      <c r="D6353" s="44"/>
      <c r="E6353" s="26"/>
      <c r="F6353" s="53"/>
      <c r="G6353" s="61"/>
      <c r="H6353" s="55"/>
      <c r="I6353" s="280"/>
    </row>
    <row r="6354" spans="1:9" s="56" customFormat="1">
      <c r="A6354" s="50"/>
      <c r="B6354" s="50"/>
      <c r="C6354" s="50"/>
      <c r="D6354" s="44"/>
      <c r="E6354" s="26"/>
      <c r="F6354" s="53"/>
      <c r="G6354" s="61"/>
      <c r="H6354" s="55"/>
      <c r="I6354" s="280"/>
    </row>
    <row r="6355" spans="1:9" s="56" customFormat="1">
      <c r="A6355" s="50"/>
      <c r="B6355" s="50"/>
      <c r="C6355" s="50"/>
      <c r="D6355" s="44"/>
      <c r="E6355" s="26"/>
      <c r="F6355" s="53"/>
      <c r="G6355" s="61"/>
      <c r="H6355" s="55"/>
      <c r="I6355" s="280"/>
    </row>
    <row r="6356" spans="1:9" s="56" customFormat="1">
      <c r="A6356" s="50"/>
      <c r="B6356" s="50"/>
      <c r="C6356" s="50"/>
      <c r="D6356" s="44"/>
      <c r="E6356" s="26"/>
      <c r="F6356" s="53"/>
      <c r="G6356" s="61"/>
      <c r="H6356" s="55"/>
      <c r="I6356" s="280"/>
    </row>
    <row r="6357" spans="1:9" s="56" customFormat="1">
      <c r="A6357" s="50"/>
      <c r="B6357" s="50"/>
      <c r="C6357" s="50"/>
      <c r="D6357" s="44"/>
      <c r="E6357" s="26"/>
      <c r="F6357" s="53"/>
      <c r="G6357" s="61"/>
      <c r="H6357" s="55"/>
      <c r="I6357" s="280"/>
    </row>
    <row r="6358" spans="1:9" s="56" customFormat="1">
      <c r="A6358" s="50"/>
      <c r="B6358" s="50"/>
      <c r="C6358" s="50"/>
      <c r="D6358" s="44"/>
      <c r="E6358" s="26"/>
      <c r="F6358" s="53"/>
      <c r="G6358" s="61"/>
      <c r="H6358" s="55"/>
      <c r="I6358" s="280"/>
    </row>
    <row r="6359" spans="1:9" s="56" customFormat="1">
      <c r="A6359" s="50"/>
      <c r="B6359" s="50"/>
      <c r="C6359" s="50"/>
      <c r="D6359" s="44"/>
      <c r="E6359" s="26"/>
      <c r="F6359" s="53"/>
      <c r="G6359" s="61"/>
      <c r="H6359" s="55"/>
      <c r="I6359" s="280"/>
    </row>
    <row r="6360" spans="1:9" s="56" customFormat="1">
      <c r="A6360" s="50"/>
      <c r="B6360" s="50"/>
      <c r="C6360" s="50"/>
      <c r="D6360" s="44"/>
      <c r="E6360" s="26"/>
      <c r="F6360" s="53"/>
      <c r="G6360" s="61"/>
      <c r="H6360" s="55"/>
      <c r="I6360" s="280"/>
    </row>
    <row r="6361" spans="1:9" s="56" customFormat="1">
      <c r="A6361" s="50"/>
      <c r="B6361" s="50"/>
      <c r="C6361" s="50"/>
      <c r="D6361" s="44"/>
      <c r="E6361" s="26"/>
      <c r="F6361" s="53"/>
      <c r="G6361" s="61"/>
      <c r="H6361" s="55"/>
      <c r="I6361" s="280"/>
    </row>
    <row r="6362" spans="1:9" s="56" customFormat="1">
      <c r="A6362" s="50"/>
      <c r="B6362" s="50"/>
      <c r="C6362" s="50"/>
      <c r="D6362" s="44"/>
      <c r="E6362" s="26"/>
      <c r="F6362" s="53"/>
      <c r="G6362" s="61"/>
      <c r="H6362" s="55"/>
      <c r="I6362" s="280"/>
    </row>
    <row r="6363" spans="1:9" s="56" customFormat="1">
      <c r="A6363" s="50"/>
      <c r="B6363" s="50"/>
      <c r="C6363" s="50"/>
      <c r="D6363" s="44"/>
      <c r="E6363" s="26"/>
      <c r="F6363" s="53"/>
      <c r="G6363" s="61"/>
      <c r="H6363" s="55"/>
      <c r="I6363" s="280"/>
    </row>
    <row r="6364" spans="1:9" s="56" customFormat="1">
      <c r="A6364" s="50"/>
      <c r="B6364" s="50"/>
      <c r="C6364" s="50"/>
      <c r="D6364" s="44"/>
      <c r="E6364" s="26"/>
      <c r="F6364" s="53"/>
      <c r="G6364" s="61"/>
      <c r="H6364" s="55"/>
      <c r="I6364" s="280"/>
    </row>
    <row r="6365" spans="1:9" s="56" customFormat="1">
      <c r="A6365" s="50"/>
      <c r="B6365" s="50"/>
      <c r="C6365" s="50"/>
      <c r="D6365" s="44"/>
      <c r="E6365" s="26"/>
      <c r="F6365" s="53"/>
      <c r="G6365" s="61"/>
      <c r="H6365" s="55"/>
      <c r="I6365" s="280"/>
    </row>
    <row r="6366" spans="1:9" s="56" customFormat="1">
      <c r="A6366" s="50"/>
      <c r="B6366" s="50"/>
      <c r="C6366" s="50"/>
      <c r="D6366" s="44"/>
      <c r="E6366" s="26"/>
      <c r="F6366" s="53"/>
      <c r="G6366" s="61"/>
      <c r="H6366" s="55"/>
      <c r="I6366" s="280"/>
    </row>
    <row r="6367" spans="1:9" s="56" customFormat="1">
      <c r="A6367" s="50"/>
      <c r="B6367" s="50"/>
      <c r="C6367" s="50"/>
      <c r="D6367" s="44"/>
      <c r="E6367" s="26"/>
      <c r="F6367" s="53"/>
      <c r="G6367" s="61"/>
      <c r="H6367" s="55"/>
      <c r="I6367" s="280"/>
    </row>
    <row r="6368" spans="1:9" s="56" customFormat="1">
      <c r="A6368" s="50"/>
      <c r="B6368" s="50"/>
      <c r="C6368" s="50"/>
      <c r="D6368" s="44"/>
      <c r="E6368" s="26"/>
      <c r="F6368" s="53"/>
      <c r="G6368" s="61"/>
      <c r="H6368" s="55"/>
      <c r="I6368" s="280"/>
    </row>
    <row r="6369" spans="1:9" s="56" customFormat="1">
      <c r="A6369" s="50"/>
      <c r="B6369" s="50"/>
      <c r="C6369" s="50"/>
      <c r="D6369" s="44"/>
      <c r="E6369" s="26"/>
      <c r="F6369" s="53"/>
      <c r="G6369" s="61"/>
      <c r="H6369" s="55"/>
      <c r="I6369" s="280"/>
    </row>
    <row r="6370" spans="1:9" s="56" customFormat="1">
      <c r="A6370" s="50"/>
      <c r="B6370" s="50"/>
      <c r="C6370" s="50"/>
      <c r="D6370" s="44"/>
      <c r="E6370" s="26"/>
      <c r="F6370" s="53"/>
      <c r="G6370" s="61"/>
      <c r="H6370" s="55"/>
      <c r="I6370" s="280"/>
    </row>
    <row r="6371" spans="1:9" s="56" customFormat="1">
      <c r="A6371" s="50"/>
      <c r="B6371" s="50"/>
      <c r="C6371" s="50"/>
      <c r="D6371" s="44"/>
      <c r="E6371" s="26"/>
      <c r="F6371" s="53"/>
      <c r="G6371" s="61"/>
      <c r="H6371" s="55"/>
      <c r="I6371" s="280"/>
    </row>
    <row r="6372" spans="1:9" s="56" customFormat="1">
      <c r="A6372" s="50"/>
      <c r="B6372" s="50"/>
      <c r="C6372" s="50"/>
      <c r="D6372" s="44"/>
      <c r="E6372" s="26"/>
      <c r="F6372" s="53"/>
      <c r="G6372" s="61"/>
      <c r="H6372" s="55"/>
      <c r="I6372" s="280"/>
    </row>
    <row r="6373" spans="1:9" s="56" customFormat="1">
      <c r="A6373" s="50"/>
      <c r="B6373" s="50"/>
      <c r="C6373" s="50"/>
      <c r="D6373" s="44"/>
      <c r="E6373" s="26"/>
      <c r="F6373" s="53"/>
      <c r="G6373" s="61"/>
      <c r="H6373" s="55"/>
      <c r="I6373" s="280"/>
    </row>
    <row r="6374" spans="1:9" s="56" customFormat="1">
      <c r="A6374" s="50"/>
      <c r="B6374" s="50"/>
      <c r="C6374" s="50"/>
      <c r="D6374" s="44"/>
      <c r="E6374" s="26"/>
      <c r="F6374" s="53"/>
      <c r="G6374" s="61"/>
      <c r="H6374" s="55"/>
      <c r="I6374" s="280"/>
    </row>
    <row r="6375" spans="1:9" s="56" customFormat="1">
      <c r="A6375" s="50"/>
      <c r="B6375" s="50"/>
      <c r="C6375" s="50"/>
      <c r="D6375" s="44"/>
      <c r="E6375" s="26"/>
      <c r="F6375" s="53"/>
      <c r="G6375" s="61"/>
      <c r="H6375" s="55"/>
      <c r="I6375" s="280"/>
    </row>
    <row r="6376" spans="1:9" s="56" customFormat="1">
      <c r="A6376" s="50"/>
      <c r="B6376" s="50"/>
      <c r="C6376" s="50"/>
      <c r="D6376" s="44"/>
      <c r="E6376" s="26"/>
      <c r="F6376" s="53"/>
      <c r="G6376" s="61"/>
      <c r="H6376" s="55"/>
      <c r="I6376" s="280"/>
    </row>
    <row r="6377" spans="1:9" s="56" customFormat="1">
      <c r="A6377" s="50"/>
      <c r="B6377" s="50"/>
      <c r="C6377" s="50"/>
      <c r="D6377" s="44"/>
      <c r="E6377" s="26"/>
      <c r="F6377" s="53"/>
      <c r="G6377" s="61"/>
      <c r="H6377" s="55"/>
      <c r="I6377" s="280"/>
    </row>
    <row r="6378" spans="1:9" s="56" customFormat="1">
      <c r="A6378" s="50"/>
      <c r="B6378" s="50"/>
      <c r="C6378" s="50"/>
      <c r="D6378" s="44"/>
      <c r="E6378" s="26"/>
      <c r="F6378" s="53"/>
      <c r="G6378" s="61"/>
      <c r="H6378" s="55"/>
      <c r="I6378" s="280"/>
    </row>
    <row r="6379" spans="1:9" s="56" customFormat="1">
      <c r="A6379" s="50"/>
      <c r="B6379" s="50"/>
      <c r="C6379" s="50"/>
      <c r="D6379" s="44"/>
      <c r="E6379" s="26"/>
      <c r="F6379" s="53"/>
      <c r="G6379" s="61"/>
      <c r="H6379" s="55"/>
      <c r="I6379" s="280"/>
    </row>
    <row r="6380" spans="1:9" s="56" customFormat="1">
      <c r="A6380" s="50"/>
      <c r="B6380" s="50"/>
      <c r="C6380" s="50"/>
      <c r="D6380" s="44"/>
      <c r="E6380" s="26"/>
      <c r="F6380" s="53"/>
      <c r="G6380" s="61"/>
      <c r="H6380" s="55"/>
      <c r="I6380" s="280"/>
    </row>
    <row r="6381" spans="1:9" s="56" customFormat="1">
      <c r="A6381" s="50"/>
      <c r="B6381" s="50"/>
      <c r="C6381" s="50"/>
      <c r="D6381" s="44"/>
      <c r="E6381" s="26"/>
      <c r="F6381" s="53"/>
      <c r="G6381" s="61"/>
      <c r="H6381" s="55"/>
      <c r="I6381" s="280"/>
    </row>
    <row r="6382" spans="1:9" s="56" customFormat="1">
      <c r="A6382" s="50"/>
      <c r="B6382" s="50"/>
      <c r="C6382" s="50"/>
      <c r="D6382" s="44"/>
      <c r="E6382" s="26"/>
      <c r="F6382" s="53"/>
      <c r="G6382" s="61"/>
      <c r="H6382" s="55"/>
      <c r="I6382" s="280"/>
    </row>
    <row r="6383" spans="1:9" s="56" customFormat="1">
      <c r="A6383" s="50"/>
      <c r="B6383" s="50"/>
      <c r="C6383" s="50"/>
      <c r="D6383" s="44"/>
      <c r="E6383" s="26"/>
      <c r="F6383" s="53"/>
      <c r="G6383" s="61"/>
      <c r="H6383" s="55"/>
      <c r="I6383" s="280"/>
    </row>
    <row r="6384" spans="1:9" s="56" customFormat="1">
      <c r="A6384" s="50"/>
      <c r="B6384" s="50"/>
      <c r="C6384" s="50"/>
      <c r="D6384" s="44"/>
      <c r="E6384" s="26"/>
      <c r="F6384" s="53"/>
      <c r="G6384" s="61"/>
      <c r="H6384" s="55"/>
      <c r="I6384" s="280"/>
    </row>
    <row r="6385" spans="1:9" s="56" customFormat="1">
      <c r="A6385" s="50"/>
      <c r="B6385" s="50"/>
      <c r="C6385" s="50"/>
      <c r="D6385" s="44"/>
      <c r="E6385" s="26"/>
      <c r="F6385" s="53"/>
      <c r="G6385" s="61"/>
      <c r="H6385" s="55"/>
      <c r="I6385" s="280"/>
    </row>
    <row r="6386" spans="1:9" s="56" customFormat="1">
      <c r="A6386" s="50"/>
      <c r="B6386" s="50"/>
      <c r="C6386" s="50"/>
      <c r="D6386" s="44"/>
      <c r="E6386" s="26"/>
      <c r="F6386" s="53"/>
      <c r="G6386" s="61"/>
      <c r="H6386" s="55"/>
      <c r="I6386" s="280"/>
    </row>
    <row r="6387" spans="1:9" s="56" customFormat="1">
      <c r="A6387" s="50"/>
      <c r="B6387" s="50"/>
      <c r="C6387" s="50"/>
      <c r="D6387" s="44"/>
      <c r="E6387" s="26"/>
      <c r="F6387" s="53"/>
      <c r="G6387" s="61"/>
      <c r="H6387" s="55"/>
      <c r="I6387" s="280"/>
    </row>
    <row r="6388" spans="1:9" s="56" customFormat="1">
      <c r="A6388" s="50"/>
      <c r="B6388" s="50"/>
      <c r="C6388" s="50"/>
      <c r="D6388" s="44"/>
      <c r="E6388" s="26"/>
      <c r="F6388" s="53"/>
      <c r="G6388" s="61"/>
      <c r="H6388" s="55"/>
      <c r="I6388" s="280"/>
    </row>
    <row r="6389" spans="1:9" s="56" customFormat="1">
      <c r="A6389" s="50"/>
      <c r="B6389" s="50"/>
      <c r="C6389" s="50"/>
      <c r="D6389" s="44"/>
      <c r="E6389" s="26"/>
      <c r="F6389" s="53"/>
      <c r="G6389" s="61"/>
      <c r="H6389" s="55"/>
      <c r="I6389" s="280"/>
    </row>
    <row r="6390" spans="1:9" s="56" customFormat="1">
      <c r="A6390" s="50"/>
      <c r="B6390" s="50"/>
      <c r="C6390" s="50"/>
      <c r="D6390" s="44"/>
      <c r="E6390" s="26"/>
      <c r="F6390" s="53"/>
      <c r="G6390" s="61"/>
      <c r="H6390" s="55"/>
      <c r="I6390" s="280"/>
    </row>
    <row r="6391" spans="1:9" s="56" customFormat="1">
      <c r="A6391" s="50"/>
      <c r="B6391" s="50"/>
      <c r="C6391" s="50"/>
      <c r="D6391" s="44"/>
      <c r="E6391" s="26"/>
      <c r="F6391" s="53"/>
      <c r="G6391" s="61"/>
      <c r="H6391" s="55"/>
      <c r="I6391" s="280"/>
    </row>
    <row r="6392" spans="1:9" s="56" customFormat="1">
      <c r="A6392" s="50"/>
      <c r="B6392" s="50"/>
      <c r="C6392" s="50"/>
      <c r="D6392" s="44"/>
      <c r="E6392" s="26"/>
      <c r="F6392" s="53"/>
      <c r="G6392" s="61"/>
      <c r="H6392" s="55"/>
      <c r="I6392" s="280"/>
    </row>
    <row r="6393" spans="1:9" s="56" customFormat="1">
      <c r="A6393" s="50"/>
      <c r="B6393" s="50"/>
      <c r="C6393" s="50"/>
      <c r="D6393" s="44"/>
      <c r="E6393" s="26"/>
      <c r="F6393" s="53"/>
      <c r="G6393" s="61"/>
      <c r="H6393" s="55"/>
      <c r="I6393" s="280"/>
    </row>
    <row r="6394" spans="1:9" s="56" customFormat="1">
      <c r="A6394" s="50"/>
      <c r="B6394" s="50"/>
      <c r="C6394" s="50"/>
      <c r="D6394" s="44"/>
      <c r="E6394" s="26"/>
      <c r="F6394" s="53"/>
      <c r="G6394" s="61"/>
      <c r="H6394" s="55"/>
      <c r="I6394" s="280"/>
    </row>
    <row r="6395" spans="1:9" s="56" customFormat="1">
      <c r="A6395" s="50"/>
      <c r="B6395" s="50"/>
      <c r="C6395" s="50"/>
      <c r="D6395" s="44"/>
      <c r="E6395" s="26"/>
      <c r="F6395" s="53"/>
      <c r="G6395" s="61"/>
      <c r="H6395" s="55"/>
      <c r="I6395" s="280"/>
    </row>
    <row r="6396" spans="1:9" s="56" customFormat="1">
      <c r="A6396" s="50"/>
      <c r="B6396" s="50"/>
      <c r="C6396" s="50"/>
      <c r="D6396" s="44"/>
      <c r="E6396" s="26"/>
      <c r="F6396" s="53"/>
      <c r="G6396" s="61"/>
      <c r="H6396" s="55"/>
      <c r="I6396" s="280"/>
    </row>
    <row r="6397" spans="1:9" s="56" customFormat="1">
      <c r="A6397" s="50"/>
      <c r="B6397" s="50"/>
      <c r="C6397" s="50"/>
      <c r="D6397" s="44"/>
      <c r="E6397" s="26"/>
      <c r="F6397" s="53"/>
      <c r="G6397" s="61"/>
      <c r="H6397" s="55"/>
      <c r="I6397" s="280"/>
    </row>
    <row r="6398" spans="1:9" s="56" customFormat="1">
      <c r="A6398" s="50"/>
      <c r="B6398" s="50"/>
      <c r="C6398" s="50"/>
      <c r="D6398" s="44"/>
      <c r="E6398" s="26"/>
      <c r="F6398" s="53"/>
      <c r="G6398" s="61"/>
      <c r="H6398" s="55"/>
      <c r="I6398" s="280"/>
    </row>
    <row r="6399" spans="1:9" s="56" customFormat="1">
      <c r="A6399" s="50"/>
      <c r="B6399" s="50"/>
      <c r="C6399" s="50"/>
      <c r="D6399" s="44"/>
      <c r="E6399" s="26"/>
      <c r="F6399" s="53"/>
      <c r="G6399" s="61"/>
      <c r="H6399" s="55"/>
      <c r="I6399" s="280"/>
    </row>
    <row r="6400" spans="1:9" s="56" customFormat="1">
      <c r="A6400" s="50"/>
      <c r="B6400" s="50"/>
      <c r="C6400" s="50"/>
      <c r="D6400" s="44"/>
      <c r="E6400" s="26"/>
      <c r="F6400" s="53"/>
      <c r="G6400" s="61"/>
      <c r="H6400" s="55"/>
      <c r="I6400" s="280"/>
    </row>
    <row r="6401" spans="1:9" s="56" customFormat="1">
      <c r="A6401" s="50"/>
      <c r="B6401" s="50"/>
      <c r="C6401" s="50"/>
      <c r="D6401" s="44"/>
      <c r="E6401" s="26"/>
      <c r="F6401" s="53"/>
      <c r="G6401" s="61"/>
      <c r="H6401" s="55"/>
      <c r="I6401" s="280"/>
    </row>
    <row r="6402" spans="1:9" s="56" customFormat="1">
      <c r="A6402" s="50"/>
      <c r="B6402" s="50"/>
      <c r="C6402" s="50"/>
      <c r="D6402" s="44"/>
      <c r="E6402" s="26"/>
      <c r="F6402" s="53"/>
      <c r="G6402" s="61"/>
      <c r="H6402" s="55"/>
      <c r="I6402" s="280"/>
    </row>
    <row r="6403" spans="1:9" s="56" customFormat="1">
      <c r="A6403" s="50"/>
      <c r="B6403" s="50"/>
      <c r="C6403" s="50"/>
      <c r="D6403" s="44"/>
      <c r="E6403" s="26"/>
      <c r="F6403" s="53"/>
      <c r="G6403" s="61"/>
      <c r="H6403" s="55"/>
      <c r="I6403" s="280"/>
    </row>
    <row r="6404" spans="1:9" s="56" customFormat="1">
      <c r="A6404" s="50"/>
      <c r="B6404" s="50"/>
      <c r="C6404" s="50"/>
      <c r="D6404" s="44"/>
      <c r="E6404" s="26"/>
      <c r="F6404" s="53"/>
      <c r="G6404" s="61"/>
      <c r="H6404" s="55"/>
      <c r="I6404" s="280"/>
    </row>
    <row r="6405" spans="1:9" s="56" customFormat="1">
      <c r="A6405" s="50"/>
      <c r="B6405" s="50"/>
      <c r="C6405" s="50"/>
      <c r="D6405" s="44"/>
      <c r="E6405" s="26"/>
      <c r="F6405" s="53"/>
      <c r="G6405" s="61"/>
      <c r="H6405" s="55"/>
      <c r="I6405" s="280"/>
    </row>
    <row r="6406" spans="1:9" s="56" customFormat="1">
      <c r="A6406" s="50"/>
      <c r="B6406" s="50"/>
      <c r="C6406" s="50"/>
      <c r="D6406" s="44"/>
      <c r="E6406" s="26"/>
      <c r="F6406" s="53"/>
      <c r="G6406" s="61"/>
      <c r="H6406" s="55"/>
      <c r="I6406" s="280"/>
    </row>
    <row r="6407" spans="1:9" s="56" customFormat="1">
      <c r="A6407" s="50"/>
      <c r="B6407" s="50"/>
      <c r="C6407" s="50"/>
      <c r="D6407" s="44"/>
      <c r="E6407" s="26"/>
      <c r="F6407" s="53"/>
      <c r="G6407" s="61"/>
      <c r="H6407" s="55"/>
      <c r="I6407" s="280"/>
    </row>
    <row r="6408" spans="1:9" s="56" customFormat="1">
      <c r="A6408" s="50"/>
      <c r="B6408" s="50"/>
      <c r="C6408" s="50"/>
      <c r="D6408" s="44"/>
      <c r="E6408" s="26"/>
      <c r="F6408" s="53"/>
      <c r="G6408" s="61"/>
      <c r="H6408" s="55"/>
      <c r="I6408" s="280"/>
    </row>
    <row r="6409" spans="1:9" s="56" customFormat="1">
      <c r="A6409" s="50"/>
      <c r="B6409" s="50"/>
      <c r="C6409" s="50"/>
      <c r="D6409" s="44"/>
      <c r="E6409" s="26"/>
      <c r="F6409" s="53"/>
      <c r="G6409" s="61"/>
      <c r="H6409" s="55"/>
      <c r="I6409" s="280"/>
    </row>
    <row r="6410" spans="1:9" s="56" customFormat="1">
      <c r="A6410" s="50"/>
      <c r="B6410" s="50"/>
      <c r="C6410" s="50"/>
      <c r="D6410" s="44"/>
      <c r="E6410" s="26"/>
      <c r="F6410" s="53"/>
      <c r="G6410" s="61"/>
      <c r="H6410" s="55"/>
      <c r="I6410" s="280"/>
    </row>
    <row r="6411" spans="1:9" s="56" customFormat="1">
      <c r="A6411" s="50"/>
      <c r="B6411" s="50"/>
      <c r="C6411" s="50"/>
      <c r="D6411" s="44"/>
      <c r="E6411" s="26"/>
      <c r="F6411" s="53"/>
      <c r="G6411" s="61"/>
      <c r="H6411" s="55"/>
      <c r="I6411" s="280"/>
    </row>
    <row r="6412" spans="1:9" s="56" customFormat="1">
      <c r="A6412" s="50"/>
      <c r="B6412" s="50"/>
      <c r="C6412" s="50"/>
      <c r="D6412" s="44"/>
      <c r="E6412" s="26"/>
      <c r="F6412" s="53"/>
      <c r="G6412" s="61"/>
      <c r="H6412" s="55"/>
      <c r="I6412" s="280"/>
    </row>
    <row r="6413" spans="1:9" s="56" customFormat="1">
      <c r="A6413" s="50"/>
      <c r="B6413" s="50"/>
      <c r="C6413" s="50"/>
      <c r="D6413" s="44"/>
      <c r="E6413" s="26"/>
      <c r="F6413" s="53"/>
      <c r="G6413" s="61"/>
      <c r="H6413" s="55"/>
      <c r="I6413" s="280"/>
    </row>
    <row r="6414" spans="1:9" s="56" customFormat="1">
      <c r="A6414" s="50"/>
      <c r="B6414" s="50"/>
      <c r="C6414" s="50"/>
      <c r="D6414" s="44"/>
      <c r="E6414" s="26"/>
      <c r="F6414" s="53"/>
      <c r="G6414" s="61"/>
      <c r="H6414" s="55"/>
      <c r="I6414" s="280"/>
    </row>
    <row r="6415" spans="1:9" s="56" customFormat="1">
      <c r="A6415" s="50"/>
      <c r="B6415" s="50"/>
      <c r="C6415" s="50"/>
      <c r="D6415" s="44"/>
      <c r="E6415" s="26"/>
      <c r="F6415" s="53"/>
      <c r="G6415" s="61"/>
      <c r="H6415" s="55"/>
      <c r="I6415" s="280"/>
    </row>
    <row r="6416" spans="1:9" s="56" customFormat="1">
      <c r="A6416" s="50"/>
      <c r="B6416" s="50"/>
      <c r="C6416" s="50"/>
      <c r="D6416" s="44"/>
      <c r="E6416" s="26"/>
      <c r="F6416" s="53"/>
      <c r="G6416" s="61"/>
      <c r="H6416" s="55"/>
      <c r="I6416" s="280"/>
    </row>
    <row r="6417" spans="1:9" s="56" customFormat="1">
      <c r="A6417" s="50"/>
      <c r="B6417" s="50"/>
      <c r="C6417" s="50"/>
      <c r="D6417" s="44"/>
      <c r="E6417" s="26"/>
      <c r="F6417" s="53"/>
      <c r="G6417" s="61"/>
      <c r="H6417" s="55"/>
      <c r="I6417" s="280"/>
    </row>
    <row r="6418" spans="1:9" s="56" customFormat="1">
      <c r="A6418" s="50"/>
      <c r="B6418" s="50"/>
      <c r="C6418" s="50"/>
      <c r="D6418" s="44"/>
      <c r="E6418" s="26"/>
      <c r="F6418" s="53"/>
      <c r="G6418" s="61"/>
      <c r="H6418" s="55"/>
      <c r="I6418" s="280"/>
    </row>
    <row r="6419" spans="1:9" s="56" customFormat="1">
      <c r="A6419" s="50"/>
      <c r="B6419" s="50"/>
      <c r="C6419" s="50"/>
      <c r="D6419" s="44"/>
      <c r="E6419" s="26"/>
      <c r="F6419" s="53"/>
      <c r="G6419" s="61"/>
      <c r="H6419" s="55"/>
      <c r="I6419" s="280"/>
    </row>
    <row r="6420" spans="1:9" s="56" customFormat="1">
      <c r="A6420" s="50"/>
      <c r="B6420" s="50"/>
      <c r="C6420" s="50"/>
      <c r="D6420" s="44"/>
      <c r="E6420" s="26"/>
      <c r="F6420" s="53"/>
      <c r="G6420" s="61"/>
      <c r="H6420" s="55"/>
      <c r="I6420" s="280"/>
    </row>
    <row r="6421" spans="1:9" s="56" customFormat="1">
      <c r="A6421" s="50"/>
      <c r="B6421" s="50"/>
      <c r="C6421" s="50"/>
      <c r="D6421" s="44"/>
      <c r="E6421" s="26"/>
      <c r="F6421" s="53"/>
      <c r="G6421" s="61"/>
      <c r="H6421" s="55"/>
      <c r="I6421" s="280"/>
    </row>
    <row r="6422" spans="1:9" s="56" customFormat="1">
      <c r="A6422" s="50"/>
      <c r="B6422" s="50"/>
      <c r="C6422" s="50"/>
      <c r="D6422" s="44"/>
      <c r="E6422" s="26"/>
      <c r="F6422" s="53"/>
      <c r="G6422" s="61"/>
      <c r="H6422" s="55"/>
      <c r="I6422" s="280"/>
    </row>
    <row r="6423" spans="1:9" s="56" customFormat="1">
      <c r="A6423" s="50"/>
      <c r="B6423" s="50"/>
      <c r="C6423" s="50"/>
      <c r="D6423" s="44"/>
      <c r="E6423" s="26"/>
      <c r="F6423" s="53"/>
      <c r="G6423" s="61"/>
      <c r="H6423" s="55"/>
      <c r="I6423" s="280"/>
    </row>
    <row r="6424" spans="1:9" s="56" customFormat="1">
      <c r="A6424" s="50"/>
      <c r="B6424" s="50"/>
      <c r="C6424" s="50"/>
      <c r="D6424" s="44"/>
      <c r="E6424" s="26"/>
      <c r="F6424" s="53"/>
      <c r="G6424" s="61"/>
      <c r="H6424" s="55"/>
      <c r="I6424" s="280"/>
    </row>
    <row r="6425" spans="1:9" s="56" customFormat="1">
      <c r="A6425" s="50"/>
      <c r="B6425" s="50"/>
      <c r="C6425" s="50"/>
      <c r="D6425" s="44"/>
      <c r="E6425" s="26"/>
      <c r="F6425" s="53"/>
      <c r="G6425" s="61"/>
      <c r="H6425" s="55"/>
      <c r="I6425" s="280"/>
    </row>
    <row r="6426" spans="1:9" s="56" customFormat="1">
      <c r="A6426" s="50"/>
      <c r="B6426" s="50"/>
      <c r="C6426" s="50"/>
      <c r="D6426" s="44"/>
      <c r="E6426" s="26"/>
      <c r="F6426" s="53"/>
      <c r="G6426" s="61"/>
      <c r="H6426" s="55"/>
      <c r="I6426" s="280"/>
    </row>
    <row r="6427" spans="1:9" s="56" customFormat="1">
      <c r="A6427" s="50"/>
      <c r="B6427" s="50"/>
      <c r="C6427" s="50"/>
      <c r="D6427" s="44"/>
      <c r="E6427" s="26"/>
      <c r="F6427" s="53"/>
      <c r="G6427" s="61"/>
      <c r="H6427" s="55"/>
      <c r="I6427" s="280"/>
    </row>
    <row r="6428" spans="1:9" s="56" customFormat="1">
      <c r="A6428" s="50"/>
      <c r="B6428" s="50"/>
      <c r="C6428" s="50"/>
      <c r="D6428" s="44"/>
      <c r="E6428" s="26"/>
      <c r="F6428" s="53"/>
      <c r="G6428" s="61"/>
      <c r="H6428" s="55"/>
      <c r="I6428" s="280"/>
    </row>
    <row r="6429" spans="1:9" s="56" customFormat="1">
      <c r="A6429" s="50"/>
      <c r="B6429" s="50"/>
      <c r="C6429" s="50"/>
      <c r="D6429" s="44"/>
      <c r="E6429" s="26"/>
      <c r="F6429" s="53"/>
      <c r="G6429" s="61"/>
      <c r="H6429" s="55"/>
      <c r="I6429" s="280"/>
    </row>
    <row r="6430" spans="1:9" s="56" customFormat="1">
      <c r="A6430" s="50"/>
      <c r="B6430" s="50"/>
      <c r="C6430" s="50"/>
      <c r="D6430" s="44"/>
      <c r="E6430" s="26"/>
      <c r="F6430" s="53"/>
      <c r="G6430" s="61"/>
      <c r="H6430" s="55"/>
      <c r="I6430" s="280"/>
    </row>
    <row r="6431" spans="1:9" s="56" customFormat="1">
      <c r="A6431" s="50"/>
      <c r="B6431" s="50"/>
      <c r="C6431" s="50"/>
      <c r="D6431" s="44"/>
      <c r="E6431" s="26"/>
      <c r="F6431" s="53"/>
      <c r="G6431" s="61"/>
      <c r="H6431" s="55"/>
      <c r="I6431" s="280"/>
    </row>
    <row r="6432" spans="1:9" s="56" customFormat="1">
      <c r="A6432" s="50"/>
      <c r="B6432" s="50"/>
      <c r="C6432" s="50"/>
      <c r="D6432" s="44"/>
      <c r="E6432" s="26"/>
      <c r="F6432" s="53"/>
      <c r="G6432" s="61"/>
      <c r="H6432" s="55"/>
      <c r="I6432" s="280"/>
    </row>
    <row r="6433" spans="1:9" s="56" customFormat="1">
      <c r="A6433" s="50"/>
      <c r="B6433" s="50"/>
      <c r="C6433" s="50"/>
      <c r="D6433" s="44"/>
      <c r="E6433" s="26"/>
      <c r="F6433" s="53"/>
      <c r="G6433" s="61"/>
      <c r="H6433" s="55"/>
      <c r="I6433" s="280"/>
    </row>
    <row r="6434" spans="1:9" s="56" customFormat="1">
      <c r="A6434" s="50"/>
      <c r="B6434" s="50"/>
      <c r="C6434" s="50"/>
      <c r="D6434" s="44"/>
      <c r="E6434" s="26"/>
      <c r="F6434" s="53"/>
      <c r="G6434" s="61"/>
      <c r="H6434" s="55"/>
      <c r="I6434" s="280"/>
    </row>
    <row r="6435" spans="1:9" s="56" customFormat="1">
      <c r="A6435" s="50"/>
      <c r="B6435" s="50"/>
      <c r="C6435" s="50"/>
      <c r="D6435" s="44"/>
      <c r="E6435" s="26"/>
      <c r="F6435" s="53"/>
      <c r="G6435" s="61"/>
      <c r="H6435" s="55"/>
      <c r="I6435" s="280"/>
    </row>
    <row r="6436" spans="1:9" s="56" customFormat="1">
      <c r="A6436" s="50"/>
      <c r="B6436" s="50"/>
      <c r="C6436" s="50"/>
      <c r="D6436" s="44"/>
      <c r="E6436" s="26"/>
      <c r="F6436" s="53"/>
      <c r="G6436" s="61"/>
      <c r="H6436" s="55"/>
      <c r="I6436" s="280"/>
    </row>
    <row r="6437" spans="1:9" s="56" customFormat="1">
      <c r="A6437" s="50"/>
      <c r="B6437" s="50"/>
      <c r="C6437" s="50"/>
      <c r="D6437" s="44"/>
      <c r="E6437" s="26"/>
      <c r="F6437" s="53"/>
      <c r="G6437" s="61"/>
      <c r="H6437" s="55"/>
      <c r="I6437" s="280"/>
    </row>
    <row r="6438" spans="1:9" s="56" customFormat="1">
      <c r="A6438" s="50"/>
      <c r="B6438" s="50"/>
      <c r="C6438" s="50"/>
      <c r="D6438" s="44"/>
      <c r="E6438" s="26"/>
      <c r="F6438" s="53"/>
      <c r="G6438" s="61"/>
      <c r="H6438" s="55"/>
      <c r="I6438" s="280"/>
    </row>
    <row r="6439" spans="1:9" s="56" customFormat="1">
      <c r="A6439" s="50"/>
      <c r="B6439" s="50"/>
      <c r="C6439" s="50"/>
      <c r="D6439" s="44"/>
      <c r="E6439" s="26"/>
      <c r="F6439" s="53"/>
      <c r="G6439" s="61"/>
      <c r="H6439" s="55"/>
      <c r="I6439" s="280"/>
    </row>
    <row r="6440" spans="1:9" s="56" customFormat="1">
      <c r="A6440" s="50"/>
      <c r="B6440" s="50"/>
      <c r="C6440" s="50"/>
      <c r="D6440" s="44"/>
      <c r="E6440" s="26"/>
      <c r="F6440" s="53"/>
      <c r="G6440" s="61"/>
      <c r="H6440" s="55"/>
      <c r="I6440" s="280"/>
    </row>
    <row r="6441" spans="1:9" s="56" customFormat="1">
      <c r="A6441" s="50"/>
      <c r="B6441" s="50"/>
      <c r="C6441" s="50"/>
      <c r="D6441" s="44"/>
      <c r="E6441" s="26"/>
      <c r="F6441" s="53"/>
      <c r="G6441" s="61"/>
      <c r="H6441" s="55"/>
      <c r="I6441" s="280"/>
    </row>
    <row r="6442" spans="1:9" s="56" customFormat="1">
      <c r="A6442" s="50"/>
      <c r="B6442" s="50"/>
      <c r="C6442" s="50"/>
      <c r="D6442" s="44"/>
      <c r="E6442" s="26"/>
      <c r="F6442" s="53"/>
      <c r="G6442" s="61"/>
      <c r="H6442" s="55"/>
      <c r="I6442" s="280"/>
    </row>
    <row r="6443" spans="1:9" s="56" customFormat="1">
      <c r="A6443" s="50"/>
      <c r="B6443" s="50"/>
      <c r="C6443" s="50"/>
      <c r="D6443" s="44"/>
      <c r="E6443" s="26"/>
      <c r="F6443" s="53"/>
      <c r="G6443" s="61"/>
      <c r="H6443" s="55"/>
      <c r="I6443" s="280"/>
    </row>
    <row r="6444" spans="1:9" s="56" customFormat="1">
      <c r="A6444" s="50"/>
      <c r="B6444" s="50"/>
      <c r="C6444" s="50"/>
      <c r="D6444" s="44"/>
      <c r="E6444" s="26"/>
      <c r="F6444" s="53"/>
      <c r="G6444" s="61"/>
      <c r="H6444" s="55"/>
      <c r="I6444" s="280"/>
    </row>
    <row r="6445" spans="1:9" s="56" customFormat="1">
      <c r="A6445" s="50"/>
      <c r="B6445" s="50"/>
      <c r="C6445" s="50"/>
      <c r="D6445" s="44"/>
      <c r="E6445" s="26"/>
      <c r="F6445" s="53"/>
      <c r="G6445" s="61"/>
      <c r="H6445" s="55"/>
      <c r="I6445" s="280"/>
    </row>
    <row r="6446" spans="1:9" s="56" customFormat="1">
      <c r="A6446" s="50"/>
      <c r="B6446" s="50"/>
      <c r="C6446" s="50"/>
      <c r="D6446" s="44"/>
      <c r="E6446" s="26"/>
      <c r="F6446" s="53"/>
      <c r="G6446" s="61"/>
      <c r="H6446" s="55"/>
      <c r="I6446" s="280"/>
    </row>
    <row r="6447" spans="1:9" s="56" customFormat="1">
      <c r="A6447" s="50"/>
      <c r="B6447" s="50"/>
      <c r="C6447" s="50"/>
      <c r="D6447" s="44"/>
      <c r="E6447" s="26"/>
      <c r="F6447" s="53"/>
      <c r="G6447" s="61"/>
      <c r="H6447" s="55"/>
      <c r="I6447" s="280"/>
    </row>
    <row r="6448" spans="1:9" s="56" customFormat="1">
      <c r="A6448" s="50"/>
      <c r="B6448" s="50"/>
      <c r="C6448" s="50"/>
      <c r="D6448" s="44"/>
      <c r="E6448" s="26"/>
      <c r="F6448" s="53"/>
      <c r="G6448" s="61"/>
      <c r="H6448" s="55"/>
      <c r="I6448" s="280"/>
    </row>
    <row r="6449" spans="1:9" s="56" customFormat="1">
      <c r="A6449" s="50"/>
      <c r="B6449" s="50"/>
      <c r="C6449" s="50"/>
      <c r="D6449" s="44"/>
      <c r="E6449" s="26"/>
      <c r="F6449" s="53"/>
      <c r="G6449" s="61"/>
      <c r="H6449" s="55"/>
      <c r="I6449" s="280"/>
    </row>
    <row r="6450" spans="1:9" s="56" customFormat="1">
      <c r="A6450" s="50"/>
      <c r="B6450" s="50"/>
      <c r="C6450" s="50"/>
      <c r="D6450" s="44"/>
      <c r="E6450" s="26"/>
      <c r="F6450" s="53"/>
      <c r="G6450" s="61"/>
      <c r="H6450" s="55"/>
      <c r="I6450" s="280"/>
    </row>
    <row r="6451" spans="1:9" s="56" customFormat="1">
      <c r="A6451" s="50"/>
      <c r="B6451" s="50"/>
      <c r="C6451" s="50"/>
      <c r="D6451" s="44"/>
      <c r="E6451" s="26"/>
      <c r="F6451" s="53"/>
      <c r="G6451" s="61"/>
      <c r="H6451" s="55"/>
      <c r="I6451" s="280"/>
    </row>
    <row r="6452" spans="1:9" s="56" customFormat="1">
      <c r="A6452" s="50"/>
      <c r="B6452" s="50"/>
      <c r="C6452" s="50"/>
      <c r="D6452" s="44"/>
      <c r="E6452" s="26"/>
      <c r="F6452" s="53"/>
      <c r="G6452" s="61"/>
      <c r="H6452" s="55"/>
      <c r="I6452" s="280"/>
    </row>
    <row r="6453" spans="1:9" s="56" customFormat="1">
      <c r="A6453" s="50"/>
      <c r="B6453" s="50"/>
      <c r="C6453" s="50"/>
      <c r="D6453" s="44"/>
      <c r="E6453" s="26"/>
      <c r="F6453" s="53"/>
      <c r="G6453" s="61"/>
      <c r="H6453" s="55"/>
      <c r="I6453" s="280"/>
    </row>
    <row r="6454" spans="1:9" s="56" customFormat="1">
      <c r="A6454" s="50"/>
      <c r="B6454" s="50"/>
      <c r="C6454" s="50"/>
      <c r="D6454" s="44"/>
      <c r="E6454" s="26"/>
      <c r="F6454" s="53"/>
      <c r="G6454" s="61"/>
      <c r="H6454" s="55"/>
      <c r="I6454" s="280"/>
    </row>
    <row r="6455" spans="1:9" s="56" customFormat="1">
      <c r="A6455" s="50"/>
      <c r="B6455" s="50"/>
      <c r="C6455" s="50"/>
      <c r="D6455" s="44"/>
      <c r="E6455" s="26"/>
      <c r="F6455" s="53"/>
      <c r="G6455" s="61"/>
      <c r="H6455" s="55"/>
      <c r="I6455" s="280"/>
    </row>
    <row r="6456" spans="1:9" s="56" customFormat="1">
      <c r="A6456" s="50"/>
      <c r="B6456" s="50"/>
      <c r="C6456" s="50"/>
      <c r="D6456" s="44"/>
      <c r="E6456" s="26"/>
      <c r="F6456" s="53"/>
      <c r="G6456" s="61"/>
      <c r="H6456" s="55"/>
      <c r="I6456" s="280"/>
    </row>
    <row r="6457" spans="1:9" s="56" customFormat="1">
      <c r="A6457" s="50"/>
      <c r="B6457" s="50"/>
      <c r="C6457" s="50"/>
      <c r="D6457" s="44"/>
      <c r="E6457" s="26"/>
      <c r="F6457" s="53"/>
      <c r="G6457" s="61"/>
      <c r="H6457" s="55"/>
      <c r="I6457" s="280"/>
    </row>
    <row r="6458" spans="1:9" s="56" customFormat="1">
      <c r="A6458" s="50"/>
      <c r="B6458" s="50"/>
      <c r="C6458" s="50"/>
      <c r="D6458" s="44"/>
      <c r="E6458" s="26"/>
      <c r="F6458" s="53"/>
      <c r="G6458" s="61"/>
      <c r="H6458" s="55"/>
      <c r="I6458" s="280"/>
    </row>
    <row r="6459" spans="1:9" s="56" customFormat="1">
      <c r="A6459" s="50"/>
      <c r="B6459" s="50"/>
      <c r="C6459" s="50"/>
      <c r="D6459" s="44"/>
      <c r="E6459" s="26"/>
      <c r="F6459" s="53"/>
      <c r="G6459" s="61"/>
      <c r="H6459" s="55"/>
      <c r="I6459" s="280"/>
    </row>
    <row r="6460" spans="1:9" s="56" customFormat="1">
      <c r="A6460" s="50"/>
      <c r="B6460" s="50"/>
      <c r="C6460" s="50"/>
      <c r="D6460" s="44"/>
      <c r="E6460" s="26"/>
      <c r="F6460" s="53"/>
      <c r="G6460" s="61"/>
      <c r="H6460" s="55"/>
      <c r="I6460" s="280"/>
    </row>
    <row r="6461" spans="1:9" s="56" customFormat="1">
      <c r="A6461" s="50"/>
      <c r="B6461" s="50"/>
      <c r="C6461" s="50"/>
      <c r="D6461" s="44"/>
      <c r="E6461" s="26"/>
      <c r="F6461" s="53"/>
      <c r="G6461" s="61"/>
      <c r="H6461" s="55"/>
      <c r="I6461" s="280"/>
    </row>
    <row r="6462" spans="1:9" s="56" customFormat="1">
      <c r="A6462" s="50"/>
      <c r="B6462" s="50"/>
      <c r="C6462" s="50"/>
      <c r="D6462" s="44"/>
      <c r="E6462" s="26"/>
      <c r="F6462" s="53"/>
      <c r="G6462" s="61"/>
      <c r="H6462" s="55"/>
      <c r="I6462" s="280"/>
    </row>
    <row r="6463" spans="1:9" s="56" customFormat="1">
      <c r="A6463" s="50"/>
      <c r="B6463" s="50"/>
      <c r="C6463" s="50"/>
      <c r="D6463" s="44"/>
      <c r="E6463" s="26"/>
      <c r="F6463" s="53"/>
      <c r="G6463" s="61"/>
      <c r="H6463" s="55"/>
      <c r="I6463" s="280"/>
    </row>
    <row r="6464" spans="1:9" s="56" customFormat="1">
      <c r="A6464" s="50"/>
      <c r="B6464" s="50"/>
      <c r="C6464" s="50"/>
      <c r="D6464" s="44"/>
      <c r="E6464" s="26"/>
      <c r="F6464" s="53"/>
      <c r="G6464" s="61"/>
      <c r="H6464" s="55"/>
      <c r="I6464" s="280"/>
    </row>
    <row r="6465" spans="1:9" s="56" customFormat="1">
      <c r="A6465" s="50"/>
      <c r="B6465" s="50"/>
      <c r="C6465" s="50"/>
      <c r="D6465" s="44"/>
      <c r="E6465" s="26"/>
      <c r="F6465" s="53"/>
      <c r="G6465" s="61"/>
      <c r="H6465" s="55"/>
      <c r="I6465" s="280"/>
    </row>
    <row r="6466" spans="1:9" s="56" customFormat="1">
      <c r="A6466" s="50"/>
      <c r="B6466" s="50"/>
      <c r="C6466" s="50"/>
      <c r="D6466" s="44"/>
      <c r="E6466" s="26"/>
      <c r="F6466" s="53"/>
      <c r="G6466" s="61"/>
      <c r="H6466" s="55"/>
      <c r="I6466" s="280"/>
    </row>
    <row r="6467" spans="1:9" s="56" customFormat="1">
      <c r="A6467" s="50"/>
      <c r="B6467" s="50"/>
      <c r="C6467" s="50"/>
      <c r="D6467" s="44"/>
      <c r="E6467" s="26"/>
      <c r="F6467" s="53"/>
      <c r="G6467" s="61"/>
      <c r="H6467" s="55"/>
      <c r="I6467" s="280"/>
    </row>
    <row r="6468" spans="1:9" s="56" customFormat="1">
      <c r="A6468" s="50"/>
      <c r="B6468" s="50"/>
      <c r="C6468" s="50"/>
      <c r="D6468" s="44"/>
      <c r="E6468" s="26"/>
      <c r="F6468" s="53"/>
      <c r="G6468" s="61"/>
      <c r="H6468" s="55"/>
      <c r="I6468" s="280"/>
    </row>
    <row r="6469" spans="1:9" s="56" customFormat="1">
      <c r="A6469" s="50"/>
      <c r="B6469" s="50"/>
      <c r="C6469" s="50"/>
      <c r="D6469" s="44"/>
      <c r="E6469" s="26"/>
      <c r="F6469" s="53"/>
      <c r="G6469" s="61"/>
      <c r="H6469" s="55"/>
      <c r="I6469" s="280"/>
    </row>
    <row r="6470" spans="1:9" s="56" customFormat="1">
      <c r="A6470" s="50"/>
      <c r="B6470" s="50"/>
      <c r="C6470" s="50"/>
      <c r="D6470" s="44"/>
      <c r="E6470" s="26"/>
      <c r="F6470" s="53"/>
      <c r="G6470" s="61"/>
      <c r="H6470" s="55"/>
      <c r="I6470" s="280"/>
    </row>
    <row r="6471" spans="1:9" s="56" customFormat="1">
      <c r="A6471" s="50"/>
      <c r="B6471" s="50"/>
      <c r="C6471" s="50"/>
      <c r="D6471" s="44"/>
      <c r="E6471" s="26"/>
      <c r="F6471" s="53"/>
      <c r="G6471" s="61"/>
      <c r="H6471" s="55"/>
      <c r="I6471" s="280"/>
    </row>
    <row r="6472" spans="1:9" s="56" customFormat="1">
      <c r="A6472" s="50"/>
      <c r="B6472" s="50"/>
      <c r="C6472" s="50"/>
      <c r="D6472" s="44"/>
      <c r="E6472" s="26"/>
      <c r="F6472" s="53"/>
      <c r="G6472" s="61"/>
      <c r="H6472" s="55"/>
      <c r="I6472" s="280"/>
    </row>
    <row r="6473" spans="1:9" s="56" customFormat="1">
      <c r="A6473" s="50"/>
      <c r="B6473" s="50"/>
      <c r="C6473" s="50"/>
      <c r="D6473" s="44"/>
      <c r="E6473" s="26"/>
      <c r="F6473" s="53"/>
      <c r="G6473" s="61"/>
      <c r="H6473" s="55"/>
      <c r="I6473" s="280"/>
    </row>
    <row r="6474" spans="1:9" s="56" customFormat="1">
      <c r="A6474" s="50"/>
      <c r="B6474" s="50"/>
      <c r="C6474" s="50"/>
      <c r="D6474" s="44"/>
      <c r="E6474" s="26"/>
      <c r="F6474" s="53"/>
      <c r="G6474" s="61"/>
      <c r="H6474" s="55"/>
      <c r="I6474" s="280"/>
    </row>
    <row r="6475" spans="1:9" s="56" customFormat="1">
      <c r="A6475" s="50"/>
      <c r="B6475" s="50"/>
      <c r="C6475" s="50"/>
      <c r="D6475" s="44"/>
      <c r="E6475" s="26"/>
      <c r="F6475" s="53"/>
      <c r="G6475" s="61"/>
      <c r="H6475" s="55"/>
      <c r="I6475" s="280"/>
    </row>
    <row r="6476" spans="1:9" s="56" customFormat="1">
      <c r="A6476" s="50"/>
      <c r="B6476" s="50"/>
      <c r="C6476" s="50"/>
      <c r="D6476" s="44"/>
      <c r="E6476" s="26"/>
      <c r="F6476" s="53"/>
      <c r="G6476" s="61"/>
      <c r="H6476" s="55"/>
      <c r="I6476" s="280"/>
    </row>
    <row r="6477" spans="1:9" s="56" customFormat="1">
      <c r="A6477" s="50"/>
      <c r="B6477" s="50"/>
      <c r="C6477" s="50"/>
      <c r="D6477" s="44"/>
      <c r="E6477" s="26"/>
      <c r="F6477" s="53"/>
      <c r="G6477" s="61"/>
      <c r="H6477" s="55"/>
      <c r="I6477" s="280"/>
    </row>
    <row r="6478" spans="1:9" s="56" customFormat="1">
      <c r="A6478" s="50"/>
      <c r="B6478" s="50"/>
      <c r="C6478" s="50"/>
      <c r="D6478" s="44"/>
      <c r="E6478" s="26"/>
      <c r="F6478" s="53"/>
      <c r="G6478" s="61"/>
      <c r="H6478" s="55"/>
      <c r="I6478" s="280"/>
    </row>
    <row r="6479" spans="1:9" s="56" customFormat="1">
      <c r="A6479" s="50"/>
      <c r="B6479" s="50"/>
      <c r="C6479" s="50"/>
      <c r="D6479" s="44"/>
      <c r="E6479" s="26"/>
      <c r="F6479" s="53"/>
      <c r="G6479" s="61"/>
      <c r="H6479" s="55"/>
      <c r="I6479" s="280"/>
    </row>
    <row r="6480" spans="1:9" s="56" customFormat="1">
      <c r="A6480" s="50"/>
      <c r="B6480" s="50"/>
      <c r="C6480" s="50"/>
      <c r="D6480" s="44"/>
      <c r="E6480" s="26"/>
      <c r="F6480" s="53"/>
      <c r="G6480" s="61"/>
      <c r="H6480" s="55"/>
      <c r="I6480" s="280"/>
    </row>
    <row r="6481" spans="1:9" s="56" customFormat="1">
      <c r="A6481" s="50"/>
      <c r="B6481" s="50"/>
      <c r="C6481" s="50"/>
      <c r="D6481" s="44"/>
      <c r="E6481" s="26"/>
      <c r="F6481" s="53"/>
      <c r="G6481" s="61"/>
      <c r="H6481" s="55"/>
      <c r="I6481" s="280"/>
    </row>
    <row r="6482" spans="1:9" s="56" customFormat="1">
      <c r="A6482" s="50"/>
      <c r="B6482" s="50"/>
      <c r="C6482" s="50"/>
      <c r="D6482" s="44"/>
      <c r="E6482" s="26"/>
      <c r="F6482" s="53"/>
      <c r="G6482" s="61"/>
      <c r="H6482" s="55"/>
      <c r="I6482" s="280"/>
    </row>
    <row r="6483" spans="1:9" s="56" customFormat="1">
      <c r="A6483" s="50"/>
      <c r="B6483" s="50"/>
      <c r="C6483" s="50"/>
      <c r="D6483" s="44"/>
      <c r="E6483" s="26"/>
      <c r="F6483" s="53"/>
      <c r="G6483" s="61"/>
      <c r="H6483" s="55"/>
      <c r="I6483" s="280"/>
    </row>
    <row r="6484" spans="1:9" s="56" customFormat="1">
      <c r="A6484" s="50"/>
      <c r="B6484" s="50"/>
      <c r="C6484" s="50"/>
      <c r="D6484" s="44"/>
      <c r="E6484" s="26"/>
      <c r="F6484" s="53"/>
      <c r="G6484" s="61"/>
      <c r="H6484" s="55"/>
      <c r="I6484" s="280"/>
    </row>
    <row r="6485" spans="1:9" s="56" customFormat="1">
      <c r="A6485" s="50"/>
      <c r="B6485" s="50"/>
      <c r="C6485" s="50"/>
      <c r="D6485" s="44"/>
      <c r="E6485" s="26"/>
      <c r="F6485" s="53"/>
      <c r="G6485" s="61"/>
      <c r="H6485" s="55"/>
      <c r="I6485" s="280"/>
    </row>
    <row r="6486" spans="1:9" s="56" customFormat="1">
      <c r="A6486" s="50"/>
      <c r="B6486" s="50"/>
      <c r="C6486" s="50"/>
      <c r="D6486" s="44"/>
      <c r="E6486" s="26"/>
      <c r="F6486" s="53"/>
      <c r="G6486" s="61"/>
      <c r="H6486" s="55"/>
      <c r="I6486" s="280"/>
    </row>
    <row r="6487" spans="1:9" s="56" customFormat="1">
      <c r="A6487" s="50"/>
      <c r="B6487" s="50"/>
      <c r="C6487" s="50"/>
      <c r="D6487" s="44"/>
      <c r="E6487" s="26"/>
      <c r="F6487" s="53"/>
      <c r="G6487" s="61"/>
      <c r="H6487" s="55"/>
      <c r="I6487" s="280"/>
    </row>
    <row r="6488" spans="1:9" s="56" customFormat="1">
      <c r="A6488" s="50"/>
      <c r="B6488" s="50"/>
      <c r="C6488" s="50"/>
      <c r="D6488" s="44"/>
      <c r="E6488" s="26"/>
      <c r="F6488" s="53"/>
      <c r="G6488" s="61"/>
      <c r="H6488" s="55"/>
      <c r="I6488" s="280"/>
    </row>
    <row r="6489" spans="1:9" s="56" customFormat="1">
      <c r="A6489" s="50"/>
      <c r="B6489" s="50"/>
      <c r="C6489" s="50"/>
      <c r="D6489" s="44"/>
      <c r="E6489" s="26"/>
      <c r="F6489" s="53"/>
      <c r="G6489" s="61"/>
      <c r="H6489" s="55"/>
      <c r="I6489" s="280"/>
    </row>
    <row r="6490" spans="1:9" s="56" customFormat="1">
      <c r="A6490" s="50"/>
      <c r="B6490" s="50"/>
      <c r="C6490" s="50"/>
      <c r="D6490" s="44"/>
      <c r="E6490" s="26"/>
      <c r="F6490" s="53"/>
      <c r="G6490" s="61"/>
      <c r="H6490" s="55"/>
      <c r="I6490" s="280"/>
    </row>
    <row r="6491" spans="1:9" s="56" customFormat="1">
      <c r="A6491" s="50"/>
      <c r="B6491" s="50"/>
      <c r="C6491" s="50"/>
      <c r="D6491" s="44"/>
      <c r="E6491" s="26"/>
      <c r="F6491" s="53"/>
      <c r="G6491" s="61"/>
      <c r="H6491" s="55"/>
      <c r="I6491" s="280"/>
    </row>
    <row r="6492" spans="1:9" s="56" customFormat="1">
      <c r="A6492" s="50"/>
      <c r="B6492" s="50"/>
      <c r="C6492" s="50"/>
      <c r="D6492" s="44"/>
      <c r="E6492" s="26"/>
      <c r="F6492" s="53"/>
      <c r="G6492" s="61"/>
      <c r="H6492" s="55"/>
      <c r="I6492" s="280"/>
    </row>
    <row r="6493" spans="1:9" s="56" customFormat="1">
      <c r="A6493" s="50"/>
      <c r="B6493" s="50"/>
      <c r="C6493" s="50"/>
      <c r="D6493" s="44"/>
      <c r="E6493" s="26"/>
      <c r="F6493" s="53"/>
      <c r="G6493" s="61"/>
      <c r="H6493" s="55"/>
      <c r="I6493" s="280"/>
    </row>
    <row r="6494" spans="1:9" s="56" customFormat="1">
      <c r="A6494" s="50"/>
      <c r="B6494" s="50"/>
      <c r="C6494" s="50"/>
      <c r="D6494" s="44"/>
      <c r="E6494" s="26"/>
      <c r="F6494" s="53"/>
      <c r="G6494" s="61"/>
      <c r="H6494" s="55"/>
      <c r="I6494" s="280"/>
    </row>
    <row r="6495" spans="1:9" s="56" customFormat="1">
      <c r="A6495" s="50"/>
      <c r="B6495" s="50"/>
      <c r="C6495" s="50"/>
      <c r="D6495" s="44"/>
      <c r="E6495" s="26"/>
      <c r="F6495" s="53"/>
      <c r="G6495" s="61"/>
      <c r="H6495" s="55"/>
      <c r="I6495" s="280"/>
    </row>
    <row r="6496" spans="1:9" s="56" customFormat="1">
      <c r="A6496" s="50"/>
      <c r="B6496" s="50"/>
      <c r="C6496" s="50"/>
      <c r="D6496" s="44"/>
      <c r="E6496" s="26"/>
      <c r="F6496" s="53"/>
      <c r="G6496" s="61"/>
      <c r="H6496" s="55"/>
      <c r="I6496" s="280"/>
    </row>
    <row r="6497" spans="1:9" s="56" customFormat="1">
      <c r="A6497" s="50"/>
      <c r="B6497" s="50"/>
      <c r="C6497" s="50"/>
      <c r="D6497" s="44"/>
      <c r="E6497" s="26"/>
      <c r="F6497" s="53"/>
      <c r="G6497" s="61"/>
      <c r="H6497" s="55"/>
      <c r="I6497" s="280"/>
    </row>
    <row r="6498" spans="1:9" s="56" customFormat="1">
      <c r="A6498" s="50"/>
      <c r="B6498" s="50"/>
      <c r="C6498" s="50"/>
      <c r="D6498" s="44"/>
      <c r="E6498" s="26"/>
      <c r="F6498" s="53"/>
      <c r="G6498" s="61"/>
      <c r="H6498" s="55"/>
      <c r="I6498" s="280"/>
    </row>
    <row r="6499" spans="1:9" s="56" customFormat="1">
      <c r="A6499" s="50"/>
      <c r="B6499" s="50"/>
      <c r="C6499" s="50"/>
      <c r="D6499" s="44"/>
      <c r="E6499" s="26"/>
      <c r="F6499" s="53"/>
      <c r="G6499" s="61"/>
      <c r="H6499" s="55"/>
      <c r="I6499" s="280"/>
    </row>
    <row r="6500" spans="1:9" s="56" customFormat="1">
      <c r="A6500" s="50"/>
      <c r="B6500" s="50"/>
      <c r="C6500" s="50"/>
      <c r="D6500" s="44"/>
      <c r="E6500" s="26"/>
      <c r="F6500" s="53"/>
      <c r="G6500" s="61"/>
      <c r="H6500" s="55"/>
      <c r="I6500" s="280"/>
    </row>
    <row r="6501" spans="1:9" s="56" customFormat="1">
      <c r="A6501" s="50"/>
      <c r="B6501" s="50"/>
      <c r="C6501" s="50"/>
      <c r="D6501" s="44"/>
      <c r="E6501" s="26"/>
      <c r="F6501" s="53"/>
      <c r="G6501" s="61"/>
      <c r="H6501" s="55"/>
      <c r="I6501" s="280"/>
    </row>
    <row r="6502" spans="1:9" s="56" customFormat="1">
      <c r="A6502" s="50"/>
      <c r="B6502" s="50"/>
      <c r="C6502" s="50"/>
      <c r="D6502" s="44"/>
      <c r="E6502" s="26"/>
      <c r="F6502" s="53"/>
      <c r="G6502" s="61"/>
      <c r="H6502" s="55"/>
      <c r="I6502" s="280"/>
    </row>
    <row r="6503" spans="1:9" s="56" customFormat="1">
      <c r="A6503" s="50"/>
      <c r="B6503" s="50"/>
      <c r="C6503" s="50"/>
      <c r="D6503" s="44"/>
      <c r="E6503" s="26"/>
      <c r="F6503" s="53"/>
      <c r="G6503" s="61"/>
      <c r="H6503" s="55"/>
      <c r="I6503" s="280"/>
    </row>
    <row r="6504" spans="1:9" s="56" customFormat="1">
      <c r="A6504" s="50"/>
      <c r="B6504" s="50"/>
      <c r="C6504" s="50"/>
      <c r="D6504" s="44"/>
      <c r="E6504" s="26"/>
      <c r="F6504" s="53"/>
      <c r="G6504" s="61"/>
      <c r="H6504" s="55"/>
      <c r="I6504" s="280"/>
    </row>
    <row r="6505" spans="1:9" s="56" customFormat="1">
      <c r="A6505" s="50"/>
      <c r="B6505" s="50"/>
      <c r="C6505" s="50"/>
      <c r="D6505" s="44"/>
      <c r="E6505" s="26"/>
      <c r="F6505" s="53"/>
      <c r="G6505" s="61"/>
      <c r="H6505" s="55"/>
      <c r="I6505" s="280"/>
    </row>
    <row r="6506" spans="1:9" s="56" customFormat="1">
      <c r="A6506" s="50"/>
      <c r="B6506" s="50"/>
      <c r="C6506" s="50"/>
      <c r="D6506" s="44"/>
      <c r="E6506" s="26"/>
      <c r="F6506" s="53"/>
      <c r="G6506" s="61"/>
      <c r="H6506" s="55"/>
      <c r="I6506" s="280"/>
    </row>
    <row r="6507" spans="1:9" s="56" customFormat="1">
      <c r="A6507" s="50"/>
      <c r="B6507" s="50"/>
      <c r="C6507" s="50"/>
      <c r="D6507" s="44"/>
      <c r="E6507" s="26"/>
      <c r="F6507" s="53"/>
      <c r="G6507" s="61"/>
      <c r="H6507" s="55"/>
      <c r="I6507" s="280"/>
    </row>
    <row r="6508" spans="1:9" s="56" customFormat="1">
      <c r="A6508" s="50"/>
      <c r="B6508" s="50"/>
      <c r="C6508" s="50"/>
      <c r="D6508" s="44"/>
      <c r="E6508" s="26"/>
      <c r="F6508" s="53"/>
      <c r="G6508" s="61"/>
      <c r="H6508" s="55"/>
      <c r="I6508" s="280"/>
    </row>
    <row r="6509" spans="1:9" s="56" customFormat="1">
      <c r="A6509" s="50"/>
      <c r="B6509" s="50"/>
      <c r="C6509" s="50"/>
      <c r="D6509" s="44"/>
      <c r="E6509" s="26"/>
      <c r="F6509" s="53"/>
      <c r="G6509" s="61"/>
      <c r="H6509" s="55"/>
      <c r="I6509" s="280"/>
    </row>
    <row r="6510" spans="1:9" s="56" customFormat="1">
      <c r="A6510" s="50"/>
      <c r="B6510" s="50"/>
      <c r="C6510" s="50"/>
      <c r="D6510" s="44"/>
      <c r="E6510" s="26"/>
      <c r="F6510" s="53"/>
      <c r="G6510" s="61"/>
      <c r="H6510" s="55"/>
      <c r="I6510" s="280"/>
    </row>
    <row r="6511" spans="1:9" s="56" customFormat="1">
      <c r="A6511" s="50"/>
      <c r="B6511" s="50"/>
      <c r="C6511" s="50"/>
      <c r="D6511" s="44"/>
      <c r="E6511" s="26"/>
      <c r="F6511" s="53"/>
      <c r="G6511" s="61"/>
      <c r="H6511" s="55"/>
      <c r="I6511" s="280"/>
    </row>
    <row r="6512" spans="1:9" s="56" customFormat="1">
      <c r="A6512" s="50"/>
      <c r="B6512" s="50"/>
      <c r="C6512" s="50"/>
      <c r="D6512" s="44"/>
      <c r="E6512" s="26"/>
      <c r="F6512" s="53"/>
      <c r="G6512" s="61"/>
      <c r="H6512" s="55"/>
      <c r="I6512" s="280"/>
    </row>
    <row r="6513" spans="1:9" s="56" customFormat="1">
      <c r="A6513" s="50"/>
      <c r="B6513" s="50"/>
      <c r="C6513" s="50"/>
      <c r="D6513" s="44"/>
      <c r="E6513" s="26"/>
      <c r="F6513" s="53"/>
      <c r="G6513" s="61"/>
      <c r="H6513" s="55"/>
      <c r="I6513" s="280"/>
    </row>
    <row r="6514" spans="1:9" s="56" customFormat="1">
      <c r="A6514" s="50"/>
      <c r="B6514" s="50"/>
      <c r="C6514" s="50"/>
      <c r="D6514" s="44"/>
      <c r="E6514" s="26"/>
      <c r="F6514" s="53"/>
      <c r="G6514" s="61"/>
      <c r="H6514" s="55"/>
      <c r="I6514" s="280"/>
    </row>
    <row r="6515" spans="1:9" s="56" customFormat="1">
      <c r="A6515" s="50"/>
      <c r="B6515" s="50"/>
      <c r="C6515" s="50"/>
      <c r="D6515" s="44"/>
      <c r="E6515" s="26"/>
      <c r="F6515" s="53"/>
      <c r="G6515" s="61"/>
      <c r="H6515" s="55"/>
      <c r="I6515" s="280"/>
    </row>
    <row r="6516" spans="1:9" s="56" customFormat="1">
      <c r="A6516" s="50"/>
      <c r="B6516" s="50"/>
      <c r="C6516" s="50"/>
      <c r="D6516" s="44"/>
      <c r="E6516" s="26"/>
      <c r="F6516" s="53"/>
      <c r="G6516" s="61"/>
      <c r="H6516" s="55"/>
      <c r="I6516" s="280"/>
    </row>
    <row r="6517" spans="1:9" s="56" customFormat="1">
      <c r="A6517" s="50"/>
      <c r="B6517" s="50"/>
      <c r="C6517" s="50"/>
      <c r="D6517" s="44"/>
      <c r="E6517" s="26"/>
      <c r="F6517" s="53"/>
      <c r="G6517" s="61"/>
      <c r="H6517" s="55"/>
      <c r="I6517" s="280"/>
    </row>
    <row r="6518" spans="1:9" s="56" customFormat="1">
      <c r="A6518" s="50"/>
      <c r="B6518" s="50"/>
      <c r="C6518" s="50"/>
      <c r="D6518" s="44"/>
      <c r="E6518" s="26"/>
      <c r="F6518" s="53"/>
      <c r="G6518" s="61"/>
      <c r="H6518" s="55"/>
      <c r="I6518" s="280"/>
    </row>
    <row r="6519" spans="1:9" s="56" customFormat="1">
      <c r="A6519" s="50"/>
      <c r="B6519" s="50"/>
      <c r="C6519" s="50"/>
      <c r="D6519" s="44"/>
      <c r="E6519" s="26"/>
      <c r="F6519" s="53"/>
      <c r="G6519" s="61"/>
      <c r="H6519" s="55"/>
      <c r="I6519" s="280"/>
    </row>
    <row r="6520" spans="1:9" s="56" customFormat="1">
      <c r="A6520" s="50"/>
      <c r="B6520" s="50"/>
      <c r="C6520" s="50"/>
      <c r="D6520" s="44"/>
      <c r="E6520" s="26"/>
      <c r="F6520" s="53"/>
      <c r="G6520" s="61"/>
      <c r="H6520" s="55"/>
      <c r="I6520" s="280"/>
    </row>
    <row r="6521" spans="1:9" s="56" customFormat="1">
      <c r="A6521" s="50"/>
      <c r="B6521" s="50"/>
      <c r="C6521" s="50"/>
      <c r="D6521" s="44"/>
      <c r="E6521" s="26"/>
      <c r="F6521" s="53"/>
      <c r="G6521" s="61"/>
      <c r="H6521" s="55"/>
      <c r="I6521" s="280"/>
    </row>
    <row r="6522" spans="1:9" s="56" customFormat="1">
      <c r="A6522" s="50"/>
      <c r="B6522" s="50"/>
      <c r="C6522" s="50"/>
      <c r="D6522" s="44"/>
      <c r="E6522" s="26"/>
      <c r="F6522" s="53"/>
      <c r="G6522" s="61"/>
      <c r="H6522" s="55"/>
      <c r="I6522" s="280"/>
    </row>
    <row r="6523" spans="1:9" s="56" customFormat="1">
      <c r="A6523" s="50"/>
      <c r="B6523" s="50"/>
      <c r="C6523" s="50"/>
      <c r="D6523" s="44"/>
      <c r="E6523" s="26"/>
      <c r="F6523" s="53"/>
      <c r="G6523" s="61"/>
      <c r="H6523" s="55"/>
      <c r="I6523" s="280"/>
    </row>
    <row r="6524" spans="1:9" s="56" customFormat="1">
      <c r="A6524" s="50"/>
      <c r="B6524" s="50"/>
      <c r="C6524" s="50"/>
      <c r="D6524" s="44"/>
      <c r="E6524" s="26"/>
      <c r="F6524" s="53"/>
      <c r="G6524" s="61"/>
      <c r="H6524" s="55"/>
      <c r="I6524" s="280"/>
    </row>
    <row r="6525" spans="1:9" s="56" customFormat="1">
      <c r="A6525" s="50"/>
      <c r="B6525" s="50"/>
      <c r="C6525" s="50"/>
      <c r="D6525" s="44"/>
      <c r="E6525" s="26"/>
      <c r="F6525" s="53"/>
      <c r="G6525" s="61"/>
      <c r="H6525" s="55"/>
      <c r="I6525" s="280"/>
    </row>
    <row r="6526" spans="1:9" s="56" customFormat="1">
      <c r="A6526" s="50"/>
      <c r="B6526" s="50"/>
      <c r="C6526" s="50"/>
      <c r="D6526" s="44"/>
      <c r="E6526" s="26"/>
      <c r="F6526" s="53"/>
      <c r="G6526" s="61"/>
      <c r="H6526" s="55"/>
      <c r="I6526" s="280"/>
    </row>
    <row r="6527" spans="1:9" s="56" customFormat="1">
      <c r="A6527" s="50"/>
      <c r="B6527" s="50"/>
      <c r="C6527" s="50"/>
      <c r="D6527" s="44"/>
      <c r="E6527" s="26"/>
      <c r="F6527" s="53"/>
      <c r="G6527" s="61"/>
      <c r="H6527" s="55"/>
      <c r="I6527" s="280"/>
    </row>
    <row r="6528" spans="1:9" s="56" customFormat="1">
      <c r="A6528" s="50"/>
      <c r="B6528" s="50"/>
      <c r="C6528" s="50"/>
      <c r="D6528" s="44"/>
      <c r="E6528" s="26"/>
      <c r="F6528" s="53"/>
      <c r="G6528" s="61"/>
      <c r="H6528" s="55"/>
      <c r="I6528" s="280"/>
    </row>
    <row r="6529" spans="1:9" s="56" customFormat="1">
      <c r="A6529" s="50"/>
      <c r="B6529" s="50"/>
      <c r="C6529" s="50"/>
      <c r="D6529" s="44"/>
      <c r="E6529" s="26"/>
      <c r="F6529" s="53"/>
      <c r="G6529" s="61"/>
      <c r="H6529" s="55"/>
      <c r="I6529" s="280"/>
    </row>
    <row r="6530" spans="1:9" s="56" customFormat="1">
      <c r="A6530" s="50"/>
      <c r="B6530" s="50"/>
      <c r="C6530" s="50"/>
      <c r="D6530" s="44"/>
      <c r="E6530" s="26"/>
      <c r="F6530" s="53"/>
      <c r="G6530" s="61"/>
      <c r="H6530" s="55"/>
      <c r="I6530" s="280"/>
    </row>
    <row r="6531" spans="1:9" s="56" customFormat="1">
      <c r="A6531" s="50"/>
      <c r="B6531" s="50"/>
      <c r="C6531" s="50"/>
      <c r="D6531" s="44"/>
      <c r="E6531" s="26"/>
      <c r="F6531" s="53"/>
      <c r="G6531" s="61"/>
      <c r="H6531" s="55"/>
      <c r="I6531" s="280"/>
    </row>
    <row r="6532" spans="1:9" s="56" customFormat="1">
      <c r="A6532" s="50"/>
      <c r="B6532" s="50"/>
      <c r="C6532" s="50"/>
      <c r="D6532" s="44"/>
      <c r="E6532" s="26"/>
      <c r="F6532" s="53"/>
      <c r="G6532" s="61"/>
      <c r="H6532" s="55"/>
      <c r="I6532" s="280"/>
    </row>
    <row r="6533" spans="1:9" s="56" customFormat="1">
      <c r="A6533" s="50"/>
      <c r="B6533" s="50"/>
      <c r="C6533" s="50"/>
      <c r="D6533" s="44"/>
      <c r="E6533" s="26"/>
      <c r="F6533" s="53"/>
      <c r="G6533" s="61"/>
      <c r="H6533" s="55"/>
      <c r="I6533" s="280"/>
    </row>
    <row r="6534" spans="1:9" s="56" customFormat="1">
      <c r="A6534" s="50"/>
      <c r="B6534" s="50"/>
      <c r="C6534" s="50"/>
      <c r="D6534" s="44"/>
      <c r="E6534" s="26"/>
      <c r="F6534" s="53"/>
      <c r="G6534" s="61"/>
      <c r="H6534" s="55"/>
      <c r="I6534" s="280"/>
    </row>
    <row r="6535" spans="1:9" s="56" customFormat="1">
      <c r="A6535" s="50"/>
      <c r="B6535" s="50"/>
      <c r="C6535" s="50"/>
      <c r="D6535" s="44"/>
      <c r="E6535" s="26"/>
      <c r="F6535" s="53"/>
      <c r="G6535" s="61"/>
      <c r="H6535" s="55"/>
      <c r="I6535" s="280"/>
    </row>
    <row r="6536" spans="1:9" s="56" customFormat="1">
      <c r="A6536" s="50"/>
      <c r="B6536" s="50"/>
      <c r="C6536" s="50"/>
      <c r="D6536" s="44"/>
      <c r="E6536" s="26"/>
      <c r="F6536" s="53"/>
      <c r="G6536" s="61"/>
      <c r="H6536" s="55"/>
      <c r="I6536" s="280"/>
    </row>
    <row r="6537" spans="1:9" s="56" customFormat="1">
      <c r="A6537" s="50"/>
      <c r="B6537" s="50"/>
      <c r="C6537" s="50"/>
      <c r="D6537" s="44"/>
      <c r="E6537" s="26"/>
      <c r="F6537" s="53"/>
      <c r="G6537" s="61"/>
      <c r="H6537" s="55"/>
      <c r="I6537" s="280"/>
    </row>
    <row r="6538" spans="1:9" s="56" customFormat="1">
      <c r="A6538" s="50"/>
      <c r="B6538" s="50"/>
      <c r="C6538" s="50"/>
      <c r="D6538" s="44"/>
      <c r="E6538" s="26"/>
      <c r="F6538" s="53"/>
      <c r="G6538" s="61"/>
      <c r="H6538" s="55"/>
      <c r="I6538" s="280"/>
    </row>
    <row r="6539" spans="1:9" s="56" customFormat="1">
      <c r="A6539" s="50"/>
      <c r="B6539" s="50"/>
      <c r="C6539" s="50"/>
      <c r="D6539" s="44"/>
      <c r="E6539" s="26"/>
      <c r="F6539" s="53"/>
      <c r="G6539" s="61"/>
      <c r="H6539" s="55"/>
      <c r="I6539" s="280"/>
    </row>
    <row r="6540" spans="1:9" s="56" customFormat="1">
      <c r="A6540" s="50"/>
      <c r="B6540" s="50"/>
      <c r="C6540" s="50"/>
      <c r="D6540" s="44"/>
      <c r="E6540" s="26"/>
      <c r="F6540" s="53"/>
      <c r="G6540" s="61"/>
      <c r="H6540" s="55"/>
      <c r="I6540" s="280"/>
    </row>
    <row r="6541" spans="1:9" s="56" customFormat="1">
      <c r="A6541" s="50"/>
      <c r="B6541" s="50"/>
      <c r="C6541" s="50"/>
      <c r="D6541" s="44"/>
      <c r="E6541" s="26"/>
      <c r="F6541" s="53"/>
      <c r="G6541" s="61"/>
      <c r="H6541" s="55"/>
      <c r="I6541" s="280"/>
    </row>
    <row r="6542" spans="1:9" s="56" customFormat="1">
      <c r="A6542" s="50"/>
      <c r="B6542" s="50"/>
      <c r="C6542" s="50"/>
      <c r="D6542" s="44"/>
      <c r="E6542" s="26"/>
      <c r="F6542" s="53"/>
      <c r="G6542" s="61"/>
      <c r="H6542" s="55"/>
      <c r="I6542" s="280"/>
    </row>
    <row r="6543" spans="1:9" s="56" customFormat="1">
      <c r="A6543" s="50"/>
      <c r="B6543" s="50"/>
      <c r="C6543" s="50"/>
      <c r="D6543" s="44"/>
      <c r="E6543" s="26"/>
      <c r="F6543" s="53"/>
      <c r="G6543" s="61"/>
      <c r="H6543" s="55"/>
      <c r="I6543" s="280"/>
    </row>
    <row r="6544" spans="1:9" s="56" customFormat="1">
      <c r="A6544" s="50"/>
      <c r="B6544" s="50"/>
      <c r="C6544" s="50"/>
      <c r="D6544" s="44"/>
      <c r="E6544" s="26"/>
      <c r="F6544" s="53"/>
      <c r="G6544" s="61"/>
      <c r="H6544" s="55"/>
      <c r="I6544" s="280"/>
    </row>
    <row r="6545" spans="1:9" s="56" customFormat="1">
      <c r="A6545" s="50"/>
      <c r="B6545" s="50"/>
      <c r="C6545" s="50"/>
      <c r="D6545" s="44"/>
      <c r="E6545" s="26"/>
      <c r="F6545" s="53"/>
      <c r="G6545" s="61"/>
      <c r="H6545" s="55"/>
      <c r="I6545" s="280"/>
    </row>
    <row r="6546" spans="1:9" s="56" customFormat="1">
      <c r="A6546" s="50"/>
      <c r="B6546" s="50"/>
      <c r="C6546" s="50"/>
      <c r="D6546" s="44"/>
      <c r="E6546" s="26"/>
      <c r="F6546" s="53"/>
      <c r="G6546" s="61"/>
      <c r="H6546" s="55"/>
      <c r="I6546" s="280"/>
    </row>
    <row r="6547" spans="1:9" s="56" customFormat="1">
      <c r="A6547" s="50"/>
      <c r="B6547" s="50"/>
      <c r="C6547" s="50"/>
      <c r="D6547" s="44"/>
      <c r="E6547" s="26"/>
      <c r="F6547" s="53"/>
      <c r="G6547" s="61"/>
      <c r="H6547" s="55"/>
      <c r="I6547" s="280"/>
    </row>
    <row r="6548" spans="1:9" s="56" customFormat="1">
      <c r="A6548" s="50"/>
      <c r="B6548" s="50"/>
      <c r="C6548" s="50"/>
      <c r="D6548" s="44"/>
      <c r="E6548" s="26"/>
      <c r="F6548" s="53"/>
      <c r="G6548" s="61"/>
      <c r="H6548" s="55"/>
      <c r="I6548" s="280"/>
    </row>
    <row r="6549" spans="1:9" s="56" customFormat="1">
      <c r="A6549" s="50"/>
      <c r="B6549" s="50"/>
      <c r="C6549" s="50"/>
      <c r="D6549" s="44"/>
      <c r="E6549" s="26"/>
      <c r="F6549" s="53"/>
      <c r="G6549" s="61"/>
      <c r="H6549" s="55"/>
      <c r="I6549" s="280"/>
    </row>
    <row r="6550" spans="1:9" s="56" customFormat="1">
      <c r="A6550" s="50"/>
      <c r="B6550" s="50"/>
      <c r="C6550" s="50"/>
      <c r="D6550" s="44"/>
      <c r="E6550" s="26"/>
      <c r="F6550" s="53"/>
      <c r="G6550" s="61"/>
      <c r="H6550" s="55"/>
      <c r="I6550" s="280"/>
    </row>
    <row r="6551" spans="1:9" s="56" customFormat="1">
      <c r="A6551" s="50"/>
      <c r="B6551" s="50"/>
      <c r="C6551" s="50"/>
      <c r="D6551" s="44"/>
      <c r="E6551" s="26"/>
      <c r="F6551" s="53"/>
      <c r="G6551" s="61"/>
      <c r="H6551" s="55"/>
      <c r="I6551" s="280"/>
    </row>
    <row r="6552" spans="1:9" s="56" customFormat="1">
      <c r="A6552" s="50"/>
      <c r="B6552" s="50"/>
      <c r="C6552" s="50"/>
      <c r="D6552" s="44"/>
      <c r="E6552" s="26"/>
      <c r="F6552" s="53"/>
      <c r="G6552" s="61"/>
      <c r="H6552" s="55"/>
      <c r="I6552" s="280"/>
    </row>
    <row r="6553" spans="1:9" s="56" customFormat="1">
      <c r="A6553" s="50"/>
      <c r="B6553" s="50"/>
      <c r="C6553" s="50"/>
      <c r="D6553" s="44"/>
      <c r="E6553" s="26"/>
      <c r="F6553" s="53"/>
      <c r="G6553" s="61"/>
      <c r="H6553" s="55"/>
      <c r="I6553" s="280"/>
    </row>
    <row r="6554" spans="1:9" s="56" customFormat="1">
      <c r="A6554" s="50"/>
      <c r="B6554" s="50"/>
      <c r="C6554" s="50"/>
      <c r="D6554" s="44"/>
      <c r="E6554" s="26"/>
      <c r="F6554" s="53"/>
      <c r="G6554" s="61"/>
      <c r="H6554" s="55"/>
      <c r="I6554" s="280"/>
    </row>
    <row r="6555" spans="1:9" s="56" customFormat="1">
      <c r="A6555" s="50"/>
      <c r="B6555" s="50"/>
      <c r="C6555" s="50"/>
      <c r="D6555" s="44"/>
      <c r="E6555" s="26"/>
      <c r="F6555" s="53"/>
      <c r="G6555" s="61"/>
      <c r="H6555" s="55"/>
      <c r="I6555" s="280"/>
    </row>
    <row r="6556" spans="1:9" s="56" customFormat="1">
      <c r="A6556" s="50"/>
      <c r="B6556" s="50"/>
      <c r="C6556" s="50"/>
      <c r="D6556" s="44"/>
      <c r="E6556" s="26"/>
      <c r="F6556" s="53"/>
      <c r="G6556" s="61"/>
      <c r="H6556" s="55"/>
      <c r="I6556" s="280"/>
    </row>
    <row r="6557" spans="1:9" s="56" customFormat="1">
      <c r="A6557" s="50"/>
      <c r="B6557" s="50"/>
      <c r="C6557" s="50"/>
      <c r="D6557" s="44"/>
      <c r="E6557" s="26"/>
      <c r="F6557" s="53"/>
      <c r="G6557" s="61"/>
      <c r="H6557" s="55"/>
      <c r="I6557" s="280"/>
    </row>
    <row r="6558" spans="1:9" s="56" customFormat="1">
      <c r="A6558" s="50"/>
      <c r="B6558" s="50"/>
      <c r="C6558" s="50"/>
      <c r="D6558" s="44"/>
      <c r="E6558" s="26"/>
      <c r="F6558" s="53"/>
      <c r="G6558" s="61"/>
      <c r="H6558" s="55"/>
      <c r="I6558" s="280"/>
    </row>
    <row r="6559" spans="1:9" s="56" customFormat="1">
      <c r="A6559" s="50"/>
      <c r="B6559" s="50"/>
      <c r="C6559" s="50"/>
      <c r="D6559" s="44"/>
      <c r="E6559" s="26"/>
      <c r="F6559" s="53"/>
      <c r="G6559" s="61"/>
      <c r="H6559" s="55"/>
      <c r="I6559" s="280"/>
    </row>
    <row r="6560" spans="1:9" s="56" customFormat="1">
      <c r="A6560" s="50"/>
      <c r="B6560" s="50"/>
      <c r="C6560" s="50"/>
      <c r="D6560" s="44"/>
      <c r="E6560" s="26"/>
      <c r="F6560" s="53"/>
      <c r="G6560" s="61"/>
      <c r="H6560" s="55"/>
      <c r="I6560" s="280"/>
    </row>
    <row r="6561" spans="1:9" s="56" customFormat="1">
      <c r="A6561" s="50"/>
      <c r="B6561" s="50"/>
      <c r="C6561" s="50"/>
      <c r="D6561" s="44"/>
      <c r="E6561" s="26"/>
      <c r="F6561" s="53"/>
      <c r="G6561" s="61"/>
      <c r="H6561" s="55"/>
      <c r="I6561" s="280"/>
    </row>
    <row r="6562" spans="1:9" s="56" customFormat="1">
      <c r="A6562" s="50"/>
      <c r="B6562" s="50"/>
      <c r="C6562" s="50"/>
      <c r="D6562" s="44"/>
      <c r="E6562" s="26"/>
      <c r="F6562" s="53"/>
      <c r="G6562" s="61"/>
      <c r="H6562" s="55"/>
      <c r="I6562" s="280"/>
    </row>
    <row r="6563" spans="1:9" s="56" customFormat="1">
      <c r="A6563" s="50"/>
      <c r="B6563" s="50"/>
      <c r="C6563" s="50"/>
      <c r="D6563" s="44"/>
      <c r="E6563" s="26"/>
      <c r="F6563" s="53"/>
      <c r="G6563" s="61"/>
      <c r="H6563" s="55"/>
      <c r="I6563" s="280"/>
    </row>
    <row r="6564" spans="1:9" s="56" customFormat="1">
      <c r="A6564" s="50"/>
      <c r="B6564" s="50"/>
      <c r="C6564" s="50"/>
      <c r="D6564" s="44"/>
      <c r="E6564" s="26"/>
      <c r="F6564" s="53"/>
      <c r="G6564" s="61"/>
      <c r="H6564" s="55"/>
      <c r="I6564" s="280"/>
    </row>
    <row r="6565" spans="1:9" s="56" customFormat="1">
      <c r="A6565" s="50"/>
      <c r="B6565" s="50"/>
      <c r="C6565" s="50"/>
      <c r="D6565" s="44"/>
      <c r="E6565" s="26"/>
      <c r="F6565" s="53"/>
      <c r="G6565" s="61"/>
      <c r="H6565" s="55"/>
      <c r="I6565" s="280"/>
    </row>
    <row r="6566" spans="1:9" s="56" customFormat="1">
      <c r="A6566" s="50"/>
      <c r="B6566" s="50"/>
      <c r="C6566" s="50"/>
      <c r="D6566" s="44"/>
      <c r="E6566" s="26"/>
      <c r="F6566" s="53"/>
      <c r="G6566" s="61"/>
      <c r="H6566" s="55"/>
      <c r="I6566" s="280"/>
    </row>
    <row r="6567" spans="1:9" s="56" customFormat="1">
      <c r="A6567" s="50"/>
      <c r="B6567" s="50"/>
      <c r="C6567" s="50"/>
      <c r="D6567" s="44"/>
      <c r="E6567" s="26"/>
      <c r="F6567" s="53"/>
      <c r="G6567" s="61"/>
      <c r="H6567" s="55"/>
      <c r="I6567" s="280"/>
    </row>
    <row r="6568" spans="1:9" s="56" customFormat="1">
      <c r="A6568" s="50"/>
      <c r="B6568" s="50"/>
      <c r="C6568" s="50"/>
      <c r="D6568" s="44"/>
      <c r="E6568" s="26"/>
      <c r="F6568" s="53"/>
      <c r="G6568" s="61"/>
      <c r="H6568" s="55"/>
      <c r="I6568" s="280"/>
    </row>
    <row r="6569" spans="1:9" s="56" customFormat="1">
      <c r="A6569" s="50"/>
      <c r="B6569" s="50"/>
      <c r="C6569" s="50"/>
      <c r="D6569" s="44"/>
      <c r="E6569" s="26"/>
      <c r="F6569" s="53"/>
      <c r="G6569" s="61"/>
      <c r="H6569" s="55"/>
      <c r="I6569" s="280"/>
    </row>
    <row r="6570" spans="1:9" s="56" customFormat="1">
      <c r="A6570" s="50"/>
      <c r="B6570" s="50"/>
      <c r="C6570" s="50"/>
      <c r="D6570" s="44"/>
      <c r="E6570" s="26"/>
      <c r="F6570" s="53"/>
      <c r="G6570" s="61"/>
      <c r="H6570" s="55"/>
      <c r="I6570" s="280"/>
    </row>
    <row r="6571" spans="1:9" s="56" customFormat="1">
      <c r="A6571" s="50"/>
      <c r="B6571" s="50"/>
      <c r="C6571" s="50"/>
      <c r="D6571" s="44"/>
      <c r="E6571" s="26"/>
      <c r="F6571" s="53"/>
      <c r="G6571" s="61"/>
      <c r="H6571" s="55"/>
      <c r="I6571" s="280"/>
    </row>
    <row r="6572" spans="1:9" s="56" customFormat="1">
      <c r="A6572" s="50"/>
      <c r="B6572" s="50"/>
      <c r="C6572" s="50"/>
      <c r="D6572" s="44"/>
      <c r="E6572" s="26"/>
      <c r="F6572" s="53"/>
      <c r="G6572" s="61"/>
      <c r="H6572" s="55"/>
      <c r="I6572" s="280"/>
    </row>
    <row r="6573" spans="1:9" s="56" customFormat="1">
      <c r="A6573" s="50"/>
      <c r="B6573" s="50"/>
      <c r="C6573" s="50"/>
      <c r="D6573" s="44"/>
      <c r="E6573" s="26"/>
      <c r="F6573" s="53"/>
      <c r="G6573" s="61"/>
      <c r="H6573" s="55"/>
      <c r="I6573" s="280"/>
    </row>
    <row r="6574" spans="1:9" s="56" customFormat="1">
      <c r="A6574" s="50"/>
      <c r="B6574" s="50"/>
      <c r="C6574" s="50"/>
      <c r="D6574" s="44"/>
      <c r="E6574" s="26"/>
      <c r="F6574" s="53"/>
      <c r="G6574" s="61"/>
      <c r="H6574" s="55"/>
      <c r="I6574" s="280"/>
    </row>
    <row r="6575" spans="1:9" s="56" customFormat="1">
      <c r="A6575" s="50"/>
      <c r="B6575" s="50"/>
      <c r="C6575" s="50"/>
      <c r="D6575" s="44"/>
      <c r="E6575" s="26"/>
      <c r="F6575" s="53"/>
      <c r="G6575" s="61"/>
      <c r="H6575" s="55"/>
      <c r="I6575" s="280"/>
    </row>
    <row r="6576" spans="1:9" s="56" customFormat="1">
      <c r="A6576" s="50"/>
      <c r="B6576" s="50"/>
      <c r="C6576" s="50"/>
      <c r="D6576" s="44"/>
      <c r="E6576" s="26"/>
      <c r="F6576" s="53"/>
      <c r="G6576" s="61"/>
      <c r="H6576" s="55"/>
      <c r="I6576" s="280"/>
    </row>
    <row r="6577" spans="1:9" s="56" customFormat="1">
      <c r="A6577" s="50"/>
      <c r="B6577" s="50"/>
      <c r="C6577" s="50"/>
      <c r="D6577" s="44"/>
      <c r="E6577" s="26"/>
      <c r="F6577" s="53"/>
      <c r="G6577" s="61"/>
      <c r="H6577" s="55"/>
      <c r="I6577" s="280"/>
    </row>
    <row r="6578" spans="1:9" s="56" customFormat="1">
      <c r="A6578" s="50"/>
      <c r="B6578" s="50"/>
      <c r="C6578" s="50"/>
      <c r="D6578" s="44"/>
      <c r="E6578" s="26"/>
      <c r="F6578" s="53"/>
      <c r="G6578" s="61"/>
      <c r="H6578" s="55"/>
      <c r="I6578" s="280"/>
    </row>
    <row r="6579" spans="1:9" s="56" customFormat="1">
      <c r="A6579" s="50"/>
      <c r="B6579" s="50"/>
      <c r="C6579" s="50"/>
      <c r="D6579" s="44"/>
      <c r="E6579" s="26"/>
      <c r="F6579" s="53"/>
      <c r="G6579" s="61"/>
      <c r="H6579" s="55"/>
      <c r="I6579" s="280"/>
    </row>
    <row r="6580" spans="1:9" s="56" customFormat="1">
      <c r="A6580" s="50"/>
      <c r="B6580" s="50"/>
      <c r="C6580" s="50"/>
      <c r="D6580" s="44"/>
      <c r="E6580" s="26"/>
      <c r="F6580" s="53"/>
      <c r="G6580" s="61"/>
      <c r="H6580" s="55"/>
      <c r="I6580" s="280"/>
    </row>
    <row r="6581" spans="1:9" s="56" customFormat="1">
      <c r="A6581" s="50"/>
      <c r="B6581" s="50"/>
      <c r="C6581" s="50"/>
      <c r="D6581" s="44"/>
      <c r="E6581" s="26"/>
      <c r="F6581" s="53"/>
      <c r="G6581" s="61"/>
      <c r="H6581" s="55"/>
      <c r="I6581" s="280"/>
    </row>
    <row r="6582" spans="1:9" s="56" customFormat="1">
      <c r="A6582" s="50"/>
      <c r="B6582" s="50"/>
      <c r="C6582" s="50"/>
      <c r="D6582" s="44"/>
      <c r="E6582" s="26"/>
      <c r="F6582" s="53"/>
      <c r="G6582" s="61"/>
      <c r="H6582" s="55"/>
      <c r="I6582" s="280"/>
    </row>
    <row r="6583" spans="1:9" s="56" customFormat="1">
      <c r="A6583" s="50"/>
      <c r="B6583" s="50"/>
      <c r="C6583" s="50"/>
      <c r="D6583" s="44"/>
      <c r="E6583" s="26"/>
      <c r="F6583" s="53"/>
      <c r="G6583" s="61"/>
      <c r="H6583" s="55"/>
      <c r="I6583" s="280"/>
    </row>
    <row r="6584" spans="1:9" s="56" customFormat="1">
      <c r="A6584" s="50"/>
      <c r="B6584" s="50"/>
      <c r="C6584" s="50"/>
      <c r="D6584" s="44"/>
      <c r="E6584" s="26"/>
      <c r="F6584" s="53"/>
      <c r="G6584" s="61"/>
      <c r="H6584" s="55"/>
      <c r="I6584" s="280"/>
    </row>
    <row r="6585" spans="1:9" s="56" customFormat="1">
      <c r="A6585" s="50"/>
      <c r="B6585" s="50"/>
      <c r="C6585" s="50"/>
      <c r="D6585" s="44"/>
      <c r="E6585" s="26"/>
      <c r="F6585" s="53"/>
      <c r="G6585" s="61"/>
      <c r="H6585" s="55"/>
      <c r="I6585" s="280"/>
    </row>
    <row r="6586" spans="1:9" s="56" customFormat="1">
      <c r="A6586" s="50"/>
      <c r="B6586" s="50"/>
      <c r="C6586" s="50"/>
      <c r="D6586" s="44"/>
      <c r="E6586" s="26"/>
      <c r="F6586" s="53"/>
      <c r="G6586" s="61"/>
      <c r="H6586" s="55"/>
      <c r="I6586" s="280"/>
    </row>
    <row r="6587" spans="1:9" s="56" customFormat="1">
      <c r="A6587" s="50"/>
      <c r="B6587" s="50"/>
      <c r="C6587" s="50"/>
      <c r="D6587" s="44"/>
      <c r="E6587" s="26"/>
      <c r="F6587" s="53"/>
      <c r="G6587" s="61"/>
      <c r="H6587" s="55"/>
      <c r="I6587" s="280"/>
    </row>
    <row r="6588" spans="1:9" s="56" customFormat="1">
      <c r="A6588" s="50"/>
      <c r="B6588" s="50"/>
      <c r="C6588" s="50"/>
      <c r="D6588" s="44"/>
      <c r="E6588" s="26"/>
      <c r="F6588" s="53"/>
      <c r="G6588" s="61"/>
      <c r="H6588" s="55"/>
      <c r="I6588" s="280"/>
    </row>
    <row r="6589" spans="1:9" s="56" customFormat="1">
      <c r="A6589" s="50"/>
      <c r="B6589" s="50"/>
      <c r="C6589" s="50"/>
      <c r="D6589" s="44"/>
      <c r="E6589" s="26"/>
      <c r="F6589" s="53"/>
      <c r="G6589" s="61"/>
      <c r="H6589" s="55"/>
      <c r="I6589" s="280"/>
    </row>
    <row r="6590" spans="1:9" s="56" customFormat="1">
      <c r="A6590" s="50"/>
      <c r="B6590" s="50"/>
      <c r="C6590" s="50"/>
      <c r="D6590" s="44"/>
      <c r="E6590" s="26"/>
      <c r="F6590" s="53"/>
      <c r="G6590" s="61"/>
      <c r="H6590" s="55"/>
      <c r="I6590" s="280"/>
    </row>
    <row r="6591" spans="1:9" s="56" customFormat="1">
      <c r="A6591" s="50"/>
      <c r="B6591" s="50"/>
      <c r="C6591" s="50"/>
      <c r="D6591" s="44"/>
      <c r="E6591" s="26"/>
      <c r="F6591" s="53"/>
      <c r="G6591" s="61"/>
      <c r="H6591" s="55"/>
      <c r="I6591" s="280"/>
    </row>
    <row r="6592" spans="1:9" s="56" customFormat="1">
      <c r="A6592" s="50"/>
      <c r="B6592" s="50"/>
      <c r="C6592" s="50"/>
      <c r="D6592" s="44"/>
      <c r="E6592" s="26"/>
      <c r="F6592" s="53"/>
      <c r="G6592" s="61"/>
      <c r="H6592" s="55"/>
      <c r="I6592" s="280"/>
    </row>
    <row r="6593" spans="1:9" s="56" customFormat="1">
      <c r="A6593" s="50"/>
      <c r="B6593" s="50"/>
      <c r="C6593" s="50"/>
      <c r="D6593" s="44"/>
      <c r="E6593" s="26"/>
      <c r="F6593" s="53"/>
      <c r="G6593" s="61"/>
      <c r="H6593" s="55"/>
      <c r="I6593" s="280"/>
    </row>
    <row r="6594" spans="1:9" s="56" customFormat="1">
      <c r="A6594" s="50"/>
      <c r="B6594" s="50"/>
      <c r="C6594" s="50"/>
      <c r="D6594" s="44"/>
      <c r="E6594" s="26"/>
      <c r="F6594" s="53"/>
      <c r="G6594" s="61"/>
      <c r="H6594" s="55"/>
      <c r="I6594" s="280"/>
    </row>
    <row r="6595" spans="1:9" s="56" customFormat="1">
      <c r="A6595" s="50"/>
      <c r="B6595" s="50"/>
      <c r="C6595" s="50"/>
      <c r="D6595" s="44"/>
      <c r="E6595" s="26"/>
      <c r="F6595" s="53"/>
      <c r="G6595" s="61"/>
      <c r="H6595" s="55"/>
      <c r="I6595" s="280"/>
    </row>
    <row r="6596" spans="1:9" s="56" customFormat="1">
      <c r="A6596" s="50"/>
      <c r="B6596" s="50"/>
      <c r="C6596" s="50"/>
      <c r="D6596" s="44"/>
      <c r="E6596" s="26"/>
      <c r="F6596" s="53"/>
      <c r="G6596" s="61"/>
      <c r="H6596" s="55"/>
      <c r="I6596" s="280"/>
    </row>
    <row r="6597" spans="1:9" s="56" customFormat="1">
      <c r="A6597" s="50"/>
      <c r="B6597" s="50"/>
      <c r="C6597" s="50"/>
      <c r="D6597" s="44"/>
      <c r="E6597" s="26"/>
      <c r="F6597" s="53"/>
      <c r="G6597" s="61"/>
      <c r="H6597" s="55"/>
      <c r="I6597" s="280"/>
    </row>
    <row r="6598" spans="1:9" s="56" customFormat="1">
      <c r="A6598" s="50"/>
      <c r="B6598" s="50"/>
      <c r="C6598" s="50"/>
      <c r="D6598" s="44"/>
      <c r="E6598" s="26"/>
      <c r="F6598" s="53"/>
      <c r="G6598" s="61"/>
      <c r="H6598" s="55"/>
      <c r="I6598" s="280"/>
    </row>
    <row r="6599" spans="1:9" s="56" customFormat="1">
      <c r="A6599" s="50"/>
      <c r="B6599" s="50"/>
      <c r="C6599" s="50"/>
      <c r="D6599" s="44"/>
      <c r="E6599" s="26"/>
      <c r="F6599" s="53"/>
      <c r="G6599" s="61"/>
      <c r="H6599" s="55"/>
      <c r="I6599" s="280"/>
    </row>
    <row r="6600" spans="1:9" s="56" customFormat="1">
      <c r="A6600" s="50"/>
      <c r="B6600" s="50"/>
      <c r="C6600" s="50"/>
      <c r="D6600" s="44"/>
      <c r="E6600" s="26"/>
      <c r="F6600" s="53"/>
      <c r="G6600" s="61"/>
      <c r="H6600" s="55"/>
      <c r="I6600" s="280"/>
    </row>
    <row r="6601" spans="1:9" s="56" customFormat="1">
      <c r="A6601" s="50"/>
      <c r="B6601" s="50"/>
      <c r="C6601" s="50"/>
      <c r="D6601" s="44"/>
      <c r="E6601" s="26"/>
      <c r="F6601" s="53"/>
      <c r="G6601" s="61"/>
      <c r="H6601" s="55"/>
      <c r="I6601" s="280"/>
    </row>
    <row r="6602" spans="1:9" s="56" customFormat="1">
      <c r="A6602" s="50"/>
      <c r="B6602" s="50"/>
      <c r="C6602" s="50"/>
      <c r="D6602" s="44"/>
      <c r="E6602" s="26"/>
      <c r="F6602" s="53"/>
      <c r="G6602" s="61"/>
      <c r="H6602" s="55"/>
      <c r="I6602" s="280"/>
    </row>
    <row r="6603" spans="1:9" s="56" customFormat="1">
      <c r="A6603" s="50"/>
      <c r="B6603" s="50"/>
      <c r="C6603" s="50"/>
      <c r="D6603" s="44"/>
      <c r="E6603" s="26"/>
      <c r="F6603" s="53"/>
      <c r="G6603" s="61"/>
      <c r="H6603" s="55"/>
      <c r="I6603" s="280"/>
    </row>
    <row r="6604" spans="1:9" s="56" customFormat="1">
      <c r="A6604" s="50"/>
      <c r="B6604" s="50"/>
      <c r="C6604" s="50"/>
      <c r="D6604" s="44"/>
      <c r="E6604" s="26"/>
      <c r="F6604" s="53"/>
      <c r="G6604" s="61"/>
      <c r="H6604" s="55"/>
      <c r="I6604" s="280"/>
    </row>
    <row r="6605" spans="1:9" s="56" customFormat="1">
      <c r="A6605" s="50"/>
      <c r="B6605" s="50"/>
      <c r="C6605" s="50"/>
      <c r="D6605" s="44"/>
      <c r="E6605" s="26"/>
      <c r="F6605" s="53"/>
      <c r="G6605" s="61"/>
      <c r="H6605" s="55"/>
      <c r="I6605" s="280"/>
    </row>
    <row r="6606" spans="1:9" s="56" customFormat="1">
      <c r="A6606" s="50"/>
      <c r="B6606" s="50"/>
      <c r="C6606" s="50"/>
      <c r="D6606" s="44"/>
      <c r="E6606" s="26"/>
      <c r="F6606" s="53"/>
      <c r="G6606" s="61"/>
      <c r="H6606" s="55"/>
      <c r="I6606" s="280"/>
    </row>
    <row r="6607" spans="1:9" s="56" customFormat="1">
      <c r="A6607" s="50"/>
      <c r="B6607" s="50"/>
      <c r="C6607" s="50"/>
      <c r="D6607" s="44"/>
      <c r="E6607" s="26"/>
      <c r="F6607" s="53"/>
      <c r="G6607" s="61"/>
      <c r="H6607" s="55"/>
      <c r="I6607" s="280"/>
    </row>
    <row r="6608" spans="1:9" s="56" customFormat="1">
      <c r="A6608" s="50"/>
      <c r="B6608" s="50"/>
      <c r="C6608" s="50"/>
      <c r="D6608" s="44"/>
      <c r="E6608" s="26"/>
      <c r="F6608" s="53"/>
      <c r="G6608" s="61"/>
      <c r="H6608" s="55"/>
      <c r="I6608" s="280"/>
    </row>
    <row r="6609" spans="1:9" s="56" customFormat="1">
      <c r="A6609" s="50"/>
      <c r="B6609" s="50"/>
      <c r="C6609" s="50"/>
      <c r="D6609" s="44"/>
      <c r="E6609" s="26"/>
      <c r="F6609" s="53"/>
      <c r="G6609" s="61"/>
      <c r="H6609" s="55"/>
      <c r="I6609" s="280"/>
    </row>
    <row r="6610" spans="1:9" s="56" customFormat="1">
      <c r="A6610" s="50"/>
      <c r="B6610" s="50"/>
      <c r="C6610" s="50"/>
      <c r="D6610" s="44"/>
      <c r="E6610" s="26"/>
      <c r="F6610" s="53"/>
      <c r="G6610" s="61"/>
      <c r="H6610" s="55"/>
      <c r="I6610" s="280"/>
    </row>
    <row r="6611" spans="1:9" s="56" customFormat="1">
      <c r="A6611" s="50"/>
      <c r="B6611" s="50"/>
      <c r="C6611" s="50"/>
      <c r="D6611" s="44"/>
      <c r="E6611" s="26"/>
      <c r="F6611" s="53"/>
      <c r="G6611" s="61"/>
      <c r="H6611" s="55"/>
      <c r="I6611" s="280"/>
    </row>
    <row r="6612" spans="1:9" s="56" customFormat="1">
      <c r="A6612" s="50"/>
      <c r="B6612" s="50"/>
      <c r="C6612" s="50"/>
      <c r="D6612" s="44"/>
      <c r="E6612" s="26"/>
      <c r="F6612" s="53"/>
      <c r="G6612" s="61"/>
      <c r="H6612" s="55"/>
      <c r="I6612" s="280"/>
    </row>
    <row r="6613" spans="1:9" s="56" customFormat="1">
      <c r="A6613" s="50"/>
      <c r="B6613" s="50"/>
      <c r="C6613" s="50"/>
      <c r="D6613" s="44"/>
      <c r="E6613" s="26"/>
      <c r="F6613" s="53"/>
      <c r="G6613" s="61"/>
      <c r="H6613" s="55"/>
      <c r="I6613" s="280"/>
    </row>
    <row r="6614" spans="1:9" s="56" customFormat="1">
      <c r="A6614" s="50"/>
      <c r="B6614" s="50"/>
      <c r="C6614" s="50"/>
      <c r="D6614" s="44"/>
      <c r="E6614" s="26"/>
      <c r="F6614" s="53"/>
      <c r="G6614" s="61"/>
      <c r="H6614" s="55"/>
      <c r="I6614" s="280"/>
    </row>
    <row r="6615" spans="1:9" s="56" customFormat="1">
      <c r="A6615" s="50"/>
      <c r="B6615" s="50"/>
      <c r="C6615" s="50"/>
      <c r="D6615" s="44"/>
      <c r="E6615" s="26"/>
      <c r="F6615" s="53"/>
      <c r="G6615" s="61"/>
      <c r="H6615" s="55"/>
      <c r="I6615" s="280"/>
    </row>
    <row r="6616" spans="1:9" s="56" customFormat="1">
      <c r="A6616" s="50"/>
      <c r="B6616" s="50"/>
      <c r="C6616" s="50"/>
      <c r="D6616" s="44"/>
      <c r="E6616" s="26"/>
      <c r="F6616" s="53"/>
      <c r="G6616" s="61"/>
      <c r="H6616" s="55"/>
      <c r="I6616" s="280"/>
    </row>
    <row r="6617" spans="1:9" s="56" customFormat="1">
      <c r="A6617" s="50"/>
      <c r="B6617" s="50"/>
      <c r="C6617" s="50"/>
      <c r="D6617" s="44"/>
      <c r="E6617" s="26"/>
      <c r="F6617" s="53"/>
      <c r="G6617" s="61"/>
      <c r="H6617" s="55"/>
      <c r="I6617" s="280"/>
    </row>
    <row r="6618" spans="1:9" s="56" customFormat="1">
      <c r="A6618" s="50"/>
      <c r="B6618" s="50"/>
      <c r="C6618" s="50"/>
      <c r="D6618" s="44"/>
      <c r="E6618" s="26"/>
      <c r="F6618" s="53"/>
      <c r="G6618" s="61"/>
      <c r="H6618" s="55"/>
      <c r="I6618" s="280"/>
    </row>
    <row r="6619" spans="1:9" s="56" customFormat="1">
      <c r="A6619" s="50"/>
      <c r="B6619" s="50"/>
      <c r="C6619" s="50"/>
      <c r="D6619" s="44"/>
      <c r="E6619" s="26"/>
      <c r="F6619" s="53"/>
      <c r="G6619" s="61"/>
      <c r="H6619" s="55"/>
      <c r="I6619" s="280"/>
    </row>
    <row r="6620" spans="1:9" s="56" customFormat="1">
      <c r="A6620" s="50"/>
      <c r="B6620" s="50"/>
      <c r="C6620" s="50"/>
      <c r="D6620" s="44"/>
      <c r="E6620" s="26"/>
      <c r="F6620" s="53"/>
      <c r="G6620" s="61"/>
      <c r="H6620" s="55"/>
      <c r="I6620" s="280"/>
    </row>
    <row r="6621" spans="1:9" s="56" customFormat="1">
      <c r="A6621" s="50"/>
      <c r="B6621" s="50"/>
      <c r="C6621" s="50"/>
      <c r="D6621" s="44"/>
      <c r="E6621" s="26"/>
      <c r="F6621" s="53"/>
      <c r="G6621" s="61"/>
      <c r="H6621" s="55"/>
      <c r="I6621" s="280"/>
    </row>
    <row r="6622" spans="1:9" s="56" customFormat="1">
      <c r="A6622" s="50"/>
      <c r="B6622" s="50"/>
      <c r="C6622" s="50"/>
      <c r="D6622" s="44"/>
      <c r="E6622" s="26"/>
      <c r="F6622" s="53"/>
      <c r="G6622" s="61"/>
      <c r="H6622" s="55"/>
      <c r="I6622" s="280"/>
    </row>
    <row r="6623" spans="1:9" s="56" customFormat="1">
      <c r="A6623" s="50"/>
      <c r="B6623" s="50"/>
      <c r="C6623" s="50"/>
      <c r="D6623" s="44"/>
      <c r="E6623" s="26"/>
      <c r="F6623" s="53"/>
      <c r="G6623" s="61"/>
      <c r="H6623" s="55"/>
      <c r="I6623" s="280"/>
    </row>
    <row r="6624" spans="1:9" s="56" customFormat="1">
      <c r="A6624" s="50"/>
      <c r="B6624" s="50"/>
      <c r="C6624" s="50"/>
      <c r="D6624" s="44"/>
      <c r="E6624" s="26"/>
      <c r="F6624" s="53"/>
      <c r="G6624" s="61"/>
      <c r="H6624" s="55"/>
      <c r="I6624" s="280"/>
    </row>
    <row r="6625" spans="1:9" s="56" customFormat="1">
      <c r="A6625" s="50"/>
      <c r="B6625" s="50"/>
      <c r="C6625" s="50"/>
      <c r="D6625" s="44"/>
      <c r="E6625" s="26"/>
      <c r="F6625" s="53"/>
      <c r="G6625" s="61"/>
      <c r="H6625" s="55"/>
      <c r="I6625" s="280"/>
    </row>
    <row r="6626" spans="1:9" s="56" customFormat="1">
      <c r="A6626" s="50"/>
      <c r="B6626" s="50"/>
      <c r="C6626" s="50"/>
      <c r="D6626" s="44"/>
      <c r="E6626" s="26"/>
      <c r="F6626" s="53"/>
      <c r="G6626" s="61"/>
      <c r="H6626" s="55"/>
      <c r="I6626" s="280"/>
    </row>
    <row r="6627" spans="1:9" s="56" customFormat="1">
      <c r="A6627" s="50"/>
      <c r="B6627" s="50"/>
      <c r="C6627" s="50"/>
      <c r="D6627" s="44"/>
      <c r="E6627" s="26"/>
      <c r="F6627" s="53"/>
      <c r="G6627" s="61"/>
      <c r="H6627" s="55"/>
      <c r="I6627" s="280"/>
    </row>
    <row r="6628" spans="1:9" s="56" customFormat="1">
      <c r="A6628" s="50"/>
      <c r="B6628" s="50"/>
      <c r="C6628" s="50"/>
      <c r="D6628" s="44"/>
      <c r="E6628" s="26"/>
      <c r="F6628" s="53"/>
      <c r="G6628" s="61"/>
      <c r="H6628" s="55"/>
      <c r="I6628" s="280"/>
    </row>
    <row r="6629" spans="1:9" s="56" customFormat="1">
      <c r="A6629" s="50"/>
      <c r="B6629" s="50"/>
      <c r="C6629" s="50"/>
      <c r="D6629" s="44"/>
      <c r="E6629" s="26"/>
      <c r="F6629" s="53"/>
      <c r="G6629" s="61"/>
      <c r="H6629" s="55"/>
      <c r="I6629" s="280"/>
    </row>
    <row r="6630" spans="1:9" s="56" customFormat="1">
      <c r="A6630" s="50"/>
      <c r="B6630" s="50"/>
      <c r="C6630" s="50"/>
      <c r="D6630" s="44"/>
      <c r="E6630" s="26"/>
      <c r="F6630" s="53"/>
      <c r="G6630" s="61"/>
      <c r="H6630" s="55"/>
      <c r="I6630" s="280"/>
    </row>
    <row r="6631" spans="1:9" s="56" customFormat="1">
      <c r="A6631" s="50"/>
      <c r="B6631" s="50"/>
      <c r="C6631" s="50"/>
      <c r="D6631" s="44"/>
      <c r="E6631" s="26"/>
      <c r="F6631" s="53"/>
      <c r="G6631" s="61"/>
      <c r="H6631" s="55"/>
      <c r="I6631" s="280"/>
    </row>
    <row r="6632" spans="1:9" s="56" customFormat="1">
      <c r="A6632" s="50"/>
      <c r="B6632" s="50"/>
      <c r="C6632" s="50"/>
      <c r="D6632" s="44"/>
      <c r="E6632" s="26"/>
      <c r="F6632" s="53"/>
      <c r="G6632" s="61"/>
      <c r="H6632" s="55"/>
      <c r="I6632" s="280"/>
    </row>
    <row r="6633" spans="1:9" s="56" customFormat="1">
      <c r="A6633" s="50"/>
      <c r="B6633" s="50"/>
      <c r="C6633" s="50"/>
      <c r="D6633" s="44"/>
      <c r="E6633" s="26"/>
      <c r="F6633" s="53"/>
      <c r="G6633" s="61"/>
      <c r="H6633" s="55"/>
      <c r="I6633" s="280"/>
    </row>
    <row r="6634" spans="1:9" s="56" customFormat="1">
      <c r="A6634" s="50"/>
      <c r="B6634" s="50"/>
      <c r="C6634" s="50"/>
      <c r="D6634" s="44"/>
      <c r="E6634" s="26"/>
      <c r="F6634" s="53"/>
      <c r="G6634" s="61"/>
      <c r="H6634" s="55"/>
      <c r="I6634" s="280"/>
    </row>
    <row r="6635" spans="1:9" s="56" customFormat="1">
      <c r="A6635" s="50"/>
      <c r="B6635" s="50"/>
      <c r="C6635" s="50"/>
      <c r="D6635" s="44"/>
      <c r="E6635" s="26"/>
      <c r="F6635" s="53"/>
      <c r="G6635" s="61"/>
      <c r="H6635" s="55"/>
      <c r="I6635" s="280"/>
    </row>
    <row r="6636" spans="1:9" s="56" customFormat="1">
      <c r="A6636" s="50"/>
      <c r="B6636" s="50"/>
      <c r="C6636" s="50"/>
      <c r="D6636" s="44"/>
      <c r="E6636" s="26"/>
      <c r="F6636" s="53"/>
      <c r="G6636" s="61"/>
      <c r="H6636" s="55"/>
      <c r="I6636" s="280"/>
    </row>
    <row r="6637" spans="1:9" s="56" customFormat="1">
      <c r="A6637" s="50"/>
      <c r="B6637" s="50"/>
      <c r="C6637" s="50"/>
      <c r="D6637" s="44"/>
      <c r="E6637" s="26"/>
      <c r="F6637" s="53"/>
      <c r="G6637" s="61"/>
      <c r="H6637" s="55"/>
      <c r="I6637" s="280"/>
    </row>
    <row r="6638" spans="1:9" s="56" customFormat="1">
      <c r="A6638" s="50"/>
      <c r="B6638" s="50"/>
      <c r="C6638" s="50"/>
      <c r="D6638" s="44"/>
      <c r="E6638" s="26"/>
      <c r="F6638" s="53"/>
      <c r="G6638" s="61"/>
      <c r="H6638" s="55"/>
      <c r="I6638" s="280"/>
    </row>
    <row r="6639" spans="1:9" s="56" customFormat="1">
      <c r="A6639" s="50"/>
      <c r="B6639" s="50"/>
      <c r="C6639" s="50"/>
      <c r="D6639" s="44"/>
      <c r="E6639" s="26"/>
      <c r="F6639" s="53"/>
      <c r="G6639" s="61"/>
      <c r="H6639" s="55"/>
      <c r="I6639" s="280"/>
    </row>
    <row r="6640" spans="1:9" s="56" customFormat="1">
      <c r="A6640" s="50"/>
      <c r="B6640" s="50"/>
      <c r="C6640" s="50"/>
      <c r="D6640" s="44"/>
      <c r="E6640" s="26"/>
      <c r="F6640" s="53"/>
      <c r="G6640" s="61"/>
      <c r="H6640" s="55"/>
      <c r="I6640" s="280"/>
    </row>
    <row r="6641" spans="1:9" s="56" customFormat="1">
      <c r="A6641" s="50"/>
      <c r="B6641" s="50"/>
      <c r="C6641" s="50"/>
      <c r="D6641" s="44"/>
      <c r="E6641" s="26"/>
      <c r="F6641" s="53"/>
      <c r="G6641" s="61"/>
      <c r="H6641" s="55"/>
      <c r="I6641" s="280"/>
    </row>
    <row r="6642" spans="1:9" s="56" customFormat="1">
      <c r="A6642" s="50"/>
      <c r="B6642" s="50"/>
      <c r="C6642" s="50"/>
      <c r="D6642" s="44"/>
      <c r="E6642" s="26"/>
      <c r="F6642" s="53"/>
      <c r="G6642" s="61"/>
      <c r="H6642" s="55"/>
      <c r="I6642" s="280"/>
    </row>
    <row r="6643" spans="1:9" s="56" customFormat="1">
      <c r="A6643" s="50"/>
      <c r="B6643" s="50"/>
      <c r="C6643" s="50"/>
      <c r="D6643" s="44"/>
      <c r="E6643" s="26"/>
      <c r="F6643" s="53"/>
      <c r="G6643" s="61"/>
      <c r="H6643" s="55"/>
      <c r="I6643" s="280"/>
    </row>
    <row r="6644" spans="1:9" s="56" customFormat="1">
      <c r="A6644" s="50"/>
      <c r="B6644" s="50"/>
      <c r="C6644" s="50"/>
      <c r="D6644" s="44"/>
      <c r="E6644" s="26"/>
      <c r="F6644" s="53"/>
      <c r="G6644" s="61"/>
      <c r="H6644" s="55"/>
      <c r="I6644" s="280"/>
    </row>
    <row r="6645" spans="1:9" s="56" customFormat="1">
      <c r="A6645" s="50"/>
      <c r="B6645" s="50"/>
      <c r="C6645" s="50"/>
      <c r="D6645" s="44"/>
      <c r="E6645" s="26"/>
      <c r="F6645" s="53"/>
      <c r="G6645" s="61"/>
      <c r="H6645" s="55"/>
      <c r="I6645" s="280"/>
    </row>
    <row r="6646" spans="1:9" s="56" customFormat="1">
      <c r="A6646" s="50"/>
      <c r="B6646" s="50"/>
      <c r="C6646" s="50"/>
      <c r="D6646" s="44"/>
      <c r="E6646" s="26"/>
      <c r="F6646" s="53"/>
      <c r="G6646" s="61"/>
      <c r="H6646" s="55"/>
      <c r="I6646" s="280"/>
    </row>
    <row r="6647" spans="1:9" s="56" customFormat="1">
      <c r="A6647" s="50"/>
      <c r="B6647" s="50"/>
      <c r="C6647" s="50"/>
      <c r="D6647" s="44"/>
      <c r="E6647" s="26"/>
      <c r="F6647" s="53"/>
      <c r="G6647" s="61"/>
      <c r="H6647" s="55"/>
      <c r="I6647" s="280"/>
    </row>
    <row r="6648" spans="1:9" s="56" customFormat="1">
      <c r="A6648" s="50"/>
      <c r="B6648" s="50"/>
      <c r="C6648" s="50"/>
      <c r="D6648" s="44"/>
      <c r="E6648" s="26"/>
      <c r="F6648" s="53"/>
      <c r="G6648" s="61"/>
      <c r="H6648" s="55"/>
      <c r="I6648" s="280"/>
    </row>
    <row r="6649" spans="1:9" s="56" customFormat="1">
      <c r="A6649" s="50"/>
      <c r="B6649" s="50"/>
      <c r="C6649" s="50"/>
      <c r="D6649" s="44"/>
      <c r="E6649" s="26"/>
      <c r="F6649" s="53"/>
      <c r="G6649" s="61"/>
      <c r="H6649" s="55"/>
      <c r="I6649" s="280"/>
    </row>
    <row r="6650" spans="1:9" s="56" customFormat="1">
      <c r="A6650" s="50"/>
      <c r="B6650" s="50"/>
      <c r="C6650" s="50"/>
      <c r="D6650" s="44"/>
      <c r="E6650" s="26"/>
      <c r="F6650" s="53"/>
      <c r="G6650" s="61"/>
      <c r="H6650" s="55"/>
      <c r="I6650" s="280"/>
    </row>
    <row r="6651" spans="1:9" s="56" customFormat="1">
      <c r="A6651" s="50"/>
      <c r="B6651" s="50"/>
      <c r="C6651" s="50"/>
      <c r="D6651" s="44"/>
      <c r="E6651" s="26"/>
      <c r="F6651" s="53"/>
      <c r="G6651" s="61"/>
      <c r="H6651" s="55"/>
      <c r="I6651" s="280"/>
    </row>
    <row r="6652" spans="1:9" s="56" customFormat="1">
      <c r="A6652" s="50"/>
      <c r="B6652" s="50"/>
      <c r="C6652" s="50"/>
      <c r="D6652" s="44"/>
      <c r="E6652" s="26"/>
      <c r="F6652" s="53"/>
      <c r="G6652" s="61"/>
      <c r="H6652" s="55"/>
      <c r="I6652" s="280"/>
    </row>
    <row r="6653" spans="1:9" s="56" customFormat="1">
      <c r="A6653" s="50"/>
      <c r="B6653" s="50"/>
      <c r="C6653" s="50"/>
      <c r="D6653" s="44"/>
      <c r="E6653" s="26"/>
      <c r="F6653" s="53"/>
      <c r="G6653" s="61"/>
      <c r="H6653" s="55"/>
      <c r="I6653" s="280"/>
    </row>
    <row r="6654" spans="1:9" s="56" customFormat="1">
      <c r="A6654" s="50"/>
      <c r="B6654" s="50"/>
      <c r="C6654" s="50"/>
      <c r="D6654" s="44"/>
      <c r="E6654" s="26"/>
      <c r="F6654" s="53"/>
      <c r="G6654" s="61"/>
      <c r="H6654" s="55"/>
      <c r="I6654" s="280"/>
    </row>
    <row r="6655" spans="1:9" s="56" customFormat="1">
      <c r="A6655" s="50"/>
      <c r="B6655" s="50"/>
      <c r="C6655" s="50"/>
      <c r="D6655" s="44"/>
      <c r="E6655" s="26"/>
      <c r="F6655" s="53"/>
      <c r="G6655" s="61"/>
      <c r="H6655" s="55"/>
      <c r="I6655" s="280"/>
    </row>
    <row r="6656" spans="1:9" s="56" customFormat="1">
      <c r="A6656" s="50"/>
      <c r="B6656" s="50"/>
      <c r="C6656" s="50"/>
      <c r="D6656" s="44"/>
      <c r="E6656" s="26"/>
      <c r="F6656" s="53"/>
      <c r="G6656" s="61"/>
      <c r="H6656" s="55"/>
      <c r="I6656" s="280"/>
    </row>
    <row r="6657" spans="1:9" s="56" customFormat="1">
      <c r="A6657" s="50"/>
      <c r="B6657" s="50"/>
      <c r="C6657" s="50"/>
      <c r="D6657" s="44"/>
      <c r="E6657" s="26"/>
      <c r="F6657" s="53"/>
      <c r="G6657" s="61"/>
      <c r="H6657" s="55"/>
      <c r="I6657" s="280"/>
    </row>
    <row r="6658" spans="1:9" s="56" customFormat="1">
      <c r="A6658" s="50"/>
      <c r="B6658" s="50"/>
      <c r="C6658" s="50"/>
      <c r="D6658" s="44"/>
      <c r="E6658" s="26"/>
      <c r="F6658" s="53"/>
      <c r="G6658" s="61"/>
      <c r="H6658" s="55"/>
      <c r="I6658" s="280"/>
    </row>
    <row r="6659" spans="1:9" s="56" customFormat="1">
      <c r="A6659" s="50"/>
      <c r="B6659" s="50"/>
      <c r="C6659" s="50"/>
      <c r="D6659" s="44"/>
      <c r="E6659" s="26"/>
      <c r="F6659" s="53"/>
      <c r="G6659" s="61"/>
      <c r="H6659" s="55"/>
      <c r="I6659" s="280"/>
    </row>
    <row r="6660" spans="1:9" s="56" customFormat="1">
      <c r="A6660" s="50"/>
      <c r="B6660" s="50"/>
      <c r="C6660" s="50"/>
      <c r="D6660" s="44"/>
      <c r="E6660" s="26"/>
      <c r="F6660" s="53"/>
      <c r="G6660" s="61"/>
      <c r="H6660" s="55"/>
      <c r="I6660" s="280"/>
    </row>
    <row r="6661" spans="1:9" s="56" customFormat="1">
      <c r="A6661" s="50"/>
      <c r="B6661" s="50"/>
      <c r="C6661" s="50"/>
      <c r="D6661" s="44"/>
      <c r="E6661" s="26"/>
      <c r="F6661" s="53"/>
      <c r="G6661" s="61"/>
      <c r="H6661" s="55"/>
      <c r="I6661" s="280"/>
    </row>
    <row r="6662" spans="1:9" s="56" customFormat="1">
      <c r="A6662" s="50"/>
      <c r="B6662" s="50"/>
      <c r="C6662" s="50"/>
      <c r="D6662" s="44"/>
      <c r="E6662" s="26"/>
      <c r="F6662" s="53"/>
      <c r="G6662" s="61"/>
      <c r="H6662" s="55"/>
      <c r="I6662" s="280"/>
    </row>
    <row r="6663" spans="1:9" s="56" customFormat="1">
      <c r="A6663" s="50"/>
      <c r="B6663" s="50"/>
      <c r="C6663" s="50"/>
      <c r="D6663" s="44"/>
      <c r="E6663" s="26"/>
      <c r="F6663" s="53"/>
      <c r="G6663" s="61"/>
      <c r="H6663" s="55"/>
      <c r="I6663" s="280"/>
    </row>
    <row r="6664" spans="1:9" s="56" customFormat="1">
      <c r="A6664" s="50"/>
      <c r="B6664" s="50"/>
      <c r="C6664" s="50"/>
      <c r="D6664" s="44"/>
      <c r="E6664" s="26"/>
      <c r="F6664" s="53"/>
      <c r="G6664" s="61"/>
      <c r="H6664" s="55"/>
      <c r="I6664" s="280"/>
    </row>
    <row r="6665" spans="1:9" s="56" customFormat="1">
      <c r="A6665" s="50"/>
      <c r="B6665" s="50"/>
      <c r="C6665" s="50"/>
      <c r="D6665" s="44"/>
      <c r="E6665" s="26"/>
      <c r="F6665" s="53"/>
      <c r="G6665" s="61"/>
      <c r="H6665" s="55"/>
      <c r="I6665" s="280"/>
    </row>
    <row r="6666" spans="1:9" s="56" customFormat="1">
      <c r="A6666" s="50"/>
      <c r="B6666" s="50"/>
      <c r="C6666" s="50"/>
      <c r="D6666" s="44"/>
      <c r="E6666" s="26"/>
      <c r="F6666" s="53"/>
      <c r="G6666" s="61"/>
      <c r="H6666" s="55"/>
      <c r="I6666" s="280"/>
    </row>
    <row r="6667" spans="1:9" s="56" customFormat="1">
      <c r="A6667" s="50"/>
      <c r="B6667" s="50"/>
      <c r="C6667" s="50"/>
      <c r="D6667" s="44"/>
      <c r="E6667" s="26"/>
      <c r="F6667" s="53"/>
      <c r="G6667" s="61"/>
      <c r="H6667" s="55"/>
      <c r="I6667" s="280"/>
    </row>
    <row r="6668" spans="1:9" s="56" customFormat="1">
      <c r="A6668" s="50"/>
      <c r="B6668" s="50"/>
      <c r="C6668" s="50"/>
      <c r="D6668" s="44"/>
      <c r="E6668" s="26"/>
      <c r="F6668" s="53"/>
      <c r="G6668" s="61"/>
      <c r="H6668" s="55"/>
      <c r="I6668" s="280"/>
    </row>
    <row r="6669" spans="1:9" s="56" customFormat="1">
      <c r="A6669" s="50"/>
      <c r="B6669" s="50"/>
      <c r="C6669" s="50"/>
      <c r="D6669" s="44"/>
      <c r="E6669" s="26"/>
      <c r="F6669" s="53"/>
      <c r="G6669" s="61"/>
      <c r="H6669" s="55"/>
      <c r="I6669" s="280"/>
    </row>
    <row r="6670" spans="1:9" s="56" customFormat="1">
      <c r="A6670" s="50"/>
      <c r="B6670" s="50"/>
      <c r="C6670" s="50"/>
      <c r="D6670" s="44"/>
      <c r="E6670" s="26"/>
      <c r="F6670" s="53"/>
      <c r="G6670" s="61"/>
      <c r="H6670" s="55"/>
      <c r="I6670" s="280"/>
    </row>
    <row r="6671" spans="1:9" s="56" customFormat="1">
      <c r="A6671" s="50"/>
      <c r="B6671" s="50"/>
      <c r="C6671" s="50"/>
      <c r="D6671" s="44"/>
      <c r="E6671" s="26"/>
      <c r="F6671" s="53"/>
      <c r="G6671" s="61"/>
      <c r="H6671" s="55"/>
      <c r="I6671" s="280"/>
    </row>
    <row r="6672" spans="1:9" s="56" customFormat="1">
      <c r="A6672" s="50"/>
      <c r="B6672" s="50"/>
      <c r="C6672" s="50"/>
      <c r="D6672" s="44"/>
      <c r="E6672" s="26"/>
      <c r="F6672" s="53"/>
      <c r="G6672" s="61"/>
      <c r="H6672" s="55"/>
      <c r="I6672" s="280"/>
    </row>
    <row r="6673" spans="1:9" s="56" customFormat="1">
      <c r="A6673" s="50"/>
      <c r="B6673" s="50"/>
      <c r="C6673" s="50"/>
      <c r="D6673" s="44"/>
      <c r="E6673" s="26"/>
      <c r="F6673" s="53"/>
      <c r="G6673" s="61"/>
      <c r="H6673" s="55"/>
      <c r="I6673" s="280"/>
    </row>
    <row r="6674" spans="1:9" s="56" customFormat="1">
      <c r="A6674" s="50"/>
      <c r="B6674" s="50"/>
      <c r="C6674" s="50"/>
      <c r="D6674" s="44"/>
      <c r="E6674" s="26"/>
      <c r="F6674" s="53"/>
      <c r="G6674" s="61"/>
      <c r="H6674" s="55"/>
      <c r="I6674" s="280"/>
    </row>
    <row r="6675" spans="1:9" s="56" customFormat="1">
      <c r="A6675" s="50"/>
      <c r="B6675" s="50"/>
      <c r="C6675" s="50"/>
      <c r="D6675" s="44"/>
      <c r="E6675" s="26"/>
      <c r="F6675" s="53"/>
      <c r="G6675" s="61"/>
      <c r="H6675" s="55"/>
      <c r="I6675" s="280"/>
    </row>
    <row r="6676" spans="1:9" s="56" customFormat="1">
      <c r="A6676" s="50"/>
      <c r="B6676" s="50"/>
      <c r="C6676" s="50"/>
      <c r="D6676" s="44"/>
      <c r="E6676" s="26"/>
      <c r="F6676" s="53"/>
      <c r="G6676" s="61"/>
      <c r="H6676" s="55"/>
      <c r="I6676" s="280"/>
    </row>
    <row r="6677" spans="1:9" s="56" customFormat="1">
      <c r="A6677" s="50"/>
      <c r="B6677" s="50"/>
      <c r="C6677" s="50"/>
      <c r="D6677" s="44"/>
      <c r="E6677" s="26"/>
      <c r="F6677" s="53"/>
      <c r="G6677" s="61"/>
      <c r="H6677" s="55"/>
      <c r="I6677" s="280"/>
    </row>
    <row r="6678" spans="1:9" s="56" customFormat="1">
      <c r="A6678" s="50"/>
      <c r="B6678" s="50"/>
      <c r="C6678" s="50"/>
      <c r="D6678" s="44"/>
      <c r="E6678" s="26"/>
      <c r="F6678" s="53"/>
      <c r="G6678" s="61"/>
      <c r="H6678" s="55"/>
      <c r="I6678" s="280"/>
    </row>
    <row r="6679" spans="1:9" s="56" customFormat="1">
      <c r="A6679" s="50"/>
      <c r="B6679" s="50"/>
      <c r="C6679" s="50"/>
      <c r="D6679" s="44"/>
      <c r="E6679" s="26"/>
      <c r="F6679" s="53"/>
      <c r="G6679" s="61"/>
      <c r="H6679" s="55"/>
      <c r="I6679" s="280"/>
    </row>
    <row r="6680" spans="1:9" s="56" customFormat="1">
      <c r="A6680" s="50"/>
      <c r="B6680" s="50"/>
      <c r="C6680" s="50"/>
      <c r="D6680" s="44"/>
      <c r="E6680" s="26"/>
      <c r="F6680" s="53"/>
      <c r="G6680" s="61"/>
      <c r="H6680" s="55"/>
      <c r="I6680" s="280"/>
    </row>
    <row r="6681" spans="1:9" s="56" customFormat="1">
      <c r="A6681" s="50"/>
      <c r="B6681" s="50"/>
      <c r="C6681" s="50"/>
      <c r="D6681" s="44"/>
      <c r="E6681" s="26"/>
      <c r="F6681" s="53"/>
      <c r="G6681" s="61"/>
      <c r="H6681" s="55"/>
      <c r="I6681" s="280"/>
    </row>
    <row r="6682" spans="1:9" s="56" customFormat="1">
      <c r="A6682" s="50"/>
      <c r="B6682" s="50"/>
      <c r="C6682" s="50"/>
      <c r="D6682" s="44"/>
      <c r="E6682" s="26"/>
      <c r="F6682" s="53"/>
      <c r="G6682" s="61"/>
      <c r="H6682" s="55"/>
      <c r="I6682" s="280"/>
    </row>
    <row r="6683" spans="1:9" s="56" customFormat="1">
      <c r="A6683" s="50"/>
      <c r="B6683" s="50"/>
      <c r="C6683" s="50"/>
      <c r="D6683" s="44"/>
      <c r="E6683" s="26"/>
      <c r="F6683" s="53"/>
      <c r="G6683" s="61"/>
      <c r="H6683" s="55"/>
      <c r="I6683" s="280"/>
    </row>
    <row r="6684" spans="1:9" s="56" customFormat="1">
      <c r="A6684" s="50"/>
      <c r="B6684" s="50"/>
      <c r="C6684" s="50"/>
      <c r="D6684" s="44"/>
      <c r="E6684" s="26"/>
      <c r="F6684" s="53"/>
      <c r="G6684" s="61"/>
      <c r="H6684" s="55"/>
      <c r="I6684" s="280"/>
    </row>
    <row r="6685" spans="1:9" s="56" customFormat="1">
      <c r="A6685" s="50"/>
      <c r="B6685" s="50"/>
      <c r="C6685" s="50"/>
      <c r="D6685" s="44"/>
      <c r="E6685" s="26"/>
      <c r="F6685" s="53"/>
      <c r="G6685" s="61"/>
      <c r="H6685" s="55"/>
      <c r="I6685" s="280"/>
    </row>
    <row r="6686" spans="1:9" s="56" customFormat="1">
      <c r="A6686" s="50"/>
      <c r="B6686" s="50"/>
      <c r="C6686" s="50"/>
      <c r="D6686" s="44"/>
      <c r="E6686" s="26"/>
      <c r="F6686" s="53"/>
      <c r="G6686" s="61"/>
      <c r="H6686" s="55"/>
      <c r="I6686" s="280"/>
    </row>
    <row r="6687" spans="1:9" s="56" customFormat="1">
      <c r="A6687" s="50"/>
      <c r="B6687" s="50"/>
      <c r="C6687" s="50"/>
      <c r="D6687" s="44"/>
      <c r="E6687" s="26"/>
      <c r="F6687" s="53"/>
      <c r="G6687" s="61"/>
      <c r="H6687" s="55"/>
      <c r="I6687" s="280"/>
    </row>
    <row r="6688" spans="1:9" s="56" customFormat="1">
      <c r="A6688" s="50"/>
      <c r="B6688" s="50"/>
      <c r="C6688" s="50"/>
      <c r="D6688" s="44"/>
      <c r="E6688" s="26"/>
      <c r="F6688" s="53"/>
      <c r="G6688" s="61"/>
      <c r="H6688" s="55"/>
      <c r="I6688" s="280"/>
    </row>
    <row r="6689" spans="1:9" s="56" customFormat="1">
      <c r="A6689" s="50"/>
      <c r="B6689" s="50"/>
      <c r="C6689" s="50"/>
      <c r="D6689" s="44"/>
      <c r="E6689" s="26"/>
      <c r="F6689" s="53"/>
      <c r="G6689" s="61"/>
      <c r="H6689" s="55"/>
      <c r="I6689" s="280"/>
    </row>
    <row r="6690" spans="1:9" s="56" customFormat="1">
      <c r="A6690" s="50"/>
      <c r="B6690" s="50"/>
      <c r="C6690" s="50"/>
      <c r="D6690" s="44"/>
      <c r="E6690" s="26"/>
      <c r="F6690" s="53"/>
      <c r="G6690" s="61"/>
      <c r="H6690" s="55"/>
      <c r="I6690" s="280"/>
    </row>
    <row r="6691" spans="1:9" s="56" customFormat="1">
      <c r="A6691" s="50"/>
      <c r="B6691" s="50"/>
      <c r="C6691" s="50"/>
      <c r="D6691" s="44"/>
      <c r="E6691" s="26"/>
      <c r="F6691" s="53"/>
      <c r="G6691" s="61"/>
      <c r="H6691" s="55"/>
      <c r="I6691" s="280"/>
    </row>
    <row r="6692" spans="1:9" s="56" customFormat="1">
      <c r="A6692" s="50"/>
      <c r="B6692" s="50"/>
      <c r="C6692" s="50"/>
      <c r="D6692" s="44"/>
      <c r="E6692" s="26"/>
      <c r="F6692" s="53"/>
      <c r="G6692" s="61"/>
      <c r="H6692" s="55"/>
      <c r="I6692" s="280"/>
    </row>
    <row r="6693" spans="1:9" s="56" customFormat="1">
      <c r="A6693" s="50"/>
      <c r="B6693" s="50"/>
      <c r="C6693" s="50"/>
      <c r="D6693" s="44"/>
      <c r="E6693" s="26"/>
      <c r="F6693" s="53"/>
      <c r="G6693" s="61"/>
      <c r="H6693" s="55"/>
      <c r="I6693" s="280"/>
    </row>
    <row r="6694" spans="1:9" s="56" customFormat="1">
      <c r="A6694" s="50"/>
      <c r="B6694" s="50"/>
      <c r="C6694" s="50"/>
      <c r="D6694" s="44"/>
      <c r="E6694" s="26"/>
      <c r="F6694" s="53"/>
      <c r="G6694" s="61"/>
      <c r="H6694" s="55"/>
      <c r="I6694" s="280"/>
    </row>
    <row r="6695" spans="1:9" s="56" customFormat="1">
      <c r="A6695" s="50"/>
      <c r="B6695" s="50"/>
      <c r="C6695" s="50"/>
      <c r="D6695" s="44"/>
      <c r="E6695" s="26"/>
      <c r="F6695" s="53"/>
      <c r="G6695" s="61"/>
      <c r="H6695" s="55"/>
      <c r="I6695" s="280"/>
    </row>
    <row r="6696" spans="1:9" s="56" customFormat="1">
      <c r="A6696" s="50"/>
      <c r="B6696" s="50"/>
      <c r="C6696" s="50"/>
      <c r="D6696" s="44"/>
      <c r="E6696" s="26"/>
      <c r="F6696" s="53"/>
      <c r="G6696" s="61"/>
      <c r="H6696" s="55"/>
      <c r="I6696" s="280"/>
    </row>
    <row r="6697" spans="1:9" s="56" customFormat="1">
      <c r="A6697" s="50"/>
      <c r="B6697" s="50"/>
      <c r="C6697" s="50"/>
      <c r="D6697" s="44"/>
      <c r="E6697" s="26"/>
      <c r="F6697" s="53"/>
      <c r="G6697" s="61"/>
      <c r="H6697" s="55"/>
      <c r="I6697" s="280"/>
    </row>
    <row r="6698" spans="1:9" s="56" customFormat="1">
      <c r="A6698" s="50"/>
      <c r="B6698" s="50"/>
      <c r="C6698" s="50"/>
      <c r="D6698" s="44"/>
      <c r="E6698" s="26"/>
      <c r="F6698" s="53"/>
      <c r="G6698" s="61"/>
      <c r="H6698" s="55"/>
      <c r="I6698" s="280"/>
    </row>
    <row r="6699" spans="1:9" s="56" customFormat="1">
      <c r="A6699" s="50"/>
      <c r="B6699" s="50"/>
      <c r="C6699" s="50"/>
      <c r="D6699" s="44"/>
      <c r="E6699" s="26"/>
      <c r="F6699" s="53"/>
      <c r="G6699" s="61"/>
      <c r="H6699" s="55"/>
      <c r="I6699" s="280"/>
    </row>
    <row r="6700" spans="1:9" s="56" customFormat="1">
      <c r="A6700" s="50"/>
      <c r="B6700" s="50"/>
      <c r="C6700" s="50"/>
      <c r="D6700" s="44"/>
      <c r="E6700" s="26"/>
      <c r="F6700" s="53"/>
      <c r="G6700" s="61"/>
      <c r="H6700" s="55"/>
      <c r="I6700" s="280"/>
    </row>
    <row r="6701" spans="1:9" s="56" customFormat="1">
      <c r="A6701" s="50"/>
      <c r="B6701" s="50"/>
      <c r="C6701" s="50"/>
      <c r="D6701" s="44"/>
      <c r="E6701" s="26"/>
      <c r="F6701" s="53"/>
      <c r="G6701" s="61"/>
      <c r="H6701" s="55"/>
      <c r="I6701" s="280"/>
    </row>
    <row r="6702" spans="1:9" s="56" customFormat="1">
      <c r="A6702" s="50"/>
      <c r="B6702" s="50"/>
      <c r="C6702" s="50"/>
      <c r="D6702" s="44"/>
      <c r="E6702" s="26"/>
      <c r="F6702" s="53"/>
      <c r="G6702" s="61"/>
      <c r="H6702" s="55"/>
      <c r="I6702" s="280"/>
    </row>
    <row r="6703" spans="1:9" s="56" customFormat="1">
      <c r="A6703" s="50"/>
      <c r="B6703" s="50"/>
      <c r="C6703" s="50"/>
      <c r="D6703" s="44"/>
      <c r="E6703" s="26"/>
      <c r="F6703" s="53"/>
      <c r="G6703" s="61"/>
      <c r="H6703" s="55"/>
      <c r="I6703" s="280"/>
    </row>
    <row r="6704" spans="1:9" s="56" customFormat="1">
      <c r="A6704" s="50"/>
      <c r="B6704" s="50"/>
      <c r="C6704" s="50"/>
      <c r="D6704" s="44"/>
      <c r="E6704" s="26"/>
      <c r="F6704" s="53"/>
      <c r="G6704" s="61"/>
      <c r="H6704" s="55"/>
      <c r="I6704" s="280"/>
    </row>
    <row r="6705" spans="1:9" s="56" customFormat="1">
      <c r="A6705" s="50"/>
      <c r="B6705" s="50"/>
      <c r="C6705" s="50"/>
      <c r="D6705" s="44"/>
      <c r="E6705" s="26"/>
      <c r="F6705" s="53"/>
      <c r="G6705" s="61"/>
      <c r="H6705" s="55"/>
      <c r="I6705" s="280"/>
    </row>
    <row r="6706" spans="1:9" s="56" customFormat="1">
      <c r="A6706" s="50"/>
      <c r="B6706" s="50"/>
      <c r="C6706" s="50"/>
      <c r="D6706" s="44"/>
      <c r="E6706" s="26"/>
      <c r="F6706" s="53"/>
      <c r="G6706" s="61"/>
      <c r="H6706" s="55"/>
      <c r="I6706" s="280"/>
    </row>
    <row r="6707" spans="1:9" s="56" customFormat="1">
      <c r="A6707" s="50"/>
      <c r="B6707" s="50"/>
      <c r="C6707" s="50"/>
      <c r="D6707" s="44"/>
      <c r="E6707" s="26"/>
      <c r="F6707" s="53"/>
      <c r="G6707" s="61"/>
      <c r="H6707" s="55"/>
      <c r="I6707" s="280"/>
    </row>
    <row r="6708" spans="1:9" s="56" customFormat="1">
      <c r="A6708" s="50"/>
      <c r="B6708" s="50"/>
      <c r="C6708" s="50"/>
      <c r="D6708" s="44"/>
      <c r="E6708" s="26"/>
      <c r="F6708" s="53"/>
      <c r="G6708" s="61"/>
      <c r="H6708" s="55"/>
      <c r="I6708" s="280"/>
    </row>
    <row r="6709" spans="1:9" s="56" customFormat="1">
      <c r="A6709" s="50"/>
      <c r="B6709" s="50"/>
      <c r="C6709" s="50"/>
      <c r="D6709" s="44"/>
      <c r="E6709" s="26"/>
      <c r="F6709" s="53"/>
      <c r="G6709" s="61"/>
      <c r="H6709" s="55"/>
      <c r="I6709" s="280"/>
    </row>
    <row r="6710" spans="1:9" s="56" customFormat="1">
      <c r="A6710" s="50"/>
      <c r="B6710" s="50"/>
      <c r="C6710" s="50"/>
      <c r="D6710" s="44"/>
      <c r="E6710" s="26"/>
      <c r="F6710" s="53"/>
      <c r="G6710" s="61"/>
      <c r="H6710" s="55"/>
      <c r="I6710" s="280"/>
    </row>
    <row r="6711" spans="1:9" s="56" customFormat="1">
      <c r="A6711" s="50"/>
      <c r="B6711" s="50"/>
      <c r="C6711" s="50"/>
      <c r="D6711" s="44"/>
      <c r="E6711" s="26"/>
      <c r="F6711" s="53"/>
      <c r="G6711" s="61"/>
      <c r="H6711" s="55"/>
      <c r="I6711" s="280"/>
    </row>
    <row r="6712" spans="1:9" s="56" customFormat="1">
      <c r="A6712" s="50"/>
      <c r="B6712" s="50"/>
      <c r="C6712" s="50"/>
      <c r="D6712" s="44"/>
      <c r="E6712" s="26"/>
      <c r="F6712" s="53"/>
      <c r="G6712" s="61"/>
      <c r="H6712" s="55"/>
      <c r="I6712" s="280"/>
    </row>
    <row r="6713" spans="1:9" s="56" customFormat="1">
      <c r="A6713" s="50"/>
      <c r="B6713" s="50"/>
      <c r="C6713" s="50"/>
      <c r="D6713" s="44"/>
      <c r="E6713" s="26"/>
      <c r="F6713" s="53"/>
      <c r="G6713" s="61"/>
      <c r="H6713" s="55"/>
      <c r="I6713" s="280"/>
    </row>
    <row r="6714" spans="1:9" s="56" customFormat="1">
      <c r="A6714" s="50"/>
      <c r="B6714" s="50"/>
      <c r="C6714" s="50"/>
      <c r="D6714" s="44"/>
      <c r="E6714" s="26"/>
      <c r="F6714" s="53"/>
      <c r="G6714" s="61"/>
      <c r="H6714" s="55"/>
      <c r="I6714" s="280"/>
    </row>
    <row r="6715" spans="1:9" s="56" customFormat="1">
      <c r="A6715" s="50"/>
      <c r="B6715" s="50"/>
      <c r="C6715" s="50"/>
      <c r="D6715" s="44"/>
      <c r="E6715" s="26"/>
      <c r="F6715" s="53"/>
      <c r="G6715" s="61"/>
      <c r="H6715" s="55"/>
      <c r="I6715" s="280"/>
    </row>
    <row r="6716" spans="1:9" s="56" customFormat="1">
      <c r="A6716" s="50"/>
      <c r="B6716" s="50"/>
      <c r="C6716" s="50"/>
      <c r="D6716" s="44"/>
      <c r="E6716" s="26"/>
      <c r="F6716" s="53"/>
      <c r="G6716" s="61"/>
      <c r="H6716" s="55"/>
      <c r="I6716" s="280"/>
    </row>
    <row r="6717" spans="1:9" s="56" customFormat="1">
      <c r="A6717" s="50"/>
      <c r="B6717" s="50"/>
      <c r="C6717" s="50"/>
      <c r="D6717" s="44"/>
      <c r="E6717" s="26"/>
      <c r="F6717" s="53"/>
      <c r="G6717" s="61"/>
      <c r="H6717" s="55"/>
      <c r="I6717" s="280"/>
    </row>
    <row r="6718" spans="1:9" s="56" customFormat="1">
      <c r="A6718" s="50"/>
      <c r="B6718" s="50"/>
      <c r="C6718" s="50"/>
      <c r="D6718" s="44"/>
      <c r="E6718" s="26"/>
      <c r="F6718" s="53"/>
      <c r="G6718" s="61"/>
      <c r="H6718" s="55"/>
      <c r="I6718" s="280"/>
    </row>
    <row r="6719" spans="1:9" s="56" customFormat="1">
      <c r="A6719" s="50"/>
      <c r="B6719" s="50"/>
      <c r="C6719" s="50"/>
      <c r="D6719" s="44"/>
      <c r="E6719" s="26"/>
      <c r="F6719" s="53"/>
      <c r="G6719" s="61"/>
      <c r="H6719" s="55"/>
      <c r="I6719" s="280"/>
    </row>
    <row r="6720" spans="1:9" s="56" customFormat="1">
      <c r="A6720" s="50"/>
      <c r="B6720" s="50"/>
      <c r="C6720" s="50"/>
      <c r="D6720" s="44"/>
      <c r="E6720" s="26"/>
      <c r="F6720" s="53"/>
      <c r="G6720" s="61"/>
      <c r="H6720" s="55"/>
      <c r="I6720" s="280"/>
    </row>
    <row r="6721" spans="1:9" s="56" customFormat="1">
      <c r="A6721" s="50"/>
      <c r="B6721" s="50"/>
      <c r="C6721" s="50"/>
      <c r="D6721" s="44"/>
      <c r="E6721" s="26"/>
      <c r="F6721" s="53"/>
      <c r="G6721" s="61"/>
      <c r="H6721" s="55"/>
      <c r="I6721" s="280"/>
    </row>
    <row r="6722" spans="1:9" s="56" customFormat="1">
      <c r="A6722" s="50"/>
      <c r="B6722" s="50"/>
      <c r="C6722" s="50"/>
      <c r="D6722" s="44"/>
      <c r="E6722" s="26"/>
      <c r="F6722" s="53"/>
      <c r="G6722" s="61"/>
      <c r="H6722" s="55"/>
      <c r="I6722" s="280"/>
    </row>
    <row r="6723" spans="1:9" s="56" customFormat="1">
      <c r="A6723" s="50"/>
      <c r="B6723" s="50"/>
      <c r="C6723" s="50"/>
      <c r="D6723" s="44"/>
      <c r="E6723" s="26"/>
      <c r="F6723" s="53"/>
      <c r="G6723" s="61"/>
      <c r="H6723" s="55"/>
      <c r="I6723" s="280"/>
    </row>
    <row r="6724" spans="1:9" s="56" customFormat="1">
      <c r="A6724" s="50"/>
      <c r="B6724" s="50"/>
      <c r="C6724" s="50"/>
      <c r="D6724" s="44"/>
      <c r="E6724" s="26"/>
      <c r="F6724" s="53"/>
      <c r="G6724" s="61"/>
      <c r="H6724" s="55"/>
      <c r="I6724" s="280"/>
    </row>
    <row r="6725" spans="1:9" s="56" customFormat="1">
      <c r="A6725" s="50"/>
      <c r="B6725" s="50"/>
      <c r="C6725" s="50"/>
      <c r="D6725" s="44"/>
      <c r="E6725" s="26"/>
      <c r="F6725" s="53"/>
      <c r="G6725" s="61"/>
      <c r="H6725" s="55"/>
      <c r="I6725" s="280"/>
    </row>
    <row r="6726" spans="1:9" s="56" customFormat="1">
      <c r="A6726" s="50"/>
      <c r="B6726" s="50"/>
      <c r="C6726" s="50"/>
      <c r="D6726" s="44"/>
      <c r="E6726" s="26"/>
      <c r="F6726" s="53"/>
      <c r="G6726" s="61"/>
      <c r="H6726" s="55"/>
      <c r="I6726" s="280"/>
    </row>
    <row r="6727" spans="1:9" s="56" customFormat="1">
      <c r="A6727" s="50"/>
      <c r="B6727" s="50"/>
      <c r="C6727" s="50"/>
      <c r="D6727" s="44"/>
      <c r="E6727" s="26"/>
      <c r="F6727" s="53"/>
      <c r="G6727" s="61"/>
      <c r="H6727" s="55"/>
      <c r="I6727" s="280"/>
    </row>
    <row r="6728" spans="1:9" s="56" customFormat="1">
      <c r="A6728" s="50"/>
      <c r="B6728" s="50"/>
      <c r="C6728" s="50"/>
      <c r="D6728" s="44"/>
      <c r="E6728" s="26"/>
      <c r="F6728" s="53"/>
      <c r="G6728" s="61"/>
      <c r="H6728" s="55"/>
      <c r="I6728" s="280"/>
    </row>
    <row r="6729" spans="1:9" s="56" customFormat="1">
      <c r="A6729" s="50"/>
      <c r="B6729" s="50"/>
      <c r="C6729" s="50"/>
      <c r="D6729" s="44"/>
      <c r="E6729" s="26"/>
      <c r="F6729" s="53"/>
      <c r="G6729" s="61"/>
      <c r="H6729" s="55"/>
      <c r="I6729" s="280"/>
    </row>
    <row r="6730" spans="1:9" s="56" customFormat="1">
      <c r="A6730" s="50"/>
      <c r="B6730" s="50"/>
      <c r="C6730" s="50"/>
      <c r="D6730" s="44"/>
      <c r="E6730" s="26"/>
      <c r="F6730" s="53"/>
      <c r="G6730" s="61"/>
      <c r="H6730" s="55"/>
      <c r="I6730" s="280"/>
    </row>
    <row r="6731" spans="1:9" s="56" customFormat="1">
      <c r="A6731" s="50"/>
      <c r="B6731" s="50"/>
      <c r="C6731" s="50"/>
      <c r="D6731" s="44"/>
      <c r="E6731" s="26"/>
      <c r="F6731" s="53"/>
      <c r="G6731" s="61"/>
      <c r="H6731" s="55"/>
      <c r="I6731" s="280"/>
    </row>
    <row r="6732" spans="1:9" s="56" customFormat="1">
      <c r="A6732" s="50"/>
      <c r="B6732" s="50"/>
      <c r="C6732" s="50"/>
      <c r="D6732" s="44"/>
      <c r="E6732" s="26"/>
      <c r="F6732" s="53"/>
      <c r="G6732" s="61"/>
      <c r="H6732" s="55"/>
      <c r="I6732" s="280"/>
    </row>
    <row r="6733" spans="1:9" s="56" customFormat="1">
      <c r="A6733" s="50"/>
      <c r="B6733" s="50"/>
      <c r="C6733" s="50"/>
      <c r="D6733" s="44"/>
      <c r="E6733" s="26"/>
      <c r="F6733" s="53"/>
      <c r="G6733" s="61"/>
      <c r="H6733" s="55"/>
      <c r="I6733" s="280"/>
    </row>
    <row r="6734" spans="1:9" s="56" customFormat="1">
      <c r="A6734" s="50"/>
      <c r="B6734" s="50"/>
      <c r="C6734" s="50"/>
      <c r="D6734" s="44"/>
      <c r="E6734" s="26"/>
      <c r="F6734" s="53"/>
      <c r="G6734" s="61"/>
      <c r="H6734" s="55"/>
      <c r="I6734" s="280"/>
    </row>
    <row r="6735" spans="1:9" s="56" customFormat="1">
      <c r="A6735" s="50"/>
      <c r="B6735" s="50"/>
      <c r="C6735" s="50"/>
      <c r="D6735" s="44"/>
      <c r="E6735" s="26"/>
      <c r="F6735" s="53"/>
      <c r="G6735" s="61"/>
      <c r="H6735" s="55"/>
      <c r="I6735" s="280"/>
    </row>
    <row r="6736" spans="1:9" s="56" customFormat="1">
      <c r="A6736" s="50"/>
      <c r="B6736" s="50"/>
      <c r="C6736" s="50"/>
      <c r="D6736" s="44"/>
      <c r="E6736" s="26"/>
      <c r="F6736" s="53"/>
      <c r="G6736" s="61"/>
      <c r="H6736" s="55"/>
      <c r="I6736" s="280"/>
    </row>
    <row r="6737" spans="1:9" s="56" customFormat="1">
      <c r="A6737" s="50"/>
      <c r="B6737" s="50"/>
      <c r="C6737" s="50"/>
      <c r="D6737" s="44"/>
      <c r="E6737" s="26"/>
      <c r="F6737" s="53"/>
      <c r="G6737" s="61"/>
      <c r="H6737" s="55"/>
      <c r="I6737" s="280"/>
    </row>
    <row r="6738" spans="1:9" s="56" customFormat="1">
      <c r="A6738" s="50"/>
      <c r="B6738" s="50"/>
      <c r="C6738" s="50"/>
      <c r="D6738" s="44"/>
      <c r="E6738" s="26"/>
      <c r="F6738" s="53"/>
      <c r="G6738" s="61"/>
      <c r="H6738" s="55"/>
      <c r="I6738" s="280"/>
    </row>
    <row r="6739" spans="1:9" s="56" customFormat="1">
      <c r="A6739" s="50"/>
      <c r="B6739" s="50"/>
      <c r="C6739" s="50"/>
      <c r="D6739" s="44"/>
      <c r="E6739" s="26"/>
      <c r="F6739" s="53"/>
      <c r="G6739" s="61"/>
      <c r="H6739" s="55"/>
      <c r="I6739" s="280"/>
    </row>
    <row r="6740" spans="1:9" s="56" customFormat="1">
      <c r="A6740" s="50"/>
      <c r="B6740" s="50"/>
      <c r="C6740" s="50"/>
      <c r="D6740" s="44"/>
      <c r="E6740" s="26"/>
      <c r="F6740" s="53"/>
      <c r="G6740" s="61"/>
      <c r="H6740" s="55"/>
      <c r="I6740" s="280"/>
    </row>
    <row r="6741" spans="1:9" s="56" customFormat="1">
      <c r="A6741" s="50"/>
      <c r="B6741" s="50"/>
      <c r="C6741" s="50"/>
      <c r="D6741" s="44"/>
      <c r="E6741" s="26"/>
      <c r="F6741" s="53"/>
      <c r="G6741" s="61"/>
      <c r="H6741" s="55"/>
      <c r="I6741" s="280"/>
    </row>
    <row r="6742" spans="1:9" s="56" customFormat="1">
      <c r="A6742" s="50"/>
      <c r="B6742" s="50"/>
      <c r="C6742" s="50"/>
      <c r="D6742" s="44"/>
      <c r="E6742" s="26"/>
      <c r="F6742" s="53"/>
      <c r="G6742" s="61"/>
      <c r="H6742" s="55"/>
      <c r="I6742" s="280"/>
    </row>
    <row r="6743" spans="1:9" s="56" customFormat="1">
      <c r="A6743" s="50"/>
      <c r="B6743" s="50"/>
      <c r="C6743" s="50"/>
      <c r="D6743" s="44"/>
      <c r="E6743" s="26"/>
      <c r="F6743" s="53"/>
      <c r="G6743" s="61"/>
      <c r="H6743" s="55"/>
      <c r="I6743" s="280"/>
    </row>
    <row r="6744" spans="1:9" s="56" customFormat="1">
      <c r="A6744" s="50"/>
      <c r="B6744" s="50"/>
      <c r="C6744" s="50"/>
      <c r="D6744" s="44"/>
      <c r="E6744" s="26"/>
      <c r="F6744" s="53"/>
      <c r="G6744" s="61"/>
      <c r="H6744" s="55"/>
      <c r="I6744" s="280"/>
    </row>
    <row r="6745" spans="1:9" s="56" customFormat="1">
      <c r="A6745" s="50"/>
      <c r="B6745" s="50"/>
      <c r="C6745" s="50"/>
      <c r="D6745" s="44"/>
      <c r="E6745" s="26"/>
      <c r="F6745" s="53"/>
      <c r="G6745" s="61"/>
      <c r="H6745" s="55"/>
      <c r="I6745" s="280"/>
    </row>
    <row r="6746" spans="1:9" s="56" customFormat="1">
      <c r="A6746" s="50"/>
      <c r="B6746" s="50"/>
      <c r="C6746" s="50"/>
      <c r="D6746" s="44"/>
      <c r="E6746" s="26"/>
      <c r="F6746" s="53"/>
      <c r="G6746" s="61"/>
      <c r="H6746" s="55"/>
      <c r="I6746" s="280"/>
    </row>
    <row r="6747" spans="1:9" s="56" customFormat="1">
      <c r="A6747" s="50"/>
      <c r="B6747" s="50"/>
      <c r="C6747" s="50"/>
      <c r="D6747" s="44"/>
      <c r="E6747" s="26"/>
      <c r="F6747" s="53"/>
      <c r="G6747" s="61"/>
      <c r="H6747" s="55"/>
      <c r="I6747" s="280"/>
    </row>
    <row r="6748" spans="1:9" s="56" customFormat="1">
      <c r="A6748" s="50"/>
      <c r="B6748" s="50"/>
      <c r="C6748" s="50"/>
      <c r="D6748" s="44"/>
      <c r="E6748" s="26"/>
      <c r="F6748" s="53"/>
      <c r="G6748" s="61"/>
      <c r="H6748" s="55"/>
      <c r="I6748" s="280"/>
    </row>
    <row r="6749" spans="1:9" s="56" customFormat="1">
      <c r="A6749" s="50"/>
      <c r="B6749" s="50"/>
      <c r="C6749" s="50"/>
      <c r="D6749" s="44"/>
      <c r="E6749" s="26"/>
      <c r="F6749" s="53"/>
      <c r="G6749" s="61"/>
      <c r="H6749" s="55"/>
      <c r="I6749" s="280"/>
    </row>
    <row r="6750" spans="1:9" s="56" customFormat="1">
      <c r="A6750" s="50"/>
      <c r="B6750" s="50"/>
      <c r="C6750" s="50"/>
      <c r="D6750" s="44"/>
      <c r="E6750" s="26"/>
      <c r="F6750" s="53"/>
      <c r="G6750" s="61"/>
      <c r="H6750" s="55"/>
      <c r="I6750" s="280"/>
    </row>
    <row r="6751" spans="1:9" s="56" customFormat="1">
      <c r="A6751" s="50"/>
      <c r="B6751" s="50"/>
      <c r="C6751" s="50"/>
      <c r="D6751" s="44"/>
      <c r="E6751" s="26"/>
      <c r="F6751" s="53"/>
      <c r="G6751" s="61"/>
      <c r="H6751" s="55"/>
      <c r="I6751" s="280"/>
    </row>
    <row r="6752" spans="1:9" s="56" customFormat="1">
      <c r="A6752" s="50"/>
      <c r="B6752" s="50"/>
      <c r="C6752" s="50"/>
      <c r="D6752" s="44"/>
      <c r="E6752" s="26"/>
      <c r="F6752" s="53"/>
      <c r="G6752" s="61"/>
      <c r="H6752" s="55"/>
      <c r="I6752" s="280"/>
    </row>
    <row r="6753" spans="1:9" s="56" customFormat="1">
      <c r="A6753" s="50"/>
      <c r="B6753" s="50"/>
      <c r="C6753" s="50"/>
      <c r="D6753" s="44"/>
      <c r="E6753" s="26"/>
      <c r="F6753" s="53"/>
      <c r="G6753" s="61"/>
      <c r="H6753" s="55"/>
      <c r="I6753" s="280"/>
    </row>
    <row r="6754" spans="1:9" s="56" customFormat="1">
      <c r="A6754" s="50"/>
      <c r="B6754" s="50"/>
      <c r="C6754" s="50"/>
      <c r="D6754" s="44"/>
      <c r="E6754" s="26"/>
      <c r="F6754" s="53"/>
      <c r="G6754" s="61"/>
      <c r="H6754" s="55"/>
      <c r="I6754" s="280"/>
    </row>
    <row r="6755" spans="1:9" s="56" customFormat="1">
      <c r="A6755" s="50"/>
      <c r="B6755" s="50"/>
      <c r="C6755" s="50"/>
      <c r="D6755" s="44"/>
      <c r="E6755" s="26"/>
      <c r="F6755" s="53"/>
      <c r="G6755" s="61"/>
      <c r="H6755" s="55"/>
      <c r="I6755" s="280"/>
    </row>
    <row r="6756" spans="1:9" s="56" customFormat="1">
      <c r="A6756" s="50"/>
      <c r="B6756" s="50"/>
      <c r="C6756" s="50"/>
      <c r="D6756" s="44"/>
      <c r="E6756" s="26"/>
      <c r="F6756" s="53"/>
      <c r="G6756" s="61"/>
      <c r="H6756" s="55"/>
      <c r="I6756" s="280"/>
    </row>
    <row r="6757" spans="1:9" s="56" customFormat="1">
      <c r="A6757" s="50"/>
      <c r="B6757" s="50"/>
      <c r="C6757" s="50"/>
      <c r="D6757" s="44"/>
      <c r="E6757" s="26"/>
      <c r="F6757" s="53"/>
      <c r="G6757" s="61"/>
      <c r="H6757" s="55"/>
      <c r="I6757" s="280"/>
    </row>
    <row r="6758" spans="1:9" s="56" customFormat="1">
      <c r="A6758" s="50"/>
      <c r="B6758" s="50"/>
      <c r="C6758" s="50"/>
      <c r="D6758" s="44"/>
      <c r="E6758" s="26"/>
      <c r="F6758" s="53"/>
      <c r="G6758" s="61"/>
      <c r="H6758" s="55"/>
      <c r="I6758" s="280"/>
    </row>
    <row r="6759" spans="1:9" s="56" customFormat="1">
      <c r="A6759" s="50"/>
      <c r="B6759" s="50"/>
      <c r="C6759" s="50"/>
      <c r="D6759" s="44"/>
      <c r="E6759" s="26"/>
      <c r="F6759" s="53"/>
      <c r="G6759" s="61"/>
      <c r="H6759" s="55"/>
      <c r="I6759" s="280"/>
    </row>
    <row r="6760" spans="1:9" s="56" customFormat="1">
      <c r="A6760" s="50"/>
      <c r="B6760" s="50"/>
      <c r="C6760" s="50"/>
      <c r="D6760" s="44"/>
      <c r="E6760" s="26"/>
      <c r="F6760" s="53"/>
      <c r="G6760" s="61"/>
      <c r="H6760" s="55"/>
      <c r="I6760" s="280"/>
    </row>
    <row r="6761" spans="1:9" s="56" customFormat="1">
      <c r="A6761" s="50"/>
      <c r="B6761" s="50"/>
      <c r="C6761" s="50"/>
      <c r="D6761" s="44"/>
      <c r="E6761" s="26"/>
      <c r="F6761" s="53"/>
      <c r="G6761" s="61"/>
      <c r="H6761" s="55"/>
      <c r="I6761" s="280"/>
    </row>
    <row r="6762" spans="1:9" s="56" customFormat="1">
      <c r="A6762" s="50"/>
      <c r="B6762" s="50"/>
      <c r="C6762" s="50"/>
      <c r="D6762" s="44"/>
      <c r="E6762" s="26"/>
      <c r="F6762" s="53"/>
      <c r="G6762" s="61"/>
      <c r="H6762" s="55"/>
      <c r="I6762" s="280"/>
    </row>
    <row r="6763" spans="1:9" s="56" customFormat="1">
      <c r="A6763" s="50"/>
      <c r="B6763" s="50"/>
      <c r="C6763" s="50"/>
      <c r="D6763" s="44"/>
      <c r="E6763" s="26"/>
      <c r="F6763" s="53"/>
      <c r="G6763" s="61"/>
      <c r="H6763" s="55"/>
      <c r="I6763" s="280"/>
    </row>
    <row r="6764" spans="1:9" s="56" customFormat="1">
      <c r="A6764" s="50"/>
      <c r="B6764" s="50"/>
      <c r="C6764" s="50"/>
      <c r="D6764" s="44"/>
      <c r="E6764" s="26"/>
      <c r="F6764" s="53"/>
      <c r="G6764" s="61"/>
      <c r="H6764" s="55"/>
      <c r="I6764" s="280"/>
    </row>
    <row r="6765" spans="1:9" s="56" customFormat="1">
      <c r="A6765" s="50"/>
      <c r="B6765" s="50"/>
      <c r="C6765" s="50"/>
      <c r="D6765" s="44"/>
      <c r="E6765" s="26"/>
      <c r="F6765" s="53"/>
      <c r="G6765" s="61"/>
      <c r="H6765" s="55"/>
      <c r="I6765" s="280"/>
    </row>
    <row r="6766" spans="1:9" s="56" customFormat="1">
      <c r="A6766" s="50"/>
      <c r="B6766" s="50"/>
      <c r="C6766" s="50"/>
      <c r="D6766" s="44"/>
      <c r="E6766" s="26"/>
      <c r="F6766" s="53"/>
      <c r="G6766" s="61"/>
      <c r="H6766" s="55"/>
      <c r="I6766" s="280"/>
    </row>
    <row r="6767" spans="1:9" s="56" customFormat="1">
      <c r="A6767" s="50"/>
      <c r="B6767" s="50"/>
      <c r="C6767" s="50"/>
      <c r="D6767" s="44"/>
      <c r="E6767" s="26"/>
      <c r="F6767" s="53"/>
      <c r="G6767" s="61"/>
      <c r="H6767" s="55"/>
      <c r="I6767" s="280"/>
    </row>
    <row r="6768" spans="1:9" s="56" customFormat="1">
      <c r="A6768" s="50"/>
      <c r="B6768" s="50"/>
      <c r="C6768" s="50"/>
      <c r="D6768" s="44"/>
      <c r="E6768" s="26"/>
      <c r="F6768" s="53"/>
      <c r="G6768" s="61"/>
      <c r="H6768" s="55"/>
      <c r="I6768" s="280"/>
    </row>
    <row r="6769" spans="1:9" s="56" customFormat="1">
      <c r="A6769" s="50"/>
      <c r="B6769" s="50"/>
      <c r="C6769" s="50"/>
      <c r="D6769" s="44"/>
      <c r="E6769" s="26"/>
      <c r="F6769" s="53"/>
      <c r="G6769" s="61"/>
      <c r="H6769" s="55"/>
      <c r="I6769" s="280"/>
    </row>
    <row r="6770" spans="1:9" s="56" customFormat="1">
      <c r="A6770" s="50"/>
      <c r="B6770" s="50"/>
      <c r="C6770" s="50"/>
      <c r="D6770" s="44"/>
      <c r="E6770" s="26"/>
      <c r="F6770" s="53"/>
      <c r="G6770" s="61"/>
      <c r="H6770" s="55"/>
      <c r="I6770" s="280"/>
    </row>
    <row r="6771" spans="1:9" s="56" customFormat="1">
      <c r="A6771" s="50"/>
      <c r="B6771" s="50"/>
      <c r="C6771" s="50"/>
      <c r="D6771" s="44"/>
      <c r="E6771" s="26"/>
      <c r="F6771" s="53"/>
      <c r="G6771" s="61"/>
      <c r="H6771" s="55"/>
      <c r="I6771" s="280"/>
    </row>
    <row r="6772" spans="1:9" s="56" customFormat="1">
      <c r="A6772" s="50"/>
      <c r="B6772" s="50"/>
      <c r="C6772" s="50"/>
      <c r="D6772" s="44"/>
      <c r="E6772" s="26"/>
      <c r="F6772" s="53"/>
      <c r="G6772" s="61"/>
      <c r="H6772" s="55"/>
      <c r="I6772" s="280"/>
    </row>
    <row r="6773" spans="1:9" s="56" customFormat="1">
      <c r="A6773" s="50"/>
      <c r="B6773" s="50"/>
      <c r="C6773" s="50"/>
      <c r="D6773" s="44"/>
      <c r="E6773" s="26"/>
      <c r="F6773" s="53"/>
      <c r="G6773" s="61"/>
      <c r="H6773" s="55"/>
      <c r="I6773" s="280"/>
    </row>
    <row r="6774" spans="1:9" s="56" customFormat="1">
      <c r="A6774" s="50"/>
      <c r="B6774" s="50"/>
      <c r="C6774" s="50"/>
      <c r="D6774" s="44"/>
      <c r="E6774" s="26"/>
      <c r="F6774" s="53"/>
      <c r="G6774" s="61"/>
      <c r="H6774" s="55"/>
      <c r="I6774" s="280"/>
    </row>
    <row r="6775" spans="1:9" s="56" customFormat="1">
      <c r="A6775" s="50"/>
      <c r="B6775" s="50"/>
      <c r="C6775" s="50"/>
      <c r="D6775" s="44"/>
      <c r="E6775" s="26"/>
      <c r="F6775" s="53"/>
      <c r="G6775" s="61"/>
      <c r="H6775" s="55"/>
      <c r="I6775" s="280"/>
    </row>
    <row r="6776" spans="1:9" s="56" customFormat="1">
      <c r="A6776" s="50"/>
      <c r="B6776" s="50"/>
      <c r="C6776" s="50"/>
      <c r="D6776" s="44"/>
      <c r="E6776" s="26"/>
      <c r="F6776" s="53"/>
      <c r="G6776" s="61"/>
      <c r="H6776" s="55"/>
      <c r="I6776" s="280"/>
    </row>
    <row r="6777" spans="1:9" s="56" customFormat="1">
      <c r="A6777" s="50"/>
      <c r="B6777" s="50"/>
      <c r="C6777" s="50"/>
      <c r="D6777" s="44"/>
      <c r="E6777" s="26"/>
      <c r="F6777" s="53"/>
      <c r="G6777" s="61"/>
      <c r="H6777" s="55"/>
      <c r="I6777" s="280"/>
    </row>
    <row r="6778" spans="1:9" s="56" customFormat="1">
      <c r="A6778" s="50"/>
      <c r="B6778" s="50"/>
      <c r="C6778" s="50"/>
      <c r="D6778" s="44"/>
      <c r="E6778" s="26"/>
      <c r="F6778" s="53"/>
      <c r="G6778" s="61"/>
      <c r="H6778" s="55"/>
      <c r="I6778" s="280"/>
    </row>
    <row r="6779" spans="1:9" s="56" customFormat="1">
      <c r="A6779" s="50"/>
      <c r="B6779" s="50"/>
      <c r="C6779" s="50"/>
      <c r="D6779" s="44"/>
      <c r="E6779" s="26"/>
      <c r="F6779" s="53"/>
      <c r="G6779" s="61"/>
      <c r="H6779" s="55"/>
      <c r="I6779" s="280"/>
    </row>
    <row r="6780" spans="1:9" s="56" customFormat="1">
      <c r="A6780" s="50"/>
      <c r="B6780" s="50"/>
      <c r="C6780" s="50"/>
      <c r="D6780" s="44"/>
      <c r="E6780" s="26"/>
      <c r="F6780" s="53"/>
      <c r="G6780" s="61"/>
      <c r="H6780" s="55"/>
      <c r="I6780" s="280"/>
    </row>
    <row r="6781" spans="1:9" s="56" customFormat="1">
      <c r="A6781" s="50"/>
      <c r="B6781" s="50"/>
      <c r="C6781" s="50"/>
      <c r="D6781" s="44"/>
      <c r="E6781" s="26"/>
      <c r="F6781" s="53"/>
      <c r="G6781" s="61"/>
      <c r="H6781" s="55"/>
      <c r="I6781" s="280"/>
    </row>
    <row r="6782" spans="1:9" s="56" customFormat="1">
      <c r="A6782" s="50"/>
      <c r="B6782" s="50"/>
      <c r="C6782" s="50"/>
      <c r="D6782" s="44"/>
      <c r="E6782" s="26"/>
      <c r="F6782" s="53"/>
      <c r="G6782" s="61"/>
      <c r="H6782" s="55"/>
      <c r="I6782" s="280"/>
    </row>
    <row r="6783" spans="1:9" s="56" customFormat="1">
      <c r="A6783" s="50"/>
      <c r="B6783" s="50"/>
      <c r="C6783" s="50"/>
      <c r="D6783" s="44"/>
      <c r="E6783" s="26"/>
      <c r="F6783" s="53"/>
      <c r="G6783" s="61"/>
      <c r="H6783" s="55"/>
      <c r="I6783" s="280"/>
    </row>
    <row r="6784" spans="1:9" s="56" customFormat="1">
      <c r="A6784" s="50"/>
      <c r="B6784" s="50"/>
      <c r="C6784" s="50"/>
      <c r="D6784" s="44"/>
      <c r="E6784" s="26"/>
      <c r="F6784" s="53"/>
      <c r="G6784" s="61"/>
      <c r="H6784" s="55"/>
      <c r="I6784" s="280"/>
    </row>
    <row r="6785" spans="1:9" s="56" customFormat="1">
      <c r="A6785" s="50"/>
      <c r="B6785" s="50"/>
      <c r="C6785" s="50"/>
      <c r="D6785" s="44"/>
      <c r="E6785" s="26"/>
      <c r="F6785" s="53"/>
      <c r="G6785" s="61"/>
      <c r="H6785" s="55"/>
      <c r="I6785" s="280"/>
    </row>
    <row r="6786" spans="1:9" s="56" customFormat="1">
      <c r="A6786" s="50"/>
      <c r="B6786" s="50"/>
      <c r="C6786" s="50"/>
      <c r="D6786" s="44"/>
      <c r="E6786" s="26"/>
      <c r="F6786" s="53"/>
      <c r="G6786" s="61"/>
      <c r="H6786" s="55"/>
      <c r="I6786" s="280"/>
    </row>
    <row r="6787" spans="1:9" s="56" customFormat="1">
      <c r="A6787" s="50"/>
      <c r="B6787" s="50"/>
      <c r="C6787" s="50"/>
      <c r="D6787" s="44"/>
      <c r="E6787" s="26"/>
      <c r="F6787" s="53"/>
      <c r="G6787" s="61"/>
      <c r="H6787" s="55"/>
      <c r="I6787" s="280"/>
    </row>
    <row r="6788" spans="1:9" s="56" customFormat="1">
      <c r="A6788" s="50"/>
      <c r="B6788" s="50"/>
      <c r="C6788" s="50"/>
      <c r="D6788" s="44"/>
      <c r="E6788" s="26"/>
      <c r="F6788" s="53"/>
      <c r="G6788" s="61"/>
      <c r="H6788" s="55"/>
      <c r="I6788" s="280"/>
    </row>
    <row r="6789" spans="1:9" s="56" customFormat="1">
      <c r="A6789" s="50"/>
      <c r="B6789" s="50"/>
      <c r="C6789" s="50"/>
      <c r="D6789" s="44"/>
      <c r="E6789" s="26"/>
      <c r="F6789" s="53"/>
      <c r="G6789" s="61"/>
      <c r="H6789" s="55"/>
      <c r="I6789" s="280"/>
    </row>
    <row r="6790" spans="1:9" s="56" customFormat="1">
      <c r="A6790" s="50"/>
      <c r="B6790" s="50"/>
      <c r="C6790" s="50"/>
      <c r="D6790" s="44"/>
      <c r="E6790" s="26"/>
      <c r="F6790" s="53"/>
      <c r="G6790" s="61"/>
      <c r="H6790" s="55"/>
      <c r="I6790" s="280"/>
    </row>
    <row r="6791" spans="1:9" s="56" customFormat="1">
      <c r="A6791" s="50"/>
      <c r="B6791" s="50"/>
      <c r="C6791" s="50"/>
      <c r="D6791" s="44"/>
      <c r="E6791" s="26"/>
      <c r="F6791" s="53"/>
      <c r="G6791" s="61"/>
      <c r="H6791" s="55"/>
      <c r="I6791" s="280"/>
    </row>
    <row r="6792" spans="1:9" s="56" customFormat="1">
      <c r="A6792" s="50"/>
      <c r="B6792" s="50"/>
      <c r="C6792" s="50"/>
      <c r="D6792" s="44"/>
      <c r="E6792" s="26"/>
      <c r="F6792" s="53"/>
      <c r="G6792" s="61"/>
      <c r="H6792" s="55"/>
      <c r="I6792" s="280"/>
    </row>
    <row r="6793" spans="1:9" s="56" customFormat="1">
      <c r="A6793" s="50"/>
      <c r="B6793" s="50"/>
      <c r="C6793" s="50"/>
      <c r="D6793" s="44"/>
      <c r="E6793" s="26"/>
      <c r="F6793" s="53"/>
      <c r="G6793" s="61"/>
      <c r="H6793" s="55"/>
      <c r="I6793" s="280"/>
    </row>
    <row r="6794" spans="1:9" s="56" customFormat="1">
      <c r="A6794" s="50"/>
      <c r="B6794" s="50"/>
      <c r="C6794" s="50"/>
      <c r="D6794" s="44"/>
      <c r="E6794" s="26"/>
      <c r="F6794" s="53"/>
      <c r="G6794" s="61"/>
      <c r="H6794" s="55"/>
      <c r="I6794" s="280"/>
    </row>
    <row r="6795" spans="1:9" s="56" customFormat="1">
      <c r="A6795" s="50"/>
      <c r="B6795" s="50"/>
      <c r="C6795" s="50"/>
      <c r="D6795" s="44"/>
      <c r="E6795" s="26"/>
      <c r="F6795" s="53"/>
      <c r="G6795" s="61"/>
      <c r="H6795" s="55"/>
      <c r="I6795" s="280"/>
    </row>
    <row r="6796" spans="1:9" s="56" customFormat="1">
      <c r="A6796" s="50"/>
      <c r="B6796" s="50"/>
      <c r="C6796" s="50"/>
      <c r="D6796" s="44"/>
      <c r="E6796" s="26"/>
      <c r="F6796" s="53"/>
      <c r="G6796" s="61"/>
      <c r="H6796" s="55"/>
      <c r="I6796" s="280"/>
    </row>
    <row r="6797" spans="1:9" s="56" customFormat="1">
      <c r="A6797" s="50"/>
      <c r="B6797" s="50"/>
      <c r="C6797" s="50"/>
      <c r="D6797" s="44"/>
      <c r="E6797" s="26"/>
      <c r="F6797" s="53"/>
      <c r="G6797" s="61"/>
      <c r="H6797" s="55"/>
      <c r="I6797" s="280"/>
    </row>
    <row r="6798" spans="1:9" s="56" customFormat="1">
      <c r="A6798" s="50"/>
      <c r="B6798" s="50"/>
      <c r="C6798" s="50"/>
      <c r="D6798" s="44"/>
      <c r="E6798" s="26"/>
      <c r="F6798" s="53"/>
      <c r="G6798" s="61"/>
      <c r="H6798" s="55"/>
      <c r="I6798" s="280"/>
    </row>
    <row r="6799" spans="1:9" s="56" customFormat="1">
      <c r="A6799" s="50"/>
      <c r="B6799" s="50"/>
      <c r="C6799" s="50"/>
      <c r="D6799" s="44"/>
      <c r="E6799" s="26"/>
      <c r="F6799" s="53"/>
      <c r="G6799" s="61"/>
      <c r="H6799" s="55"/>
      <c r="I6799" s="280"/>
    </row>
    <row r="6800" spans="1:9" s="56" customFormat="1">
      <c r="A6800" s="50"/>
      <c r="B6800" s="50"/>
      <c r="C6800" s="50"/>
      <c r="D6800" s="44"/>
      <c r="E6800" s="26"/>
      <c r="F6800" s="53"/>
      <c r="G6800" s="61"/>
      <c r="H6800" s="55"/>
      <c r="I6800" s="280"/>
    </row>
    <row r="6801" spans="1:9" s="56" customFormat="1">
      <c r="A6801" s="50"/>
      <c r="B6801" s="50"/>
      <c r="C6801" s="50"/>
      <c r="D6801" s="44"/>
      <c r="E6801" s="26"/>
      <c r="F6801" s="53"/>
      <c r="G6801" s="61"/>
      <c r="H6801" s="55"/>
      <c r="I6801" s="280"/>
    </row>
    <row r="6802" spans="1:9" s="56" customFormat="1">
      <c r="A6802" s="50"/>
      <c r="B6802" s="50"/>
      <c r="C6802" s="50"/>
      <c r="D6802" s="44"/>
      <c r="E6802" s="26"/>
      <c r="F6802" s="53"/>
      <c r="G6802" s="61"/>
      <c r="H6802" s="55"/>
      <c r="I6802" s="280"/>
    </row>
    <row r="6803" spans="1:9" s="56" customFormat="1">
      <c r="A6803" s="50"/>
      <c r="B6803" s="50"/>
      <c r="C6803" s="50"/>
      <c r="D6803" s="44"/>
      <c r="E6803" s="26"/>
      <c r="F6803" s="53"/>
      <c r="G6803" s="61"/>
      <c r="H6803" s="55"/>
      <c r="I6803" s="280"/>
    </row>
    <row r="6804" spans="1:9" s="56" customFormat="1">
      <c r="A6804" s="50"/>
      <c r="B6804" s="50"/>
      <c r="C6804" s="50"/>
      <c r="D6804" s="44"/>
      <c r="E6804" s="26"/>
      <c r="F6804" s="53"/>
      <c r="G6804" s="61"/>
      <c r="H6804" s="55"/>
      <c r="I6804" s="280"/>
    </row>
    <row r="6805" spans="1:9" s="56" customFormat="1">
      <c r="A6805" s="50"/>
      <c r="B6805" s="50"/>
      <c r="C6805" s="50"/>
      <c r="D6805" s="44"/>
      <c r="E6805" s="26"/>
      <c r="F6805" s="53"/>
      <c r="G6805" s="61"/>
      <c r="H6805" s="55"/>
      <c r="I6805" s="280"/>
    </row>
    <row r="6806" spans="1:9" s="56" customFormat="1">
      <c r="A6806" s="50"/>
      <c r="B6806" s="50"/>
      <c r="C6806" s="50"/>
      <c r="D6806" s="44"/>
      <c r="E6806" s="26"/>
      <c r="F6806" s="53"/>
      <c r="G6806" s="61"/>
      <c r="H6806" s="55"/>
      <c r="I6806" s="280"/>
    </row>
    <row r="6807" spans="1:9" s="56" customFormat="1">
      <c r="A6807" s="50"/>
      <c r="B6807" s="50"/>
      <c r="C6807" s="50"/>
      <c r="D6807" s="44"/>
      <c r="E6807" s="26"/>
      <c r="F6807" s="53"/>
      <c r="G6807" s="61"/>
      <c r="H6807" s="55"/>
      <c r="I6807" s="280"/>
    </row>
    <row r="6808" spans="1:9" s="56" customFormat="1">
      <c r="A6808" s="50"/>
      <c r="B6808" s="50"/>
      <c r="C6808" s="50"/>
      <c r="D6808" s="44"/>
      <c r="E6808" s="26"/>
      <c r="F6808" s="53"/>
      <c r="G6808" s="61"/>
      <c r="H6808" s="55"/>
      <c r="I6808" s="280"/>
    </row>
    <row r="6809" spans="1:9" s="56" customFormat="1">
      <c r="A6809" s="50"/>
      <c r="B6809" s="50"/>
      <c r="C6809" s="50"/>
      <c r="D6809" s="44"/>
      <c r="E6809" s="26"/>
      <c r="F6809" s="53"/>
      <c r="G6809" s="61"/>
      <c r="H6809" s="55"/>
      <c r="I6809" s="280"/>
    </row>
    <row r="6810" spans="1:9" s="56" customFormat="1">
      <c r="A6810" s="50"/>
      <c r="B6810" s="50"/>
      <c r="C6810" s="50"/>
      <c r="D6810" s="44"/>
      <c r="E6810" s="26"/>
      <c r="F6810" s="53"/>
      <c r="G6810" s="61"/>
      <c r="H6810" s="55"/>
      <c r="I6810" s="280"/>
    </row>
    <row r="6811" spans="1:9" s="56" customFormat="1">
      <c r="A6811" s="50"/>
      <c r="B6811" s="50"/>
      <c r="C6811" s="50"/>
      <c r="D6811" s="44"/>
      <c r="E6811" s="26"/>
      <c r="F6811" s="53"/>
      <c r="G6811" s="61"/>
      <c r="H6811" s="55"/>
      <c r="I6811" s="280"/>
    </row>
    <row r="6812" spans="1:9" s="56" customFormat="1">
      <c r="A6812" s="50"/>
      <c r="B6812" s="50"/>
      <c r="C6812" s="50"/>
      <c r="D6812" s="44"/>
      <c r="E6812" s="26"/>
      <c r="F6812" s="53"/>
      <c r="G6812" s="61"/>
      <c r="H6812" s="55"/>
      <c r="I6812" s="280"/>
    </row>
    <row r="6813" spans="1:9" s="56" customFormat="1">
      <c r="A6813" s="50"/>
      <c r="B6813" s="50"/>
      <c r="C6813" s="50"/>
      <c r="D6813" s="44"/>
      <c r="E6813" s="26"/>
      <c r="F6813" s="53"/>
      <c r="G6813" s="61"/>
      <c r="H6813" s="55"/>
      <c r="I6813" s="280"/>
    </row>
    <row r="6814" spans="1:9" s="56" customFormat="1">
      <c r="A6814" s="50"/>
      <c r="B6814" s="50"/>
      <c r="C6814" s="50"/>
      <c r="D6814" s="44"/>
      <c r="E6814" s="26"/>
      <c r="F6814" s="53"/>
      <c r="G6814" s="61"/>
      <c r="H6814" s="55"/>
      <c r="I6814" s="280"/>
    </row>
    <row r="6815" spans="1:9" s="56" customFormat="1">
      <c r="A6815" s="50"/>
      <c r="B6815" s="50"/>
      <c r="C6815" s="50"/>
      <c r="D6815" s="44"/>
      <c r="E6815" s="26"/>
      <c r="F6815" s="53"/>
      <c r="G6815" s="61"/>
      <c r="H6815" s="55"/>
      <c r="I6815" s="280"/>
    </row>
    <row r="6816" spans="1:9" s="56" customFormat="1">
      <c r="A6816" s="50"/>
      <c r="B6816" s="50"/>
      <c r="C6816" s="50"/>
      <c r="D6816" s="44"/>
      <c r="E6816" s="26"/>
      <c r="F6816" s="53"/>
      <c r="G6816" s="61"/>
      <c r="H6816" s="55"/>
      <c r="I6816" s="280"/>
    </row>
    <row r="6817" spans="1:9" s="56" customFormat="1">
      <c r="A6817" s="50"/>
      <c r="B6817" s="50"/>
      <c r="C6817" s="50"/>
      <c r="D6817" s="44"/>
      <c r="E6817" s="26"/>
      <c r="F6817" s="53"/>
      <c r="G6817" s="61"/>
      <c r="H6817" s="55"/>
      <c r="I6817" s="280"/>
    </row>
    <row r="6818" spans="1:9" s="56" customFormat="1">
      <c r="A6818" s="50"/>
      <c r="B6818" s="50"/>
      <c r="C6818" s="50"/>
      <c r="D6818" s="44"/>
      <c r="E6818" s="26"/>
      <c r="F6818" s="53"/>
      <c r="G6818" s="61"/>
      <c r="H6818" s="55"/>
      <c r="I6818" s="280"/>
    </row>
    <row r="6819" spans="1:9" s="56" customFormat="1">
      <c r="A6819" s="50"/>
      <c r="B6819" s="50"/>
      <c r="C6819" s="50"/>
      <c r="D6819" s="44"/>
      <c r="E6819" s="26"/>
      <c r="F6819" s="53"/>
      <c r="G6819" s="61"/>
      <c r="H6819" s="55"/>
      <c r="I6819" s="280"/>
    </row>
    <row r="6820" spans="1:9" s="56" customFormat="1">
      <c r="A6820" s="50"/>
      <c r="B6820" s="50"/>
      <c r="C6820" s="50"/>
      <c r="D6820" s="44"/>
      <c r="E6820" s="26"/>
      <c r="F6820" s="53"/>
      <c r="G6820" s="61"/>
      <c r="H6820" s="55"/>
      <c r="I6820" s="280"/>
    </row>
    <row r="6821" spans="1:9" s="56" customFormat="1">
      <c r="A6821" s="50"/>
      <c r="B6821" s="50"/>
      <c r="C6821" s="50"/>
      <c r="D6821" s="44"/>
      <c r="E6821" s="26"/>
      <c r="F6821" s="53"/>
      <c r="G6821" s="61"/>
      <c r="H6821" s="55"/>
      <c r="I6821" s="280"/>
    </row>
    <row r="6822" spans="1:9" s="56" customFormat="1">
      <c r="A6822" s="50"/>
      <c r="B6822" s="50"/>
      <c r="C6822" s="50"/>
      <c r="D6822" s="44"/>
      <c r="E6822" s="26"/>
      <c r="F6822" s="53"/>
      <c r="G6822" s="61"/>
      <c r="H6822" s="55"/>
      <c r="I6822" s="280"/>
    </row>
    <row r="6823" spans="1:9" s="56" customFormat="1">
      <c r="A6823" s="50"/>
      <c r="B6823" s="50"/>
      <c r="C6823" s="50"/>
      <c r="D6823" s="44"/>
      <c r="E6823" s="26"/>
      <c r="F6823" s="53"/>
      <c r="G6823" s="61"/>
      <c r="H6823" s="55"/>
      <c r="I6823" s="280"/>
    </row>
    <row r="6824" spans="1:9" s="56" customFormat="1">
      <c r="A6824" s="50"/>
      <c r="B6824" s="50"/>
      <c r="C6824" s="50"/>
      <c r="D6824" s="44"/>
      <c r="E6824" s="26"/>
      <c r="F6824" s="53"/>
      <c r="G6824" s="61"/>
      <c r="H6824" s="55"/>
      <c r="I6824" s="280"/>
    </row>
    <row r="6825" spans="1:9" s="56" customFormat="1">
      <c r="A6825" s="50"/>
      <c r="B6825" s="50"/>
      <c r="C6825" s="50"/>
      <c r="D6825" s="44"/>
      <c r="E6825" s="26"/>
      <c r="F6825" s="53"/>
      <c r="G6825" s="61"/>
      <c r="H6825" s="55"/>
      <c r="I6825" s="280"/>
    </row>
    <row r="6826" spans="1:9" s="56" customFormat="1">
      <c r="A6826" s="50"/>
      <c r="B6826" s="50"/>
      <c r="C6826" s="50"/>
      <c r="D6826" s="44"/>
      <c r="E6826" s="26"/>
      <c r="F6826" s="53"/>
      <c r="G6826" s="61"/>
      <c r="H6826" s="55"/>
      <c r="I6826" s="280"/>
    </row>
    <row r="6827" spans="1:9" s="56" customFormat="1">
      <c r="A6827" s="50"/>
      <c r="B6827" s="50"/>
      <c r="C6827" s="50"/>
      <c r="D6827" s="44"/>
      <c r="E6827" s="26"/>
      <c r="F6827" s="53"/>
      <c r="G6827" s="61"/>
      <c r="H6827" s="55"/>
      <c r="I6827" s="280"/>
    </row>
    <row r="6828" spans="1:9" s="56" customFormat="1">
      <c r="A6828" s="50"/>
      <c r="B6828" s="50"/>
      <c r="C6828" s="50"/>
      <c r="D6828" s="44"/>
      <c r="E6828" s="26"/>
      <c r="F6828" s="53"/>
      <c r="G6828" s="61"/>
      <c r="H6828" s="55"/>
      <c r="I6828" s="280"/>
    </row>
    <row r="6829" spans="1:9" s="56" customFormat="1">
      <c r="A6829" s="50"/>
      <c r="B6829" s="50"/>
      <c r="C6829" s="50"/>
      <c r="D6829" s="44"/>
      <c r="E6829" s="26"/>
      <c r="F6829" s="53"/>
      <c r="G6829" s="61"/>
      <c r="H6829" s="55"/>
      <c r="I6829" s="280"/>
    </row>
    <row r="6830" spans="1:9" s="56" customFormat="1">
      <c r="A6830" s="50"/>
      <c r="B6830" s="50"/>
      <c r="C6830" s="50"/>
      <c r="D6830" s="44"/>
      <c r="E6830" s="26"/>
      <c r="F6830" s="53"/>
      <c r="G6830" s="61"/>
      <c r="H6830" s="55"/>
      <c r="I6830" s="280"/>
    </row>
    <row r="6831" spans="1:9" s="56" customFormat="1">
      <c r="A6831" s="50"/>
      <c r="B6831" s="50"/>
      <c r="C6831" s="50"/>
      <c r="D6831" s="44"/>
      <c r="E6831" s="26"/>
      <c r="F6831" s="53"/>
      <c r="G6831" s="61"/>
      <c r="H6831" s="55"/>
      <c r="I6831" s="280"/>
    </row>
    <row r="6832" spans="1:9" s="56" customFormat="1">
      <c r="A6832" s="50"/>
      <c r="B6832" s="50"/>
      <c r="C6832" s="50"/>
      <c r="D6832" s="44"/>
      <c r="E6832" s="26"/>
      <c r="F6832" s="53"/>
      <c r="G6832" s="61"/>
      <c r="H6832" s="55"/>
      <c r="I6832" s="280"/>
    </row>
    <row r="6833" spans="1:9" s="56" customFormat="1">
      <c r="A6833" s="50"/>
      <c r="B6833" s="50"/>
      <c r="C6833" s="50"/>
      <c r="D6833" s="44"/>
      <c r="E6833" s="26"/>
      <c r="F6833" s="53"/>
      <c r="G6833" s="61"/>
      <c r="H6833" s="55"/>
      <c r="I6833" s="280"/>
    </row>
    <row r="6834" spans="1:9" s="56" customFormat="1">
      <c r="A6834" s="50"/>
      <c r="B6834" s="50"/>
      <c r="C6834" s="50"/>
      <c r="D6834" s="44"/>
      <c r="E6834" s="26"/>
      <c r="F6834" s="53"/>
      <c r="G6834" s="61"/>
      <c r="H6834" s="55"/>
      <c r="I6834" s="280"/>
    </row>
    <row r="6835" spans="1:9" s="56" customFormat="1">
      <c r="A6835" s="50"/>
      <c r="B6835" s="50"/>
      <c r="C6835" s="50"/>
      <c r="D6835" s="44"/>
      <c r="E6835" s="26"/>
      <c r="F6835" s="53"/>
      <c r="G6835" s="61"/>
      <c r="H6835" s="55"/>
      <c r="I6835" s="280"/>
    </row>
    <row r="6836" spans="1:9" s="56" customFormat="1">
      <c r="A6836" s="50"/>
      <c r="B6836" s="50"/>
      <c r="C6836" s="50"/>
      <c r="D6836" s="44"/>
      <c r="E6836" s="26"/>
      <c r="F6836" s="53"/>
      <c r="G6836" s="61"/>
      <c r="H6836" s="55"/>
      <c r="I6836" s="280"/>
    </row>
    <row r="6837" spans="1:9" s="56" customFormat="1">
      <c r="A6837" s="50"/>
      <c r="B6837" s="50"/>
      <c r="C6837" s="50"/>
      <c r="D6837" s="44"/>
      <c r="E6837" s="26"/>
      <c r="F6837" s="53"/>
      <c r="G6837" s="61"/>
      <c r="H6837" s="55"/>
      <c r="I6837" s="280"/>
    </row>
    <row r="6838" spans="1:9" s="56" customFormat="1">
      <c r="A6838" s="50"/>
      <c r="B6838" s="50"/>
      <c r="C6838" s="50"/>
      <c r="D6838" s="44"/>
      <c r="E6838" s="26"/>
      <c r="F6838" s="53"/>
      <c r="G6838" s="61"/>
      <c r="H6838" s="55"/>
      <c r="I6838" s="280"/>
    </row>
    <row r="6839" spans="1:9" s="56" customFormat="1">
      <c r="A6839" s="50"/>
      <c r="B6839" s="50"/>
      <c r="C6839" s="50"/>
      <c r="D6839" s="44"/>
      <c r="E6839" s="26"/>
      <c r="F6839" s="53"/>
      <c r="G6839" s="61"/>
      <c r="H6839" s="55"/>
      <c r="I6839" s="280"/>
    </row>
    <row r="6840" spans="1:9" s="56" customFormat="1">
      <c r="A6840" s="50"/>
      <c r="B6840" s="50"/>
      <c r="C6840" s="50"/>
      <c r="D6840" s="44"/>
      <c r="E6840" s="26"/>
      <c r="F6840" s="53"/>
      <c r="G6840" s="61"/>
      <c r="H6840" s="55"/>
      <c r="I6840" s="280"/>
    </row>
    <row r="6841" spans="1:9" s="56" customFormat="1">
      <c r="A6841" s="50"/>
      <c r="B6841" s="50"/>
      <c r="C6841" s="50"/>
      <c r="D6841" s="44"/>
      <c r="E6841" s="26"/>
      <c r="F6841" s="53"/>
      <c r="G6841" s="61"/>
      <c r="H6841" s="55"/>
      <c r="I6841" s="280"/>
    </row>
    <row r="6842" spans="1:9" s="56" customFormat="1">
      <c r="A6842" s="50"/>
      <c r="B6842" s="50"/>
      <c r="C6842" s="50"/>
      <c r="D6842" s="44"/>
      <c r="E6842" s="26"/>
      <c r="F6842" s="53"/>
      <c r="G6842" s="61"/>
      <c r="H6842" s="55"/>
      <c r="I6842" s="280"/>
    </row>
    <row r="6843" spans="1:9" s="56" customFormat="1">
      <c r="A6843" s="50"/>
      <c r="B6843" s="50"/>
      <c r="C6843" s="50"/>
      <c r="D6843" s="44"/>
      <c r="E6843" s="26"/>
      <c r="F6843" s="53"/>
      <c r="G6843" s="61"/>
      <c r="H6843" s="55"/>
      <c r="I6843" s="280"/>
    </row>
    <row r="6844" spans="1:9" s="56" customFormat="1">
      <c r="A6844" s="50"/>
      <c r="B6844" s="50"/>
      <c r="C6844" s="50"/>
      <c r="D6844" s="44"/>
      <c r="E6844" s="26"/>
      <c r="F6844" s="53"/>
      <c r="G6844" s="61"/>
      <c r="H6844" s="55"/>
      <c r="I6844" s="280"/>
    </row>
    <row r="6845" spans="1:9" s="56" customFormat="1">
      <c r="A6845" s="50"/>
      <c r="B6845" s="50"/>
      <c r="C6845" s="50"/>
      <c r="D6845" s="44"/>
      <c r="E6845" s="26"/>
      <c r="F6845" s="53"/>
      <c r="G6845" s="61"/>
      <c r="H6845" s="55"/>
      <c r="I6845" s="280"/>
    </row>
    <row r="6846" spans="1:9" s="56" customFormat="1">
      <c r="A6846" s="50"/>
      <c r="B6846" s="50"/>
      <c r="C6846" s="50"/>
      <c r="D6846" s="44"/>
      <c r="E6846" s="26"/>
      <c r="F6846" s="53"/>
      <c r="G6846" s="61"/>
      <c r="H6846" s="55"/>
      <c r="I6846" s="280"/>
    </row>
    <row r="6847" spans="1:9" s="56" customFormat="1">
      <c r="A6847" s="50"/>
      <c r="B6847" s="50"/>
      <c r="C6847" s="50"/>
      <c r="D6847" s="44"/>
      <c r="E6847" s="26"/>
      <c r="F6847" s="53"/>
      <c r="G6847" s="61"/>
      <c r="H6847" s="55"/>
      <c r="I6847" s="280"/>
    </row>
    <row r="6848" spans="1:9" s="56" customFormat="1">
      <c r="A6848" s="50"/>
      <c r="B6848" s="50"/>
      <c r="C6848" s="50"/>
      <c r="D6848" s="44"/>
      <c r="E6848" s="26"/>
      <c r="F6848" s="53"/>
      <c r="G6848" s="61"/>
      <c r="H6848" s="55"/>
      <c r="I6848" s="280"/>
    </row>
    <row r="6849" spans="1:9" s="56" customFormat="1">
      <c r="A6849" s="50"/>
      <c r="B6849" s="50"/>
      <c r="C6849" s="50"/>
      <c r="D6849" s="44"/>
      <c r="E6849" s="26"/>
      <c r="F6849" s="53"/>
      <c r="G6849" s="61"/>
      <c r="H6849" s="55"/>
      <c r="I6849" s="280"/>
    </row>
    <row r="6850" spans="1:9" s="56" customFormat="1">
      <c r="A6850" s="50"/>
      <c r="B6850" s="50"/>
      <c r="C6850" s="50"/>
      <c r="D6850" s="44"/>
      <c r="E6850" s="26"/>
      <c r="F6850" s="53"/>
      <c r="G6850" s="61"/>
      <c r="H6850" s="55"/>
      <c r="I6850" s="280"/>
    </row>
    <row r="6851" spans="1:9" s="56" customFormat="1">
      <c r="A6851" s="50"/>
      <c r="B6851" s="50"/>
      <c r="C6851" s="50"/>
      <c r="D6851" s="44"/>
      <c r="E6851" s="26"/>
      <c r="F6851" s="53"/>
      <c r="G6851" s="61"/>
      <c r="H6851" s="55"/>
      <c r="I6851" s="280"/>
    </row>
    <row r="6852" spans="1:9" s="56" customFormat="1">
      <c r="A6852" s="50"/>
      <c r="B6852" s="50"/>
      <c r="C6852" s="50"/>
      <c r="D6852" s="44"/>
      <c r="E6852" s="26"/>
      <c r="F6852" s="53"/>
      <c r="G6852" s="61"/>
      <c r="H6852" s="55"/>
      <c r="I6852" s="280"/>
    </row>
    <row r="6853" spans="1:9" s="56" customFormat="1">
      <c r="A6853" s="50"/>
      <c r="B6853" s="50"/>
      <c r="C6853" s="50"/>
      <c r="D6853" s="44"/>
      <c r="E6853" s="26"/>
      <c r="F6853" s="53"/>
      <c r="G6853" s="61"/>
      <c r="H6853" s="55"/>
      <c r="I6853" s="280"/>
    </row>
    <row r="6854" spans="1:9" s="56" customFormat="1">
      <c r="A6854" s="50"/>
      <c r="B6854" s="50"/>
      <c r="C6854" s="50"/>
      <c r="D6854" s="44"/>
      <c r="E6854" s="26"/>
      <c r="F6854" s="53"/>
      <c r="G6854" s="61"/>
      <c r="H6854" s="55"/>
      <c r="I6854" s="280"/>
    </row>
    <row r="6855" spans="1:9" s="56" customFormat="1">
      <c r="A6855" s="50"/>
      <c r="B6855" s="50"/>
      <c r="C6855" s="50"/>
      <c r="D6855" s="44"/>
      <c r="E6855" s="26"/>
      <c r="F6855" s="53"/>
      <c r="G6855" s="61"/>
      <c r="H6855" s="55"/>
      <c r="I6855" s="280"/>
    </row>
    <row r="6856" spans="1:9" s="56" customFormat="1">
      <c r="A6856" s="50"/>
      <c r="B6856" s="50"/>
      <c r="C6856" s="50"/>
      <c r="D6856" s="44"/>
      <c r="E6856" s="26"/>
      <c r="F6856" s="53"/>
      <c r="G6856" s="61"/>
      <c r="H6856" s="55"/>
      <c r="I6856" s="280"/>
    </row>
    <row r="6857" spans="1:9" s="56" customFormat="1">
      <c r="A6857" s="50"/>
      <c r="B6857" s="50"/>
      <c r="C6857" s="50"/>
      <c r="D6857" s="44"/>
      <c r="E6857" s="26"/>
      <c r="F6857" s="53"/>
      <c r="G6857" s="61"/>
      <c r="H6857" s="55"/>
      <c r="I6857" s="280"/>
    </row>
    <row r="6858" spans="1:9" s="56" customFormat="1">
      <c r="A6858" s="50"/>
      <c r="B6858" s="50"/>
      <c r="C6858" s="50"/>
      <c r="D6858" s="44"/>
      <c r="E6858" s="26"/>
      <c r="F6858" s="53"/>
      <c r="G6858" s="61"/>
      <c r="H6858" s="55"/>
      <c r="I6858" s="280"/>
    </row>
    <row r="6859" spans="1:9" s="56" customFormat="1">
      <c r="A6859" s="50"/>
      <c r="B6859" s="50"/>
      <c r="C6859" s="50"/>
      <c r="D6859" s="44"/>
      <c r="E6859" s="26"/>
      <c r="F6859" s="53"/>
      <c r="G6859" s="61"/>
      <c r="H6859" s="55"/>
      <c r="I6859" s="280"/>
    </row>
    <row r="6860" spans="1:9" s="56" customFormat="1">
      <c r="A6860" s="50"/>
      <c r="B6860" s="50"/>
      <c r="C6860" s="50"/>
      <c r="D6860" s="44"/>
      <c r="E6860" s="26"/>
      <c r="F6860" s="53"/>
      <c r="G6860" s="61"/>
      <c r="H6860" s="55"/>
      <c r="I6860" s="280"/>
    </row>
    <row r="6861" spans="1:9" s="56" customFormat="1">
      <c r="A6861" s="50"/>
      <c r="B6861" s="50"/>
      <c r="C6861" s="50"/>
      <c r="D6861" s="44"/>
      <c r="E6861" s="26"/>
      <c r="F6861" s="53"/>
      <c r="G6861" s="61"/>
      <c r="H6861" s="55"/>
      <c r="I6861" s="280"/>
    </row>
    <row r="6862" spans="1:9" s="56" customFormat="1">
      <c r="A6862" s="50"/>
      <c r="B6862" s="50"/>
      <c r="C6862" s="50"/>
      <c r="D6862" s="44"/>
      <c r="E6862" s="26"/>
      <c r="F6862" s="53"/>
      <c r="G6862" s="61"/>
      <c r="H6862" s="55"/>
      <c r="I6862" s="280"/>
    </row>
    <row r="6863" spans="1:9" s="56" customFormat="1">
      <c r="A6863" s="50"/>
      <c r="B6863" s="50"/>
      <c r="C6863" s="50"/>
      <c r="D6863" s="44"/>
      <c r="E6863" s="26"/>
      <c r="F6863" s="53"/>
      <c r="G6863" s="61"/>
      <c r="H6863" s="55"/>
      <c r="I6863" s="280"/>
    </row>
    <row r="6864" spans="1:9" s="56" customFormat="1">
      <c r="A6864" s="50"/>
      <c r="B6864" s="50"/>
      <c r="C6864" s="50"/>
      <c r="D6864" s="44"/>
      <c r="E6864" s="26"/>
      <c r="F6864" s="53"/>
      <c r="G6864" s="61"/>
      <c r="H6864" s="55"/>
      <c r="I6864" s="280"/>
    </row>
    <row r="6865" spans="1:9" s="56" customFormat="1">
      <c r="A6865" s="50"/>
      <c r="B6865" s="50"/>
      <c r="C6865" s="50"/>
      <c r="D6865" s="44"/>
      <c r="E6865" s="26"/>
      <c r="F6865" s="53"/>
      <c r="G6865" s="61"/>
      <c r="H6865" s="55"/>
      <c r="I6865" s="280"/>
    </row>
    <row r="6866" spans="1:9" s="56" customFormat="1">
      <c r="A6866" s="50"/>
      <c r="B6866" s="50"/>
      <c r="C6866" s="50"/>
      <c r="D6866" s="44"/>
      <c r="E6866" s="26"/>
      <c r="F6866" s="53"/>
      <c r="G6866" s="61"/>
      <c r="H6866" s="55"/>
      <c r="I6866" s="280"/>
    </row>
    <row r="6867" spans="1:9" s="56" customFormat="1">
      <c r="A6867" s="50"/>
      <c r="B6867" s="50"/>
      <c r="C6867" s="50"/>
      <c r="D6867" s="44"/>
      <c r="E6867" s="26"/>
      <c r="F6867" s="53"/>
      <c r="G6867" s="61"/>
      <c r="H6867" s="55"/>
      <c r="I6867" s="280"/>
    </row>
    <row r="6868" spans="1:9" s="56" customFormat="1">
      <c r="A6868" s="50"/>
      <c r="B6868" s="50"/>
      <c r="C6868" s="50"/>
      <c r="D6868" s="44"/>
      <c r="E6868" s="26"/>
      <c r="F6868" s="53"/>
      <c r="G6868" s="61"/>
      <c r="H6868" s="55"/>
      <c r="I6868" s="280"/>
    </row>
    <row r="6869" spans="1:9" s="56" customFormat="1">
      <c r="A6869" s="50"/>
      <c r="B6869" s="50"/>
      <c r="C6869" s="50"/>
      <c r="D6869" s="44"/>
      <c r="E6869" s="26"/>
      <c r="F6869" s="53"/>
      <c r="G6869" s="61"/>
      <c r="H6869" s="55"/>
      <c r="I6869" s="280"/>
    </row>
    <row r="6870" spans="1:9" s="56" customFormat="1">
      <c r="A6870" s="50"/>
      <c r="B6870" s="50"/>
      <c r="C6870" s="50"/>
      <c r="D6870" s="44"/>
      <c r="E6870" s="26"/>
      <c r="F6870" s="53"/>
      <c r="G6870" s="61"/>
      <c r="H6870" s="55"/>
      <c r="I6870" s="280"/>
    </row>
    <row r="6871" spans="1:9" s="56" customFormat="1">
      <c r="A6871" s="50"/>
      <c r="B6871" s="50"/>
      <c r="C6871" s="50"/>
      <c r="D6871" s="44"/>
      <c r="E6871" s="26"/>
      <c r="F6871" s="53"/>
      <c r="G6871" s="61"/>
      <c r="H6871" s="55"/>
      <c r="I6871" s="280"/>
    </row>
    <row r="6872" spans="1:9" s="56" customFormat="1">
      <c r="A6872" s="50"/>
      <c r="B6872" s="50"/>
      <c r="C6872" s="50"/>
      <c r="D6872" s="44"/>
      <c r="E6872" s="26"/>
      <c r="F6872" s="53"/>
      <c r="G6872" s="61"/>
      <c r="H6872" s="55"/>
      <c r="I6872" s="280"/>
    </row>
    <row r="6873" spans="1:9" s="56" customFormat="1">
      <c r="A6873" s="50"/>
      <c r="B6873" s="50"/>
      <c r="C6873" s="50"/>
      <c r="D6873" s="44"/>
      <c r="E6873" s="26"/>
      <c r="F6873" s="53"/>
      <c r="G6873" s="61"/>
      <c r="H6873" s="55"/>
      <c r="I6873" s="280"/>
    </row>
    <row r="6874" spans="1:9" s="56" customFormat="1">
      <c r="A6874" s="50"/>
      <c r="B6874" s="50"/>
      <c r="C6874" s="50"/>
      <c r="D6874" s="44"/>
      <c r="E6874" s="26"/>
      <c r="F6874" s="53"/>
      <c r="G6874" s="61"/>
      <c r="H6874" s="55"/>
      <c r="I6874" s="280"/>
    </row>
    <row r="6875" spans="1:9" s="56" customFormat="1">
      <c r="A6875" s="50"/>
      <c r="B6875" s="50"/>
      <c r="C6875" s="50"/>
      <c r="D6875" s="44"/>
      <c r="E6875" s="26"/>
      <c r="F6875" s="53"/>
      <c r="G6875" s="61"/>
      <c r="H6875" s="55"/>
      <c r="I6875" s="280"/>
    </row>
    <row r="6876" spans="1:9" s="56" customFormat="1">
      <c r="A6876" s="50"/>
      <c r="B6876" s="50"/>
      <c r="C6876" s="50"/>
      <c r="D6876" s="44"/>
      <c r="E6876" s="26"/>
      <c r="F6876" s="53"/>
      <c r="G6876" s="61"/>
      <c r="H6876" s="55"/>
      <c r="I6876" s="280"/>
    </row>
    <row r="6877" spans="1:9" s="56" customFormat="1">
      <c r="A6877" s="50"/>
      <c r="B6877" s="50"/>
      <c r="C6877" s="50"/>
      <c r="D6877" s="44"/>
      <c r="E6877" s="26"/>
      <c r="F6877" s="53"/>
      <c r="G6877" s="61"/>
      <c r="H6877" s="55"/>
      <c r="I6877" s="280"/>
    </row>
    <row r="6878" spans="1:9" s="56" customFormat="1">
      <c r="A6878" s="50"/>
      <c r="B6878" s="50"/>
      <c r="C6878" s="50"/>
      <c r="D6878" s="44"/>
      <c r="E6878" s="26"/>
      <c r="F6878" s="53"/>
      <c r="G6878" s="61"/>
      <c r="H6878" s="55"/>
      <c r="I6878" s="280"/>
    </row>
    <row r="6879" spans="1:9" s="56" customFormat="1">
      <c r="A6879" s="50"/>
      <c r="B6879" s="50"/>
      <c r="C6879" s="50"/>
      <c r="D6879" s="44"/>
      <c r="E6879" s="26"/>
      <c r="F6879" s="53"/>
      <c r="G6879" s="61"/>
      <c r="H6879" s="55"/>
      <c r="I6879" s="280"/>
    </row>
    <row r="6880" spans="1:9" s="56" customFormat="1">
      <c r="A6880" s="50"/>
      <c r="B6880" s="50"/>
      <c r="C6880" s="50"/>
      <c r="D6880" s="44"/>
      <c r="E6880" s="26"/>
      <c r="F6880" s="53"/>
      <c r="G6880" s="61"/>
      <c r="H6880" s="55"/>
      <c r="I6880" s="280"/>
    </row>
    <row r="6881" spans="1:9" s="56" customFormat="1">
      <c r="A6881" s="50"/>
      <c r="B6881" s="50"/>
      <c r="C6881" s="50"/>
      <c r="D6881" s="44"/>
      <c r="E6881" s="26"/>
      <c r="F6881" s="53"/>
      <c r="G6881" s="61"/>
      <c r="H6881" s="55"/>
      <c r="I6881" s="280"/>
    </row>
    <row r="6882" spans="1:9" s="56" customFormat="1">
      <c r="A6882" s="50"/>
      <c r="B6882" s="50"/>
      <c r="C6882" s="50"/>
      <c r="D6882" s="44"/>
      <c r="E6882" s="26"/>
      <c r="F6882" s="53"/>
      <c r="G6882" s="61"/>
      <c r="H6882" s="55"/>
      <c r="I6882" s="280"/>
    </row>
    <row r="6883" spans="1:9" s="56" customFormat="1">
      <c r="A6883" s="50"/>
      <c r="B6883" s="50"/>
      <c r="C6883" s="50"/>
      <c r="D6883" s="44"/>
      <c r="E6883" s="26"/>
      <c r="F6883" s="53"/>
      <c r="G6883" s="61"/>
      <c r="H6883" s="55"/>
      <c r="I6883" s="280"/>
    </row>
    <row r="6884" spans="1:9" s="56" customFormat="1">
      <c r="A6884" s="50"/>
      <c r="B6884" s="50"/>
      <c r="C6884" s="50"/>
      <c r="D6884" s="44"/>
      <c r="E6884" s="26"/>
      <c r="F6884" s="53"/>
      <c r="G6884" s="61"/>
      <c r="H6884" s="55"/>
      <c r="I6884" s="280"/>
    </row>
    <row r="6885" spans="1:9" s="56" customFormat="1">
      <c r="A6885" s="50"/>
      <c r="B6885" s="50"/>
      <c r="C6885" s="50"/>
      <c r="D6885" s="44"/>
      <c r="E6885" s="26"/>
      <c r="F6885" s="53"/>
      <c r="G6885" s="61"/>
      <c r="H6885" s="55"/>
      <c r="I6885" s="280"/>
    </row>
    <row r="6886" spans="1:9" s="56" customFormat="1">
      <c r="A6886" s="50"/>
      <c r="B6886" s="50"/>
      <c r="C6886" s="50"/>
      <c r="D6886" s="44"/>
      <c r="E6886" s="26"/>
      <c r="F6886" s="53"/>
      <c r="G6886" s="61"/>
      <c r="H6886" s="55"/>
      <c r="I6886" s="280"/>
    </row>
    <row r="6887" spans="1:9" s="56" customFormat="1">
      <c r="A6887" s="50"/>
      <c r="B6887" s="50"/>
      <c r="C6887" s="50"/>
      <c r="D6887" s="44"/>
      <c r="E6887" s="26"/>
      <c r="F6887" s="53"/>
      <c r="G6887" s="61"/>
      <c r="H6887" s="55"/>
      <c r="I6887" s="280"/>
    </row>
    <row r="6888" spans="1:9" s="56" customFormat="1">
      <c r="A6888" s="50"/>
      <c r="B6888" s="50"/>
      <c r="C6888" s="50"/>
      <c r="D6888" s="44"/>
      <c r="E6888" s="26"/>
      <c r="F6888" s="53"/>
      <c r="G6888" s="61"/>
      <c r="H6888" s="55"/>
      <c r="I6888" s="280"/>
    </row>
    <row r="6889" spans="1:9" s="56" customFormat="1">
      <c r="A6889" s="50"/>
      <c r="B6889" s="50"/>
      <c r="C6889" s="50"/>
      <c r="D6889" s="44"/>
      <c r="E6889" s="26"/>
      <c r="F6889" s="53"/>
      <c r="G6889" s="61"/>
      <c r="H6889" s="55"/>
      <c r="I6889" s="280"/>
    </row>
    <row r="6890" spans="1:9" s="56" customFormat="1">
      <c r="A6890" s="50"/>
      <c r="B6890" s="50"/>
      <c r="C6890" s="50"/>
      <c r="D6890" s="44"/>
      <c r="E6890" s="26"/>
      <c r="F6890" s="53"/>
      <c r="G6890" s="61"/>
      <c r="H6890" s="55"/>
      <c r="I6890" s="280"/>
    </row>
    <row r="6891" spans="1:9" s="56" customFormat="1">
      <c r="A6891" s="50"/>
      <c r="B6891" s="50"/>
      <c r="C6891" s="50"/>
      <c r="D6891" s="44"/>
      <c r="E6891" s="26"/>
      <c r="F6891" s="53"/>
      <c r="G6891" s="61"/>
      <c r="H6891" s="55"/>
      <c r="I6891" s="280"/>
    </row>
    <row r="6892" spans="1:9" s="56" customFormat="1">
      <c r="A6892" s="50"/>
      <c r="B6892" s="50"/>
      <c r="C6892" s="50"/>
      <c r="D6892" s="44"/>
      <c r="E6892" s="26"/>
      <c r="F6892" s="53"/>
      <c r="G6892" s="61"/>
      <c r="H6892" s="55"/>
      <c r="I6892" s="280"/>
    </row>
    <row r="6893" spans="1:9" s="56" customFormat="1">
      <c r="A6893" s="50"/>
      <c r="B6893" s="50"/>
      <c r="C6893" s="50"/>
      <c r="D6893" s="44"/>
      <c r="E6893" s="26"/>
      <c r="F6893" s="53"/>
      <c r="G6893" s="61"/>
      <c r="H6893" s="55"/>
      <c r="I6893" s="280"/>
    </row>
    <row r="6894" spans="1:9" s="56" customFormat="1">
      <c r="A6894" s="50"/>
      <c r="B6894" s="50"/>
      <c r="C6894" s="50"/>
      <c r="D6894" s="44"/>
      <c r="E6894" s="26"/>
      <c r="F6894" s="53"/>
      <c r="G6894" s="61"/>
      <c r="H6894" s="55"/>
      <c r="I6894" s="280"/>
    </row>
    <row r="6895" spans="1:9" s="56" customFormat="1">
      <c r="A6895" s="50"/>
      <c r="B6895" s="50"/>
      <c r="C6895" s="50"/>
      <c r="D6895" s="44"/>
      <c r="E6895" s="26"/>
      <c r="F6895" s="53"/>
      <c r="G6895" s="61"/>
      <c r="H6895" s="55"/>
      <c r="I6895" s="280"/>
    </row>
    <row r="6896" spans="1:9" s="56" customFormat="1">
      <c r="A6896" s="50"/>
      <c r="B6896" s="50"/>
      <c r="C6896" s="50"/>
      <c r="D6896" s="44"/>
      <c r="E6896" s="26"/>
      <c r="F6896" s="53"/>
      <c r="G6896" s="61"/>
      <c r="H6896" s="55"/>
      <c r="I6896" s="280"/>
    </row>
    <row r="6897" spans="1:9" s="56" customFormat="1">
      <c r="A6897" s="50"/>
      <c r="B6897" s="50"/>
      <c r="C6897" s="50"/>
      <c r="D6897" s="44"/>
      <c r="E6897" s="26"/>
      <c r="F6897" s="53"/>
      <c r="G6897" s="61"/>
      <c r="H6897" s="55"/>
      <c r="I6897" s="280"/>
    </row>
    <row r="6898" spans="1:9" s="56" customFormat="1">
      <c r="A6898" s="50"/>
      <c r="B6898" s="50"/>
      <c r="C6898" s="50"/>
      <c r="D6898" s="44"/>
      <c r="E6898" s="26"/>
      <c r="F6898" s="53"/>
      <c r="G6898" s="61"/>
      <c r="H6898" s="55"/>
      <c r="I6898" s="280"/>
    </row>
    <row r="6899" spans="1:9" s="56" customFormat="1">
      <c r="A6899" s="50"/>
      <c r="B6899" s="50"/>
      <c r="C6899" s="50"/>
      <c r="D6899" s="44"/>
      <c r="E6899" s="26"/>
      <c r="F6899" s="53"/>
      <c r="G6899" s="61"/>
      <c r="H6899" s="55"/>
      <c r="I6899" s="280"/>
    </row>
    <row r="6900" spans="1:9" s="56" customFormat="1">
      <c r="A6900" s="50"/>
      <c r="B6900" s="50"/>
      <c r="C6900" s="50"/>
      <c r="D6900" s="44"/>
      <c r="E6900" s="26"/>
      <c r="F6900" s="53"/>
      <c r="G6900" s="61"/>
      <c r="H6900" s="55"/>
      <c r="I6900" s="280"/>
    </row>
    <row r="6901" spans="1:9" s="56" customFormat="1">
      <c r="A6901" s="50"/>
      <c r="B6901" s="50"/>
      <c r="C6901" s="50"/>
      <c r="D6901" s="44"/>
      <c r="E6901" s="26"/>
      <c r="F6901" s="53"/>
      <c r="G6901" s="61"/>
      <c r="H6901" s="55"/>
      <c r="I6901" s="280"/>
    </row>
    <row r="6902" spans="1:9" s="56" customFormat="1">
      <c r="A6902" s="50"/>
      <c r="B6902" s="50"/>
      <c r="C6902" s="50"/>
      <c r="D6902" s="44"/>
      <c r="E6902" s="26"/>
      <c r="F6902" s="53"/>
      <c r="G6902" s="61"/>
      <c r="H6902" s="55"/>
      <c r="I6902" s="280"/>
    </row>
    <row r="6903" spans="1:9" s="56" customFormat="1">
      <c r="A6903" s="50"/>
      <c r="B6903" s="50"/>
      <c r="C6903" s="50"/>
      <c r="D6903" s="44"/>
      <c r="E6903" s="26"/>
      <c r="F6903" s="53"/>
      <c r="G6903" s="61"/>
      <c r="H6903" s="55"/>
      <c r="I6903" s="280"/>
    </row>
    <row r="6904" spans="1:9" s="56" customFormat="1">
      <c r="A6904" s="50"/>
      <c r="B6904" s="50"/>
      <c r="C6904" s="50"/>
      <c r="D6904" s="44"/>
      <c r="E6904" s="26"/>
      <c r="F6904" s="53"/>
      <c r="G6904" s="61"/>
      <c r="H6904" s="55"/>
      <c r="I6904" s="280"/>
    </row>
    <row r="6905" spans="1:9" s="56" customFormat="1">
      <c r="A6905" s="50"/>
      <c r="B6905" s="50"/>
      <c r="C6905" s="50"/>
      <c r="D6905" s="44"/>
      <c r="E6905" s="26"/>
      <c r="F6905" s="53"/>
      <c r="G6905" s="61"/>
      <c r="H6905" s="55"/>
      <c r="I6905" s="280"/>
    </row>
    <row r="6906" spans="1:9" s="56" customFormat="1">
      <c r="A6906" s="50"/>
      <c r="B6906" s="50"/>
      <c r="C6906" s="50"/>
      <c r="D6906" s="44"/>
      <c r="E6906" s="26"/>
      <c r="F6906" s="53"/>
      <c r="G6906" s="61"/>
      <c r="H6906" s="55"/>
      <c r="I6906" s="280"/>
    </row>
    <row r="6907" spans="1:9" s="56" customFormat="1">
      <c r="A6907" s="50"/>
      <c r="B6907" s="50"/>
      <c r="C6907" s="50"/>
      <c r="D6907" s="44"/>
      <c r="E6907" s="26"/>
      <c r="F6907" s="53"/>
      <c r="G6907" s="61"/>
      <c r="H6907" s="55"/>
      <c r="I6907" s="280"/>
    </row>
    <row r="6908" spans="1:9" s="56" customFormat="1">
      <c r="A6908" s="50"/>
      <c r="B6908" s="50"/>
      <c r="C6908" s="50"/>
      <c r="D6908" s="44"/>
      <c r="E6908" s="26"/>
      <c r="F6908" s="53"/>
      <c r="G6908" s="61"/>
      <c r="H6908" s="55"/>
      <c r="I6908" s="280"/>
    </row>
    <row r="6909" spans="1:9" s="56" customFormat="1">
      <c r="A6909" s="50"/>
      <c r="B6909" s="50"/>
      <c r="C6909" s="50"/>
      <c r="D6909" s="44"/>
      <c r="E6909" s="26"/>
      <c r="F6909" s="53"/>
      <c r="G6909" s="61"/>
      <c r="H6909" s="55"/>
      <c r="I6909" s="280"/>
    </row>
    <row r="6910" spans="1:9" s="56" customFormat="1">
      <c r="A6910" s="50"/>
      <c r="B6910" s="50"/>
      <c r="C6910" s="50"/>
      <c r="D6910" s="44"/>
      <c r="E6910" s="26"/>
      <c r="F6910" s="53"/>
      <c r="G6910" s="61"/>
      <c r="H6910" s="55"/>
      <c r="I6910" s="280"/>
    </row>
    <row r="6911" spans="1:9" s="56" customFormat="1">
      <c r="A6911" s="50"/>
      <c r="B6911" s="50"/>
      <c r="C6911" s="50"/>
      <c r="D6911" s="44"/>
      <c r="E6911" s="26"/>
      <c r="F6911" s="53"/>
      <c r="G6911" s="61"/>
      <c r="H6911" s="55"/>
      <c r="I6911" s="280"/>
    </row>
    <row r="6912" spans="1:9" s="56" customFormat="1">
      <c r="A6912" s="50"/>
      <c r="B6912" s="50"/>
      <c r="C6912" s="50"/>
      <c r="D6912" s="44"/>
      <c r="E6912" s="26"/>
      <c r="F6912" s="53"/>
      <c r="G6912" s="61"/>
      <c r="H6912" s="55"/>
      <c r="I6912" s="280"/>
    </row>
    <row r="6913" spans="1:9" s="56" customFormat="1">
      <c r="A6913" s="50"/>
      <c r="B6913" s="50"/>
      <c r="C6913" s="50"/>
      <c r="D6913" s="44"/>
      <c r="E6913" s="26"/>
      <c r="F6913" s="53"/>
      <c r="G6913" s="61"/>
      <c r="H6913" s="55"/>
      <c r="I6913" s="280"/>
    </row>
    <row r="6914" spans="1:9" s="56" customFormat="1">
      <c r="A6914" s="50"/>
      <c r="B6914" s="50"/>
      <c r="C6914" s="50"/>
      <c r="D6914" s="44"/>
      <c r="E6914" s="26"/>
      <c r="F6914" s="53"/>
      <c r="G6914" s="61"/>
      <c r="H6914" s="55"/>
      <c r="I6914" s="280"/>
    </row>
    <row r="6915" spans="1:9" s="56" customFormat="1">
      <c r="A6915" s="50"/>
      <c r="B6915" s="50"/>
      <c r="C6915" s="50"/>
      <c r="D6915" s="44"/>
      <c r="E6915" s="26"/>
      <c r="F6915" s="53"/>
      <c r="G6915" s="61"/>
      <c r="H6915" s="55"/>
      <c r="I6915" s="280"/>
    </row>
    <row r="6916" spans="1:9" s="56" customFormat="1">
      <c r="A6916" s="50"/>
      <c r="B6916" s="50"/>
      <c r="C6916" s="50"/>
      <c r="D6916" s="44"/>
      <c r="E6916" s="26"/>
      <c r="F6916" s="53"/>
      <c r="G6916" s="61"/>
      <c r="H6916" s="55"/>
      <c r="I6916" s="280"/>
    </row>
    <row r="6917" spans="1:9" s="56" customFormat="1">
      <c r="A6917" s="50"/>
      <c r="B6917" s="50"/>
      <c r="C6917" s="50"/>
      <c r="D6917" s="44"/>
      <c r="E6917" s="26"/>
      <c r="F6917" s="53"/>
      <c r="G6917" s="61"/>
      <c r="H6917" s="55"/>
      <c r="I6917" s="280"/>
    </row>
    <row r="6918" spans="1:9" s="56" customFormat="1">
      <c r="A6918" s="50"/>
      <c r="B6918" s="50"/>
      <c r="C6918" s="50"/>
      <c r="D6918" s="44"/>
      <c r="E6918" s="26"/>
      <c r="F6918" s="53"/>
      <c r="G6918" s="61"/>
      <c r="H6918" s="55"/>
      <c r="I6918" s="280"/>
    </row>
    <row r="6919" spans="1:9" s="56" customFormat="1">
      <c r="A6919" s="50"/>
      <c r="B6919" s="50"/>
      <c r="C6919" s="50"/>
      <c r="D6919" s="44"/>
      <c r="E6919" s="26"/>
      <c r="F6919" s="53"/>
      <c r="G6919" s="61"/>
      <c r="H6919" s="55"/>
      <c r="I6919" s="280"/>
    </row>
    <row r="6920" spans="1:9" s="56" customFormat="1">
      <c r="A6920" s="50"/>
      <c r="B6920" s="50"/>
      <c r="C6920" s="50"/>
      <c r="D6920" s="44"/>
      <c r="E6920" s="26"/>
      <c r="F6920" s="53"/>
      <c r="G6920" s="61"/>
      <c r="H6920" s="55"/>
      <c r="I6920" s="280"/>
    </row>
    <row r="6921" spans="1:9" s="56" customFormat="1">
      <c r="A6921" s="50"/>
      <c r="B6921" s="50"/>
      <c r="C6921" s="50"/>
      <c r="D6921" s="44"/>
      <c r="E6921" s="26"/>
      <c r="F6921" s="53"/>
      <c r="G6921" s="61"/>
      <c r="H6921" s="55"/>
      <c r="I6921" s="280"/>
    </row>
    <row r="6922" spans="1:9" s="56" customFormat="1">
      <c r="A6922" s="50"/>
      <c r="B6922" s="50"/>
      <c r="C6922" s="50"/>
      <c r="D6922" s="44"/>
      <c r="E6922" s="26"/>
      <c r="F6922" s="53"/>
      <c r="G6922" s="61"/>
      <c r="H6922" s="55"/>
      <c r="I6922" s="280"/>
    </row>
    <row r="6923" spans="1:9" s="56" customFormat="1">
      <c r="A6923" s="50"/>
      <c r="B6923" s="50"/>
      <c r="C6923" s="50"/>
      <c r="D6923" s="44"/>
      <c r="E6923" s="26"/>
      <c r="F6923" s="53"/>
      <c r="G6923" s="61"/>
      <c r="H6923" s="55"/>
      <c r="I6923" s="280"/>
    </row>
    <row r="6924" spans="1:9" s="56" customFormat="1">
      <c r="A6924" s="50"/>
      <c r="B6924" s="50"/>
      <c r="C6924" s="50"/>
      <c r="D6924" s="44"/>
      <c r="E6924" s="26"/>
      <c r="F6924" s="53"/>
      <c r="G6924" s="61"/>
      <c r="H6924" s="55"/>
      <c r="I6924" s="280"/>
    </row>
    <row r="6925" spans="1:9" s="56" customFormat="1">
      <c r="A6925" s="50"/>
      <c r="B6925" s="50"/>
      <c r="C6925" s="50"/>
      <c r="D6925" s="44"/>
      <c r="E6925" s="26"/>
      <c r="F6925" s="53"/>
      <c r="G6925" s="61"/>
      <c r="H6925" s="55"/>
      <c r="I6925" s="280"/>
    </row>
    <row r="6926" spans="1:9" s="56" customFormat="1">
      <c r="A6926" s="50"/>
      <c r="B6926" s="50"/>
      <c r="C6926" s="50"/>
      <c r="D6926" s="44"/>
      <c r="E6926" s="26"/>
      <c r="F6926" s="53"/>
      <c r="G6926" s="61"/>
      <c r="H6926" s="55"/>
      <c r="I6926" s="280"/>
    </row>
    <row r="6927" spans="1:9" s="56" customFormat="1">
      <c r="A6927" s="50"/>
      <c r="B6927" s="50"/>
      <c r="C6927" s="50"/>
      <c r="D6927" s="44"/>
      <c r="E6927" s="26"/>
      <c r="F6927" s="53"/>
      <c r="G6927" s="61"/>
      <c r="H6927" s="55"/>
      <c r="I6927" s="280"/>
    </row>
    <row r="6928" spans="1:9" s="56" customFormat="1">
      <c r="A6928" s="50"/>
      <c r="B6928" s="50"/>
      <c r="C6928" s="50"/>
      <c r="D6928" s="44"/>
      <c r="E6928" s="26"/>
      <c r="F6928" s="53"/>
      <c r="G6928" s="61"/>
      <c r="H6928" s="55"/>
      <c r="I6928" s="280"/>
    </row>
    <row r="6929" spans="1:9" s="56" customFormat="1">
      <c r="A6929" s="50"/>
      <c r="B6929" s="50"/>
      <c r="C6929" s="50"/>
      <c r="D6929" s="44"/>
      <c r="E6929" s="26"/>
      <c r="F6929" s="53"/>
      <c r="G6929" s="61"/>
      <c r="H6929" s="55"/>
      <c r="I6929" s="280"/>
    </row>
    <row r="6930" spans="1:9" s="56" customFormat="1">
      <c r="A6930" s="50"/>
      <c r="B6930" s="50"/>
      <c r="C6930" s="50"/>
      <c r="D6930" s="44"/>
      <c r="E6930" s="26"/>
      <c r="F6930" s="53"/>
      <c r="G6930" s="61"/>
      <c r="H6930" s="55"/>
      <c r="I6930" s="280"/>
    </row>
    <row r="6931" spans="1:9" s="56" customFormat="1">
      <c r="A6931" s="50"/>
      <c r="B6931" s="50"/>
      <c r="C6931" s="50"/>
      <c r="D6931" s="44"/>
      <c r="E6931" s="26"/>
      <c r="F6931" s="53"/>
      <c r="G6931" s="61"/>
      <c r="H6931" s="55"/>
      <c r="I6931" s="280"/>
    </row>
    <row r="6932" spans="1:9" s="56" customFormat="1">
      <c r="A6932" s="50"/>
      <c r="B6932" s="50"/>
      <c r="C6932" s="50"/>
      <c r="D6932" s="44"/>
      <c r="E6932" s="26"/>
      <c r="F6932" s="53"/>
      <c r="G6932" s="61"/>
      <c r="H6932" s="55"/>
      <c r="I6932" s="280"/>
    </row>
    <row r="6933" spans="1:9" s="56" customFormat="1">
      <c r="A6933" s="50"/>
      <c r="B6933" s="50"/>
      <c r="C6933" s="50"/>
      <c r="D6933" s="44"/>
      <c r="E6933" s="26"/>
      <c r="F6933" s="53"/>
      <c r="G6933" s="61"/>
      <c r="H6933" s="55"/>
      <c r="I6933" s="280"/>
    </row>
    <row r="6934" spans="1:9" s="56" customFormat="1">
      <c r="A6934" s="50"/>
      <c r="B6934" s="50"/>
      <c r="C6934" s="50"/>
      <c r="D6934" s="44"/>
      <c r="E6934" s="26"/>
      <c r="F6934" s="53"/>
      <c r="G6934" s="61"/>
      <c r="H6934" s="55"/>
      <c r="I6934" s="280"/>
    </row>
    <row r="6935" spans="1:9" s="56" customFormat="1">
      <c r="A6935" s="50"/>
      <c r="B6935" s="50"/>
      <c r="C6935" s="50"/>
      <c r="D6935" s="44"/>
      <c r="E6935" s="26"/>
      <c r="F6935" s="53"/>
      <c r="G6935" s="61"/>
      <c r="H6935" s="55"/>
      <c r="I6935" s="280"/>
    </row>
    <row r="6936" spans="1:9" s="56" customFormat="1">
      <c r="A6936" s="50"/>
      <c r="B6936" s="50"/>
      <c r="C6936" s="50"/>
      <c r="D6936" s="44"/>
      <c r="E6936" s="26"/>
      <c r="F6936" s="53"/>
      <c r="G6936" s="61"/>
      <c r="H6936" s="55"/>
      <c r="I6936" s="280"/>
    </row>
    <row r="6937" spans="1:9" s="56" customFormat="1">
      <c r="A6937" s="50"/>
      <c r="B6937" s="50"/>
      <c r="C6937" s="50"/>
      <c r="D6937" s="44"/>
      <c r="E6937" s="26"/>
      <c r="F6937" s="53"/>
      <c r="G6937" s="61"/>
      <c r="H6937" s="55"/>
      <c r="I6937" s="280"/>
    </row>
    <row r="6938" spans="1:9" s="56" customFormat="1">
      <c r="A6938" s="50"/>
      <c r="B6938" s="50"/>
      <c r="C6938" s="50"/>
      <c r="D6938" s="44"/>
      <c r="E6938" s="26"/>
      <c r="F6938" s="53"/>
      <c r="G6938" s="61"/>
      <c r="H6938" s="55"/>
      <c r="I6938" s="280"/>
    </row>
    <row r="6939" spans="1:9" s="56" customFormat="1">
      <c r="A6939" s="50"/>
      <c r="B6939" s="50"/>
      <c r="C6939" s="50"/>
      <c r="D6939" s="44"/>
      <c r="E6939" s="26"/>
      <c r="F6939" s="53"/>
      <c r="G6939" s="61"/>
      <c r="H6939" s="55"/>
      <c r="I6939" s="280"/>
    </row>
    <row r="6940" spans="1:9" s="56" customFormat="1">
      <c r="A6940" s="50"/>
      <c r="B6940" s="50"/>
      <c r="C6940" s="50"/>
      <c r="D6940" s="44"/>
      <c r="E6940" s="26"/>
      <c r="F6940" s="53"/>
      <c r="G6940" s="61"/>
      <c r="H6940" s="55"/>
      <c r="I6940" s="280"/>
    </row>
    <row r="6941" spans="1:9" s="56" customFormat="1">
      <c r="A6941" s="50"/>
      <c r="B6941" s="50"/>
      <c r="C6941" s="50"/>
      <c r="D6941" s="44"/>
      <c r="E6941" s="26"/>
      <c r="F6941" s="53"/>
      <c r="G6941" s="61"/>
      <c r="H6941" s="55"/>
      <c r="I6941" s="280"/>
    </row>
    <row r="6942" spans="1:9" s="56" customFormat="1">
      <c r="A6942" s="50"/>
      <c r="B6942" s="50"/>
      <c r="C6942" s="50"/>
      <c r="D6942" s="44"/>
      <c r="E6942" s="26"/>
      <c r="F6942" s="53"/>
      <c r="G6942" s="61"/>
      <c r="H6942" s="55"/>
      <c r="I6942" s="280"/>
    </row>
    <row r="6943" spans="1:9" s="56" customFormat="1">
      <c r="A6943" s="50"/>
      <c r="B6943" s="50"/>
      <c r="C6943" s="50"/>
      <c r="D6943" s="44"/>
      <c r="E6943" s="26"/>
      <c r="F6943" s="53"/>
      <c r="G6943" s="61"/>
      <c r="H6943" s="55"/>
      <c r="I6943" s="280"/>
    </row>
    <row r="6944" spans="1:9" s="56" customFormat="1">
      <c r="A6944" s="50"/>
      <c r="B6944" s="50"/>
      <c r="C6944" s="50"/>
      <c r="D6944" s="44"/>
      <c r="E6944" s="26"/>
      <c r="F6944" s="53"/>
      <c r="G6944" s="61"/>
      <c r="H6944" s="55"/>
      <c r="I6944" s="280"/>
    </row>
    <row r="6945" spans="1:9" s="56" customFormat="1">
      <c r="A6945" s="50"/>
      <c r="B6945" s="50"/>
      <c r="C6945" s="50"/>
      <c r="D6945" s="44"/>
      <c r="E6945" s="26"/>
      <c r="F6945" s="53"/>
      <c r="G6945" s="61"/>
      <c r="H6945" s="55"/>
      <c r="I6945" s="280"/>
    </row>
    <row r="6946" spans="1:9" s="56" customFormat="1">
      <c r="A6946" s="50"/>
      <c r="B6946" s="50"/>
      <c r="C6946" s="50"/>
      <c r="D6946" s="44"/>
      <c r="E6946" s="26"/>
      <c r="F6946" s="53"/>
      <c r="G6946" s="61"/>
      <c r="H6946" s="55"/>
      <c r="I6946" s="280"/>
    </row>
    <row r="6947" spans="1:9" s="56" customFormat="1">
      <c r="A6947" s="50"/>
      <c r="B6947" s="50"/>
      <c r="C6947" s="50"/>
      <c r="D6947" s="44"/>
      <c r="E6947" s="26"/>
      <c r="F6947" s="53"/>
      <c r="G6947" s="61"/>
      <c r="H6947" s="55"/>
      <c r="I6947" s="280"/>
    </row>
    <row r="6948" spans="1:9" s="56" customFormat="1">
      <c r="A6948" s="50"/>
      <c r="B6948" s="50"/>
      <c r="C6948" s="50"/>
      <c r="D6948" s="44"/>
      <c r="E6948" s="26"/>
      <c r="F6948" s="53"/>
      <c r="G6948" s="61"/>
      <c r="H6948" s="55"/>
      <c r="I6948" s="280"/>
    </row>
    <row r="6949" spans="1:9" s="56" customFormat="1">
      <c r="A6949" s="50"/>
      <c r="B6949" s="50"/>
      <c r="C6949" s="50"/>
      <c r="D6949" s="44"/>
      <c r="E6949" s="26"/>
      <c r="F6949" s="53"/>
      <c r="G6949" s="61"/>
      <c r="H6949" s="55"/>
      <c r="I6949" s="280"/>
    </row>
    <row r="6950" spans="1:9" s="56" customFormat="1">
      <c r="A6950" s="50"/>
      <c r="B6950" s="50"/>
      <c r="C6950" s="50"/>
      <c r="D6950" s="44"/>
      <c r="E6950" s="26"/>
      <c r="F6950" s="53"/>
      <c r="G6950" s="61"/>
      <c r="H6950" s="55"/>
      <c r="I6950" s="280"/>
    </row>
    <row r="6951" spans="1:9" s="56" customFormat="1">
      <c r="A6951" s="50"/>
      <c r="B6951" s="50"/>
      <c r="C6951" s="50"/>
      <c r="D6951" s="44"/>
      <c r="E6951" s="26"/>
      <c r="F6951" s="53"/>
      <c r="G6951" s="61"/>
      <c r="H6951" s="55"/>
      <c r="I6951" s="280"/>
    </row>
    <row r="6952" spans="1:9" s="56" customFormat="1">
      <c r="A6952" s="50"/>
      <c r="B6952" s="50"/>
      <c r="C6952" s="50"/>
      <c r="D6952" s="44"/>
      <c r="E6952" s="26"/>
      <c r="F6952" s="53"/>
      <c r="G6952" s="61"/>
      <c r="H6952" s="55"/>
      <c r="I6952" s="280"/>
    </row>
    <row r="6953" spans="1:9" s="56" customFormat="1">
      <c r="A6953" s="50"/>
      <c r="B6953" s="50"/>
      <c r="C6953" s="50"/>
      <c r="D6953" s="44"/>
      <c r="E6953" s="26"/>
      <c r="F6953" s="53"/>
      <c r="G6953" s="61"/>
      <c r="H6953" s="55"/>
      <c r="I6953" s="280"/>
    </row>
    <row r="6954" spans="1:9" s="56" customFormat="1">
      <c r="A6954" s="50"/>
      <c r="B6954" s="50"/>
      <c r="C6954" s="50"/>
      <c r="D6954" s="44"/>
      <c r="E6954" s="26"/>
      <c r="F6954" s="53"/>
      <c r="G6954" s="61"/>
      <c r="H6954" s="55"/>
      <c r="I6954" s="280"/>
    </row>
    <row r="6955" spans="1:9" s="56" customFormat="1">
      <c r="A6955" s="50"/>
      <c r="B6955" s="50"/>
      <c r="C6955" s="50"/>
      <c r="D6955" s="44"/>
      <c r="E6955" s="26"/>
      <c r="F6955" s="53"/>
      <c r="G6955" s="61"/>
      <c r="H6955" s="55"/>
      <c r="I6955" s="280"/>
    </row>
    <row r="6956" spans="1:9" s="56" customFormat="1">
      <c r="A6956" s="50"/>
      <c r="B6956" s="50"/>
      <c r="C6956" s="50"/>
      <c r="D6956" s="44"/>
      <c r="E6956" s="26"/>
      <c r="F6956" s="53"/>
      <c r="G6956" s="61"/>
      <c r="H6956" s="55"/>
      <c r="I6956" s="280"/>
    </row>
    <row r="6957" spans="1:9" s="56" customFormat="1">
      <c r="A6957" s="50"/>
      <c r="B6957" s="50"/>
      <c r="C6957" s="50"/>
      <c r="D6957" s="44"/>
      <c r="E6957" s="26"/>
      <c r="F6957" s="53"/>
      <c r="G6957" s="61"/>
      <c r="H6957" s="55"/>
      <c r="I6957" s="280"/>
    </row>
    <row r="6958" spans="1:9" s="56" customFormat="1">
      <c r="A6958" s="50"/>
      <c r="B6958" s="50"/>
      <c r="C6958" s="50"/>
      <c r="D6958" s="44"/>
      <c r="E6958" s="26"/>
      <c r="F6958" s="53"/>
      <c r="G6958" s="61"/>
      <c r="H6958" s="55"/>
      <c r="I6958" s="280"/>
    </row>
    <row r="6959" spans="1:9" s="56" customFormat="1">
      <c r="A6959" s="50"/>
      <c r="B6959" s="50"/>
      <c r="C6959" s="50"/>
      <c r="D6959" s="44"/>
      <c r="E6959" s="26"/>
      <c r="F6959" s="53"/>
      <c r="G6959" s="61"/>
      <c r="H6959" s="55"/>
      <c r="I6959" s="280"/>
    </row>
    <row r="6960" spans="1:9" s="56" customFormat="1">
      <c r="A6960" s="50"/>
      <c r="B6960" s="50"/>
      <c r="C6960" s="50"/>
      <c r="D6960" s="44"/>
      <c r="E6960" s="26"/>
      <c r="F6960" s="53"/>
      <c r="G6960" s="61"/>
      <c r="H6960" s="55"/>
      <c r="I6960" s="280"/>
    </row>
    <row r="6961" spans="1:9" s="56" customFormat="1">
      <c r="A6961" s="50"/>
      <c r="B6961" s="50"/>
      <c r="C6961" s="50"/>
      <c r="D6961" s="44"/>
      <c r="E6961" s="26"/>
      <c r="F6961" s="53"/>
      <c r="G6961" s="61"/>
      <c r="H6961" s="55"/>
      <c r="I6961" s="280"/>
    </row>
    <row r="6962" spans="1:9" s="56" customFormat="1">
      <c r="A6962" s="50"/>
      <c r="B6962" s="50"/>
      <c r="C6962" s="50"/>
      <c r="D6962" s="44"/>
      <c r="E6962" s="26"/>
      <c r="F6962" s="53"/>
      <c r="G6962" s="61"/>
      <c r="H6962" s="55"/>
      <c r="I6962" s="280"/>
    </row>
    <row r="6963" spans="1:9" s="56" customFormat="1">
      <c r="A6963" s="50"/>
      <c r="B6963" s="50"/>
      <c r="C6963" s="50"/>
      <c r="D6963" s="44"/>
      <c r="E6963" s="26"/>
      <c r="F6963" s="53"/>
      <c r="G6963" s="61"/>
      <c r="H6963" s="55"/>
      <c r="I6963" s="280"/>
    </row>
    <row r="6964" spans="1:9" s="56" customFormat="1">
      <c r="A6964" s="50"/>
      <c r="B6964" s="50"/>
      <c r="C6964" s="50"/>
      <c r="D6964" s="44"/>
      <c r="E6964" s="26"/>
      <c r="F6964" s="53"/>
      <c r="G6964" s="61"/>
      <c r="H6964" s="55"/>
      <c r="I6964" s="280"/>
    </row>
    <row r="6965" spans="1:9" s="56" customFormat="1">
      <c r="A6965" s="50"/>
      <c r="B6965" s="50"/>
      <c r="C6965" s="50"/>
      <c r="D6965" s="44"/>
      <c r="E6965" s="26"/>
      <c r="F6965" s="53"/>
      <c r="G6965" s="61"/>
      <c r="H6965" s="55"/>
      <c r="I6965" s="280"/>
    </row>
    <row r="6966" spans="1:9" s="56" customFormat="1">
      <c r="A6966" s="50"/>
      <c r="B6966" s="50"/>
      <c r="C6966" s="50"/>
      <c r="D6966" s="44"/>
      <c r="E6966" s="26"/>
      <c r="F6966" s="53"/>
      <c r="G6966" s="61"/>
      <c r="H6966" s="55"/>
      <c r="I6966" s="280"/>
    </row>
    <row r="6967" spans="1:9" s="56" customFormat="1">
      <c r="A6967" s="50"/>
      <c r="B6967" s="50"/>
      <c r="C6967" s="50"/>
      <c r="D6967" s="44"/>
      <c r="E6967" s="26"/>
      <c r="F6967" s="53"/>
      <c r="G6967" s="61"/>
      <c r="H6967" s="55"/>
      <c r="I6967" s="280"/>
    </row>
    <row r="6968" spans="1:9" s="56" customFormat="1">
      <c r="A6968" s="50"/>
      <c r="B6968" s="50"/>
      <c r="C6968" s="50"/>
      <c r="D6968" s="44"/>
      <c r="E6968" s="26"/>
      <c r="F6968" s="53"/>
      <c r="G6968" s="61"/>
      <c r="H6968" s="55"/>
      <c r="I6968" s="280"/>
    </row>
    <row r="6969" spans="1:9" s="56" customFormat="1">
      <c r="A6969" s="50"/>
      <c r="B6969" s="50"/>
      <c r="C6969" s="50"/>
      <c r="D6969" s="44"/>
      <c r="E6969" s="26"/>
      <c r="F6969" s="53"/>
      <c r="G6969" s="61"/>
      <c r="H6969" s="55"/>
      <c r="I6969" s="280"/>
    </row>
    <row r="6970" spans="1:9" s="56" customFormat="1">
      <c r="A6970" s="50"/>
      <c r="B6970" s="50"/>
      <c r="C6970" s="50"/>
      <c r="D6970" s="44"/>
      <c r="E6970" s="26"/>
      <c r="F6970" s="53"/>
      <c r="G6970" s="61"/>
      <c r="H6970" s="55"/>
      <c r="I6970" s="280"/>
    </row>
    <row r="6971" spans="1:9" s="56" customFormat="1">
      <c r="A6971" s="50"/>
      <c r="B6971" s="50"/>
      <c r="C6971" s="50"/>
      <c r="D6971" s="44"/>
      <c r="E6971" s="26"/>
      <c r="F6971" s="53"/>
      <c r="G6971" s="61"/>
      <c r="H6971" s="55"/>
      <c r="I6971" s="280"/>
    </row>
    <row r="6972" spans="1:9" s="56" customFormat="1">
      <c r="A6972" s="50"/>
      <c r="B6972" s="50"/>
      <c r="C6972" s="50"/>
      <c r="D6972" s="44"/>
      <c r="E6972" s="26"/>
      <c r="F6972" s="53"/>
      <c r="G6972" s="61"/>
      <c r="H6972" s="55"/>
      <c r="I6972" s="280"/>
    </row>
    <row r="6973" spans="1:9" s="56" customFormat="1">
      <c r="A6973" s="50"/>
      <c r="B6973" s="50"/>
      <c r="C6973" s="50"/>
      <c r="D6973" s="44"/>
      <c r="E6973" s="26"/>
      <c r="F6973" s="53"/>
      <c r="G6973" s="61"/>
      <c r="H6973" s="55"/>
      <c r="I6973" s="280"/>
    </row>
    <row r="6974" spans="1:9" s="56" customFormat="1">
      <c r="A6974" s="50"/>
      <c r="B6974" s="50"/>
      <c r="C6974" s="50"/>
      <c r="D6974" s="44"/>
      <c r="E6974" s="26"/>
      <c r="F6974" s="53"/>
      <c r="G6974" s="61"/>
      <c r="H6974" s="55"/>
      <c r="I6974" s="280"/>
    </row>
    <row r="6975" spans="1:9" s="56" customFormat="1">
      <c r="A6975" s="50"/>
      <c r="B6975" s="50"/>
      <c r="C6975" s="50"/>
      <c r="D6975" s="44"/>
      <c r="E6975" s="26"/>
      <c r="F6975" s="53"/>
      <c r="G6975" s="61"/>
      <c r="H6975" s="55"/>
      <c r="I6975" s="280"/>
    </row>
    <row r="6976" spans="1:9" s="56" customFormat="1">
      <c r="A6976" s="50"/>
      <c r="B6976" s="50"/>
      <c r="C6976" s="50"/>
      <c r="D6976" s="44"/>
      <c r="E6976" s="26"/>
      <c r="F6976" s="53"/>
      <c r="G6976" s="61"/>
      <c r="H6976" s="55"/>
      <c r="I6976" s="280"/>
    </row>
    <row r="6977" spans="1:9" s="56" customFormat="1">
      <c r="A6977" s="50"/>
      <c r="B6977" s="50"/>
      <c r="C6977" s="50"/>
      <c r="D6977" s="44"/>
      <c r="E6977" s="26"/>
      <c r="F6977" s="53"/>
      <c r="G6977" s="61"/>
      <c r="H6977" s="55"/>
      <c r="I6977" s="280"/>
    </row>
    <row r="6978" spans="1:9" s="56" customFormat="1">
      <c r="A6978" s="50"/>
      <c r="B6978" s="50"/>
      <c r="C6978" s="50"/>
      <c r="D6978" s="44"/>
      <c r="E6978" s="26"/>
      <c r="F6978" s="53"/>
      <c r="G6978" s="61"/>
      <c r="H6978" s="55"/>
      <c r="I6978" s="280"/>
    </row>
    <row r="6979" spans="1:9" s="56" customFormat="1">
      <c r="A6979" s="50"/>
      <c r="B6979" s="50"/>
      <c r="C6979" s="50"/>
      <c r="D6979" s="44"/>
      <c r="E6979" s="26"/>
      <c r="F6979" s="53"/>
      <c r="G6979" s="61"/>
      <c r="H6979" s="55"/>
      <c r="I6979" s="280"/>
    </row>
    <row r="6980" spans="1:9" s="56" customFormat="1">
      <c r="A6980" s="50"/>
      <c r="B6980" s="50"/>
      <c r="C6980" s="50"/>
      <c r="D6980" s="44"/>
      <c r="E6980" s="26"/>
      <c r="F6980" s="53"/>
      <c r="G6980" s="61"/>
      <c r="H6980" s="55"/>
      <c r="I6980" s="280"/>
    </row>
    <row r="6981" spans="1:9" s="56" customFormat="1">
      <c r="A6981" s="50"/>
      <c r="B6981" s="50"/>
      <c r="C6981" s="50"/>
      <c r="D6981" s="44"/>
      <c r="E6981" s="26"/>
      <c r="F6981" s="53"/>
      <c r="G6981" s="61"/>
      <c r="H6981" s="55"/>
      <c r="I6981" s="280"/>
    </row>
    <row r="6982" spans="1:9" s="56" customFormat="1">
      <c r="A6982" s="50"/>
      <c r="B6982" s="50"/>
      <c r="C6982" s="50"/>
      <c r="D6982" s="44"/>
      <c r="E6982" s="26"/>
      <c r="F6982" s="53"/>
      <c r="G6982" s="61"/>
      <c r="H6982" s="55"/>
      <c r="I6982" s="280"/>
    </row>
    <row r="6983" spans="1:9" s="56" customFormat="1">
      <c r="A6983" s="50"/>
      <c r="B6983" s="50"/>
      <c r="C6983" s="50"/>
      <c r="D6983" s="44"/>
      <c r="E6983" s="26"/>
      <c r="F6983" s="53"/>
      <c r="G6983" s="61"/>
      <c r="H6983" s="55"/>
      <c r="I6983" s="280"/>
    </row>
    <row r="6984" spans="1:9" s="56" customFormat="1">
      <c r="A6984" s="50"/>
      <c r="B6984" s="50"/>
      <c r="C6984" s="50"/>
      <c r="D6984" s="44"/>
      <c r="E6984" s="26"/>
      <c r="F6984" s="53"/>
      <c r="G6984" s="61"/>
      <c r="H6984" s="55"/>
      <c r="I6984" s="280"/>
    </row>
    <row r="6985" spans="1:9" s="56" customFormat="1">
      <c r="A6985" s="50"/>
      <c r="B6985" s="50"/>
      <c r="C6985" s="50"/>
      <c r="D6985" s="44"/>
      <c r="E6985" s="26"/>
      <c r="F6985" s="53"/>
      <c r="G6985" s="61"/>
      <c r="H6985" s="55"/>
      <c r="I6985" s="280"/>
    </row>
    <row r="6986" spans="1:9" s="56" customFormat="1">
      <c r="A6986" s="50"/>
      <c r="B6986" s="50"/>
      <c r="C6986" s="50"/>
      <c r="D6986" s="44"/>
      <c r="E6986" s="26"/>
      <c r="F6986" s="53"/>
      <c r="G6986" s="61"/>
      <c r="H6986" s="55"/>
      <c r="I6986" s="280"/>
    </row>
    <row r="6987" spans="1:9" s="56" customFormat="1">
      <c r="A6987" s="50"/>
      <c r="B6987" s="50"/>
      <c r="C6987" s="50"/>
      <c r="D6987" s="44"/>
      <c r="E6987" s="26"/>
      <c r="F6987" s="53"/>
      <c r="G6987" s="61"/>
      <c r="H6987" s="55"/>
      <c r="I6987" s="280"/>
    </row>
    <row r="6988" spans="1:9" s="56" customFormat="1">
      <c r="A6988" s="50"/>
      <c r="B6988" s="50"/>
      <c r="C6988" s="50"/>
      <c r="D6988" s="44"/>
      <c r="E6988" s="26"/>
      <c r="F6988" s="53"/>
      <c r="G6988" s="61"/>
      <c r="H6988" s="55"/>
      <c r="I6988" s="280"/>
    </row>
    <row r="6989" spans="1:9" s="56" customFormat="1">
      <c r="A6989" s="50"/>
      <c r="B6989" s="50"/>
      <c r="C6989" s="50"/>
      <c r="D6989" s="44"/>
      <c r="E6989" s="26"/>
      <c r="F6989" s="53"/>
      <c r="G6989" s="61"/>
      <c r="H6989" s="55"/>
      <c r="I6989" s="280"/>
    </row>
    <row r="6990" spans="1:9" s="56" customFormat="1">
      <c r="A6990" s="50"/>
      <c r="B6990" s="50"/>
      <c r="C6990" s="50"/>
      <c r="D6990" s="44"/>
      <c r="E6990" s="26"/>
      <c r="F6990" s="53"/>
      <c r="G6990" s="61"/>
      <c r="H6990" s="55"/>
      <c r="I6990" s="280"/>
    </row>
    <row r="6991" spans="1:9" s="56" customFormat="1">
      <c r="A6991" s="50"/>
      <c r="B6991" s="50"/>
      <c r="C6991" s="50"/>
      <c r="D6991" s="44"/>
      <c r="E6991" s="26"/>
      <c r="F6991" s="53"/>
      <c r="G6991" s="61"/>
      <c r="H6991" s="55"/>
      <c r="I6991" s="280"/>
    </row>
    <row r="6992" spans="1:9" s="56" customFormat="1">
      <c r="A6992" s="50"/>
      <c r="B6992" s="50"/>
      <c r="C6992" s="50"/>
      <c r="D6992" s="44"/>
      <c r="E6992" s="26"/>
      <c r="F6992" s="53"/>
      <c r="G6992" s="61"/>
      <c r="H6992" s="55"/>
      <c r="I6992" s="280"/>
    </row>
    <row r="6993" spans="1:9" s="56" customFormat="1">
      <c r="A6993" s="50"/>
      <c r="B6993" s="50"/>
      <c r="C6993" s="50"/>
      <c r="D6993" s="44"/>
      <c r="E6993" s="26"/>
      <c r="F6993" s="53"/>
      <c r="G6993" s="61"/>
      <c r="H6993" s="55"/>
      <c r="I6993" s="280"/>
    </row>
    <row r="6994" spans="1:9" s="56" customFormat="1">
      <c r="A6994" s="50"/>
      <c r="B6994" s="50"/>
      <c r="C6994" s="50"/>
      <c r="D6994" s="44"/>
      <c r="E6994" s="26"/>
      <c r="F6994" s="53"/>
      <c r="G6994" s="61"/>
      <c r="H6994" s="55"/>
      <c r="I6994" s="280"/>
    </row>
    <row r="6995" spans="1:9" s="56" customFormat="1">
      <c r="A6995" s="50"/>
      <c r="B6995" s="50"/>
      <c r="C6995" s="50"/>
      <c r="D6995" s="44"/>
      <c r="E6995" s="26"/>
      <c r="F6995" s="53"/>
      <c r="G6995" s="61"/>
      <c r="H6995" s="55"/>
      <c r="I6995" s="280"/>
    </row>
    <row r="6996" spans="1:9" s="56" customFormat="1">
      <c r="A6996" s="50"/>
      <c r="B6996" s="50"/>
      <c r="C6996" s="50"/>
      <c r="D6996" s="44"/>
      <c r="E6996" s="26"/>
      <c r="F6996" s="53"/>
      <c r="G6996" s="61"/>
      <c r="H6996" s="55"/>
      <c r="I6996" s="280"/>
    </row>
    <row r="6997" spans="1:9" s="56" customFormat="1">
      <c r="A6997" s="50"/>
      <c r="B6997" s="50"/>
      <c r="C6997" s="50"/>
      <c r="D6997" s="44"/>
      <c r="E6997" s="26"/>
      <c r="F6997" s="53"/>
      <c r="G6997" s="61"/>
      <c r="H6997" s="55"/>
      <c r="I6997" s="280"/>
    </row>
    <row r="6998" spans="1:9" s="56" customFormat="1">
      <c r="A6998" s="50"/>
      <c r="B6998" s="50"/>
      <c r="C6998" s="50"/>
      <c r="D6998" s="44"/>
      <c r="E6998" s="26"/>
      <c r="F6998" s="53"/>
      <c r="G6998" s="61"/>
      <c r="H6998" s="55"/>
      <c r="I6998" s="280"/>
    </row>
    <row r="6999" spans="1:9" s="56" customFormat="1">
      <c r="A6999" s="50"/>
      <c r="B6999" s="50"/>
      <c r="C6999" s="50"/>
      <c r="D6999" s="44"/>
      <c r="E6999" s="26"/>
      <c r="F6999" s="53"/>
      <c r="G6999" s="61"/>
      <c r="H6999" s="55"/>
      <c r="I6999" s="280"/>
    </row>
    <row r="7000" spans="1:9" s="56" customFormat="1">
      <c r="A7000" s="50"/>
      <c r="B7000" s="50"/>
      <c r="C7000" s="50"/>
      <c r="D7000" s="44"/>
      <c r="E7000" s="26"/>
      <c r="F7000" s="53"/>
      <c r="G7000" s="61"/>
      <c r="H7000" s="55"/>
      <c r="I7000" s="280"/>
    </row>
    <row r="7001" spans="1:9" s="56" customFormat="1">
      <c r="A7001" s="50"/>
      <c r="B7001" s="50"/>
      <c r="C7001" s="50"/>
      <c r="D7001" s="44"/>
      <c r="E7001" s="26"/>
      <c r="F7001" s="53"/>
      <c r="G7001" s="61"/>
      <c r="H7001" s="55"/>
      <c r="I7001" s="280"/>
    </row>
    <row r="7002" spans="1:9" s="56" customFormat="1">
      <c r="A7002" s="50"/>
      <c r="B7002" s="50"/>
      <c r="C7002" s="50"/>
      <c r="D7002" s="44"/>
      <c r="E7002" s="26"/>
      <c r="F7002" s="53"/>
      <c r="G7002" s="61"/>
      <c r="H7002" s="55"/>
      <c r="I7002" s="280"/>
    </row>
    <row r="7003" spans="1:9" s="56" customFormat="1">
      <c r="A7003" s="50"/>
      <c r="B7003" s="50"/>
      <c r="C7003" s="50"/>
      <c r="D7003" s="44"/>
      <c r="E7003" s="26"/>
      <c r="F7003" s="53"/>
      <c r="G7003" s="61"/>
      <c r="H7003" s="55"/>
      <c r="I7003" s="280"/>
    </row>
    <row r="7004" spans="1:9" s="56" customFormat="1">
      <c r="A7004" s="50"/>
      <c r="B7004" s="50"/>
      <c r="C7004" s="50"/>
      <c r="D7004" s="44"/>
      <c r="E7004" s="26"/>
      <c r="F7004" s="53"/>
      <c r="G7004" s="61"/>
      <c r="H7004" s="55"/>
      <c r="I7004" s="280"/>
    </row>
    <row r="7005" spans="1:9" s="56" customFormat="1">
      <c r="A7005" s="50"/>
      <c r="B7005" s="50"/>
      <c r="C7005" s="50"/>
      <c r="D7005" s="44"/>
      <c r="E7005" s="26"/>
      <c r="F7005" s="53"/>
      <c r="G7005" s="61"/>
      <c r="H7005" s="55"/>
      <c r="I7005" s="280"/>
    </row>
    <row r="7006" spans="1:9" s="56" customFormat="1">
      <c r="A7006" s="50"/>
      <c r="B7006" s="50"/>
      <c r="C7006" s="50"/>
      <c r="D7006" s="44"/>
      <c r="E7006" s="26"/>
      <c r="F7006" s="53"/>
      <c r="G7006" s="61"/>
      <c r="H7006" s="55"/>
      <c r="I7006" s="280"/>
    </row>
    <row r="7007" spans="1:9" s="56" customFormat="1">
      <c r="A7007" s="50"/>
      <c r="B7007" s="50"/>
      <c r="C7007" s="50"/>
      <c r="D7007" s="44"/>
      <c r="E7007" s="26"/>
      <c r="F7007" s="53"/>
      <c r="G7007" s="61"/>
      <c r="H7007" s="55"/>
      <c r="I7007" s="280"/>
    </row>
    <row r="7008" spans="1:9" s="56" customFormat="1">
      <c r="A7008" s="50"/>
      <c r="B7008" s="50"/>
      <c r="C7008" s="50"/>
      <c r="D7008" s="44"/>
      <c r="E7008" s="26"/>
      <c r="F7008" s="53"/>
      <c r="G7008" s="61"/>
      <c r="H7008" s="55"/>
      <c r="I7008" s="280"/>
    </row>
    <row r="7009" spans="1:9" s="56" customFormat="1">
      <c r="A7009" s="50"/>
      <c r="B7009" s="50"/>
      <c r="C7009" s="50"/>
      <c r="D7009" s="44"/>
      <c r="E7009" s="26"/>
      <c r="F7009" s="53"/>
      <c r="G7009" s="61"/>
      <c r="H7009" s="55"/>
      <c r="I7009" s="280"/>
    </row>
    <row r="7010" spans="1:9" s="56" customFormat="1">
      <c r="A7010" s="50"/>
      <c r="B7010" s="50"/>
      <c r="C7010" s="50"/>
      <c r="D7010" s="44"/>
      <c r="E7010" s="26"/>
      <c r="F7010" s="53"/>
      <c r="G7010" s="61"/>
      <c r="H7010" s="55"/>
      <c r="I7010" s="280"/>
    </row>
    <row r="7011" spans="1:9" s="56" customFormat="1">
      <c r="A7011" s="50"/>
      <c r="B7011" s="50"/>
      <c r="C7011" s="50"/>
      <c r="D7011" s="44"/>
      <c r="E7011" s="26"/>
      <c r="F7011" s="53"/>
      <c r="G7011" s="61"/>
      <c r="H7011" s="55"/>
      <c r="I7011" s="280"/>
    </row>
    <row r="7012" spans="1:9" s="56" customFormat="1">
      <c r="A7012" s="50"/>
      <c r="B7012" s="50"/>
      <c r="C7012" s="50"/>
      <c r="D7012" s="44"/>
      <c r="E7012" s="26"/>
      <c r="F7012" s="53"/>
      <c r="G7012" s="61"/>
      <c r="H7012" s="55"/>
      <c r="I7012" s="280"/>
    </row>
    <row r="7013" spans="1:9" s="56" customFormat="1">
      <c r="A7013" s="50"/>
      <c r="B7013" s="50"/>
      <c r="C7013" s="50"/>
      <c r="D7013" s="44"/>
      <c r="E7013" s="26"/>
      <c r="F7013" s="53"/>
      <c r="G7013" s="61"/>
      <c r="H7013" s="55"/>
      <c r="I7013" s="280"/>
    </row>
    <row r="7014" spans="1:9" s="56" customFormat="1">
      <c r="A7014" s="50"/>
      <c r="B7014" s="50"/>
      <c r="C7014" s="50"/>
      <c r="D7014" s="44"/>
      <c r="E7014" s="26"/>
      <c r="F7014" s="53"/>
      <c r="G7014" s="61"/>
      <c r="H7014" s="55"/>
      <c r="I7014" s="280"/>
    </row>
    <row r="7015" spans="1:9" s="56" customFormat="1">
      <c r="A7015" s="50"/>
      <c r="B7015" s="50"/>
      <c r="C7015" s="50"/>
      <c r="D7015" s="44"/>
      <c r="E7015" s="26"/>
      <c r="F7015" s="53"/>
      <c r="G7015" s="61"/>
      <c r="H7015" s="55"/>
      <c r="I7015" s="280"/>
    </row>
    <row r="7016" spans="1:9" s="56" customFormat="1">
      <c r="A7016" s="50"/>
      <c r="B7016" s="50"/>
      <c r="C7016" s="50"/>
      <c r="D7016" s="44"/>
      <c r="E7016" s="26"/>
      <c r="F7016" s="53"/>
      <c r="G7016" s="61"/>
      <c r="H7016" s="55"/>
      <c r="I7016" s="280"/>
    </row>
    <row r="7017" spans="1:9" s="56" customFormat="1">
      <c r="A7017" s="50"/>
      <c r="B7017" s="50"/>
      <c r="C7017" s="50"/>
      <c r="D7017" s="44"/>
      <c r="E7017" s="26"/>
      <c r="F7017" s="53"/>
      <c r="G7017" s="61"/>
      <c r="H7017" s="55"/>
      <c r="I7017" s="280"/>
    </row>
    <row r="7018" spans="1:9" s="56" customFormat="1">
      <c r="A7018" s="50"/>
      <c r="B7018" s="50"/>
      <c r="C7018" s="50"/>
      <c r="D7018" s="44"/>
      <c r="E7018" s="26"/>
      <c r="F7018" s="53"/>
      <c r="G7018" s="61"/>
      <c r="H7018" s="55"/>
      <c r="I7018" s="280"/>
    </row>
    <row r="7019" spans="1:9" s="56" customFormat="1">
      <c r="A7019" s="50"/>
      <c r="B7019" s="50"/>
      <c r="C7019" s="50"/>
      <c r="D7019" s="44"/>
      <c r="E7019" s="26"/>
      <c r="F7019" s="53"/>
      <c r="G7019" s="61"/>
      <c r="H7019" s="55"/>
      <c r="I7019" s="280"/>
    </row>
    <row r="7020" spans="1:9" s="56" customFormat="1">
      <c r="A7020" s="50"/>
      <c r="B7020" s="50"/>
      <c r="C7020" s="50"/>
      <c r="D7020" s="44"/>
      <c r="E7020" s="26"/>
      <c r="F7020" s="53"/>
      <c r="G7020" s="61"/>
      <c r="H7020" s="55"/>
      <c r="I7020" s="280"/>
    </row>
    <row r="7021" spans="1:9" s="56" customFormat="1">
      <c r="A7021" s="50"/>
      <c r="B7021" s="50"/>
      <c r="C7021" s="50"/>
      <c r="D7021" s="44"/>
      <c r="E7021" s="26"/>
      <c r="F7021" s="53"/>
      <c r="G7021" s="61"/>
      <c r="H7021" s="55"/>
      <c r="I7021" s="280"/>
    </row>
    <row r="7022" spans="1:9" s="56" customFormat="1">
      <c r="A7022" s="50"/>
      <c r="B7022" s="50"/>
      <c r="C7022" s="50"/>
      <c r="D7022" s="44"/>
      <c r="E7022" s="26"/>
      <c r="F7022" s="53"/>
      <c r="G7022" s="61"/>
      <c r="H7022" s="55"/>
      <c r="I7022" s="280"/>
    </row>
    <row r="7023" spans="1:9" s="56" customFormat="1">
      <c r="A7023" s="50"/>
      <c r="B7023" s="50"/>
      <c r="C7023" s="50"/>
      <c r="D7023" s="44"/>
      <c r="E7023" s="26"/>
      <c r="F7023" s="53"/>
      <c r="G7023" s="61"/>
      <c r="H7023" s="55"/>
      <c r="I7023" s="280"/>
    </row>
    <row r="7024" spans="1:9" s="56" customFormat="1">
      <c r="A7024" s="50"/>
      <c r="B7024" s="50"/>
      <c r="C7024" s="50"/>
      <c r="D7024" s="44"/>
      <c r="E7024" s="26"/>
      <c r="F7024" s="53"/>
      <c r="G7024" s="61"/>
      <c r="H7024" s="55"/>
      <c r="I7024" s="280"/>
    </row>
    <row r="7025" spans="1:9" s="56" customFormat="1">
      <c r="A7025" s="50"/>
      <c r="B7025" s="50"/>
      <c r="C7025" s="50"/>
      <c r="D7025" s="44"/>
      <c r="E7025" s="26"/>
      <c r="F7025" s="53"/>
      <c r="G7025" s="61"/>
      <c r="H7025" s="55"/>
      <c r="I7025" s="280"/>
    </row>
    <row r="7026" spans="1:9" s="56" customFormat="1">
      <c r="A7026" s="50"/>
      <c r="B7026" s="50"/>
      <c r="C7026" s="50"/>
      <c r="D7026" s="44"/>
      <c r="E7026" s="26"/>
      <c r="F7026" s="53"/>
      <c r="G7026" s="61"/>
      <c r="H7026" s="55"/>
      <c r="I7026" s="280"/>
    </row>
    <row r="7027" spans="1:9" s="56" customFormat="1">
      <c r="A7027" s="50"/>
      <c r="B7027" s="50"/>
      <c r="C7027" s="50"/>
      <c r="D7027" s="44"/>
      <c r="E7027" s="26"/>
      <c r="F7027" s="53"/>
      <c r="G7027" s="61"/>
      <c r="H7027" s="55"/>
      <c r="I7027" s="280"/>
    </row>
    <row r="7028" spans="1:9" s="56" customFormat="1">
      <c r="A7028" s="50"/>
      <c r="B7028" s="50"/>
      <c r="C7028" s="50"/>
      <c r="D7028" s="44"/>
      <c r="E7028" s="26"/>
      <c r="F7028" s="53"/>
      <c r="G7028" s="61"/>
      <c r="H7028" s="55"/>
      <c r="I7028" s="280"/>
    </row>
    <row r="7029" spans="1:9" s="56" customFormat="1">
      <c r="A7029" s="50"/>
      <c r="B7029" s="50"/>
      <c r="C7029" s="50"/>
      <c r="D7029" s="44"/>
      <c r="E7029" s="26"/>
      <c r="F7029" s="53"/>
      <c r="G7029" s="61"/>
      <c r="H7029" s="55"/>
      <c r="I7029" s="280"/>
    </row>
    <row r="7030" spans="1:9" s="56" customFormat="1">
      <c r="A7030" s="50"/>
      <c r="B7030" s="50"/>
      <c r="C7030" s="50"/>
      <c r="D7030" s="44"/>
      <c r="E7030" s="26"/>
      <c r="F7030" s="53"/>
      <c r="G7030" s="61"/>
      <c r="H7030" s="55"/>
      <c r="I7030" s="280"/>
    </row>
    <row r="7031" spans="1:9" s="56" customFormat="1">
      <c r="A7031" s="50"/>
      <c r="B7031" s="50"/>
      <c r="C7031" s="50"/>
      <c r="D7031" s="44"/>
      <c r="E7031" s="26"/>
      <c r="F7031" s="53"/>
      <c r="G7031" s="61"/>
      <c r="H7031" s="55"/>
      <c r="I7031" s="280"/>
    </row>
    <row r="7032" spans="1:9" s="56" customFormat="1">
      <c r="A7032" s="50"/>
      <c r="B7032" s="50"/>
      <c r="C7032" s="50"/>
      <c r="D7032" s="44"/>
      <c r="E7032" s="26"/>
      <c r="F7032" s="53"/>
      <c r="G7032" s="61"/>
      <c r="H7032" s="55"/>
      <c r="I7032" s="280"/>
    </row>
    <row r="7033" spans="1:9" s="56" customFormat="1">
      <c r="A7033" s="50"/>
      <c r="B7033" s="50"/>
      <c r="C7033" s="50"/>
      <c r="D7033" s="44"/>
      <c r="E7033" s="26"/>
      <c r="F7033" s="53"/>
      <c r="G7033" s="61"/>
      <c r="H7033" s="55"/>
      <c r="I7033" s="280"/>
    </row>
    <row r="7034" spans="1:9" s="56" customFormat="1">
      <c r="A7034" s="50"/>
      <c r="B7034" s="50"/>
      <c r="C7034" s="50"/>
      <c r="D7034" s="44"/>
      <c r="E7034" s="26"/>
      <c r="F7034" s="53"/>
      <c r="G7034" s="61"/>
      <c r="H7034" s="55"/>
      <c r="I7034" s="280"/>
    </row>
    <row r="7035" spans="1:9" s="56" customFormat="1">
      <c r="A7035" s="50"/>
      <c r="B7035" s="50"/>
      <c r="C7035" s="50"/>
      <c r="D7035" s="44"/>
      <c r="E7035" s="26"/>
      <c r="F7035" s="53"/>
      <c r="G7035" s="61"/>
      <c r="H7035" s="55"/>
      <c r="I7035" s="280"/>
    </row>
    <row r="7036" spans="1:9" s="56" customFormat="1">
      <c r="A7036" s="50"/>
      <c r="B7036" s="50"/>
      <c r="C7036" s="50"/>
      <c r="D7036" s="44"/>
      <c r="E7036" s="26"/>
      <c r="F7036" s="53"/>
      <c r="G7036" s="61"/>
      <c r="H7036" s="55"/>
      <c r="I7036" s="280"/>
    </row>
    <row r="7037" spans="1:9" s="56" customFormat="1">
      <c r="A7037" s="50"/>
      <c r="B7037" s="50"/>
      <c r="C7037" s="50"/>
      <c r="D7037" s="44"/>
      <c r="E7037" s="26"/>
      <c r="F7037" s="53"/>
      <c r="G7037" s="61"/>
      <c r="H7037" s="55"/>
      <c r="I7037" s="280"/>
    </row>
    <row r="7038" spans="1:9" s="56" customFormat="1">
      <c r="A7038" s="50"/>
      <c r="B7038" s="50"/>
      <c r="C7038" s="50"/>
      <c r="D7038" s="44"/>
      <c r="E7038" s="26"/>
      <c r="F7038" s="53"/>
      <c r="G7038" s="61"/>
      <c r="H7038" s="55"/>
      <c r="I7038" s="280"/>
    </row>
    <row r="7039" spans="1:9" s="56" customFormat="1">
      <c r="A7039" s="50"/>
      <c r="B7039" s="50"/>
      <c r="C7039" s="50"/>
      <c r="D7039" s="44"/>
      <c r="E7039" s="26"/>
      <c r="F7039" s="53"/>
      <c r="G7039" s="61"/>
      <c r="H7039" s="55"/>
      <c r="I7039" s="280"/>
    </row>
    <row r="7040" spans="1:9" s="56" customFormat="1">
      <c r="A7040" s="50"/>
      <c r="B7040" s="50"/>
      <c r="C7040" s="50"/>
      <c r="D7040" s="44"/>
      <c r="E7040" s="26"/>
      <c r="F7040" s="53"/>
      <c r="G7040" s="61"/>
      <c r="H7040" s="55"/>
      <c r="I7040" s="280"/>
    </row>
    <row r="7041" spans="1:9" s="56" customFormat="1">
      <c r="A7041" s="50"/>
      <c r="B7041" s="50"/>
      <c r="C7041" s="50"/>
      <c r="D7041" s="44"/>
      <c r="E7041" s="26"/>
      <c r="F7041" s="53"/>
      <c r="G7041" s="61"/>
      <c r="H7041" s="55"/>
      <c r="I7041" s="280"/>
    </row>
    <row r="7042" spans="1:9" s="56" customFormat="1">
      <c r="A7042" s="50"/>
      <c r="B7042" s="50"/>
      <c r="C7042" s="50"/>
      <c r="D7042" s="44"/>
      <c r="E7042" s="26"/>
      <c r="F7042" s="53"/>
      <c r="G7042" s="61"/>
      <c r="H7042" s="55"/>
      <c r="I7042" s="280"/>
    </row>
    <row r="7043" spans="1:9" s="56" customFormat="1">
      <c r="A7043" s="50"/>
      <c r="B7043" s="50"/>
      <c r="C7043" s="50"/>
      <c r="D7043" s="44"/>
      <c r="E7043" s="26"/>
      <c r="F7043" s="53"/>
      <c r="G7043" s="61"/>
      <c r="H7043" s="55"/>
      <c r="I7043" s="280"/>
    </row>
    <row r="7044" spans="1:9" s="56" customFormat="1">
      <c r="A7044" s="50"/>
      <c r="B7044" s="50"/>
      <c r="C7044" s="50"/>
      <c r="D7044" s="44"/>
      <c r="E7044" s="26"/>
      <c r="F7044" s="53"/>
      <c r="G7044" s="61"/>
      <c r="H7044" s="55"/>
      <c r="I7044" s="280"/>
    </row>
    <row r="7045" spans="1:9" s="56" customFormat="1">
      <c r="A7045" s="50"/>
      <c r="B7045" s="50"/>
      <c r="C7045" s="50"/>
      <c r="D7045" s="44"/>
      <c r="E7045" s="26"/>
      <c r="F7045" s="53"/>
      <c r="G7045" s="61"/>
      <c r="H7045" s="55"/>
      <c r="I7045" s="280"/>
    </row>
    <row r="7046" spans="1:9" s="56" customFormat="1">
      <c r="A7046" s="50"/>
      <c r="B7046" s="50"/>
      <c r="C7046" s="50"/>
      <c r="D7046" s="44"/>
      <c r="E7046" s="26"/>
      <c r="F7046" s="53"/>
      <c r="G7046" s="61"/>
      <c r="H7046" s="55"/>
      <c r="I7046" s="280"/>
    </row>
    <row r="7047" spans="1:9" s="56" customFormat="1">
      <c r="A7047" s="50"/>
      <c r="B7047" s="50"/>
      <c r="C7047" s="50"/>
      <c r="D7047" s="44"/>
      <c r="E7047" s="26"/>
      <c r="F7047" s="53"/>
      <c r="G7047" s="61"/>
      <c r="H7047" s="55"/>
      <c r="I7047" s="280"/>
    </row>
    <row r="7048" spans="1:9" s="56" customFormat="1">
      <c r="A7048" s="50"/>
      <c r="B7048" s="50"/>
      <c r="C7048" s="50"/>
      <c r="D7048" s="44"/>
      <c r="E7048" s="26"/>
      <c r="F7048" s="53"/>
      <c r="G7048" s="61"/>
      <c r="H7048" s="55"/>
      <c r="I7048" s="280"/>
    </row>
    <row r="7049" spans="1:9" s="56" customFormat="1">
      <c r="A7049" s="50"/>
      <c r="B7049" s="50"/>
      <c r="C7049" s="50"/>
      <c r="D7049" s="44"/>
      <c r="E7049" s="26"/>
      <c r="F7049" s="53"/>
      <c r="G7049" s="61"/>
      <c r="H7049" s="55"/>
      <c r="I7049" s="280"/>
    </row>
    <row r="7050" spans="1:9" s="56" customFormat="1">
      <c r="A7050" s="50"/>
      <c r="B7050" s="50"/>
      <c r="C7050" s="50"/>
      <c r="D7050" s="44"/>
      <c r="E7050" s="26"/>
      <c r="F7050" s="53"/>
      <c r="G7050" s="61"/>
      <c r="H7050" s="55"/>
      <c r="I7050" s="280"/>
    </row>
    <row r="7051" spans="1:9" s="56" customFormat="1">
      <c r="A7051" s="50"/>
      <c r="B7051" s="50"/>
      <c r="C7051" s="50"/>
      <c r="D7051" s="44"/>
      <c r="E7051" s="26"/>
      <c r="F7051" s="53"/>
      <c r="G7051" s="61"/>
      <c r="H7051" s="55"/>
      <c r="I7051" s="280"/>
    </row>
    <row r="7052" spans="1:9" s="56" customFormat="1">
      <c r="A7052" s="50"/>
      <c r="B7052" s="50"/>
      <c r="C7052" s="50"/>
      <c r="D7052" s="44"/>
      <c r="E7052" s="26"/>
      <c r="F7052" s="53"/>
      <c r="G7052" s="61"/>
      <c r="H7052" s="55"/>
      <c r="I7052" s="280"/>
    </row>
    <row r="7053" spans="1:9" s="56" customFormat="1">
      <c r="A7053" s="50"/>
      <c r="B7053" s="50"/>
      <c r="C7053" s="50"/>
      <c r="D7053" s="44"/>
      <c r="E7053" s="26"/>
      <c r="F7053" s="53"/>
      <c r="G7053" s="61"/>
      <c r="H7053" s="55"/>
      <c r="I7053" s="280"/>
    </row>
    <row r="7054" spans="1:9" s="56" customFormat="1">
      <c r="A7054" s="50"/>
      <c r="B7054" s="50"/>
      <c r="C7054" s="50"/>
      <c r="D7054" s="44"/>
      <c r="E7054" s="26"/>
      <c r="F7054" s="53"/>
      <c r="G7054" s="61"/>
      <c r="H7054" s="55"/>
      <c r="I7054" s="280"/>
    </row>
    <row r="7055" spans="1:9" s="56" customFormat="1">
      <c r="A7055" s="50"/>
      <c r="B7055" s="50"/>
      <c r="C7055" s="50"/>
      <c r="D7055" s="44"/>
      <c r="E7055" s="26"/>
      <c r="F7055" s="53"/>
      <c r="G7055" s="61"/>
      <c r="H7055" s="55"/>
      <c r="I7055" s="280"/>
    </row>
    <row r="7056" spans="1:9" s="56" customFormat="1">
      <c r="A7056" s="50"/>
      <c r="B7056" s="50"/>
      <c r="C7056" s="50"/>
      <c r="D7056" s="44"/>
      <c r="E7056" s="26"/>
      <c r="F7056" s="53"/>
      <c r="G7056" s="61"/>
      <c r="H7056" s="55"/>
      <c r="I7056" s="280"/>
    </row>
    <row r="7057" spans="1:9" s="56" customFormat="1">
      <c r="A7057" s="50"/>
      <c r="B7057" s="50"/>
      <c r="C7057" s="50"/>
      <c r="D7057" s="44"/>
      <c r="E7057" s="26"/>
      <c r="F7057" s="53"/>
      <c r="G7057" s="61"/>
      <c r="H7057" s="55"/>
      <c r="I7057" s="280"/>
    </row>
    <row r="7058" spans="1:9" s="56" customFormat="1">
      <c r="A7058" s="50"/>
      <c r="B7058" s="50"/>
      <c r="C7058" s="50"/>
      <c r="D7058" s="44"/>
      <c r="E7058" s="26"/>
      <c r="F7058" s="53"/>
      <c r="G7058" s="61"/>
      <c r="H7058" s="55"/>
      <c r="I7058" s="280"/>
    </row>
    <row r="7059" spans="1:9" s="56" customFormat="1">
      <c r="A7059" s="50"/>
      <c r="B7059" s="50"/>
      <c r="C7059" s="50"/>
      <c r="D7059" s="44"/>
      <c r="E7059" s="26"/>
      <c r="F7059" s="53"/>
      <c r="G7059" s="61"/>
      <c r="H7059" s="55"/>
      <c r="I7059" s="280"/>
    </row>
    <row r="7060" spans="1:9" s="56" customFormat="1">
      <c r="A7060" s="50"/>
      <c r="B7060" s="50"/>
      <c r="C7060" s="50"/>
      <c r="D7060" s="44"/>
      <c r="E7060" s="26"/>
      <c r="F7060" s="53"/>
      <c r="G7060" s="61"/>
      <c r="H7060" s="55"/>
      <c r="I7060" s="280"/>
    </row>
    <row r="7061" spans="1:9" s="56" customFormat="1">
      <c r="A7061" s="50"/>
      <c r="B7061" s="50"/>
      <c r="C7061" s="50"/>
      <c r="D7061" s="44"/>
      <c r="E7061" s="26"/>
      <c r="F7061" s="53"/>
      <c r="G7061" s="61"/>
      <c r="H7061" s="55"/>
      <c r="I7061" s="280"/>
    </row>
    <row r="7062" spans="1:9" s="56" customFormat="1">
      <c r="A7062" s="50"/>
      <c r="B7062" s="50"/>
      <c r="C7062" s="50"/>
      <c r="D7062" s="44"/>
      <c r="E7062" s="26"/>
      <c r="F7062" s="53"/>
      <c r="G7062" s="61"/>
      <c r="H7062" s="55"/>
      <c r="I7062" s="280"/>
    </row>
    <row r="7063" spans="1:9" s="56" customFormat="1">
      <c r="A7063" s="50"/>
      <c r="B7063" s="50"/>
      <c r="C7063" s="50"/>
      <c r="D7063" s="44"/>
      <c r="E7063" s="26"/>
      <c r="F7063" s="53"/>
      <c r="G7063" s="61"/>
      <c r="H7063" s="55"/>
      <c r="I7063" s="280"/>
    </row>
    <row r="7064" spans="1:9" s="56" customFormat="1">
      <c r="A7064" s="50"/>
      <c r="B7064" s="50"/>
      <c r="C7064" s="50"/>
      <c r="D7064" s="44"/>
      <c r="E7064" s="26"/>
      <c r="F7064" s="53"/>
      <c r="G7064" s="61"/>
      <c r="H7064" s="55"/>
      <c r="I7064" s="280"/>
    </row>
    <row r="7065" spans="1:9" s="56" customFormat="1">
      <c r="A7065" s="50"/>
      <c r="B7065" s="50"/>
      <c r="C7065" s="50"/>
      <c r="D7065" s="44"/>
      <c r="E7065" s="26"/>
      <c r="F7065" s="53"/>
      <c r="G7065" s="61"/>
      <c r="H7065" s="55"/>
      <c r="I7065" s="280"/>
    </row>
    <row r="7066" spans="1:9" s="56" customFormat="1">
      <c r="A7066" s="50"/>
      <c r="B7066" s="50"/>
      <c r="C7066" s="50"/>
      <c r="D7066" s="44"/>
      <c r="E7066" s="26"/>
      <c r="F7066" s="53"/>
      <c r="G7066" s="61"/>
      <c r="H7066" s="55"/>
      <c r="I7066" s="280"/>
    </row>
    <row r="7067" spans="1:9" s="56" customFormat="1">
      <c r="A7067" s="50"/>
      <c r="B7067" s="50"/>
      <c r="C7067" s="50"/>
      <c r="D7067" s="44"/>
      <c r="E7067" s="26"/>
      <c r="F7067" s="53"/>
      <c r="G7067" s="61"/>
      <c r="H7067" s="55"/>
      <c r="I7067" s="280"/>
    </row>
    <row r="7068" spans="1:9" s="56" customFormat="1">
      <c r="A7068" s="50"/>
      <c r="B7068" s="50"/>
      <c r="C7068" s="50"/>
      <c r="D7068" s="44"/>
      <c r="E7068" s="26"/>
      <c r="F7068" s="53"/>
      <c r="G7068" s="61"/>
      <c r="H7068" s="55"/>
      <c r="I7068" s="280"/>
    </row>
    <row r="7069" spans="1:9" s="56" customFormat="1">
      <c r="A7069" s="50"/>
      <c r="B7069" s="50"/>
      <c r="C7069" s="50"/>
      <c r="D7069" s="44"/>
      <c r="E7069" s="26"/>
      <c r="F7069" s="53"/>
      <c r="G7069" s="61"/>
      <c r="H7069" s="55"/>
      <c r="I7069" s="280"/>
    </row>
    <row r="7070" spans="1:9" s="56" customFormat="1">
      <c r="A7070" s="50"/>
      <c r="B7070" s="50"/>
      <c r="C7070" s="50"/>
      <c r="D7070" s="44"/>
      <c r="E7070" s="26"/>
      <c r="F7070" s="53"/>
      <c r="G7070" s="61"/>
      <c r="H7070" s="55"/>
      <c r="I7070" s="280"/>
    </row>
    <row r="7071" spans="1:9" s="56" customFormat="1">
      <c r="A7071" s="50"/>
      <c r="B7071" s="50"/>
      <c r="C7071" s="50"/>
      <c r="D7071" s="44"/>
      <c r="E7071" s="26"/>
      <c r="F7071" s="53"/>
      <c r="G7071" s="61"/>
      <c r="H7071" s="55"/>
      <c r="I7071" s="280"/>
    </row>
    <row r="7072" spans="1:9" s="56" customFormat="1">
      <c r="A7072" s="50"/>
      <c r="B7072" s="50"/>
      <c r="C7072" s="50"/>
      <c r="D7072" s="44"/>
      <c r="E7072" s="26"/>
      <c r="F7072" s="53"/>
      <c r="G7072" s="61"/>
      <c r="H7072" s="55"/>
      <c r="I7072" s="280"/>
    </row>
    <row r="7073" spans="1:9" s="56" customFormat="1">
      <c r="A7073" s="50"/>
      <c r="B7073" s="50"/>
      <c r="C7073" s="50"/>
      <c r="D7073" s="44"/>
      <c r="E7073" s="26"/>
      <c r="F7073" s="53"/>
      <c r="G7073" s="61"/>
      <c r="H7073" s="55"/>
      <c r="I7073" s="280"/>
    </row>
    <row r="7074" spans="1:9" s="56" customFormat="1">
      <c r="A7074" s="50"/>
      <c r="B7074" s="50"/>
      <c r="C7074" s="50"/>
      <c r="D7074" s="44"/>
      <c r="E7074" s="26"/>
      <c r="F7074" s="53"/>
      <c r="G7074" s="61"/>
      <c r="H7074" s="55"/>
      <c r="I7074" s="280"/>
    </row>
    <row r="7075" spans="1:9" s="56" customFormat="1">
      <c r="A7075" s="50"/>
      <c r="B7075" s="50"/>
      <c r="C7075" s="50"/>
      <c r="D7075" s="44"/>
      <c r="E7075" s="26"/>
      <c r="F7075" s="53"/>
      <c r="G7075" s="61"/>
      <c r="H7075" s="55"/>
      <c r="I7075" s="280"/>
    </row>
    <row r="7076" spans="1:9" s="56" customFormat="1">
      <c r="A7076" s="50"/>
      <c r="B7076" s="50"/>
      <c r="C7076" s="50"/>
      <c r="D7076" s="44"/>
      <c r="E7076" s="26"/>
      <c r="F7076" s="53"/>
      <c r="G7076" s="61"/>
      <c r="H7076" s="55"/>
      <c r="I7076" s="280"/>
    </row>
    <row r="7077" spans="1:9" s="56" customFormat="1">
      <c r="A7077" s="50"/>
      <c r="B7077" s="50"/>
      <c r="C7077" s="50"/>
      <c r="D7077" s="44"/>
      <c r="E7077" s="26"/>
      <c r="F7077" s="53"/>
      <c r="G7077" s="61"/>
      <c r="H7077" s="55"/>
      <c r="I7077" s="280"/>
    </row>
    <row r="7078" spans="1:9" s="56" customFormat="1">
      <c r="A7078" s="50"/>
      <c r="B7078" s="50"/>
      <c r="C7078" s="50"/>
      <c r="D7078" s="44"/>
      <c r="E7078" s="26"/>
      <c r="F7078" s="53"/>
      <c r="G7078" s="61"/>
      <c r="H7078" s="55"/>
      <c r="I7078" s="280"/>
    </row>
    <row r="7079" spans="1:9" s="56" customFormat="1">
      <c r="A7079" s="50"/>
      <c r="B7079" s="50"/>
      <c r="C7079" s="50"/>
      <c r="D7079" s="44"/>
      <c r="E7079" s="26"/>
      <c r="F7079" s="53"/>
      <c r="G7079" s="61"/>
      <c r="H7079" s="55"/>
      <c r="I7079" s="280"/>
    </row>
    <row r="7080" spans="1:9" s="56" customFormat="1">
      <c r="A7080" s="50"/>
      <c r="B7080" s="50"/>
      <c r="C7080" s="50"/>
      <c r="D7080" s="44"/>
      <c r="E7080" s="26"/>
      <c r="F7080" s="53"/>
      <c r="G7080" s="61"/>
      <c r="H7080" s="55"/>
      <c r="I7080" s="280"/>
    </row>
    <row r="7081" spans="1:9" s="56" customFormat="1">
      <c r="A7081" s="50"/>
      <c r="B7081" s="50"/>
      <c r="C7081" s="50"/>
      <c r="D7081" s="44"/>
      <c r="E7081" s="26"/>
      <c r="F7081" s="53"/>
      <c r="G7081" s="61"/>
      <c r="H7081" s="55"/>
      <c r="I7081" s="280"/>
    </row>
    <row r="7082" spans="1:9" s="56" customFormat="1">
      <c r="A7082" s="50"/>
      <c r="B7082" s="50"/>
      <c r="C7082" s="50"/>
      <c r="D7082" s="44"/>
      <c r="E7082" s="26"/>
      <c r="F7082" s="53"/>
      <c r="G7082" s="61"/>
      <c r="H7082" s="55"/>
      <c r="I7082" s="280"/>
    </row>
    <row r="7083" spans="1:9" s="56" customFormat="1">
      <c r="A7083" s="50"/>
      <c r="B7083" s="50"/>
      <c r="C7083" s="50"/>
      <c r="D7083" s="44"/>
      <c r="E7083" s="26"/>
      <c r="F7083" s="53"/>
      <c r="G7083" s="61"/>
      <c r="H7083" s="55"/>
      <c r="I7083" s="280"/>
    </row>
    <row r="7084" spans="1:9" s="56" customFormat="1">
      <c r="A7084" s="50"/>
      <c r="B7084" s="50"/>
      <c r="C7084" s="50"/>
      <c r="D7084" s="44"/>
      <c r="E7084" s="26"/>
      <c r="F7084" s="53"/>
      <c r="G7084" s="61"/>
      <c r="H7084" s="55"/>
      <c r="I7084" s="280"/>
    </row>
    <row r="7085" spans="1:9" s="56" customFormat="1">
      <c r="A7085" s="50"/>
      <c r="B7085" s="50"/>
      <c r="C7085" s="50"/>
      <c r="D7085" s="44"/>
      <c r="E7085" s="26"/>
      <c r="F7085" s="53"/>
      <c r="G7085" s="61"/>
      <c r="H7085" s="55"/>
      <c r="I7085" s="280"/>
    </row>
    <row r="7086" spans="1:9" s="56" customFormat="1">
      <c r="A7086" s="50"/>
      <c r="B7086" s="50"/>
      <c r="C7086" s="50"/>
      <c r="D7086" s="44"/>
      <c r="E7086" s="26"/>
      <c r="F7086" s="53"/>
      <c r="G7086" s="61"/>
      <c r="H7086" s="55"/>
      <c r="I7086" s="280"/>
    </row>
    <row r="7087" spans="1:9" s="56" customFormat="1">
      <c r="A7087" s="50"/>
      <c r="B7087" s="50"/>
      <c r="C7087" s="50"/>
      <c r="D7087" s="44"/>
      <c r="E7087" s="26"/>
      <c r="F7087" s="53"/>
      <c r="G7087" s="61"/>
      <c r="H7087" s="55"/>
      <c r="I7087" s="280"/>
    </row>
    <row r="7088" spans="1:9" s="56" customFormat="1">
      <c r="A7088" s="50"/>
      <c r="B7088" s="50"/>
      <c r="C7088" s="50"/>
      <c r="D7088" s="44"/>
      <c r="E7088" s="26"/>
      <c r="F7088" s="53"/>
      <c r="G7088" s="61"/>
      <c r="H7088" s="55"/>
      <c r="I7088" s="280"/>
    </row>
    <row r="7089" spans="1:9" s="56" customFormat="1">
      <c r="A7089" s="50"/>
      <c r="B7089" s="50"/>
      <c r="C7089" s="50"/>
      <c r="D7089" s="44"/>
      <c r="E7089" s="26"/>
      <c r="F7089" s="53"/>
      <c r="G7089" s="61"/>
      <c r="H7089" s="55"/>
      <c r="I7089" s="280"/>
    </row>
    <row r="7090" spans="1:9" s="56" customFormat="1">
      <c r="A7090" s="50"/>
      <c r="B7090" s="50"/>
      <c r="C7090" s="50"/>
      <c r="D7090" s="44"/>
      <c r="E7090" s="26"/>
      <c r="F7090" s="53"/>
      <c r="G7090" s="61"/>
      <c r="H7090" s="55"/>
      <c r="I7090" s="280"/>
    </row>
    <row r="7091" spans="1:9" s="56" customFormat="1">
      <c r="A7091" s="50"/>
      <c r="B7091" s="50"/>
      <c r="C7091" s="50"/>
      <c r="D7091" s="44"/>
      <c r="E7091" s="26"/>
      <c r="F7091" s="53"/>
      <c r="G7091" s="61"/>
      <c r="H7091" s="55"/>
      <c r="I7091" s="280"/>
    </row>
    <row r="7092" spans="1:9" s="56" customFormat="1">
      <c r="A7092" s="50"/>
      <c r="B7092" s="50"/>
      <c r="C7092" s="50"/>
      <c r="D7092" s="44"/>
      <c r="E7092" s="26"/>
      <c r="F7092" s="53"/>
      <c r="G7092" s="61"/>
      <c r="H7092" s="55"/>
      <c r="I7092" s="280"/>
    </row>
    <row r="7093" spans="1:9" s="56" customFormat="1">
      <c r="A7093" s="50"/>
      <c r="B7093" s="50"/>
      <c r="C7093" s="50"/>
      <c r="D7093" s="44"/>
      <c r="E7093" s="26"/>
      <c r="F7093" s="53"/>
      <c r="G7093" s="61"/>
      <c r="H7093" s="55"/>
      <c r="I7093" s="280"/>
    </row>
    <row r="7094" spans="1:9" s="56" customFormat="1">
      <c r="A7094" s="50"/>
      <c r="B7094" s="50"/>
      <c r="C7094" s="50"/>
      <c r="D7094" s="44"/>
      <c r="E7094" s="26"/>
      <c r="F7094" s="53"/>
      <c r="G7094" s="61"/>
      <c r="H7094" s="55"/>
      <c r="I7094" s="280"/>
    </row>
    <row r="7095" spans="1:9" s="56" customFormat="1">
      <c r="A7095" s="50"/>
      <c r="B7095" s="50"/>
      <c r="C7095" s="50"/>
      <c r="D7095" s="44"/>
      <c r="E7095" s="26"/>
      <c r="F7095" s="53"/>
      <c r="G7095" s="61"/>
      <c r="H7095" s="55"/>
      <c r="I7095" s="280"/>
    </row>
    <row r="7096" spans="1:9" s="56" customFormat="1">
      <c r="A7096" s="50"/>
      <c r="B7096" s="50"/>
      <c r="C7096" s="50"/>
      <c r="D7096" s="44"/>
      <c r="E7096" s="26"/>
      <c r="F7096" s="53"/>
      <c r="G7096" s="61"/>
      <c r="H7096" s="55"/>
      <c r="I7096" s="280"/>
    </row>
    <row r="7097" spans="1:9" s="56" customFormat="1">
      <c r="A7097" s="50"/>
      <c r="B7097" s="50"/>
      <c r="C7097" s="50"/>
      <c r="D7097" s="44"/>
      <c r="E7097" s="26"/>
      <c r="F7097" s="53"/>
      <c r="G7097" s="61"/>
      <c r="H7097" s="55"/>
      <c r="I7097" s="280"/>
    </row>
    <row r="7098" spans="1:9" s="56" customFormat="1">
      <c r="A7098" s="50"/>
      <c r="B7098" s="50"/>
      <c r="C7098" s="50"/>
      <c r="D7098" s="44"/>
      <c r="E7098" s="26"/>
      <c r="F7098" s="53"/>
      <c r="G7098" s="61"/>
      <c r="H7098" s="55"/>
      <c r="I7098" s="280"/>
    </row>
    <row r="7099" spans="1:9" s="56" customFormat="1">
      <c r="A7099" s="50"/>
      <c r="B7099" s="50"/>
      <c r="C7099" s="50"/>
      <c r="D7099" s="44"/>
      <c r="E7099" s="26"/>
      <c r="F7099" s="53"/>
      <c r="G7099" s="61"/>
      <c r="H7099" s="55"/>
      <c r="I7099" s="280"/>
    </row>
    <row r="7100" spans="1:9" s="56" customFormat="1">
      <c r="A7100" s="50"/>
      <c r="B7100" s="50"/>
      <c r="C7100" s="50"/>
      <c r="D7100" s="44"/>
      <c r="E7100" s="26"/>
      <c r="F7100" s="53"/>
      <c r="G7100" s="61"/>
      <c r="H7100" s="55"/>
      <c r="I7100" s="280"/>
    </row>
    <row r="7101" spans="1:9" s="56" customFormat="1">
      <c r="A7101" s="50"/>
      <c r="B7101" s="50"/>
      <c r="C7101" s="50"/>
      <c r="D7101" s="44"/>
      <c r="E7101" s="26"/>
      <c r="F7101" s="53"/>
      <c r="G7101" s="61"/>
      <c r="H7101" s="55"/>
      <c r="I7101" s="280"/>
    </row>
    <row r="7102" spans="1:9" s="56" customFormat="1">
      <c r="A7102" s="50"/>
      <c r="B7102" s="50"/>
      <c r="C7102" s="50"/>
      <c r="D7102" s="44"/>
      <c r="E7102" s="26"/>
      <c r="F7102" s="53"/>
      <c r="G7102" s="61"/>
      <c r="H7102" s="55"/>
      <c r="I7102" s="280"/>
    </row>
    <row r="7103" spans="1:9" s="56" customFormat="1">
      <c r="A7103" s="50"/>
      <c r="B7103" s="50"/>
      <c r="C7103" s="50"/>
      <c r="D7103" s="44"/>
      <c r="E7103" s="26"/>
      <c r="F7103" s="53"/>
      <c r="G7103" s="61"/>
      <c r="H7103" s="55"/>
      <c r="I7103" s="280"/>
    </row>
    <row r="7104" spans="1:9" s="56" customFormat="1">
      <c r="A7104" s="50"/>
      <c r="B7104" s="50"/>
      <c r="C7104" s="50"/>
      <c r="D7104" s="44"/>
      <c r="E7104" s="26"/>
      <c r="F7104" s="53"/>
      <c r="G7104" s="61"/>
      <c r="H7104" s="55"/>
      <c r="I7104" s="280"/>
    </row>
    <row r="7105" spans="1:9" s="56" customFormat="1">
      <c r="A7105" s="50"/>
      <c r="B7105" s="50"/>
      <c r="C7105" s="50"/>
      <c r="D7105" s="44"/>
      <c r="E7105" s="26"/>
      <c r="F7105" s="53"/>
      <c r="G7105" s="61"/>
      <c r="H7105" s="55"/>
      <c r="I7105" s="280"/>
    </row>
    <row r="7106" spans="1:9" s="56" customFormat="1">
      <c r="A7106" s="50"/>
      <c r="B7106" s="50"/>
      <c r="C7106" s="50"/>
      <c r="D7106" s="44"/>
      <c r="E7106" s="26"/>
      <c r="F7106" s="53"/>
      <c r="G7106" s="61"/>
      <c r="H7106" s="55"/>
      <c r="I7106" s="280"/>
    </row>
    <row r="7107" spans="1:9" s="56" customFormat="1">
      <c r="A7107" s="50"/>
      <c r="B7107" s="50"/>
      <c r="C7107" s="50"/>
      <c r="D7107" s="44"/>
      <c r="E7107" s="26"/>
      <c r="F7107" s="53"/>
      <c r="G7107" s="61"/>
      <c r="H7107" s="55"/>
      <c r="I7107" s="280"/>
    </row>
    <row r="7108" spans="1:9" s="56" customFormat="1">
      <c r="A7108" s="50"/>
      <c r="B7108" s="50"/>
      <c r="C7108" s="50"/>
      <c r="D7108" s="44"/>
      <c r="E7108" s="26"/>
      <c r="F7108" s="53"/>
      <c r="G7108" s="61"/>
      <c r="H7108" s="55"/>
      <c r="I7108" s="280"/>
    </row>
    <row r="7109" spans="1:9" s="56" customFormat="1">
      <c r="A7109" s="50"/>
      <c r="B7109" s="50"/>
      <c r="C7109" s="50"/>
      <c r="D7109" s="44"/>
      <c r="E7109" s="26"/>
      <c r="F7109" s="53"/>
      <c r="G7109" s="61"/>
      <c r="H7109" s="55"/>
      <c r="I7109" s="280"/>
    </row>
    <row r="7110" spans="1:9" s="56" customFormat="1">
      <c r="A7110" s="50"/>
      <c r="B7110" s="50"/>
      <c r="C7110" s="50"/>
      <c r="D7110" s="44"/>
      <c r="E7110" s="26"/>
      <c r="F7110" s="53"/>
      <c r="G7110" s="61"/>
      <c r="H7110" s="55"/>
      <c r="I7110" s="280"/>
    </row>
    <row r="7111" spans="1:9" s="56" customFormat="1">
      <c r="A7111" s="50"/>
      <c r="B7111" s="50"/>
      <c r="C7111" s="50"/>
      <c r="D7111" s="44"/>
      <c r="E7111" s="26"/>
      <c r="F7111" s="53"/>
      <c r="G7111" s="61"/>
      <c r="H7111" s="55"/>
      <c r="I7111" s="280"/>
    </row>
    <row r="7112" spans="1:9" s="56" customFormat="1">
      <c r="A7112" s="50"/>
      <c r="B7112" s="50"/>
      <c r="C7112" s="50"/>
      <c r="D7112" s="44"/>
      <c r="E7112" s="26"/>
      <c r="F7112" s="53"/>
      <c r="G7112" s="61"/>
      <c r="H7112" s="55"/>
      <c r="I7112" s="280"/>
    </row>
    <row r="7113" spans="1:9" s="56" customFormat="1">
      <c r="A7113" s="50"/>
      <c r="B7113" s="50"/>
      <c r="C7113" s="50"/>
      <c r="D7113" s="44"/>
      <c r="E7113" s="26"/>
      <c r="F7113" s="53"/>
      <c r="G7113" s="61"/>
      <c r="H7113" s="55"/>
      <c r="I7113" s="280"/>
    </row>
    <row r="7114" spans="1:9" s="56" customFormat="1">
      <c r="A7114" s="50"/>
      <c r="B7114" s="50"/>
      <c r="C7114" s="50"/>
      <c r="D7114" s="44"/>
      <c r="E7114" s="26"/>
      <c r="F7114" s="53"/>
      <c r="G7114" s="61"/>
      <c r="H7114" s="55"/>
      <c r="I7114" s="280"/>
    </row>
    <row r="7115" spans="1:9" s="56" customFormat="1">
      <c r="A7115" s="50"/>
      <c r="B7115" s="50"/>
      <c r="C7115" s="50"/>
      <c r="D7115" s="44"/>
      <c r="E7115" s="26"/>
      <c r="F7115" s="53"/>
      <c r="G7115" s="61"/>
      <c r="H7115" s="55"/>
      <c r="I7115" s="280"/>
    </row>
    <row r="7116" spans="1:9" s="56" customFormat="1">
      <c r="A7116" s="50"/>
      <c r="B7116" s="50"/>
      <c r="C7116" s="50"/>
      <c r="D7116" s="44"/>
      <c r="E7116" s="26"/>
      <c r="F7116" s="53"/>
      <c r="G7116" s="61"/>
      <c r="H7116" s="55"/>
      <c r="I7116" s="280"/>
    </row>
    <row r="7117" spans="1:9" s="56" customFormat="1">
      <c r="A7117" s="50"/>
      <c r="B7117" s="50"/>
      <c r="C7117" s="50"/>
      <c r="D7117" s="44"/>
      <c r="E7117" s="26"/>
      <c r="F7117" s="53"/>
      <c r="G7117" s="61"/>
      <c r="H7117" s="55"/>
      <c r="I7117" s="280"/>
    </row>
    <row r="7118" spans="1:9" s="56" customFormat="1">
      <c r="A7118" s="50"/>
      <c r="B7118" s="50"/>
      <c r="C7118" s="50"/>
      <c r="D7118" s="44"/>
      <c r="E7118" s="26"/>
      <c r="F7118" s="53"/>
      <c r="G7118" s="61"/>
      <c r="H7118" s="55"/>
      <c r="I7118" s="280"/>
    </row>
    <row r="7119" spans="1:9" s="56" customFormat="1">
      <c r="A7119" s="50"/>
      <c r="B7119" s="50"/>
      <c r="C7119" s="50"/>
      <c r="D7119" s="44"/>
      <c r="E7119" s="26"/>
      <c r="F7119" s="53"/>
      <c r="G7119" s="61"/>
      <c r="H7119" s="55"/>
      <c r="I7119" s="280"/>
    </row>
    <row r="7120" spans="1:9" s="56" customFormat="1">
      <c r="A7120" s="50"/>
      <c r="B7120" s="50"/>
      <c r="C7120" s="50"/>
      <c r="D7120" s="44"/>
      <c r="E7120" s="26"/>
      <c r="F7120" s="53"/>
      <c r="G7120" s="61"/>
      <c r="H7120" s="55"/>
      <c r="I7120" s="280"/>
    </row>
    <row r="7121" spans="1:9" s="56" customFormat="1">
      <c r="A7121" s="50"/>
      <c r="B7121" s="50"/>
      <c r="C7121" s="50"/>
      <c r="D7121" s="44"/>
      <c r="E7121" s="26"/>
      <c r="F7121" s="53"/>
      <c r="G7121" s="61"/>
      <c r="H7121" s="55"/>
      <c r="I7121" s="280"/>
    </row>
    <row r="7122" spans="1:9" s="56" customFormat="1">
      <c r="A7122" s="50"/>
      <c r="B7122" s="50"/>
      <c r="C7122" s="50"/>
      <c r="D7122" s="44"/>
      <c r="E7122" s="26"/>
      <c r="F7122" s="53"/>
      <c r="G7122" s="61"/>
      <c r="H7122" s="55"/>
      <c r="I7122" s="280"/>
    </row>
    <row r="7123" spans="1:9" s="56" customFormat="1">
      <c r="A7123" s="50"/>
      <c r="B7123" s="50"/>
      <c r="C7123" s="50"/>
      <c r="D7123" s="44"/>
      <c r="E7123" s="26"/>
      <c r="F7123" s="53"/>
      <c r="G7123" s="61"/>
      <c r="H7123" s="55"/>
      <c r="I7123" s="280"/>
    </row>
    <row r="7124" spans="1:9" s="56" customFormat="1">
      <c r="A7124" s="50"/>
      <c r="B7124" s="50"/>
      <c r="C7124" s="50"/>
      <c r="D7124" s="44"/>
      <c r="E7124" s="26"/>
      <c r="F7124" s="53"/>
      <c r="G7124" s="61"/>
      <c r="H7124" s="55"/>
      <c r="I7124" s="280"/>
    </row>
    <row r="7125" spans="1:9" s="56" customFormat="1">
      <c r="A7125" s="50"/>
      <c r="B7125" s="50"/>
      <c r="C7125" s="50"/>
      <c r="D7125" s="44"/>
      <c r="E7125" s="26"/>
      <c r="F7125" s="53"/>
      <c r="G7125" s="61"/>
      <c r="H7125" s="55"/>
      <c r="I7125" s="280"/>
    </row>
    <row r="7126" spans="1:9" s="56" customFormat="1">
      <c r="A7126" s="50"/>
      <c r="B7126" s="50"/>
      <c r="C7126" s="50"/>
      <c r="D7126" s="44"/>
      <c r="E7126" s="26"/>
      <c r="F7126" s="53"/>
      <c r="G7126" s="61"/>
      <c r="H7126" s="55"/>
      <c r="I7126" s="280"/>
    </row>
    <row r="7127" spans="1:9" s="56" customFormat="1">
      <c r="A7127" s="50"/>
      <c r="B7127" s="50"/>
      <c r="C7127" s="50"/>
      <c r="D7127" s="44"/>
      <c r="E7127" s="26"/>
      <c r="F7127" s="53"/>
      <c r="G7127" s="61"/>
      <c r="H7127" s="55"/>
      <c r="I7127" s="280"/>
    </row>
    <row r="7128" spans="1:9" s="56" customFormat="1">
      <c r="A7128" s="50"/>
      <c r="B7128" s="50"/>
      <c r="C7128" s="50"/>
      <c r="D7128" s="44"/>
      <c r="E7128" s="26"/>
      <c r="F7128" s="53"/>
      <c r="G7128" s="61"/>
      <c r="H7128" s="55"/>
      <c r="I7128" s="280"/>
    </row>
    <row r="7129" spans="1:9" s="56" customFormat="1">
      <c r="A7129" s="50"/>
      <c r="B7129" s="50"/>
      <c r="C7129" s="50"/>
      <c r="D7129" s="44"/>
      <c r="E7129" s="26"/>
      <c r="F7129" s="53"/>
      <c r="G7129" s="61"/>
      <c r="H7129" s="55"/>
      <c r="I7129" s="280"/>
    </row>
    <row r="7130" spans="1:9" s="56" customFormat="1">
      <c r="A7130" s="50"/>
      <c r="B7130" s="50"/>
      <c r="C7130" s="50"/>
      <c r="D7130" s="44"/>
      <c r="E7130" s="26"/>
      <c r="F7130" s="53"/>
      <c r="G7130" s="61"/>
      <c r="H7130" s="55"/>
      <c r="I7130" s="280"/>
    </row>
    <row r="7131" spans="1:9" s="56" customFormat="1">
      <c r="A7131" s="50"/>
      <c r="B7131" s="50"/>
      <c r="C7131" s="50"/>
      <c r="D7131" s="44"/>
      <c r="E7131" s="26"/>
      <c r="F7131" s="53"/>
      <c r="G7131" s="61"/>
      <c r="H7131" s="55"/>
      <c r="I7131" s="280"/>
    </row>
    <row r="7132" spans="1:9" s="56" customFormat="1">
      <c r="A7132" s="50"/>
      <c r="B7132" s="50"/>
      <c r="C7132" s="50"/>
      <c r="D7132" s="44"/>
      <c r="E7132" s="26"/>
      <c r="F7132" s="53"/>
      <c r="G7132" s="61"/>
      <c r="H7132" s="55"/>
      <c r="I7132" s="280"/>
    </row>
    <row r="7133" spans="1:9" s="56" customFormat="1">
      <c r="A7133" s="50"/>
      <c r="B7133" s="50"/>
      <c r="C7133" s="50"/>
      <c r="D7133" s="44"/>
      <c r="E7133" s="26"/>
      <c r="F7133" s="53"/>
      <c r="G7133" s="61"/>
      <c r="H7133" s="55"/>
      <c r="I7133" s="280"/>
    </row>
    <row r="7134" spans="1:9" s="56" customFormat="1">
      <c r="A7134" s="50"/>
      <c r="B7134" s="50"/>
      <c r="C7134" s="50"/>
      <c r="D7134" s="44"/>
      <c r="E7134" s="26"/>
      <c r="F7134" s="53"/>
      <c r="G7134" s="61"/>
      <c r="H7134" s="55"/>
      <c r="I7134" s="280"/>
    </row>
    <row r="7135" spans="1:9" s="56" customFormat="1">
      <c r="A7135" s="50"/>
      <c r="B7135" s="50"/>
      <c r="C7135" s="50"/>
      <c r="D7135" s="44"/>
      <c r="E7135" s="26"/>
      <c r="F7135" s="53"/>
      <c r="G7135" s="61"/>
      <c r="H7135" s="55"/>
      <c r="I7135" s="280"/>
    </row>
    <row r="7136" spans="1:9" s="56" customFormat="1">
      <c r="A7136" s="50"/>
      <c r="B7136" s="50"/>
      <c r="C7136" s="50"/>
      <c r="D7136" s="44"/>
      <c r="E7136" s="26"/>
      <c r="F7136" s="53"/>
      <c r="G7136" s="61"/>
      <c r="H7136" s="55"/>
      <c r="I7136" s="280"/>
    </row>
    <row r="7137" spans="1:9" s="56" customFormat="1">
      <c r="A7137" s="50"/>
      <c r="B7137" s="50"/>
      <c r="C7137" s="50"/>
      <c r="D7137" s="44"/>
      <c r="E7137" s="26"/>
      <c r="F7137" s="53"/>
      <c r="G7137" s="61"/>
      <c r="H7137" s="55"/>
      <c r="I7137" s="280"/>
    </row>
    <row r="7138" spans="1:9" s="56" customFormat="1">
      <c r="A7138" s="50"/>
      <c r="B7138" s="50"/>
      <c r="C7138" s="50"/>
      <c r="D7138" s="44"/>
      <c r="E7138" s="26"/>
      <c r="F7138" s="53"/>
      <c r="G7138" s="61"/>
      <c r="H7138" s="55"/>
      <c r="I7138" s="280"/>
    </row>
    <row r="7139" spans="1:9" s="56" customFormat="1">
      <c r="A7139" s="50"/>
      <c r="B7139" s="50"/>
      <c r="C7139" s="50"/>
      <c r="D7139" s="44"/>
      <c r="E7139" s="26"/>
      <c r="F7139" s="53"/>
      <c r="G7139" s="61"/>
      <c r="H7139" s="55"/>
      <c r="I7139" s="280"/>
    </row>
    <row r="7140" spans="1:9" s="56" customFormat="1">
      <c r="A7140" s="50"/>
      <c r="B7140" s="50"/>
      <c r="C7140" s="50"/>
      <c r="D7140" s="44"/>
      <c r="E7140" s="26"/>
      <c r="F7140" s="53"/>
      <c r="G7140" s="61"/>
      <c r="H7140" s="55"/>
      <c r="I7140" s="280"/>
    </row>
    <row r="7141" spans="1:9" s="56" customFormat="1">
      <c r="A7141" s="50"/>
      <c r="B7141" s="50"/>
      <c r="C7141" s="50"/>
      <c r="D7141" s="44"/>
      <c r="E7141" s="26"/>
      <c r="F7141" s="53"/>
      <c r="G7141" s="61"/>
      <c r="H7141" s="55"/>
      <c r="I7141" s="280"/>
    </row>
    <row r="7142" spans="1:9" s="56" customFormat="1">
      <c r="A7142" s="50"/>
      <c r="B7142" s="50"/>
      <c r="C7142" s="50"/>
      <c r="D7142" s="44"/>
      <c r="E7142" s="26"/>
      <c r="F7142" s="53"/>
      <c r="G7142" s="61"/>
      <c r="H7142" s="55"/>
      <c r="I7142" s="280"/>
    </row>
    <row r="7143" spans="1:9" s="56" customFormat="1">
      <c r="A7143" s="50"/>
      <c r="B7143" s="50"/>
      <c r="C7143" s="50"/>
      <c r="D7143" s="44"/>
      <c r="E7143" s="26"/>
      <c r="F7143" s="53"/>
      <c r="G7143" s="61"/>
      <c r="H7143" s="55"/>
      <c r="I7143" s="280"/>
    </row>
    <row r="7144" spans="1:9" s="56" customFormat="1">
      <c r="A7144" s="50"/>
      <c r="B7144" s="50"/>
      <c r="C7144" s="50"/>
      <c r="D7144" s="44"/>
      <c r="E7144" s="26"/>
      <c r="F7144" s="53"/>
      <c r="G7144" s="61"/>
      <c r="H7144" s="55"/>
      <c r="I7144" s="280"/>
    </row>
    <row r="7145" spans="1:9" s="56" customFormat="1">
      <c r="A7145" s="50"/>
      <c r="B7145" s="50"/>
      <c r="C7145" s="50"/>
      <c r="D7145" s="44"/>
      <c r="E7145" s="26"/>
      <c r="F7145" s="53"/>
      <c r="G7145" s="61"/>
      <c r="H7145" s="55"/>
      <c r="I7145" s="280"/>
    </row>
    <row r="7146" spans="1:9" s="56" customFormat="1">
      <c r="A7146" s="50"/>
      <c r="B7146" s="50"/>
      <c r="C7146" s="50"/>
      <c r="D7146" s="44"/>
      <c r="E7146" s="26"/>
      <c r="F7146" s="53"/>
      <c r="G7146" s="61"/>
      <c r="H7146" s="55"/>
      <c r="I7146" s="280"/>
    </row>
    <row r="7147" spans="1:9" s="56" customFormat="1">
      <c r="A7147" s="50"/>
      <c r="B7147" s="50"/>
      <c r="C7147" s="50"/>
      <c r="D7147" s="44"/>
      <c r="E7147" s="26"/>
      <c r="F7147" s="53"/>
      <c r="G7147" s="61"/>
      <c r="H7147" s="55"/>
      <c r="I7147" s="280"/>
    </row>
    <row r="7148" spans="1:9" s="56" customFormat="1">
      <c r="A7148" s="50"/>
      <c r="B7148" s="50"/>
      <c r="C7148" s="50"/>
      <c r="D7148" s="44"/>
      <c r="E7148" s="26"/>
      <c r="F7148" s="53"/>
      <c r="G7148" s="61"/>
      <c r="H7148" s="55"/>
      <c r="I7148" s="280"/>
    </row>
    <row r="7149" spans="1:9" s="56" customFormat="1">
      <c r="A7149" s="50"/>
      <c r="B7149" s="50"/>
      <c r="C7149" s="50"/>
      <c r="D7149" s="44"/>
      <c r="E7149" s="26"/>
      <c r="F7149" s="53"/>
      <c r="G7149" s="61"/>
      <c r="H7149" s="55"/>
      <c r="I7149" s="280"/>
    </row>
    <row r="7150" spans="1:9" s="56" customFormat="1">
      <c r="A7150" s="50"/>
      <c r="B7150" s="50"/>
      <c r="C7150" s="50"/>
      <c r="D7150" s="44"/>
      <c r="E7150" s="26"/>
      <c r="F7150" s="53"/>
      <c r="G7150" s="61"/>
      <c r="H7150" s="55"/>
      <c r="I7150" s="280"/>
    </row>
    <row r="7151" spans="1:9" s="56" customFormat="1">
      <c r="A7151" s="50"/>
      <c r="B7151" s="50"/>
      <c r="C7151" s="50"/>
      <c r="D7151" s="44"/>
      <c r="E7151" s="26"/>
      <c r="F7151" s="53"/>
      <c r="G7151" s="61"/>
      <c r="H7151" s="55"/>
      <c r="I7151" s="280"/>
    </row>
    <row r="7152" spans="1:9" s="56" customFormat="1">
      <c r="A7152" s="50"/>
      <c r="B7152" s="50"/>
      <c r="C7152" s="50"/>
      <c r="D7152" s="44"/>
      <c r="E7152" s="26"/>
      <c r="F7152" s="53"/>
      <c r="G7152" s="61"/>
      <c r="H7152" s="55"/>
      <c r="I7152" s="280"/>
    </row>
    <row r="7153" spans="1:9" s="56" customFormat="1">
      <c r="A7153" s="50"/>
      <c r="B7153" s="50"/>
      <c r="C7153" s="50"/>
      <c r="D7153" s="44"/>
      <c r="E7153" s="26"/>
      <c r="F7153" s="53"/>
      <c r="G7153" s="61"/>
      <c r="H7153" s="55"/>
      <c r="I7153" s="280"/>
    </row>
    <row r="7154" spans="1:9" s="56" customFormat="1">
      <c r="A7154" s="50"/>
      <c r="B7154" s="50"/>
      <c r="C7154" s="50"/>
      <c r="D7154" s="44"/>
      <c r="E7154" s="26"/>
      <c r="F7154" s="53"/>
      <c r="G7154" s="61"/>
      <c r="H7154" s="55"/>
      <c r="I7154" s="280"/>
    </row>
    <row r="7155" spans="1:9" s="56" customFormat="1">
      <c r="A7155" s="50"/>
      <c r="B7155" s="50"/>
      <c r="C7155" s="50"/>
      <c r="D7155" s="44"/>
      <c r="E7155" s="26"/>
      <c r="F7155" s="53"/>
      <c r="G7155" s="61"/>
      <c r="H7155" s="55"/>
      <c r="I7155" s="280"/>
    </row>
    <row r="7156" spans="1:9" s="56" customFormat="1">
      <c r="A7156" s="50"/>
      <c r="B7156" s="50"/>
      <c r="C7156" s="50"/>
      <c r="D7156" s="44"/>
      <c r="E7156" s="26"/>
      <c r="F7156" s="53"/>
      <c r="G7156" s="61"/>
      <c r="H7156" s="55"/>
      <c r="I7156" s="280"/>
    </row>
    <row r="7157" spans="1:9" s="56" customFormat="1">
      <c r="A7157" s="50"/>
      <c r="B7157" s="50"/>
      <c r="C7157" s="50"/>
      <c r="D7157" s="44"/>
      <c r="E7157" s="26"/>
      <c r="F7157" s="53"/>
      <c r="G7157" s="61"/>
      <c r="H7157" s="55"/>
      <c r="I7157" s="280"/>
    </row>
    <row r="7158" spans="1:9" s="56" customFormat="1">
      <c r="A7158" s="50"/>
      <c r="B7158" s="50"/>
      <c r="C7158" s="50"/>
      <c r="D7158" s="44"/>
      <c r="E7158" s="26"/>
      <c r="F7158" s="53"/>
      <c r="G7158" s="61"/>
      <c r="H7158" s="55"/>
      <c r="I7158" s="280"/>
    </row>
    <row r="7159" spans="1:9" s="56" customFormat="1">
      <c r="A7159" s="50"/>
      <c r="B7159" s="50"/>
      <c r="C7159" s="50"/>
      <c r="D7159" s="44"/>
      <c r="E7159" s="26"/>
      <c r="F7159" s="53"/>
      <c r="G7159" s="61"/>
      <c r="H7159" s="55"/>
      <c r="I7159" s="280"/>
    </row>
    <row r="7160" spans="1:9" s="56" customFormat="1">
      <c r="A7160" s="50"/>
      <c r="B7160" s="50"/>
      <c r="C7160" s="50"/>
      <c r="D7160" s="44"/>
      <c r="E7160" s="26"/>
      <c r="F7160" s="53"/>
      <c r="G7160" s="61"/>
      <c r="H7160" s="55"/>
      <c r="I7160" s="280"/>
    </row>
    <row r="7161" spans="1:9" s="56" customFormat="1">
      <c r="A7161" s="50"/>
      <c r="B7161" s="50"/>
      <c r="C7161" s="50"/>
      <c r="D7161" s="44"/>
      <c r="E7161" s="26"/>
      <c r="F7161" s="53"/>
      <c r="G7161" s="61"/>
      <c r="H7161" s="55"/>
      <c r="I7161" s="280"/>
    </row>
    <row r="7162" spans="1:9" s="56" customFormat="1">
      <c r="A7162" s="50"/>
      <c r="B7162" s="50"/>
      <c r="C7162" s="50"/>
      <c r="D7162" s="44"/>
      <c r="E7162" s="26"/>
      <c r="F7162" s="53"/>
      <c r="G7162" s="61"/>
      <c r="H7162" s="55"/>
      <c r="I7162" s="280"/>
    </row>
    <row r="7163" spans="1:9" s="56" customFormat="1">
      <c r="A7163" s="50"/>
      <c r="B7163" s="50"/>
      <c r="C7163" s="50"/>
      <c r="D7163" s="44"/>
      <c r="E7163" s="26"/>
      <c r="F7163" s="53"/>
      <c r="G7163" s="61"/>
      <c r="H7163" s="55"/>
      <c r="I7163" s="280"/>
    </row>
    <row r="7164" spans="1:9" s="56" customFormat="1">
      <c r="A7164" s="50"/>
      <c r="B7164" s="50"/>
      <c r="C7164" s="50"/>
      <c r="D7164" s="44"/>
      <c r="E7164" s="26"/>
      <c r="F7164" s="53"/>
      <c r="G7164" s="61"/>
      <c r="H7164" s="55"/>
      <c r="I7164" s="280"/>
    </row>
    <row r="7165" spans="1:9" s="56" customFormat="1">
      <c r="A7165" s="50"/>
      <c r="B7165" s="50"/>
      <c r="C7165" s="50"/>
      <c r="D7165" s="44"/>
      <c r="E7165" s="26"/>
      <c r="F7165" s="53"/>
      <c r="G7165" s="61"/>
      <c r="H7165" s="55"/>
      <c r="I7165" s="280"/>
    </row>
    <row r="7166" spans="1:9" s="56" customFormat="1">
      <c r="A7166" s="50"/>
      <c r="B7166" s="50"/>
      <c r="C7166" s="50"/>
      <c r="D7166" s="44"/>
      <c r="E7166" s="26"/>
      <c r="F7166" s="53"/>
      <c r="G7166" s="61"/>
      <c r="H7166" s="55"/>
      <c r="I7166" s="280"/>
    </row>
    <row r="7167" spans="1:9" s="56" customFormat="1">
      <c r="A7167" s="50"/>
      <c r="B7167" s="50"/>
      <c r="C7167" s="50"/>
      <c r="D7167" s="44"/>
      <c r="E7167" s="26"/>
      <c r="F7167" s="53"/>
      <c r="G7167" s="61"/>
      <c r="H7167" s="55"/>
      <c r="I7167" s="280"/>
    </row>
    <row r="7168" spans="1:9" s="56" customFormat="1">
      <c r="A7168" s="50"/>
      <c r="B7168" s="50"/>
      <c r="C7168" s="50"/>
      <c r="D7168" s="44"/>
      <c r="E7168" s="26"/>
      <c r="F7168" s="53"/>
      <c r="G7168" s="61"/>
      <c r="H7168" s="55"/>
      <c r="I7168" s="280"/>
    </row>
    <row r="7169" spans="1:9" s="56" customFormat="1">
      <c r="A7169" s="50"/>
      <c r="B7169" s="50"/>
      <c r="C7169" s="50"/>
      <c r="D7169" s="44"/>
      <c r="E7169" s="26"/>
      <c r="F7169" s="53"/>
      <c r="G7169" s="61"/>
      <c r="H7169" s="55"/>
      <c r="I7169" s="280"/>
    </row>
    <row r="7170" spans="1:9" s="56" customFormat="1">
      <c r="A7170" s="50"/>
      <c r="B7170" s="50"/>
      <c r="C7170" s="50"/>
      <c r="D7170" s="44"/>
      <c r="E7170" s="26"/>
      <c r="F7170" s="53"/>
      <c r="G7170" s="61"/>
      <c r="H7170" s="55"/>
      <c r="I7170" s="280"/>
    </row>
    <row r="7171" spans="1:9" s="56" customFormat="1">
      <c r="A7171" s="50"/>
      <c r="B7171" s="50"/>
      <c r="C7171" s="50"/>
      <c r="D7171" s="44"/>
      <c r="E7171" s="26"/>
      <c r="F7171" s="53"/>
      <c r="G7171" s="61"/>
      <c r="H7171" s="55"/>
      <c r="I7171" s="280"/>
    </row>
    <row r="7172" spans="1:9" s="56" customFormat="1">
      <c r="A7172" s="50"/>
      <c r="B7172" s="50"/>
      <c r="C7172" s="50"/>
      <c r="D7172" s="44"/>
      <c r="E7172" s="26"/>
      <c r="F7172" s="53"/>
      <c r="G7172" s="61"/>
      <c r="H7172" s="55"/>
      <c r="I7172" s="280"/>
    </row>
    <row r="7173" spans="1:9" s="56" customFormat="1">
      <c r="A7173" s="50"/>
      <c r="B7173" s="50"/>
      <c r="C7173" s="50"/>
      <c r="D7173" s="44"/>
      <c r="E7173" s="26"/>
      <c r="F7173" s="53"/>
      <c r="G7173" s="61"/>
      <c r="H7173" s="55"/>
      <c r="I7173" s="280"/>
    </row>
    <row r="7174" spans="1:9" s="56" customFormat="1">
      <c r="A7174" s="50"/>
      <c r="B7174" s="50"/>
      <c r="C7174" s="50"/>
      <c r="D7174" s="44"/>
      <c r="E7174" s="26"/>
      <c r="F7174" s="53"/>
      <c r="G7174" s="61"/>
      <c r="H7174" s="55"/>
      <c r="I7174" s="280"/>
    </row>
    <row r="7175" spans="1:9" s="56" customFormat="1">
      <c r="A7175" s="50"/>
      <c r="B7175" s="50"/>
      <c r="C7175" s="50"/>
      <c r="D7175" s="44"/>
      <c r="E7175" s="26"/>
      <c r="F7175" s="53"/>
      <c r="G7175" s="61"/>
      <c r="H7175" s="55"/>
      <c r="I7175" s="280"/>
    </row>
    <row r="7176" spans="1:9" s="56" customFormat="1">
      <c r="A7176" s="50"/>
      <c r="B7176" s="50"/>
      <c r="C7176" s="50"/>
      <c r="D7176" s="44"/>
      <c r="E7176" s="26"/>
      <c r="F7176" s="53"/>
      <c r="G7176" s="61"/>
      <c r="H7176" s="55"/>
      <c r="I7176" s="280"/>
    </row>
    <row r="7177" spans="1:9" s="56" customFormat="1">
      <c r="A7177" s="50"/>
      <c r="B7177" s="50"/>
      <c r="C7177" s="50"/>
      <c r="D7177" s="44"/>
      <c r="E7177" s="26"/>
      <c r="F7177" s="53"/>
      <c r="G7177" s="61"/>
      <c r="H7177" s="55"/>
      <c r="I7177" s="280"/>
    </row>
    <row r="7178" spans="1:9" s="56" customFormat="1">
      <c r="A7178" s="50"/>
      <c r="B7178" s="50"/>
      <c r="C7178" s="50"/>
      <c r="D7178" s="44"/>
      <c r="E7178" s="26"/>
      <c r="F7178" s="53"/>
      <c r="G7178" s="61"/>
      <c r="H7178" s="55"/>
      <c r="I7178" s="280"/>
    </row>
    <row r="7179" spans="1:9" s="56" customFormat="1">
      <c r="A7179" s="50"/>
      <c r="B7179" s="50"/>
      <c r="C7179" s="50"/>
      <c r="D7179" s="44"/>
      <c r="E7179" s="26"/>
      <c r="F7179" s="53"/>
      <c r="G7179" s="61"/>
      <c r="H7179" s="55"/>
      <c r="I7179" s="280"/>
    </row>
    <row r="7180" spans="1:9" s="56" customFormat="1">
      <c r="A7180" s="50"/>
      <c r="B7180" s="50"/>
      <c r="C7180" s="50"/>
      <c r="D7180" s="44"/>
      <c r="E7180" s="26"/>
      <c r="F7180" s="53"/>
      <c r="G7180" s="61"/>
      <c r="H7180" s="55"/>
      <c r="I7180" s="280"/>
    </row>
    <row r="7181" spans="1:9" s="56" customFormat="1">
      <c r="A7181" s="50"/>
      <c r="B7181" s="50"/>
      <c r="C7181" s="50"/>
      <c r="D7181" s="44"/>
      <c r="E7181" s="26"/>
      <c r="F7181" s="53"/>
      <c r="G7181" s="61"/>
      <c r="H7181" s="55"/>
      <c r="I7181" s="280"/>
    </row>
    <row r="7182" spans="1:9" s="56" customFormat="1">
      <c r="A7182" s="50"/>
      <c r="B7182" s="50"/>
      <c r="C7182" s="50"/>
      <c r="D7182" s="44"/>
      <c r="E7182" s="26"/>
      <c r="F7182" s="53"/>
      <c r="G7182" s="61"/>
      <c r="H7182" s="55"/>
      <c r="I7182" s="280"/>
    </row>
    <row r="7183" spans="1:9" s="56" customFormat="1">
      <c r="A7183" s="50"/>
      <c r="B7183" s="50"/>
      <c r="C7183" s="50"/>
      <c r="D7183" s="44"/>
      <c r="E7183" s="26"/>
      <c r="F7183" s="53"/>
      <c r="G7183" s="61"/>
      <c r="H7183" s="55"/>
      <c r="I7183" s="280"/>
    </row>
    <row r="7184" spans="1:9" s="56" customFormat="1">
      <c r="A7184" s="50"/>
      <c r="B7184" s="50"/>
      <c r="C7184" s="50"/>
      <c r="D7184" s="44"/>
      <c r="E7184" s="26"/>
      <c r="F7184" s="53"/>
      <c r="G7184" s="61"/>
      <c r="H7184" s="55"/>
      <c r="I7184" s="280"/>
    </row>
    <row r="7185" spans="1:9" s="56" customFormat="1">
      <c r="A7185" s="50"/>
      <c r="B7185" s="50"/>
      <c r="C7185" s="50"/>
      <c r="D7185" s="44"/>
      <c r="E7185" s="26"/>
      <c r="F7185" s="53"/>
      <c r="G7185" s="61"/>
      <c r="H7185" s="55"/>
      <c r="I7185" s="280"/>
    </row>
    <row r="7186" spans="1:9" s="56" customFormat="1">
      <c r="A7186" s="50"/>
      <c r="B7186" s="50"/>
      <c r="C7186" s="50"/>
      <c r="D7186" s="44"/>
      <c r="E7186" s="26"/>
      <c r="F7186" s="53"/>
      <c r="G7186" s="61"/>
      <c r="H7186" s="55"/>
      <c r="I7186" s="280"/>
    </row>
    <row r="7187" spans="1:9" s="56" customFormat="1">
      <c r="A7187" s="50"/>
      <c r="B7187" s="50"/>
      <c r="C7187" s="50"/>
      <c r="D7187" s="44"/>
      <c r="E7187" s="26"/>
      <c r="F7187" s="53"/>
      <c r="G7187" s="61"/>
      <c r="H7187" s="55"/>
      <c r="I7187" s="280"/>
    </row>
    <row r="7188" spans="1:9" s="56" customFormat="1">
      <c r="A7188" s="50"/>
      <c r="B7188" s="50"/>
      <c r="C7188" s="50"/>
      <c r="D7188" s="44"/>
      <c r="E7188" s="26"/>
      <c r="F7188" s="53"/>
      <c r="G7188" s="61"/>
      <c r="H7188" s="55"/>
      <c r="I7188" s="280"/>
    </row>
    <row r="7189" spans="1:9" s="56" customFormat="1">
      <c r="A7189" s="50"/>
      <c r="B7189" s="50"/>
      <c r="C7189" s="50"/>
      <c r="D7189" s="44"/>
      <c r="E7189" s="26"/>
      <c r="F7189" s="53"/>
      <c r="G7189" s="61"/>
      <c r="H7189" s="55"/>
      <c r="I7189" s="280"/>
    </row>
    <row r="7190" spans="1:9" s="56" customFormat="1">
      <c r="A7190" s="50"/>
      <c r="B7190" s="50"/>
      <c r="C7190" s="50"/>
      <c r="D7190" s="44"/>
      <c r="E7190" s="26"/>
      <c r="F7190" s="53"/>
      <c r="G7190" s="61"/>
      <c r="H7190" s="55"/>
      <c r="I7190" s="280"/>
    </row>
    <row r="7191" spans="1:9" s="56" customFormat="1">
      <c r="A7191" s="50"/>
      <c r="B7191" s="50"/>
      <c r="C7191" s="50"/>
      <c r="D7191" s="44"/>
      <c r="E7191" s="26"/>
      <c r="F7191" s="53"/>
      <c r="G7191" s="61"/>
      <c r="H7191" s="55"/>
      <c r="I7191" s="280"/>
    </row>
    <row r="7192" spans="1:9" s="56" customFormat="1">
      <c r="A7192" s="50"/>
      <c r="B7192" s="50"/>
      <c r="C7192" s="50"/>
      <c r="D7192" s="44"/>
      <c r="E7192" s="26"/>
      <c r="F7192" s="53"/>
      <c r="G7192" s="61"/>
      <c r="H7192" s="55"/>
      <c r="I7192" s="280"/>
    </row>
    <row r="7193" spans="1:9" s="56" customFormat="1">
      <c r="A7193" s="50"/>
      <c r="B7193" s="50"/>
      <c r="C7193" s="50"/>
      <c r="D7193" s="44"/>
      <c r="E7193" s="26"/>
      <c r="F7193" s="53"/>
      <c r="G7193" s="61"/>
      <c r="H7193" s="55"/>
      <c r="I7193" s="280"/>
    </row>
    <row r="7194" spans="1:9" s="56" customFormat="1">
      <c r="A7194" s="50"/>
      <c r="B7194" s="50"/>
      <c r="C7194" s="50"/>
      <c r="D7194" s="44"/>
      <c r="E7194" s="26"/>
      <c r="F7194" s="53"/>
      <c r="G7194" s="61"/>
      <c r="H7194" s="55"/>
      <c r="I7194" s="280"/>
    </row>
    <row r="7195" spans="1:9" s="56" customFormat="1">
      <c r="A7195" s="50"/>
      <c r="B7195" s="50"/>
      <c r="C7195" s="50"/>
      <c r="D7195" s="44"/>
      <c r="E7195" s="26"/>
      <c r="F7195" s="53"/>
      <c r="G7195" s="61"/>
      <c r="H7195" s="55"/>
      <c r="I7195" s="280"/>
    </row>
    <row r="7196" spans="1:9" s="56" customFormat="1">
      <c r="A7196" s="50"/>
      <c r="B7196" s="50"/>
      <c r="C7196" s="50"/>
      <c r="D7196" s="44"/>
      <c r="E7196" s="26"/>
      <c r="F7196" s="53"/>
      <c r="G7196" s="61"/>
      <c r="H7196" s="55"/>
      <c r="I7196" s="280"/>
    </row>
    <row r="7197" spans="1:9" s="56" customFormat="1">
      <c r="A7197" s="50"/>
      <c r="B7197" s="50"/>
      <c r="C7197" s="50"/>
      <c r="D7197" s="44"/>
      <c r="E7197" s="26"/>
      <c r="F7197" s="53"/>
      <c r="G7197" s="61"/>
      <c r="H7197" s="55"/>
      <c r="I7197" s="280"/>
    </row>
    <row r="7198" spans="1:9" s="56" customFormat="1">
      <c r="A7198" s="50"/>
      <c r="B7198" s="50"/>
      <c r="C7198" s="50"/>
      <c r="D7198" s="44"/>
      <c r="E7198" s="26"/>
      <c r="F7198" s="53"/>
      <c r="G7198" s="61"/>
      <c r="H7198" s="55"/>
      <c r="I7198" s="280"/>
    </row>
    <row r="7199" spans="1:9" s="56" customFormat="1">
      <c r="A7199" s="50"/>
      <c r="B7199" s="50"/>
      <c r="C7199" s="50"/>
      <c r="D7199" s="44"/>
      <c r="E7199" s="26"/>
      <c r="F7199" s="53"/>
      <c r="G7199" s="61"/>
      <c r="H7199" s="55"/>
      <c r="I7199" s="280"/>
    </row>
    <row r="7200" spans="1:9" s="56" customFormat="1">
      <c r="A7200" s="50"/>
      <c r="B7200" s="50"/>
      <c r="C7200" s="50"/>
      <c r="D7200" s="44"/>
      <c r="E7200" s="26"/>
      <c r="F7200" s="53"/>
      <c r="G7200" s="61"/>
      <c r="H7200" s="55"/>
      <c r="I7200" s="280"/>
    </row>
    <row r="7201" spans="1:9" s="56" customFormat="1">
      <c r="A7201" s="50"/>
      <c r="B7201" s="50"/>
      <c r="C7201" s="50"/>
      <c r="D7201" s="44"/>
      <c r="E7201" s="26"/>
      <c r="F7201" s="53"/>
      <c r="G7201" s="61"/>
      <c r="H7201" s="55"/>
      <c r="I7201" s="280"/>
    </row>
    <row r="7202" spans="1:9" s="56" customFormat="1">
      <c r="A7202" s="50"/>
      <c r="B7202" s="50"/>
      <c r="C7202" s="50"/>
      <c r="D7202" s="44"/>
      <c r="E7202" s="26"/>
      <c r="F7202" s="53"/>
      <c r="G7202" s="61"/>
      <c r="H7202" s="55"/>
      <c r="I7202" s="280"/>
    </row>
    <row r="7203" spans="1:9" s="56" customFormat="1">
      <c r="A7203" s="50"/>
      <c r="B7203" s="50"/>
      <c r="C7203" s="50"/>
      <c r="D7203" s="44"/>
      <c r="E7203" s="26"/>
      <c r="F7203" s="53"/>
      <c r="G7203" s="61"/>
      <c r="H7203" s="55"/>
      <c r="I7203" s="280"/>
    </row>
    <row r="7204" spans="1:9" s="56" customFormat="1">
      <c r="A7204" s="50"/>
      <c r="B7204" s="50"/>
      <c r="C7204" s="50"/>
      <c r="D7204" s="44"/>
      <c r="E7204" s="26"/>
      <c r="F7204" s="53"/>
      <c r="G7204" s="61"/>
      <c r="H7204" s="55"/>
      <c r="I7204" s="280"/>
    </row>
    <row r="7205" spans="1:9" s="56" customFormat="1">
      <c r="A7205" s="50"/>
      <c r="B7205" s="50"/>
      <c r="C7205" s="50"/>
      <c r="D7205" s="44"/>
      <c r="E7205" s="26"/>
      <c r="F7205" s="53"/>
      <c r="G7205" s="61"/>
      <c r="H7205" s="55"/>
      <c r="I7205" s="280"/>
    </row>
    <row r="7206" spans="1:9" s="56" customFormat="1">
      <c r="A7206" s="50"/>
      <c r="B7206" s="50"/>
      <c r="C7206" s="50"/>
      <c r="D7206" s="44"/>
      <c r="E7206" s="26"/>
      <c r="F7206" s="53"/>
      <c r="G7206" s="61"/>
      <c r="H7206" s="55"/>
      <c r="I7206" s="280"/>
    </row>
    <row r="7207" spans="1:9" s="56" customFormat="1">
      <c r="A7207" s="50"/>
      <c r="B7207" s="50"/>
      <c r="C7207" s="50"/>
      <c r="D7207" s="44"/>
      <c r="E7207" s="26"/>
      <c r="F7207" s="53"/>
      <c r="G7207" s="61"/>
      <c r="H7207" s="55"/>
      <c r="I7207" s="280"/>
    </row>
    <row r="7208" spans="1:9" s="56" customFormat="1">
      <c r="A7208" s="50"/>
      <c r="B7208" s="50"/>
      <c r="C7208" s="50"/>
      <c r="D7208" s="44"/>
      <c r="E7208" s="26"/>
      <c r="F7208" s="53"/>
      <c r="G7208" s="61"/>
      <c r="H7208" s="55"/>
      <c r="I7208" s="280"/>
    </row>
    <row r="7209" spans="1:9" s="56" customFormat="1">
      <c r="A7209" s="50"/>
      <c r="B7209" s="50"/>
      <c r="C7209" s="50"/>
      <c r="D7209" s="44"/>
      <c r="E7209" s="26"/>
      <c r="F7209" s="53"/>
      <c r="G7209" s="61"/>
      <c r="H7209" s="55"/>
      <c r="I7209" s="280"/>
    </row>
    <row r="7210" spans="1:9" s="56" customFormat="1">
      <c r="A7210" s="50"/>
      <c r="B7210" s="50"/>
      <c r="C7210" s="50"/>
      <c r="D7210" s="44"/>
      <c r="E7210" s="26"/>
      <c r="F7210" s="53"/>
      <c r="G7210" s="61"/>
      <c r="H7210" s="55"/>
      <c r="I7210" s="280"/>
    </row>
    <row r="7211" spans="1:9" s="56" customFormat="1">
      <c r="A7211" s="50"/>
      <c r="B7211" s="50"/>
      <c r="C7211" s="50"/>
      <c r="D7211" s="44"/>
      <c r="E7211" s="26"/>
      <c r="F7211" s="53"/>
      <c r="G7211" s="61"/>
      <c r="H7211" s="55"/>
      <c r="I7211" s="280"/>
    </row>
    <row r="7212" spans="1:9" s="56" customFormat="1">
      <c r="A7212" s="50"/>
      <c r="B7212" s="50"/>
      <c r="C7212" s="50"/>
      <c r="D7212" s="44"/>
      <c r="E7212" s="26"/>
      <c r="F7212" s="53"/>
      <c r="G7212" s="61"/>
      <c r="H7212" s="55"/>
      <c r="I7212" s="280"/>
    </row>
    <row r="7213" spans="1:9" s="56" customFormat="1">
      <c r="A7213" s="50"/>
      <c r="B7213" s="50"/>
      <c r="C7213" s="50"/>
      <c r="D7213" s="44"/>
      <c r="E7213" s="26"/>
      <c r="F7213" s="53"/>
      <c r="G7213" s="61"/>
      <c r="H7213" s="55"/>
      <c r="I7213" s="280"/>
    </row>
    <row r="7214" spans="1:9" s="56" customFormat="1">
      <c r="A7214" s="50"/>
      <c r="B7214" s="50"/>
      <c r="C7214" s="50"/>
      <c r="D7214" s="44"/>
      <c r="E7214" s="26"/>
      <c r="F7214" s="53"/>
      <c r="G7214" s="61"/>
      <c r="H7214" s="55"/>
      <c r="I7214" s="280"/>
    </row>
    <row r="7215" spans="1:9" s="56" customFormat="1">
      <c r="A7215" s="50"/>
      <c r="B7215" s="50"/>
      <c r="C7215" s="50"/>
      <c r="D7215" s="44"/>
      <c r="E7215" s="26"/>
      <c r="F7215" s="53"/>
      <c r="G7215" s="61"/>
      <c r="H7215" s="55"/>
      <c r="I7215" s="280"/>
    </row>
    <row r="7216" spans="1:9" s="56" customFormat="1">
      <c r="A7216" s="50"/>
      <c r="B7216" s="50"/>
      <c r="C7216" s="50"/>
      <c r="D7216" s="44"/>
      <c r="E7216" s="26"/>
      <c r="F7216" s="53"/>
      <c r="G7216" s="61"/>
      <c r="H7216" s="55"/>
      <c r="I7216" s="280"/>
    </row>
    <row r="7217" spans="1:9" s="56" customFormat="1">
      <c r="A7217" s="50"/>
      <c r="B7217" s="50"/>
      <c r="C7217" s="50"/>
      <c r="D7217" s="44"/>
      <c r="E7217" s="26"/>
      <c r="F7217" s="53"/>
      <c r="G7217" s="61"/>
      <c r="H7217" s="55"/>
      <c r="I7217" s="280"/>
    </row>
    <row r="7218" spans="1:9" s="56" customFormat="1">
      <c r="A7218" s="50"/>
      <c r="B7218" s="50"/>
      <c r="C7218" s="50"/>
      <c r="D7218" s="44"/>
      <c r="E7218" s="26"/>
      <c r="F7218" s="53"/>
      <c r="G7218" s="61"/>
      <c r="H7218" s="55"/>
      <c r="I7218" s="280"/>
    </row>
    <row r="7219" spans="1:9" s="56" customFormat="1">
      <c r="A7219" s="50"/>
      <c r="B7219" s="50"/>
      <c r="C7219" s="50"/>
      <c r="D7219" s="44"/>
      <c r="E7219" s="26"/>
      <c r="F7219" s="53"/>
      <c r="G7219" s="61"/>
      <c r="H7219" s="55"/>
      <c r="I7219" s="280"/>
    </row>
    <row r="7220" spans="1:9" s="56" customFormat="1">
      <c r="A7220" s="50"/>
      <c r="B7220" s="50"/>
      <c r="C7220" s="50"/>
      <c r="D7220" s="44"/>
      <c r="E7220" s="26"/>
      <c r="F7220" s="53"/>
      <c r="G7220" s="61"/>
      <c r="H7220" s="55"/>
      <c r="I7220" s="280"/>
    </row>
    <row r="7221" spans="1:9" s="56" customFormat="1">
      <c r="A7221" s="50"/>
      <c r="B7221" s="50"/>
      <c r="C7221" s="50"/>
      <c r="D7221" s="44"/>
      <c r="E7221" s="26"/>
      <c r="F7221" s="53"/>
      <c r="G7221" s="61"/>
      <c r="H7221" s="55"/>
      <c r="I7221" s="280"/>
    </row>
    <row r="7222" spans="1:9" s="56" customFormat="1">
      <c r="A7222" s="50"/>
      <c r="B7222" s="50"/>
      <c r="C7222" s="50"/>
      <c r="D7222" s="44"/>
      <c r="E7222" s="26"/>
      <c r="F7222" s="53"/>
      <c r="G7222" s="61"/>
      <c r="H7222" s="55"/>
      <c r="I7222" s="280"/>
    </row>
    <row r="7223" spans="1:9" s="56" customFormat="1">
      <c r="A7223" s="50"/>
      <c r="B7223" s="50"/>
      <c r="C7223" s="50"/>
      <c r="D7223" s="44"/>
      <c r="E7223" s="26"/>
      <c r="F7223" s="53"/>
      <c r="G7223" s="61"/>
      <c r="H7223" s="55"/>
      <c r="I7223" s="280"/>
    </row>
    <row r="7224" spans="1:9" s="56" customFormat="1">
      <c r="A7224" s="50"/>
      <c r="B7224" s="50"/>
      <c r="C7224" s="50"/>
      <c r="D7224" s="44"/>
      <c r="E7224" s="26"/>
      <c r="F7224" s="53"/>
      <c r="G7224" s="61"/>
      <c r="H7224" s="55"/>
      <c r="I7224" s="280"/>
    </row>
    <row r="7225" spans="1:9" s="56" customFormat="1">
      <c r="A7225" s="50"/>
      <c r="B7225" s="50"/>
      <c r="C7225" s="50"/>
      <c r="D7225" s="44"/>
      <c r="E7225" s="26"/>
      <c r="F7225" s="53"/>
      <c r="G7225" s="61"/>
      <c r="H7225" s="55"/>
      <c r="I7225" s="280"/>
    </row>
    <row r="7226" spans="1:9" s="56" customFormat="1">
      <c r="A7226" s="50"/>
      <c r="B7226" s="50"/>
      <c r="C7226" s="50"/>
      <c r="D7226" s="44"/>
      <c r="E7226" s="26"/>
      <c r="F7226" s="53"/>
      <c r="G7226" s="61"/>
      <c r="H7226" s="55"/>
      <c r="I7226" s="280"/>
    </row>
    <row r="7227" spans="1:9" s="56" customFormat="1">
      <c r="A7227" s="50"/>
      <c r="B7227" s="50"/>
      <c r="C7227" s="50"/>
      <c r="D7227" s="44"/>
      <c r="E7227" s="26"/>
      <c r="F7227" s="53"/>
      <c r="G7227" s="61"/>
      <c r="H7227" s="55"/>
      <c r="I7227" s="280"/>
    </row>
    <row r="7228" spans="1:9" s="56" customFormat="1">
      <c r="A7228" s="50"/>
      <c r="B7228" s="50"/>
      <c r="C7228" s="50"/>
      <c r="D7228" s="44"/>
      <c r="E7228" s="26"/>
      <c r="F7228" s="53"/>
      <c r="G7228" s="61"/>
      <c r="H7228" s="55"/>
      <c r="I7228" s="280"/>
    </row>
    <row r="7229" spans="1:9" s="56" customFormat="1">
      <c r="A7229" s="50"/>
      <c r="B7229" s="50"/>
      <c r="C7229" s="50"/>
      <c r="D7229" s="44"/>
      <c r="E7229" s="26"/>
      <c r="F7229" s="53"/>
      <c r="G7229" s="61"/>
      <c r="H7229" s="55"/>
      <c r="I7229" s="280"/>
    </row>
    <row r="7230" spans="1:9" s="56" customFormat="1">
      <c r="A7230" s="50"/>
      <c r="B7230" s="50"/>
      <c r="C7230" s="50"/>
      <c r="D7230" s="44"/>
      <c r="E7230" s="26"/>
      <c r="F7230" s="53"/>
      <c r="G7230" s="61"/>
      <c r="H7230" s="55"/>
      <c r="I7230" s="280"/>
    </row>
    <row r="7231" spans="1:9" s="56" customFormat="1">
      <c r="A7231" s="50"/>
      <c r="B7231" s="50"/>
      <c r="C7231" s="50"/>
      <c r="D7231" s="44"/>
      <c r="E7231" s="26"/>
      <c r="F7231" s="53"/>
      <c r="G7231" s="61"/>
      <c r="H7231" s="55"/>
      <c r="I7231" s="280"/>
    </row>
    <row r="7232" spans="1:9" s="56" customFormat="1">
      <c r="A7232" s="50"/>
      <c r="B7232" s="50"/>
      <c r="C7232" s="50"/>
      <c r="D7232" s="44"/>
      <c r="E7232" s="26"/>
      <c r="F7232" s="53"/>
      <c r="G7232" s="61"/>
      <c r="H7232" s="55"/>
      <c r="I7232" s="280"/>
    </row>
    <row r="7233" spans="1:9" s="56" customFormat="1">
      <c r="A7233" s="50"/>
      <c r="B7233" s="50"/>
      <c r="C7233" s="50"/>
      <c r="D7233" s="44"/>
      <c r="E7233" s="26"/>
      <c r="F7233" s="53"/>
      <c r="G7233" s="61"/>
      <c r="H7233" s="55"/>
      <c r="I7233" s="280"/>
    </row>
    <row r="7234" spans="1:9" s="56" customFormat="1">
      <c r="A7234" s="50"/>
      <c r="B7234" s="50"/>
      <c r="C7234" s="50"/>
      <c r="D7234" s="44"/>
      <c r="E7234" s="26"/>
      <c r="F7234" s="53"/>
      <c r="G7234" s="61"/>
      <c r="H7234" s="55"/>
      <c r="I7234" s="280"/>
    </row>
    <row r="7235" spans="1:9" s="56" customFormat="1">
      <c r="A7235" s="50"/>
      <c r="B7235" s="50"/>
      <c r="C7235" s="50"/>
      <c r="D7235" s="44"/>
      <c r="E7235" s="26"/>
      <c r="F7235" s="53"/>
      <c r="G7235" s="61"/>
      <c r="H7235" s="55"/>
      <c r="I7235" s="280"/>
    </row>
    <row r="7236" spans="1:9" s="56" customFormat="1">
      <c r="A7236" s="50"/>
      <c r="B7236" s="50"/>
      <c r="C7236" s="50"/>
      <c r="D7236" s="44"/>
      <c r="E7236" s="26"/>
      <c r="F7236" s="53"/>
      <c r="G7236" s="61"/>
      <c r="H7236" s="55"/>
      <c r="I7236" s="280"/>
    </row>
    <row r="7237" spans="1:9" s="56" customFormat="1">
      <c r="A7237" s="50"/>
      <c r="B7237" s="50"/>
      <c r="C7237" s="50"/>
      <c r="D7237" s="44"/>
      <c r="E7237" s="26"/>
      <c r="F7237" s="53"/>
      <c r="G7237" s="61"/>
      <c r="H7237" s="55"/>
      <c r="I7237" s="280"/>
    </row>
    <row r="7238" spans="1:9" s="56" customFormat="1">
      <c r="A7238" s="50"/>
      <c r="B7238" s="50"/>
      <c r="C7238" s="50"/>
      <c r="D7238" s="44"/>
      <c r="E7238" s="26"/>
      <c r="F7238" s="53"/>
      <c r="G7238" s="61"/>
      <c r="H7238" s="55"/>
      <c r="I7238" s="280"/>
    </row>
    <row r="7239" spans="1:9" s="56" customFormat="1">
      <c r="A7239" s="50"/>
      <c r="B7239" s="50"/>
      <c r="C7239" s="50"/>
      <c r="D7239" s="44"/>
      <c r="E7239" s="26"/>
      <c r="F7239" s="53"/>
      <c r="G7239" s="61"/>
      <c r="H7239" s="55"/>
      <c r="I7239" s="280"/>
    </row>
    <row r="7240" spans="1:9" s="56" customFormat="1">
      <c r="A7240" s="50"/>
      <c r="B7240" s="50"/>
      <c r="C7240" s="50"/>
      <c r="D7240" s="44"/>
      <c r="E7240" s="26"/>
      <c r="F7240" s="53"/>
      <c r="G7240" s="61"/>
      <c r="H7240" s="55"/>
      <c r="I7240" s="280"/>
    </row>
    <row r="7241" spans="1:9" s="56" customFormat="1">
      <c r="A7241" s="50"/>
      <c r="B7241" s="50"/>
      <c r="C7241" s="50"/>
      <c r="D7241" s="44"/>
      <c r="E7241" s="26"/>
      <c r="F7241" s="53"/>
      <c r="G7241" s="61"/>
      <c r="H7241" s="55"/>
      <c r="I7241" s="280"/>
    </row>
    <row r="7242" spans="1:9" s="56" customFormat="1">
      <c r="A7242" s="50"/>
      <c r="B7242" s="50"/>
      <c r="C7242" s="50"/>
      <c r="D7242" s="44"/>
      <c r="E7242" s="26"/>
      <c r="F7242" s="53"/>
      <c r="G7242" s="61"/>
      <c r="H7242" s="55"/>
      <c r="I7242" s="280"/>
    </row>
    <row r="7243" spans="1:9" s="56" customFormat="1">
      <c r="A7243" s="50"/>
      <c r="B7243" s="50"/>
      <c r="C7243" s="50"/>
      <c r="D7243" s="44"/>
      <c r="E7243" s="26"/>
      <c r="F7243" s="53"/>
      <c r="G7243" s="61"/>
      <c r="H7243" s="55"/>
      <c r="I7243" s="280"/>
    </row>
    <row r="7244" spans="1:9" s="56" customFormat="1">
      <c r="A7244" s="50"/>
      <c r="B7244" s="50"/>
      <c r="C7244" s="50"/>
      <c r="D7244" s="44"/>
      <c r="E7244" s="26"/>
      <c r="F7244" s="53"/>
      <c r="G7244" s="61"/>
      <c r="H7244" s="55"/>
      <c r="I7244" s="280"/>
    </row>
    <row r="7245" spans="1:9" s="56" customFormat="1">
      <c r="A7245" s="50"/>
      <c r="B7245" s="50"/>
      <c r="C7245" s="50"/>
      <c r="D7245" s="44"/>
      <c r="E7245" s="26"/>
      <c r="F7245" s="53"/>
      <c r="G7245" s="61"/>
      <c r="H7245" s="55"/>
      <c r="I7245" s="280"/>
    </row>
    <row r="7246" spans="1:9" s="56" customFormat="1">
      <c r="A7246" s="50"/>
      <c r="B7246" s="50"/>
      <c r="C7246" s="50"/>
      <c r="D7246" s="44"/>
      <c r="E7246" s="26"/>
      <c r="F7246" s="53"/>
      <c r="G7246" s="61"/>
      <c r="H7246" s="55"/>
      <c r="I7246" s="280"/>
    </row>
    <row r="7247" spans="1:9" s="56" customFormat="1">
      <c r="A7247" s="50"/>
      <c r="B7247" s="50"/>
      <c r="C7247" s="50"/>
      <c r="D7247" s="44"/>
      <c r="E7247" s="26"/>
      <c r="F7247" s="53"/>
      <c r="G7247" s="61"/>
      <c r="H7247" s="55"/>
      <c r="I7247" s="280"/>
    </row>
    <row r="7248" spans="1:9" s="56" customFormat="1">
      <c r="A7248" s="50"/>
      <c r="B7248" s="50"/>
      <c r="C7248" s="50"/>
      <c r="D7248" s="44"/>
      <c r="E7248" s="26"/>
      <c r="F7248" s="53"/>
      <c r="G7248" s="61"/>
      <c r="H7248" s="55"/>
      <c r="I7248" s="280"/>
    </row>
    <row r="7249" spans="1:9" s="56" customFormat="1">
      <c r="A7249" s="50"/>
      <c r="B7249" s="50"/>
      <c r="C7249" s="50"/>
      <c r="D7249" s="44"/>
      <c r="E7249" s="26"/>
      <c r="F7249" s="53"/>
      <c r="G7249" s="61"/>
      <c r="H7249" s="55"/>
      <c r="I7249" s="280"/>
    </row>
    <row r="7250" spans="1:9" s="56" customFormat="1">
      <c r="A7250" s="50"/>
      <c r="B7250" s="50"/>
      <c r="C7250" s="50"/>
      <c r="D7250" s="44"/>
      <c r="E7250" s="26"/>
      <c r="F7250" s="53"/>
      <c r="G7250" s="61"/>
      <c r="H7250" s="55"/>
      <c r="I7250" s="280"/>
    </row>
    <row r="7251" spans="1:9" s="56" customFormat="1">
      <c r="A7251" s="50"/>
      <c r="B7251" s="50"/>
      <c r="C7251" s="50"/>
      <c r="D7251" s="44"/>
      <c r="E7251" s="26"/>
      <c r="F7251" s="53"/>
      <c r="G7251" s="61"/>
      <c r="H7251" s="55"/>
      <c r="I7251" s="280"/>
    </row>
    <row r="7252" spans="1:9" s="56" customFormat="1">
      <c r="A7252" s="50"/>
      <c r="B7252" s="50"/>
      <c r="C7252" s="50"/>
      <c r="D7252" s="44"/>
      <c r="E7252" s="26"/>
      <c r="F7252" s="53"/>
      <c r="G7252" s="61"/>
      <c r="H7252" s="55"/>
      <c r="I7252" s="280"/>
    </row>
    <row r="7253" spans="1:9" s="56" customFormat="1">
      <c r="A7253" s="50"/>
      <c r="B7253" s="50"/>
      <c r="C7253" s="50"/>
      <c r="D7253" s="44"/>
      <c r="E7253" s="26"/>
      <c r="F7253" s="53"/>
      <c r="G7253" s="61"/>
      <c r="H7253" s="55"/>
      <c r="I7253" s="280"/>
    </row>
    <row r="7254" spans="1:9" s="56" customFormat="1">
      <c r="A7254" s="50"/>
      <c r="B7254" s="50"/>
      <c r="C7254" s="50"/>
      <c r="D7254" s="44"/>
      <c r="E7254" s="26"/>
      <c r="F7254" s="53"/>
      <c r="G7254" s="61"/>
      <c r="H7254" s="55"/>
      <c r="I7254" s="280"/>
    </row>
    <row r="7255" spans="1:9" s="56" customFormat="1">
      <c r="A7255" s="50"/>
      <c r="B7255" s="50"/>
      <c r="C7255" s="50"/>
      <c r="D7255" s="44"/>
      <c r="E7255" s="26"/>
      <c r="F7255" s="53"/>
      <c r="G7255" s="61"/>
      <c r="H7255" s="55"/>
      <c r="I7255" s="280"/>
    </row>
    <row r="7256" spans="1:9" s="56" customFormat="1">
      <c r="A7256" s="50"/>
      <c r="B7256" s="50"/>
      <c r="C7256" s="50"/>
      <c r="D7256" s="44"/>
      <c r="E7256" s="26"/>
      <c r="F7256" s="53"/>
      <c r="G7256" s="61"/>
      <c r="H7256" s="55"/>
      <c r="I7256" s="280"/>
    </row>
    <row r="7257" spans="1:9" s="56" customFormat="1">
      <c r="A7257" s="50"/>
      <c r="B7257" s="50"/>
      <c r="C7257" s="50"/>
      <c r="D7257" s="44"/>
      <c r="E7257" s="26"/>
      <c r="F7257" s="53"/>
      <c r="G7257" s="61"/>
      <c r="H7257" s="55"/>
      <c r="I7257" s="280"/>
    </row>
    <row r="7258" spans="1:9" s="56" customFormat="1">
      <c r="A7258" s="50"/>
      <c r="B7258" s="50"/>
      <c r="C7258" s="50"/>
      <c r="D7258" s="44"/>
      <c r="E7258" s="26"/>
      <c r="F7258" s="53"/>
      <c r="G7258" s="61"/>
      <c r="H7258" s="55"/>
      <c r="I7258" s="280"/>
    </row>
    <row r="7259" spans="1:9" s="56" customFormat="1">
      <c r="A7259" s="50"/>
      <c r="B7259" s="50"/>
      <c r="C7259" s="50"/>
      <c r="D7259" s="44"/>
      <c r="E7259" s="26"/>
      <c r="F7259" s="53"/>
      <c r="G7259" s="61"/>
      <c r="H7259" s="55"/>
      <c r="I7259" s="280"/>
    </row>
    <row r="7260" spans="1:9" s="56" customFormat="1">
      <c r="A7260" s="50"/>
      <c r="B7260" s="50"/>
      <c r="C7260" s="50"/>
      <c r="D7260" s="44"/>
      <c r="E7260" s="26"/>
      <c r="F7260" s="53"/>
      <c r="G7260" s="61"/>
      <c r="H7260" s="55"/>
      <c r="I7260" s="280"/>
    </row>
    <row r="7261" spans="1:9" s="56" customFormat="1">
      <c r="A7261" s="50"/>
      <c r="B7261" s="50"/>
      <c r="C7261" s="50"/>
      <c r="D7261" s="44"/>
      <c r="E7261" s="26"/>
      <c r="F7261" s="53"/>
      <c r="G7261" s="61"/>
      <c r="H7261" s="55"/>
      <c r="I7261" s="280"/>
    </row>
    <row r="7262" spans="1:9" s="56" customFormat="1">
      <c r="A7262" s="50"/>
      <c r="B7262" s="50"/>
      <c r="C7262" s="50"/>
      <c r="D7262" s="44"/>
      <c r="E7262" s="26"/>
      <c r="F7262" s="53"/>
      <c r="G7262" s="61"/>
      <c r="H7262" s="55"/>
      <c r="I7262" s="280"/>
    </row>
    <row r="7263" spans="1:9" s="56" customFormat="1">
      <c r="A7263" s="50"/>
      <c r="B7263" s="50"/>
      <c r="C7263" s="50"/>
      <c r="D7263" s="44"/>
      <c r="E7263" s="26"/>
      <c r="F7263" s="53"/>
      <c r="G7263" s="61"/>
      <c r="H7263" s="55"/>
      <c r="I7263" s="280"/>
    </row>
    <row r="7264" spans="1:9" s="56" customFormat="1">
      <c r="A7264" s="50"/>
      <c r="B7264" s="50"/>
      <c r="C7264" s="50"/>
      <c r="D7264" s="44"/>
      <c r="E7264" s="26"/>
      <c r="F7264" s="53"/>
      <c r="G7264" s="61"/>
      <c r="H7264" s="55"/>
      <c r="I7264" s="280"/>
    </row>
    <row r="7265" spans="1:9" s="56" customFormat="1">
      <c r="A7265" s="50"/>
      <c r="B7265" s="50"/>
      <c r="C7265" s="50"/>
      <c r="D7265" s="44"/>
      <c r="E7265" s="26"/>
      <c r="F7265" s="53"/>
      <c r="G7265" s="61"/>
      <c r="H7265" s="55"/>
      <c r="I7265" s="280"/>
    </row>
    <row r="7266" spans="1:9" s="56" customFormat="1">
      <c r="A7266" s="50"/>
      <c r="B7266" s="50"/>
      <c r="C7266" s="50"/>
      <c r="D7266" s="44"/>
      <c r="E7266" s="26"/>
      <c r="F7266" s="53"/>
      <c r="G7266" s="61"/>
      <c r="H7266" s="55"/>
      <c r="I7266" s="280"/>
    </row>
    <row r="7267" spans="1:9" s="56" customFormat="1">
      <c r="A7267" s="50"/>
      <c r="B7267" s="50"/>
      <c r="C7267" s="50"/>
      <c r="D7267" s="44"/>
      <c r="E7267" s="26"/>
      <c r="F7267" s="53"/>
      <c r="G7267" s="61"/>
      <c r="H7267" s="55"/>
      <c r="I7267" s="280"/>
    </row>
    <row r="7268" spans="1:9" s="56" customFormat="1">
      <c r="A7268" s="50"/>
      <c r="B7268" s="50"/>
      <c r="C7268" s="50"/>
      <c r="D7268" s="44"/>
      <c r="E7268" s="26"/>
      <c r="F7268" s="53"/>
      <c r="G7268" s="61"/>
      <c r="H7268" s="55"/>
      <c r="I7268" s="280"/>
    </row>
    <row r="7269" spans="1:9" s="56" customFormat="1">
      <c r="A7269" s="50"/>
      <c r="B7269" s="50"/>
      <c r="C7269" s="50"/>
      <c r="D7269" s="44"/>
      <c r="E7269" s="26"/>
      <c r="F7269" s="53"/>
      <c r="G7269" s="61"/>
      <c r="H7269" s="55"/>
      <c r="I7269" s="280"/>
    </row>
    <row r="7270" spans="1:9" s="56" customFormat="1">
      <c r="A7270" s="50"/>
      <c r="B7270" s="50"/>
      <c r="C7270" s="50"/>
      <c r="D7270" s="44"/>
      <c r="E7270" s="26"/>
      <c r="F7270" s="53"/>
      <c r="G7270" s="61"/>
      <c r="H7270" s="55"/>
      <c r="I7270" s="280"/>
    </row>
    <row r="7271" spans="1:9" s="56" customFormat="1">
      <c r="A7271" s="50"/>
      <c r="B7271" s="50"/>
      <c r="C7271" s="50"/>
      <c r="D7271" s="44"/>
      <c r="E7271" s="26"/>
      <c r="F7271" s="53"/>
      <c r="G7271" s="61"/>
      <c r="H7271" s="55"/>
      <c r="I7271" s="280"/>
    </row>
    <row r="7272" spans="1:9" s="56" customFormat="1">
      <c r="A7272" s="50"/>
      <c r="B7272" s="50"/>
      <c r="C7272" s="50"/>
      <c r="D7272" s="44"/>
      <c r="E7272" s="26"/>
      <c r="F7272" s="53"/>
      <c r="G7272" s="61"/>
      <c r="H7272" s="55"/>
      <c r="I7272" s="280"/>
    </row>
    <row r="7273" spans="1:9" s="56" customFormat="1">
      <c r="A7273" s="50"/>
      <c r="B7273" s="50"/>
      <c r="C7273" s="50"/>
      <c r="D7273" s="44"/>
      <c r="E7273" s="26"/>
      <c r="F7273" s="53"/>
      <c r="G7273" s="61"/>
      <c r="H7273" s="55"/>
      <c r="I7273" s="280"/>
    </row>
    <row r="7274" spans="1:9" s="56" customFormat="1">
      <c r="A7274" s="50"/>
      <c r="B7274" s="50"/>
      <c r="C7274" s="50"/>
      <c r="D7274" s="44"/>
      <c r="E7274" s="26"/>
      <c r="F7274" s="53"/>
      <c r="G7274" s="61"/>
      <c r="H7274" s="55"/>
      <c r="I7274" s="280"/>
    </row>
    <row r="7275" spans="1:9" s="56" customFormat="1">
      <c r="A7275" s="50"/>
      <c r="B7275" s="50"/>
      <c r="C7275" s="50"/>
      <c r="D7275" s="44"/>
      <c r="E7275" s="26"/>
      <c r="F7275" s="53"/>
      <c r="G7275" s="61"/>
      <c r="H7275" s="55"/>
      <c r="I7275" s="280"/>
    </row>
    <row r="7276" spans="1:9" s="56" customFormat="1">
      <c r="A7276" s="50"/>
      <c r="B7276" s="50"/>
      <c r="C7276" s="50"/>
      <c r="D7276" s="44"/>
      <c r="E7276" s="26"/>
      <c r="F7276" s="53"/>
      <c r="G7276" s="61"/>
      <c r="H7276" s="55"/>
      <c r="I7276" s="280"/>
    </row>
    <row r="7277" spans="1:9" s="56" customFormat="1">
      <c r="A7277" s="50"/>
      <c r="B7277" s="50"/>
      <c r="C7277" s="50"/>
      <c r="D7277" s="44"/>
      <c r="E7277" s="26"/>
      <c r="F7277" s="53"/>
      <c r="G7277" s="61"/>
      <c r="H7277" s="55"/>
      <c r="I7277" s="280"/>
    </row>
    <row r="7278" spans="1:9" s="56" customFormat="1">
      <c r="A7278" s="50"/>
      <c r="B7278" s="50"/>
      <c r="C7278" s="50"/>
      <c r="D7278" s="44"/>
      <c r="E7278" s="26"/>
      <c r="F7278" s="53"/>
      <c r="G7278" s="61"/>
      <c r="H7278" s="55"/>
      <c r="I7278" s="280"/>
    </row>
    <row r="7279" spans="1:9" s="56" customFormat="1">
      <c r="A7279" s="50"/>
      <c r="B7279" s="50"/>
      <c r="C7279" s="50"/>
      <c r="D7279" s="44"/>
      <c r="E7279" s="26"/>
      <c r="F7279" s="53"/>
      <c r="G7279" s="61"/>
      <c r="H7279" s="55"/>
      <c r="I7279" s="280"/>
    </row>
    <row r="7280" spans="1:9" s="56" customFormat="1">
      <c r="A7280" s="50"/>
      <c r="B7280" s="50"/>
      <c r="C7280" s="50"/>
      <c r="D7280" s="44"/>
      <c r="E7280" s="26"/>
      <c r="F7280" s="53"/>
      <c r="G7280" s="61"/>
      <c r="H7280" s="55"/>
      <c r="I7280" s="280"/>
    </row>
    <row r="7281" spans="1:9" s="56" customFormat="1">
      <c r="A7281" s="50"/>
      <c r="B7281" s="50"/>
      <c r="C7281" s="50"/>
      <c r="D7281" s="44"/>
      <c r="E7281" s="26"/>
      <c r="F7281" s="53"/>
      <c r="G7281" s="61"/>
      <c r="H7281" s="55"/>
      <c r="I7281" s="280"/>
    </row>
    <row r="7282" spans="1:9" s="56" customFormat="1">
      <c r="A7282" s="50"/>
      <c r="B7282" s="50"/>
      <c r="C7282" s="50"/>
      <c r="D7282" s="44"/>
      <c r="E7282" s="26"/>
      <c r="F7282" s="53"/>
      <c r="G7282" s="61"/>
      <c r="H7282" s="55"/>
      <c r="I7282" s="280"/>
    </row>
    <row r="7283" spans="1:9" s="56" customFormat="1">
      <c r="A7283" s="50"/>
      <c r="B7283" s="50"/>
      <c r="C7283" s="50"/>
      <c r="D7283" s="44"/>
      <c r="E7283" s="26"/>
      <c r="F7283" s="53"/>
      <c r="G7283" s="61"/>
      <c r="H7283" s="55"/>
      <c r="I7283" s="280"/>
    </row>
    <row r="7284" spans="1:9" s="56" customFormat="1">
      <c r="A7284" s="50"/>
      <c r="B7284" s="50"/>
      <c r="C7284" s="50"/>
      <c r="D7284" s="44"/>
      <c r="E7284" s="26"/>
      <c r="F7284" s="53"/>
      <c r="G7284" s="61"/>
      <c r="H7284" s="55"/>
      <c r="I7284" s="280"/>
    </row>
    <row r="7285" spans="1:9" s="56" customFormat="1">
      <c r="A7285" s="50"/>
      <c r="B7285" s="50"/>
      <c r="C7285" s="50"/>
      <c r="D7285" s="44"/>
      <c r="E7285" s="26"/>
      <c r="F7285" s="53"/>
      <c r="G7285" s="61"/>
      <c r="H7285" s="55"/>
      <c r="I7285" s="280"/>
    </row>
    <row r="7286" spans="1:9" s="56" customFormat="1">
      <c r="A7286" s="50"/>
      <c r="B7286" s="50"/>
      <c r="C7286" s="50"/>
      <c r="D7286" s="44"/>
      <c r="E7286" s="26"/>
      <c r="F7286" s="53"/>
      <c r="G7286" s="61"/>
      <c r="H7286" s="55"/>
      <c r="I7286" s="280"/>
    </row>
    <row r="7287" spans="1:9" s="56" customFormat="1">
      <c r="A7287" s="50"/>
      <c r="B7287" s="50"/>
      <c r="C7287" s="50"/>
      <c r="D7287" s="44"/>
      <c r="E7287" s="26"/>
      <c r="F7287" s="53"/>
      <c r="G7287" s="61"/>
      <c r="H7287" s="55"/>
      <c r="I7287" s="280"/>
    </row>
    <row r="7288" spans="1:9" s="56" customFormat="1">
      <c r="A7288" s="50"/>
      <c r="B7288" s="50"/>
      <c r="C7288" s="50"/>
      <c r="D7288" s="44"/>
      <c r="E7288" s="26"/>
      <c r="F7288" s="53"/>
      <c r="G7288" s="61"/>
      <c r="H7288" s="55"/>
      <c r="I7288" s="280"/>
    </row>
    <row r="7289" spans="1:9" s="56" customFormat="1">
      <c r="A7289" s="50"/>
      <c r="B7289" s="50"/>
      <c r="C7289" s="50"/>
      <c r="D7289" s="44"/>
      <c r="E7289" s="26"/>
      <c r="F7289" s="53"/>
      <c r="G7289" s="61"/>
      <c r="H7289" s="55"/>
      <c r="I7289" s="280"/>
    </row>
    <row r="7290" spans="1:9" s="56" customFormat="1">
      <c r="A7290" s="50"/>
      <c r="B7290" s="50"/>
      <c r="C7290" s="50"/>
      <c r="D7290" s="44"/>
      <c r="E7290" s="26"/>
      <c r="F7290" s="53"/>
      <c r="G7290" s="61"/>
      <c r="H7290" s="55"/>
      <c r="I7290" s="280"/>
    </row>
    <row r="7291" spans="1:9" s="56" customFormat="1">
      <c r="A7291" s="50"/>
      <c r="B7291" s="50"/>
      <c r="C7291" s="50"/>
      <c r="D7291" s="44"/>
      <c r="E7291" s="26"/>
      <c r="F7291" s="53"/>
      <c r="G7291" s="61"/>
      <c r="H7291" s="55"/>
      <c r="I7291" s="280"/>
    </row>
    <row r="7292" spans="1:9" s="56" customFormat="1">
      <c r="A7292" s="50"/>
      <c r="B7292" s="50"/>
      <c r="C7292" s="50"/>
      <c r="D7292" s="44"/>
      <c r="E7292" s="26"/>
      <c r="F7292" s="53"/>
      <c r="G7292" s="61"/>
      <c r="H7292" s="55"/>
      <c r="I7292" s="280"/>
    </row>
    <row r="7293" spans="1:9" s="56" customFormat="1">
      <c r="A7293" s="50"/>
      <c r="B7293" s="50"/>
      <c r="C7293" s="50"/>
      <c r="D7293" s="44"/>
      <c r="E7293" s="26"/>
      <c r="F7293" s="53"/>
      <c r="G7293" s="61"/>
      <c r="H7293" s="55"/>
      <c r="I7293" s="280"/>
    </row>
    <row r="7294" spans="1:9" s="56" customFormat="1">
      <c r="A7294" s="50"/>
      <c r="B7294" s="50"/>
      <c r="C7294" s="50"/>
      <c r="D7294" s="44"/>
      <c r="E7294" s="26"/>
      <c r="F7294" s="53"/>
      <c r="G7294" s="61"/>
      <c r="H7294" s="55"/>
      <c r="I7294" s="280"/>
    </row>
    <row r="7295" spans="1:9" s="56" customFormat="1">
      <c r="A7295" s="50"/>
      <c r="B7295" s="50"/>
      <c r="C7295" s="50"/>
      <c r="D7295" s="44"/>
      <c r="E7295" s="26"/>
      <c r="F7295" s="53"/>
      <c r="G7295" s="61"/>
      <c r="H7295" s="55"/>
      <c r="I7295" s="280"/>
    </row>
    <row r="7296" spans="1:9" s="56" customFormat="1">
      <c r="A7296" s="50"/>
      <c r="B7296" s="50"/>
      <c r="C7296" s="50"/>
      <c r="D7296" s="44"/>
      <c r="E7296" s="26"/>
      <c r="F7296" s="53"/>
      <c r="G7296" s="61"/>
      <c r="H7296" s="55"/>
      <c r="I7296" s="280"/>
    </row>
    <row r="7297" spans="1:9" s="56" customFormat="1">
      <c r="A7297" s="50"/>
      <c r="B7297" s="50"/>
      <c r="C7297" s="50"/>
      <c r="D7297" s="44"/>
      <c r="E7297" s="26"/>
      <c r="F7297" s="53"/>
      <c r="G7297" s="61"/>
      <c r="H7297" s="55"/>
      <c r="I7297" s="280"/>
    </row>
    <row r="7298" spans="1:9" s="56" customFormat="1">
      <c r="A7298" s="50"/>
      <c r="B7298" s="50"/>
      <c r="C7298" s="50"/>
      <c r="D7298" s="44"/>
      <c r="E7298" s="26"/>
      <c r="F7298" s="53"/>
      <c r="G7298" s="61"/>
      <c r="H7298" s="55"/>
      <c r="I7298" s="280"/>
    </row>
    <row r="7299" spans="1:9" s="56" customFormat="1">
      <c r="A7299" s="50"/>
      <c r="B7299" s="50"/>
      <c r="C7299" s="50"/>
      <c r="D7299" s="44"/>
      <c r="E7299" s="26"/>
      <c r="F7299" s="53"/>
      <c r="G7299" s="61"/>
      <c r="H7299" s="55"/>
      <c r="I7299" s="280"/>
    </row>
    <row r="7300" spans="1:9" s="56" customFormat="1">
      <c r="A7300" s="50"/>
      <c r="B7300" s="50"/>
      <c r="C7300" s="50"/>
      <c r="D7300" s="44"/>
      <c r="E7300" s="26"/>
      <c r="F7300" s="53"/>
      <c r="G7300" s="61"/>
      <c r="H7300" s="55"/>
      <c r="I7300" s="280"/>
    </row>
    <row r="7301" spans="1:9" s="56" customFormat="1">
      <c r="A7301" s="50"/>
      <c r="B7301" s="50"/>
      <c r="C7301" s="50"/>
      <c r="D7301" s="44"/>
      <c r="E7301" s="26"/>
      <c r="F7301" s="53"/>
      <c r="G7301" s="61"/>
      <c r="H7301" s="55"/>
      <c r="I7301" s="280"/>
    </row>
    <row r="7302" spans="1:9" s="56" customFormat="1">
      <c r="A7302" s="50"/>
      <c r="B7302" s="50"/>
      <c r="C7302" s="50"/>
      <c r="D7302" s="44"/>
      <c r="E7302" s="26"/>
      <c r="F7302" s="53"/>
      <c r="G7302" s="61"/>
      <c r="H7302" s="55"/>
      <c r="I7302" s="280"/>
    </row>
    <row r="7303" spans="1:9" s="56" customFormat="1">
      <c r="A7303" s="50"/>
      <c r="B7303" s="50"/>
      <c r="C7303" s="50"/>
      <c r="D7303" s="44"/>
      <c r="E7303" s="26"/>
      <c r="F7303" s="53"/>
      <c r="G7303" s="61"/>
      <c r="H7303" s="55"/>
      <c r="I7303" s="280"/>
    </row>
    <row r="7304" spans="1:9" s="56" customFormat="1">
      <c r="A7304" s="50"/>
      <c r="B7304" s="50"/>
      <c r="C7304" s="50"/>
      <c r="D7304" s="44"/>
      <c r="E7304" s="26"/>
      <c r="F7304" s="53"/>
      <c r="G7304" s="61"/>
      <c r="H7304" s="55"/>
      <c r="I7304" s="280"/>
    </row>
    <row r="7305" spans="1:9" s="56" customFormat="1">
      <c r="A7305" s="50"/>
      <c r="B7305" s="50"/>
      <c r="C7305" s="50"/>
      <c r="D7305" s="44"/>
      <c r="E7305" s="26"/>
      <c r="F7305" s="53"/>
      <c r="G7305" s="61"/>
      <c r="H7305" s="55"/>
      <c r="I7305" s="280"/>
    </row>
    <row r="7306" spans="1:9" s="56" customFormat="1">
      <c r="A7306" s="50"/>
      <c r="B7306" s="50"/>
      <c r="C7306" s="50"/>
      <c r="D7306" s="44"/>
      <c r="E7306" s="26"/>
      <c r="F7306" s="53"/>
      <c r="G7306" s="61"/>
      <c r="H7306" s="55"/>
      <c r="I7306" s="280"/>
    </row>
    <row r="7307" spans="1:9" s="56" customFormat="1">
      <c r="A7307" s="50"/>
      <c r="B7307" s="50"/>
      <c r="C7307" s="50"/>
      <c r="D7307" s="44"/>
      <c r="E7307" s="26"/>
      <c r="F7307" s="53"/>
      <c r="G7307" s="61"/>
      <c r="H7307" s="55"/>
      <c r="I7307" s="280"/>
    </row>
    <row r="7308" spans="1:9" s="56" customFormat="1">
      <c r="A7308" s="50"/>
      <c r="B7308" s="50"/>
      <c r="C7308" s="50"/>
      <c r="D7308" s="44"/>
      <c r="E7308" s="26"/>
      <c r="F7308" s="53"/>
      <c r="G7308" s="61"/>
      <c r="H7308" s="55"/>
      <c r="I7308" s="280"/>
    </row>
    <row r="7309" spans="1:9" s="56" customFormat="1">
      <c r="A7309" s="50"/>
      <c r="B7309" s="50"/>
      <c r="C7309" s="50"/>
      <c r="D7309" s="44"/>
      <c r="E7309" s="26"/>
      <c r="F7309" s="53"/>
      <c r="G7309" s="61"/>
      <c r="H7309" s="55"/>
      <c r="I7309" s="280"/>
    </row>
    <row r="7310" spans="1:9" s="56" customFormat="1">
      <c r="A7310" s="50"/>
      <c r="B7310" s="50"/>
      <c r="C7310" s="50"/>
      <c r="D7310" s="44"/>
      <c r="E7310" s="26"/>
      <c r="F7310" s="53"/>
      <c r="G7310" s="61"/>
      <c r="H7310" s="55"/>
      <c r="I7310" s="280"/>
    </row>
    <row r="7311" spans="1:9" s="56" customFormat="1">
      <c r="A7311" s="50"/>
      <c r="B7311" s="50"/>
      <c r="C7311" s="50"/>
      <c r="D7311" s="44"/>
      <c r="E7311" s="26"/>
      <c r="F7311" s="53"/>
      <c r="G7311" s="61"/>
      <c r="H7311" s="55"/>
      <c r="I7311" s="280"/>
    </row>
    <row r="7312" spans="1:9" s="56" customFormat="1">
      <c r="A7312" s="50"/>
      <c r="B7312" s="50"/>
      <c r="C7312" s="50"/>
      <c r="D7312" s="44"/>
      <c r="E7312" s="26"/>
      <c r="F7312" s="53"/>
      <c r="G7312" s="61"/>
      <c r="H7312" s="55"/>
      <c r="I7312" s="280"/>
    </row>
    <row r="7313" spans="1:9" s="56" customFormat="1">
      <c r="A7313" s="50"/>
      <c r="B7313" s="50"/>
      <c r="C7313" s="50"/>
      <c r="D7313" s="44"/>
      <c r="E7313" s="26"/>
      <c r="F7313" s="53"/>
      <c r="G7313" s="61"/>
      <c r="H7313" s="55"/>
      <c r="I7313" s="280"/>
    </row>
    <row r="7314" spans="1:9" s="56" customFormat="1">
      <c r="A7314" s="50"/>
      <c r="B7314" s="50"/>
      <c r="C7314" s="50"/>
      <c r="D7314" s="44"/>
      <c r="E7314" s="26"/>
      <c r="F7314" s="53"/>
      <c r="G7314" s="61"/>
      <c r="H7314" s="55"/>
      <c r="I7314" s="280"/>
    </row>
    <row r="7315" spans="1:9" s="56" customFormat="1">
      <c r="A7315" s="50"/>
      <c r="B7315" s="50"/>
      <c r="C7315" s="50"/>
      <c r="D7315" s="44"/>
      <c r="E7315" s="26"/>
      <c r="F7315" s="53"/>
      <c r="G7315" s="61"/>
      <c r="H7315" s="55"/>
      <c r="I7315" s="280"/>
    </row>
    <row r="7316" spans="1:9" s="56" customFormat="1">
      <c r="A7316" s="50"/>
      <c r="B7316" s="50"/>
      <c r="C7316" s="50"/>
      <c r="D7316" s="44"/>
      <c r="E7316" s="26"/>
      <c r="F7316" s="53"/>
      <c r="G7316" s="61"/>
      <c r="H7316" s="55"/>
      <c r="I7316" s="280"/>
    </row>
    <row r="7317" spans="1:9" s="56" customFormat="1">
      <c r="A7317" s="50"/>
      <c r="B7317" s="50"/>
      <c r="C7317" s="50"/>
      <c r="D7317" s="44"/>
      <c r="E7317" s="26"/>
      <c r="F7317" s="53"/>
      <c r="G7317" s="61"/>
      <c r="H7317" s="55"/>
      <c r="I7317" s="280"/>
    </row>
    <row r="7318" spans="1:9" s="56" customFormat="1">
      <c r="A7318" s="50"/>
      <c r="B7318" s="50"/>
      <c r="C7318" s="50"/>
      <c r="D7318" s="44"/>
      <c r="E7318" s="26"/>
      <c r="F7318" s="53"/>
      <c r="G7318" s="61"/>
      <c r="H7318" s="55"/>
      <c r="I7318" s="280"/>
    </row>
    <row r="7319" spans="1:9" s="56" customFormat="1">
      <c r="A7319" s="50"/>
      <c r="B7319" s="50"/>
      <c r="C7319" s="50"/>
      <c r="D7319" s="44"/>
      <c r="E7319" s="26"/>
      <c r="F7319" s="53"/>
      <c r="G7319" s="61"/>
      <c r="H7319" s="55"/>
      <c r="I7319" s="280"/>
    </row>
    <row r="7320" spans="1:9" s="56" customFormat="1">
      <c r="A7320" s="50"/>
      <c r="B7320" s="50"/>
      <c r="C7320" s="50"/>
      <c r="D7320" s="44"/>
      <c r="E7320" s="26"/>
      <c r="F7320" s="53"/>
      <c r="G7320" s="61"/>
      <c r="H7320" s="55"/>
      <c r="I7320" s="280"/>
    </row>
    <row r="7321" spans="1:9" s="56" customFormat="1">
      <c r="A7321" s="50"/>
      <c r="B7321" s="50"/>
      <c r="C7321" s="50"/>
      <c r="D7321" s="44"/>
      <c r="E7321" s="26"/>
      <c r="F7321" s="53"/>
      <c r="G7321" s="61"/>
      <c r="H7321" s="55"/>
      <c r="I7321" s="280"/>
    </row>
    <row r="7322" spans="1:9" s="56" customFormat="1">
      <c r="A7322" s="50"/>
      <c r="B7322" s="50"/>
      <c r="C7322" s="50"/>
      <c r="D7322" s="44"/>
      <c r="E7322" s="26"/>
      <c r="F7322" s="53"/>
      <c r="G7322" s="61"/>
      <c r="H7322" s="55"/>
      <c r="I7322" s="280"/>
    </row>
    <row r="7323" spans="1:9" s="56" customFormat="1">
      <c r="A7323" s="50"/>
      <c r="B7323" s="50"/>
      <c r="C7323" s="50"/>
      <c r="D7323" s="44"/>
      <c r="E7323" s="26"/>
      <c r="F7323" s="53"/>
      <c r="G7323" s="61"/>
      <c r="H7323" s="55"/>
      <c r="I7323" s="280"/>
    </row>
    <row r="7324" spans="1:9" s="56" customFormat="1">
      <c r="A7324" s="50"/>
      <c r="B7324" s="50"/>
      <c r="C7324" s="50"/>
      <c r="D7324" s="44"/>
      <c r="E7324" s="26"/>
      <c r="F7324" s="53"/>
      <c r="G7324" s="61"/>
      <c r="H7324" s="55"/>
      <c r="I7324" s="280"/>
    </row>
    <row r="7325" spans="1:9" s="56" customFormat="1">
      <c r="A7325" s="50"/>
      <c r="B7325" s="50"/>
      <c r="C7325" s="50"/>
      <c r="D7325" s="44"/>
      <c r="E7325" s="26"/>
      <c r="F7325" s="53"/>
      <c r="G7325" s="61"/>
      <c r="H7325" s="55"/>
      <c r="I7325" s="280"/>
    </row>
    <row r="7326" spans="1:9" s="56" customFormat="1">
      <c r="A7326" s="50"/>
      <c r="B7326" s="50"/>
      <c r="C7326" s="50"/>
      <c r="D7326" s="44"/>
      <c r="E7326" s="26"/>
      <c r="F7326" s="53"/>
      <c r="G7326" s="61"/>
      <c r="H7326" s="55"/>
      <c r="I7326" s="280"/>
    </row>
    <row r="7327" spans="1:9" s="56" customFormat="1">
      <c r="A7327" s="50"/>
      <c r="B7327" s="50"/>
      <c r="C7327" s="50"/>
      <c r="D7327" s="44"/>
      <c r="E7327" s="26"/>
      <c r="F7327" s="53"/>
      <c r="G7327" s="61"/>
      <c r="H7327" s="55"/>
      <c r="I7327" s="280"/>
    </row>
    <row r="7328" spans="1:9" s="56" customFormat="1">
      <c r="A7328" s="50"/>
      <c r="B7328" s="50"/>
      <c r="C7328" s="50"/>
      <c r="D7328" s="44"/>
      <c r="E7328" s="26"/>
      <c r="F7328" s="53"/>
      <c r="G7328" s="61"/>
      <c r="H7328" s="55"/>
      <c r="I7328" s="280"/>
    </row>
    <row r="7329" spans="1:9" s="56" customFormat="1">
      <c r="A7329" s="50"/>
      <c r="B7329" s="50"/>
      <c r="C7329" s="50"/>
      <c r="D7329" s="44"/>
      <c r="E7329" s="26"/>
      <c r="F7329" s="53"/>
      <c r="G7329" s="61"/>
      <c r="H7329" s="55"/>
      <c r="I7329" s="280"/>
    </row>
    <row r="7330" spans="1:9" s="56" customFormat="1">
      <c r="A7330" s="50"/>
      <c r="B7330" s="50"/>
      <c r="C7330" s="50"/>
      <c r="D7330" s="44"/>
      <c r="E7330" s="26"/>
      <c r="F7330" s="53"/>
      <c r="G7330" s="61"/>
      <c r="H7330" s="55"/>
      <c r="I7330" s="280"/>
    </row>
    <row r="7331" spans="1:9" s="56" customFormat="1">
      <c r="A7331" s="50"/>
      <c r="B7331" s="50"/>
      <c r="C7331" s="50"/>
      <c r="D7331" s="44"/>
      <c r="E7331" s="26"/>
      <c r="F7331" s="53"/>
      <c r="G7331" s="61"/>
      <c r="H7331" s="55"/>
      <c r="I7331" s="280"/>
    </row>
    <row r="7332" spans="1:9" s="56" customFormat="1">
      <c r="A7332" s="50"/>
      <c r="B7332" s="50"/>
      <c r="C7332" s="50"/>
      <c r="D7332" s="44"/>
      <c r="E7332" s="26"/>
      <c r="F7332" s="53"/>
      <c r="G7332" s="61"/>
      <c r="H7332" s="55"/>
      <c r="I7332" s="280"/>
    </row>
    <row r="7333" spans="1:9" s="56" customFormat="1">
      <c r="A7333" s="50"/>
      <c r="B7333" s="50"/>
      <c r="C7333" s="50"/>
      <c r="D7333" s="44"/>
      <c r="E7333" s="26"/>
      <c r="F7333" s="53"/>
      <c r="G7333" s="61"/>
      <c r="H7333" s="55"/>
      <c r="I7333" s="280"/>
    </row>
    <row r="7334" spans="1:9" s="56" customFormat="1">
      <c r="A7334" s="50"/>
      <c r="B7334" s="50"/>
      <c r="C7334" s="50"/>
      <c r="D7334" s="44"/>
      <c r="E7334" s="26"/>
      <c r="F7334" s="53"/>
      <c r="G7334" s="61"/>
      <c r="H7334" s="55"/>
      <c r="I7334" s="280"/>
    </row>
    <row r="7335" spans="1:9" s="56" customFormat="1">
      <c r="A7335" s="50"/>
      <c r="B7335" s="50"/>
      <c r="C7335" s="50"/>
      <c r="D7335" s="44"/>
      <c r="E7335" s="26"/>
      <c r="F7335" s="53"/>
      <c r="G7335" s="61"/>
      <c r="H7335" s="55"/>
      <c r="I7335" s="280"/>
    </row>
    <row r="7336" spans="1:9" s="56" customFormat="1">
      <c r="A7336" s="50"/>
      <c r="B7336" s="50"/>
      <c r="C7336" s="50"/>
      <c r="D7336" s="44"/>
      <c r="E7336" s="26"/>
      <c r="F7336" s="53"/>
      <c r="G7336" s="61"/>
      <c r="H7336" s="55"/>
      <c r="I7336" s="280"/>
    </row>
    <row r="7337" spans="1:9" s="56" customFormat="1">
      <c r="A7337" s="50"/>
      <c r="B7337" s="50"/>
      <c r="C7337" s="50"/>
      <c r="D7337" s="44"/>
      <c r="E7337" s="26"/>
      <c r="F7337" s="53"/>
      <c r="G7337" s="61"/>
      <c r="H7337" s="55"/>
      <c r="I7337" s="280"/>
    </row>
    <row r="7338" spans="1:9" s="56" customFormat="1">
      <c r="A7338" s="50"/>
      <c r="B7338" s="50"/>
      <c r="C7338" s="50"/>
      <c r="D7338" s="44"/>
      <c r="E7338" s="26"/>
      <c r="F7338" s="53"/>
      <c r="G7338" s="61"/>
      <c r="H7338" s="55"/>
      <c r="I7338" s="280"/>
    </row>
    <row r="7339" spans="1:9" s="56" customFormat="1">
      <c r="A7339" s="50"/>
      <c r="B7339" s="50"/>
      <c r="C7339" s="50"/>
      <c r="D7339" s="44"/>
      <c r="E7339" s="26"/>
      <c r="F7339" s="53"/>
      <c r="G7339" s="61"/>
      <c r="H7339" s="55"/>
      <c r="I7339" s="280"/>
    </row>
    <row r="7340" spans="1:9" s="56" customFormat="1">
      <c r="A7340" s="50"/>
      <c r="B7340" s="50"/>
      <c r="C7340" s="50"/>
      <c r="D7340" s="44"/>
      <c r="E7340" s="26"/>
      <c r="F7340" s="53"/>
      <c r="G7340" s="61"/>
      <c r="H7340" s="55"/>
      <c r="I7340" s="280"/>
    </row>
    <row r="7341" spans="1:9" s="56" customFormat="1">
      <c r="A7341" s="50"/>
      <c r="B7341" s="50"/>
      <c r="C7341" s="50"/>
      <c r="D7341" s="44"/>
      <c r="E7341" s="26"/>
      <c r="F7341" s="53"/>
      <c r="G7341" s="61"/>
      <c r="H7341" s="55"/>
      <c r="I7341" s="280"/>
    </row>
    <row r="7342" spans="1:9" s="56" customFormat="1">
      <c r="A7342" s="50"/>
      <c r="B7342" s="50"/>
      <c r="C7342" s="50"/>
      <c r="D7342" s="44"/>
      <c r="E7342" s="26"/>
      <c r="F7342" s="53"/>
      <c r="G7342" s="61"/>
      <c r="H7342" s="55"/>
      <c r="I7342" s="280"/>
    </row>
    <row r="7343" spans="1:9" s="56" customFormat="1">
      <c r="A7343" s="50"/>
      <c r="B7343" s="50"/>
      <c r="C7343" s="50"/>
      <c r="D7343" s="44"/>
      <c r="E7343" s="26"/>
      <c r="F7343" s="53"/>
      <c r="G7343" s="61"/>
      <c r="H7343" s="55"/>
      <c r="I7343" s="280"/>
    </row>
    <row r="7344" spans="1:9" s="56" customFormat="1">
      <c r="A7344" s="50"/>
      <c r="B7344" s="50"/>
      <c r="C7344" s="50"/>
      <c r="D7344" s="44"/>
      <c r="E7344" s="26"/>
      <c r="F7344" s="53"/>
      <c r="G7344" s="61"/>
      <c r="H7344" s="55"/>
      <c r="I7344" s="280"/>
    </row>
    <row r="7345" spans="1:9" s="56" customFormat="1">
      <c r="A7345" s="50"/>
      <c r="B7345" s="50"/>
      <c r="C7345" s="50"/>
      <c r="D7345" s="44"/>
      <c r="E7345" s="26"/>
      <c r="F7345" s="53"/>
      <c r="G7345" s="61"/>
      <c r="H7345" s="55"/>
      <c r="I7345" s="280"/>
    </row>
    <row r="7346" spans="1:9" s="56" customFormat="1">
      <c r="A7346" s="50"/>
      <c r="B7346" s="50"/>
      <c r="C7346" s="50"/>
      <c r="D7346" s="44"/>
      <c r="E7346" s="26"/>
      <c r="F7346" s="53"/>
      <c r="G7346" s="61"/>
      <c r="H7346" s="55"/>
      <c r="I7346" s="280"/>
    </row>
    <row r="7347" spans="1:9" s="56" customFormat="1">
      <c r="A7347" s="50"/>
      <c r="B7347" s="50"/>
      <c r="C7347" s="50"/>
      <c r="D7347" s="44"/>
      <c r="E7347" s="26"/>
      <c r="F7347" s="53"/>
      <c r="G7347" s="61"/>
      <c r="H7347" s="55"/>
      <c r="I7347" s="280"/>
    </row>
    <row r="7348" spans="1:9" s="56" customFormat="1">
      <c r="A7348" s="50"/>
      <c r="B7348" s="50"/>
      <c r="C7348" s="50"/>
      <c r="D7348" s="44"/>
      <c r="E7348" s="26"/>
      <c r="F7348" s="53"/>
      <c r="G7348" s="61"/>
      <c r="H7348" s="55"/>
      <c r="I7348" s="280"/>
    </row>
    <row r="7349" spans="1:9" s="56" customFormat="1">
      <c r="A7349" s="50"/>
      <c r="B7349" s="50"/>
      <c r="C7349" s="50"/>
      <c r="D7349" s="44"/>
      <c r="E7349" s="26"/>
      <c r="F7349" s="53"/>
      <c r="G7349" s="61"/>
      <c r="H7349" s="55"/>
      <c r="I7349" s="280"/>
    </row>
    <row r="7350" spans="1:9" s="56" customFormat="1">
      <c r="A7350" s="50"/>
      <c r="B7350" s="50"/>
      <c r="C7350" s="50"/>
      <c r="D7350" s="44"/>
      <c r="E7350" s="26"/>
      <c r="F7350" s="53"/>
      <c r="G7350" s="61"/>
      <c r="H7350" s="55"/>
      <c r="I7350" s="280"/>
    </row>
    <row r="7351" spans="1:9" s="56" customFormat="1">
      <c r="A7351" s="50"/>
      <c r="B7351" s="50"/>
      <c r="C7351" s="50"/>
      <c r="D7351" s="44"/>
      <c r="E7351" s="26"/>
      <c r="F7351" s="53"/>
      <c r="G7351" s="61"/>
      <c r="H7351" s="55"/>
      <c r="I7351" s="280"/>
    </row>
    <row r="7352" spans="1:9" s="56" customFormat="1">
      <c r="A7352" s="50"/>
      <c r="B7352" s="50"/>
      <c r="C7352" s="50"/>
      <c r="D7352" s="44"/>
      <c r="E7352" s="26"/>
      <c r="F7352" s="53"/>
      <c r="G7352" s="61"/>
      <c r="H7352" s="55"/>
      <c r="I7352" s="280"/>
    </row>
    <row r="7353" spans="1:9" s="56" customFormat="1">
      <c r="A7353" s="50"/>
      <c r="B7353" s="50"/>
      <c r="C7353" s="50"/>
      <c r="D7353" s="44"/>
      <c r="E7353" s="26"/>
      <c r="F7353" s="53"/>
      <c r="G7353" s="61"/>
      <c r="H7353" s="55"/>
      <c r="I7353" s="280"/>
    </row>
    <row r="7354" spans="1:9" s="56" customFormat="1">
      <c r="A7354" s="50"/>
      <c r="B7354" s="50"/>
      <c r="C7354" s="50"/>
      <c r="D7354" s="44"/>
      <c r="E7354" s="26"/>
      <c r="F7354" s="53"/>
      <c r="G7354" s="61"/>
      <c r="H7354" s="55"/>
      <c r="I7354" s="280"/>
    </row>
    <row r="7355" spans="1:9" s="56" customFormat="1">
      <c r="A7355" s="50"/>
      <c r="B7355" s="50"/>
      <c r="C7355" s="50"/>
      <c r="D7355" s="44"/>
      <c r="E7355" s="26"/>
      <c r="F7355" s="53"/>
      <c r="G7355" s="61"/>
      <c r="H7355" s="55"/>
      <c r="I7355" s="280"/>
    </row>
    <row r="7356" spans="1:9" s="56" customFormat="1">
      <c r="A7356" s="50"/>
      <c r="B7356" s="50"/>
      <c r="C7356" s="50"/>
      <c r="D7356" s="44"/>
      <c r="E7356" s="26"/>
      <c r="F7356" s="53"/>
      <c r="G7356" s="61"/>
      <c r="H7356" s="55"/>
      <c r="I7356" s="280"/>
    </row>
    <row r="7357" spans="1:9" s="56" customFormat="1">
      <c r="A7357" s="50"/>
      <c r="B7357" s="50"/>
      <c r="C7357" s="50"/>
      <c r="D7357" s="44"/>
      <c r="E7357" s="26"/>
      <c r="F7357" s="53"/>
      <c r="G7357" s="61"/>
      <c r="H7357" s="55"/>
      <c r="I7357" s="280"/>
    </row>
    <row r="7358" spans="1:9" s="56" customFormat="1">
      <c r="A7358" s="50"/>
      <c r="B7358" s="50"/>
      <c r="C7358" s="50"/>
      <c r="D7358" s="44"/>
      <c r="E7358" s="26"/>
      <c r="F7358" s="53"/>
      <c r="G7358" s="61"/>
      <c r="H7358" s="55"/>
      <c r="I7358" s="280"/>
    </row>
    <row r="7359" spans="1:9" s="56" customFormat="1">
      <c r="A7359" s="50"/>
      <c r="B7359" s="50"/>
      <c r="C7359" s="50"/>
      <c r="D7359" s="44"/>
      <c r="E7359" s="26"/>
      <c r="F7359" s="53"/>
      <c r="G7359" s="61"/>
      <c r="H7359" s="55"/>
      <c r="I7359" s="280"/>
    </row>
    <row r="7360" spans="1:9" s="56" customFormat="1">
      <c r="A7360" s="50"/>
      <c r="B7360" s="50"/>
      <c r="C7360" s="50"/>
      <c r="D7360" s="44"/>
      <c r="E7360" s="26"/>
      <c r="F7360" s="53"/>
      <c r="G7360" s="61"/>
      <c r="H7360" s="55"/>
      <c r="I7360" s="280"/>
    </row>
    <row r="7361" spans="1:9" s="56" customFormat="1">
      <c r="A7361" s="50"/>
      <c r="B7361" s="50"/>
      <c r="C7361" s="50"/>
      <c r="D7361" s="44"/>
      <c r="E7361" s="26"/>
      <c r="F7361" s="53"/>
      <c r="G7361" s="61"/>
      <c r="H7361" s="55"/>
      <c r="I7361" s="280"/>
    </row>
    <row r="7362" spans="1:9" s="56" customFormat="1">
      <c r="A7362" s="50"/>
      <c r="B7362" s="50"/>
      <c r="C7362" s="50"/>
      <c r="D7362" s="44"/>
      <c r="E7362" s="26"/>
      <c r="F7362" s="53"/>
      <c r="G7362" s="61"/>
      <c r="H7362" s="55"/>
      <c r="I7362" s="280"/>
    </row>
    <row r="7363" spans="1:9" s="56" customFormat="1">
      <c r="A7363" s="50"/>
      <c r="B7363" s="50"/>
      <c r="C7363" s="50"/>
      <c r="D7363" s="44"/>
      <c r="E7363" s="26"/>
      <c r="F7363" s="53"/>
      <c r="G7363" s="61"/>
      <c r="H7363" s="55"/>
      <c r="I7363" s="280"/>
    </row>
    <row r="7364" spans="1:9" s="56" customFormat="1">
      <c r="A7364" s="50"/>
      <c r="B7364" s="50"/>
      <c r="C7364" s="50"/>
      <c r="D7364" s="44"/>
      <c r="E7364" s="26"/>
      <c r="F7364" s="53"/>
      <c r="G7364" s="61"/>
      <c r="H7364" s="55"/>
      <c r="I7364" s="280"/>
    </row>
    <row r="7365" spans="1:9" s="56" customFormat="1">
      <c r="A7365" s="50"/>
      <c r="B7365" s="50"/>
      <c r="C7365" s="50"/>
      <c r="D7365" s="44"/>
      <c r="E7365" s="26"/>
      <c r="F7365" s="53"/>
      <c r="G7365" s="61"/>
      <c r="H7365" s="55"/>
      <c r="I7365" s="280"/>
    </row>
    <row r="7366" spans="1:9" s="56" customFormat="1">
      <c r="A7366" s="50"/>
      <c r="B7366" s="50"/>
      <c r="C7366" s="50"/>
      <c r="D7366" s="44"/>
      <c r="E7366" s="26"/>
      <c r="F7366" s="53"/>
      <c r="G7366" s="61"/>
      <c r="H7366" s="55"/>
      <c r="I7366" s="280"/>
    </row>
    <row r="7367" spans="1:9" s="56" customFormat="1">
      <c r="A7367" s="50"/>
      <c r="B7367" s="50"/>
      <c r="C7367" s="50"/>
      <c r="D7367" s="44"/>
      <c r="E7367" s="26"/>
      <c r="F7367" s="53"/>
      <c r="G7367" s="61"/>
      <c r="H7367" s="55"/>
      <c r="I7367" s="280"/>
    </row>
    <row r="7368" spans="1:9" s="56" customFormat="1">
      <c r="A7368" s="50"/>
      <c r="B7368" s="50"/>
      <c r="C7368" s="50"/>
      <c r="D7368" s="44"/>
      <c r="E7368" s="26"/>
      <c r="F7368" s="53"/>
      <c r="G7368" s="61"/>
      <c r="H7368" s="55"/>
      <c r="I7368" s="280"/>
    </row>
    <row r="7369" spans="1:9" s="56" customFormat="1">
      <c r="A7369" s="50"/>
      <c r="B7369" s="50"/>
      <c r="C7369" s="50"/>
      <c r="D7369" s="44"/>
      <c r="E7369" s="26"/>
      <c r="F7369" s="53"/>
      <c r="G7369" s="61"/>
      <c r="H7369" s="55"/>
      <c r="I7369" s="280"/>
    </row>
    <row r="7370" spans="1:9" s="56" customFormat="1">
      <c r="A7370" s="50"/>
      <c r="B7370" s="50"/>
      <c r="C7370" s="50"/>
      <c r="D7370" s="44"/>
      <c r="E7370" s="26"/>
      <c r="F7370" s="53"/>
      <c r="G7370" s="61"/>
      <c r="H7370" s="55"/>
      <c r="I7370" s="280"/>
    </row>
    <row r="7371" spans="1:9" s="56" customFormat="1">
      <c r="A7371" s="50"/>
      <c r="B7371" s="50"/>
      <c r="C7371" s="50"/>
      <c r="D7371" s="44"/>
      <c r="E7371" s="26"/>
      <c r="F7371" s="53"/>
      <c r="G7371" s="61"/>
      <c r="H7371" s="55"/>
      <c r="I7371" s="280"/>
    </row>
    <row r="7372" spans="1:9" s="56" customFormat="1">
      <c r="A7372" s="50"/>
      <c r="B7372" s="50"/>
      <c r="C7372" s="50"/>
      <c r="D7372" s="44"/>
      <c r="E7372" s="26"/>
      <c r="F7372" s="53"/>
      <c r="G7372" s="61"/>
      <c r="H7372" s="55"/>
      <c r="I7372" s="280"/>
    </row>
    <row r="7373" spans="1:9" s="56" customFormat="1">
      <c r="A7373" s="50"/>
      <c r="B7373" s="50"/>
      <c r="C7373" s="50"/>
      <c r="D7373" s="44"/>
      <c r="E7373" s="26"/>
      <c r="F7373" s="53"/>
      <c r="G7373" s="61"/>
      <c r="H7373" s="55"/>
      <c r="I7373" s="280"/>
    </row>
    <row r="7374" spans="1:9" s="56" customFormat="1">
      <c r="A7374" s="50"/>
      <c r="B7374" s="50"/>
      <c r="C7374" s="50"/>
      <c r="D7374" s="44"/>
      <c r="E7374" s="26"/>
      <c r="F7374" s="53"/>
      <c r="G7374" s="61"/>
      <c r="H7374" s="55"/>
      <c r="I7374" s="280"/>
    </row>
    <row r="7375" spans="1:9" s="56" customFormat="1">
      <c r="A7375" s="50"/>
      <c r="B7375" s="50"/>
      <c r="C7375" s="50"/>
      <c r="D7375" s="44"/>
      <c r="E7375" s="26"/>
      <c r="F7375" s="53"/>
      <c r="G7375" s="61"/>
      <c r="H7375" s="55"/>
      <c r="I7375" s="280"/>
    </row>
    <row r="7376" spans="1:9" s="56" customFormat="1">
      <c r="A7376" s="50"/>
      <c r="B7376" s="50"/>
      <c r="C7376" s="50"/>
      <c r="D7376" s="44"/>
      <c r="E7376" s="26"/>
      <c r="F7376" s="53"/>
      <c r="G7376" s="61"/>
      <c r="H7376" s="55"/>
      <c r="I7376" s="280"/>
    </row>
    <row r="7377" spans="1:9" s="56" customFormat="1">
      <c r="A7377" s="50"/>
      <c r="B7377" s="50"/>
      <c r="C7377" s="50"/>
      <c r="D7377" s="44"/>
      <c r="E7377" s="26"/>
      <c r="F7377" s="53"/>
      <c r="G7377" s="61"/>
      <c r="H7377" s="55"/>
      <c r="I7377" s="280"/>
    </row>
    <row r="7378" spans="1:9" s="56" customFormat="1">
      <c r="A7378" s="50"/>
      <c r="B7378" s="50"/>
      <c r="C7378" s="50"/>
      <c r="D7378" s="44"/>
      <c r="E7378" s="26"/>
      <c r="F7378" s="53"/>
      <c r="G7378" s="61"/>
      <c r="H7378" s="55"/>
      <c r="I7378" s="280"/>
    </row>
    <row r="7379" spans="1:9" s="56" customFormat="1">
      <c r="A7379" s="50"/>
      <c r="B7379" s="50"/>
      <c r="C7379" s="50"/>
      <c r="D7379" s="44"/>
      <c r="E7379" s="26"/>
      <c r="F7379" s="53"/>
      <c r="G7379" s="61"/>
      <c r="H7379" s="55"/>
      <c r="I7379" s="280"/>
    </row>
    <row r="7380" spans="1:9" s="56" customFormat="1">
      <c r="A7380" s="50"/>
      <c r="B7380" s="50"/>
      <c r="C7380" s="50"/>
      <c r="D7380" s="44"/>
      <c r="E7380" s="26"/>
      <c r="F7380" s="53"/>
      <c r="G7380" s="61"/>
      <c r="H7380" s="55"/>
      <c r="I7380" s="280"/>
    </row>
    <row r="7381" spans="1:9" s="56" customFormat="1">
      <c r="A7381" s="50"/>
      <c r="B7381" s="50"/>
      <c r="C7381" s="50"/>
      <c r="D7381" s="44"/>
      <c r="E7381" s="26"/>
      <c r="F7381" s="53"/>
      <c r="G7381" s="61"/>
      <c r="H7381" s="55"/>
      <c r="I7381" s="280"/>
    </row>
    <row r="7382" spans="1:9" s="56" customFormat="1">
      <c r="A7382" s="50"/>
      <c r="B7382" s="50"/>
      <c r="C7382" s="50"/>
      <c r="D7382" s="44"/>
      <c r="E7382" s="26"/>
      <c r="F7382" s="53"/>
      <c r="G7382" s="61"/>
      <c r="H7382" s="55"/>
      <c r="I7382" s="280"/>
    </row>
    <row r="7383" spans="1:9" s="56" customFormat="1">
      <c r="A7383" s="50"/>
      <c r="B7383" s="50"/>
      <c r="C7383" s="50"/>
      <c r="D7383" s="44"/>
      <c r="E7383" s="26"/>
      <c r="F7383" s="53"/>
      <c r="G7383" s="61"/>
      <c r="H7383" s="55"/>
      <c r="I7383" s="280"/>
    </row>
    <row r="7384" spans="1:9" s="56" customFormat="1">
      <c r="A7384" s="50"/>
      <c r="B7384" s="50"/>
      <c r="C7384" s="50"/>
      <c r="D7384" s="44"/>
      <c r="E7384" s="26"/>
      <c r="F7384" s="53"/>
      <c r="G7384" s="61"/>
      <c r="H7384" s="55"/>
      <c r="I7384" s="280"/>
    </row>
    <row r="7385" spans="1:9" s="56" customFormat="1">
      <c r="A7385" s="50"/>
      <c r="B7385" s="50"/>
      <c r="C7385" s="50"/>
      <c r="D7385" s="44"/>
      <c r="E7385" s="26"/>
      <c r="F7385" s="53"/>
      <c r="G7385" s="61"/>
      <c r="H7385" s="55"/>
      <c r="I7385" s="280"/>
    </row>
    <row r="7386" spans="1:9" s="56" customFormat="1">
      <c r="A7386" s="50"/>
      <c r="B7386" s="50"/>
      <c r="C7386" s="50"/>
      <c r="D7386" s="44"/>
      <c r="E7386" s="26"/>
      <c r="F7386" s="53"/>
      <c r="G7386" s="61"/>
      <c r="H7386" s="55"/>
      <c r="I7386" s="280"/>
    </row>
    <row r="7387" spans="1:9" s="56" customFormat="1">
      <c r="A7387" s="50"/>
      <c r="B7387" s="50"/>
      <c r="C7387" s="50"/>
      <c r="D7387" s="44"/>
      <c r="E7387" s="26"/>
      <c r="F7387" s="53"/>
      <c r="G7387" s="61"/>
      <c r="H7387" s="55"/>
      <c r="I7387" s="280"/>
    </row>
    <row r="7388" spans="1:9" s="56" customFormat="1">
      <c r="A7388" s="50"/>
      <c r="B7388" s="50"/>
      <c r="C7388" s="50"/>
      <c r="D7388" s="44"/>
      <c r="E7388" s="26"/>
      <c r="F7388" s="53"/>
      <c r="G7388" s="61"/>
      <c r="H7388" s="55"/>
      <c r="I7388" s="280"/>
    </row>
    <row r="7389" spans="1:9" s="56" customFormat="1">
      <c r="A7389" s="50"/>
      <c r="B7389" s="50"/>
      <c r="C7389" s="50"/>
      <c r="D7389" s="44"/>
      <c r="E7389" s="26"/>
      <c r="F7389" s="53"/>
      <c r="G7389" s="61"/>
      <c r="H7389" s="55"/>
      <c r="I7389" s="280"/>
    </row>
    <row r="7390" spans="1:9" s="56" customFormat="1">
      <c r="A7390" s="50"/>
      <c r="B7390" s="50"/>
      <c r="C7390" s="50"/>
      <c r="D7390" s="44"/>
      <c r="E7390" s="26"/>
      <c r="F7390" s="53"/>
      <c r="G7390" s="61"/>
      <c r="H7390" s="55"/>
      <c r="I7390" s="280"/>
    </row>
    <row r="7391" spans="1:9" s="56" customFormat="1">
      <c r="A7391" s="50"/>
      <c r="B7391" s="50"/>
      <c r="C7391" s="50"/>
      <c r="D7391" s="44"/>
      <c r="E7391" s="26"/>
      <c r="F7391" s="53"/>
      <c r="G7391" s="61"/>
      <c r="H7391" s="55"/>
      <c r="I7391" s="280"/>
    </row>
    <row r="7392" spans="1:9" s="56" customFormat="1">
      <c r="A7392" s="50"/>
      <c r="B7392" s="50"/>
      <c r="C7392" s="50"/>
      <c r="D7392" s="44"/>
      <c r="E7392" s="26"/>
      <c r="F7392" s="53"/>
      <c r="G7392" s="61"/>
      <c r="H7392" s="55"/>
      <c r="I7392" s="280"/>
    </row>
    <row r="7393" spans="1:9" s="56" customFormat="1">
      <c r="A7393" s="50"/>
      <c r="B7393" s="50"/>
      <c r="C7393" s="50"/>
      <c r="D7393" s="44"/>
      <c r="E7393" s="26"/>
      <c r="F7393" s="53"/>
      <c r="G7393" s="61"/>
      <c r="H7393" s="55"/>
      <c r="I7393" s="280"/>
    </row>
    <row r="7394" spans="1:9" s="56" customFormat="1">
      <c r="A7394" s="50"/>
      <c r="B7394" s="50"/>
      <c r="C7394" s="50"/>
      <c r="D7394" s="44"/>
      <c r="E7394" s="26"/>
      <c r="F7394" s="53"/>
      <c r="G7394" s="61"/>
      <c r="H7394" s="55"/>
      <c r="I7394" s="280"/>
    </row>
    <row r="7395" spans="1:9" s="56" customFormat="1">
      <c r="A7395" s="50"/>
      <c r="B7395" s="50"/>
      <c r="C7395" s="50"/>
      <c r="D7395" s="44"/>
      <c r="E7395" s="26"/>
      <c r="F7395" s="53"/>
      <c r="G7395" s="61"/>
      <c r="H7395" s="55"/>
      <c r="I7395" s="280"/>
    </row>
    <row r="7396" spans="1:9" s="56" customFormat="1">
      <c r="A7396" s="50"/>
      <c r="B7396" s="50"/>
      <c r="C7396" s="50"/>
      <c r="D7396" s="44"/>
      <c r="E7396" s="26"/>
      <c r="F7396" s="53"/>
      <c r="G7396" s="61"/>
      <c r="H7396" s="55"/>
      <c r="I7396" s="280"/>
    </row>
    <row r="7397" spans="1:9" s="56" customFormat="1">
      <c r="A7397" s="50"/>
      <c r="B7397" s="50"/>
      <c r="C7397" s="50"/>
      <c r="D7397" s="44"/>
      <c r="E7397" s="26"/>
      <c r="F7397" s="53"/>
      <c r="G7397" s="61"/>
      <c r="H7397" s="55"/>
      <c r="I7397" s="280"/>
    </row>
    <row r="7398" spans="1:9" s="56" customFormat="1">
      <c r="A7398" s="50"/>
      <c r="B7398" s="50"/>
      <c r="C7398" s="50"/>
      <c r="D7398" s="44"/>
      <c r="E7398" s="26"/>
      <c r="F7398" s="53"/>
      <c r="G7398" s="61"/>
      <c r="H7398" s="55"/>
      <c r="I7398" s="280"/>
    </row>
    <row r="7399" spans="1:9" s="56" customFormat="1">
      <c r="A7399" s="50"/>
      <c r="B7399" s="50"/>
      <c r="C7399" s="50"/>
      <c r="D7399" s="44"/>
      <c r="E7399" s="26"/>
      <c r="F7399" s="53"/>
      <c r="G7399" s="61"/>
      <c r="H7399" s="55"/>
      <c r="I7399" s="280"/>
    </row>
    <row r="7400" spans="1:9" s="56" customFormat="1">
      <c r="A7400" s="50"/>
      <c r="B7400" s="50"/>
      <c r="C7400" s="50"/>
      <c r="D7400" s="44"/>
      <c r="E7400" s="26"/>
      <c r="F7400" s="53"/>
      <c r="G7400" s="61"/>
      <c r="H7400" s="55"/>
      <c r="I7400" s="280"/>
    </row>
    <row r="7401" spans="1:9" s="56" customFormat="1">
      <c r="A7401" s="50"/>
      <c r="B7401" s="50"/>
      <c r="C7401" s="50"/>
      <c r="D7401" s="44"/>
      <c r="E7401" s="26"/>
      <c r="F7401" s="53"/>
      <c r="G7401" s="61"/>
      <c r="H7401" s="55"/>
      <c r="I7401" s="280"/>
    </row>
    <row r="7402" spans="1:9" s="56" customFormat="1">
      <c r="A7402" s="50"/>
      <c r="B7402" s="50"/>
      <c r="C7402" s="50"/>
      <c r="D7402" s="44"/>
      <c r="E7402" s="26"/>
      <c r="F7402" s="53"/>
      <c r="G7402" s="61"/>
      <c r="H7402" s="55"/>
      <c r="I7402" s="280"/>
    </row>
    <row r="7403" spans="1:9" s="56" customFormat="1">
      <c r="A7403" s="50"/>
      <c r="B7403" s="50"/>
      <c r="C7403" s="50"/>
      <c r="D7403" s="44"/>
      <c r="E7403" s="26"/>
      <c r="F7403" s="53"/>
      <c r="G7403" s="61"/>
      <c r="H7403" s="55"/>
      <c r="I7403" s="280"/>
    </row>
    <row r="7404" spans="1:9" s="56" customFormat="1">
      <c r="A7404" s="50"/>
      <c r="B7404" s="50"/>
      <c r="C7404" s="50"/>
      <c r="D7404" s="44"/>
      <c r="E7404" s="26"/>
      <c r="F7404" s="53"/>
      <c r="G7404" s="61"/>
      <c r="H7404" s="55"/>
      <c r="I7404" s="280"/>
    </row>
    <row r="7405" spans="1:9" s="56" customFormat="1">
      <c r="A7405" s="50"/>
      <c r="B7405" s="50"/>
      <c r="C7405" s="50"/>
      <c r="D7405" s="44"/>
      <c r="E7405" s="26"/>
      <c r="F7405" s="53"/>
      <c r="G7405" s="61"/>
      <c r="H7405" s="55"/>
      <c r="I7405" s="280"/>
    </row>
    <row r="7406" spans="1:9" s="56" customFormat="1">
      <c r="A7406" s="50"/>
      <c r="B7406" s="50"/>
      <c r="C7406" s="50"/>
      <c r="D7406" s="44"/>
      <c r="E7406" s="26"/>
      <c r="F7406" s="53"/>
      <c r="G7406" s="61"/>
      <c r="H7406" s="55"/>
      <c r="I7406" s="280"/>
    </row>
    <row r="7407" spans="1:9" s="56" customFormat="1">
      <c r="A7407" s="50"/>
      <c r="B7407" s="50"/>
      <c r="C7407" s="50"/>
      <c r="D7407" s="44"/>
      <c r="E7407" s="26"/>
      <c r="F7407" s="53"/>
      <c r="G7407" s="61"/>
      <c r="H7407" s="55"/>
      <c r="I7407" s="280"/>
    </row>
    <row r="7408" spans="1:9" s="56" customFormat="1">
      <c r="A7408" s="50"/>
      <c r="B7408" s="50"/>
      <c r="C7408" s="50"/>
      <c r="D7408" s="44"/>
      <c r="E7408" s="26"/>
      <c r="F7408" s="53"/>
      <c r="G7408" s="61"/>
      <c r="H7408" s="55"/>
      <c r="I7408" s="280"/>
    </row>
    <row r="7409" spans="1:9" s="56" customFormat="1">
      <c r="A7409" s="50"/>
      <c r="B7409" s="50"/>
      <c r="C7409" s="50"/>
      <c r="D7409" s="44"/>
      <c r="E7409" s="26"/>
      <c r="F7409" s="53"/>
      <c r="G7409" s="61"/>
      <c r="H7409" s="55"/>
      <c r="I7409" s="280"/>
    </row>
    <row r="7410" spans="1:9" s="56" customFormat="1">
      <c r="A7410" s="50"/>
      <c r="B7410" s="50"/>
      <c r="C7410" s="50"/>
      <c r="D7410" s="44"/>
      <c r="E7410" s="26"/>
      <c r="F7410" s="53"/>
      <c r="G7410" s="61"/>
      <c r="H7410" s="55"/>
      <c r="I7410" s="280"/>
    </row>
    <row r="7411" spans="1:9" s="56" customFormat="1">
      <c r="A7411" s="50"/>
      <c r="B7411" s="50"/>
      <c r="C7411" s="50"/>
      <c r="D7411" s="44"/>
      <c r="E7411" s="26"/>
      <c r="F7411" s="53"/>
      <c r="G7411" s="61"/>
      <c r="H7411" s="55"/>
      <c r="I7411" s="280"/>
    </row>
    <row r="7412" spans="1:9" s="56" customFormat="1">
      <c r="A7412" s="50"/>
      <c r="B7412" s="50"/>
      <c r="C7412" s="50"/>
      <c r="D7412" s="44"/>
      <c r="E7412" s="26"/>
      <c r="F7412" s="53"/>
      <c r="G7412" s="61"/>
      <c r="H7412" s="55"/>
      <c r="I7412" s="280"/>
    </row>
    <row r="7413" spans="1:9" s="56" customFormat="1">
      <c r="A7413" s="50"/>
      <c r="B7413" s="50"/>
      <c r="C7413" s="50"/>
      <c r="D7413" s="44"/>
      <c r="E7413" s="26"/>
      <c r="F7413" s="53"/>
      <c r="G7413" s="61"/>
      <c r="H7413" s="55"/>
      <c r="I7413" s="280"/>
    </row>
    <row r="7414" spans="1:9" s="56" customFormat="1">
      <c r="A7414" s="50"/>
      <c r="B7414" s="50"/>
      <c r="C7414" s="50"/>
      <c r="D7414" s="44"/>
      <c r="E7414" s="26"/>
      <c r="F7414" s="53"/>
      <c r="G7414" s="61"/>
      <c r="H7414" s="55"/>
      <c r="I7414" s="280"/>
    </row>
    <row r="7415" spans="1:9" s="56" customFormat="1">
      <c r="A7415" s="50"/>
      <c r="B7415" s="50"/>
      <c r="C7415" s="50"/>
      <c r="D7415" s="44"/>
      <c r="E7415" s="26"/>
      <c r="F7415" s="53"/>
      <c r="G7415" s="61"/>
      <c r="H7415" s="55"/>
      <c r="I7415" s="280"/>
    </row>
    <row r="7416" spans="1:9" s="56" customFormat="1">
      <c r="A7416" s="50"/>
      <c r="B7416" s="50"/>
      <c r="C7416" s="50"/>
      <c r="D7416" s="44"/>
      <c r="E7416" s="26"/>
      <c r="F7416" s="53"/>
      <c r="G7416" s="61"/>
      <c r="H7416" s="55"/>
      <c r="I7416" s="280"/>
    </row>
    <row r="7417" spans="1:9" s="56" customFormat="1">
      <c r="A7417" s="50"/>
      <c r="B7417" s="50"/>
      <c r="C7417" s="50"/>
      <c r="D7417" s="44"/>
      <c r="E7417" s="26"/>
      <c r="F7417" s="53"/>
      <c r="G7417" s="61"/>
      <c r="H7417" s="55"/>
      <c r="I7417" s="280"/>
    </row>
    <row r="7418" spans="1:9" s="56" customFormat="1">
      <c r="A7418" s="50"/>
      <c r="B7418" s="50"/>
      <c r="C7418" s="50"/>
      <c r="D7418" s="44"/>
      <c r="E7418" s="26"/>
      <c r="F7418" s="53"/>
      <c r="G7418" s="61"/>
      <c r="H7418" s="55"/>
      <c r="I7418" s="280"/>
    </row>
    <row r="7419" spans="1:9" s="56" customFormat="1">
      <c r="A7419" s="50"/>
      <c r="B7419" s="50"/>
      <c r="C7419" s="50"/>
      <c r="D7419" s="44"/>
      <c r="E7419" s="26"/>
      <c r="F7419" s="53"/>
      <c r="G7419" s="61"/>
      <c r="H7419" s="55"/>
      <c r="I7419" s="280"/>
    </row>
    <row r="7420" spans="1:9" s="56" customFormat="1">
      <c r="A7420" s="50"/>
      <c r="B7420" s="50"/>
      <c r="C7420" s="50"/>
      <c r="D7420" s="44"/>
      <c r="E7420" s="26"/>
      <c r="F7420" s="53"/>
      <c r="G7420" s="61"/>
      <c r="H7420" s="55"/>
      <c r="I7420" s="280"/>
    </row>
    <row r="7421" spans="1:9" s="56" customFormat="1">
      <c r="A7421" s="50"/>
      <c r="B7421" s="50"/>
      <c r="C7421" s="50"/>
      <c r="D7421" s="44"/>
      <c r="E7421" s="26"/>
      <c r="F7421" s="53"/>
      <c r="G7421" s="61"/>
      <c r="H7421" s="55"/>
      <c r="I7421" s="280"/>
    </row>
    <row r="7422" spans="1:9" s="56" customFormat="1">
      <c r="A7422" s="50"/>
      <c r="B7422" s="50"/>
      <c r="C7422" s="50"/>
      <c r="D7422" s="44"/>
      <c r="E7422" s="26"/>
      <c r="F7422" s="53"/>
      <c r="G7422" s="61"/>
      <c r="H7422" s="55"/>
      <c r="I7422" s="280"/>
    </row>
    <row r="7423" spans="1:9" s="56" customFormat="1">
      <c r="A7423" s="50"/>
      <c r="B7423" s="50"/>
      <c r="C7423" s="50"/>
      <c r="D7423" s="44"/>
      <c r="E7423" s="26"/>
      <c r="F7423" s="53"/>
      <c r="G7423" s="61"/>
      <c r="H7423" s="55"/>
      <c r="I7423" s="280"/>
    </row>
    <row r="7424" spans="1:9" s="56" customFormat="1">
      <c r="A7424" s="50"/>
      <c r="B7424" s="50"/>
      <c r="C7424" s="50"/>
      <c r="D7424" s="44"/>
      <c r="E7424" s="26"/>
      <c r="F7424" s="53"/>
      <c r="G7424" s="61"/>
      <c r="H7424" s="55"/>
      <c r="I7424" s="280"/>
    </row>
    <row r="7425" spans="1:9" s="56" customFormat="1">
      <c r="A7425" s="50"/>
      <c r="B7425" s="50"/>
      <c r="C7425" s="50"/>
      <c r="D7425" s="44"/>
      <c r="E7425" s="26"/>
      <c r="F7425" s="53"/>
      <c r="G7425" s="61"/>
      <c r="H7425" s="55"/>
      <c r="I7425" s="280"/>
    </row>
    <row r="7426" spans="1:9" s="56" customFormat="1">
      <c r="A7426" s="50"/>
      <c r="B7426" s="50"/>
      <c r="C7426" s="50"/>
      <c r="D7426" s="44"/>
      <c r="E7426" s="26"/>
      <c r="F7426" s="53"/>
      <c r="G7426" s="61"/>
      <c r="H7426" s="55"/>
      <c r="I7426" s="280"/>
    </row>
    <row r="7427" spans="1:9" s="56" customFormat="1">
      <c r="A7427" s="50"/>
      <c r="B7427" s="50"/>
      <c r="C7427" s="50"/>
      <c r="D7427" s="44"/>
      <c r="E7427" s="26"/>
      <c r="F7427" s="53"/>
      <c r="G7427" s="61"/>
      <c r="H7427" s="55"/>
      <c r="I7427" s="280"/>
    </row>
    <row r="7428" spans="1:9" s="56" customFormat="1">
      <c r="A7428" s="50"/>
      <c r="B7428" s="50"/>
      <c r="C7428" s="50"/>
      <c r="D7428" s="44"/>
      <c r="E7428" s="26"/>
      <c r="F7428" s="53"/>
      <c r="G7428" s="61"/>
      <c r="H7428" s="55"/>
      <c r="I7428" s="280"/>
    </row>
    <row r="7429" spans="1:9" s="56" customFormat="1">
      <c r="A7429" s="50"/>
      <c r="B7429" s="50"/>
      <c r="C7429" s="50"/>
      <c r="D7429" s="44"/>
      <c r="E7429" s="26"/>
      <c r="F7429" s="53"/>
      <c r="G7429" s="61"/>
      <c r="H7429" s="55"/>
      <c r="I7429" s="280"/>
    </row>
    <row r="7430" spans="1:9" s="56" customFormat="1">
      <c r="A7430" s="50"/>
      <c r="B7430" s="50"/>
      <c r="C7430" s="50"/>
      <c r="D7430" s="44"/>
      <c r="E7430" s="26"/>
      <c r="F7430" s="53"/>
      <c r="G7430" s="61"/>
      <c r="H7430" s="55"/>
      <c r="I7430" s="280"/>
    </row>
    <row r="7431" spans="1:9" s="56" customFormat="1">
      <c r="A7431" s="50"/>
      <c r="B7431" s="50"/>
      <c r="C7431" s="50"/>
      <c r="D7431" s="44"/>
      <c r="E7431" s="26"/>
      <c r="F7431" s="53"/>
      <c r="G7431" s="61"/>
      <c r="H7431" s="55"/>
      <c r="I7431" s="280"/>
    </row>
    <row r="7432" spans="1:9" s="56" customFormat="1">
      <c r="A7432" s="50"/>
      <c r="B7432" s="50"/>
      <c r="C7432" s="50"/>
      <c r="D7432" s="44"/>
      <c r="E7432" s="26"/>
      <c r="F7432" s="53"/>
      <c r="G7432" s="61"/>
      <c r="H7432" s="55"/>
      <c r="I7432" s="280"/>
    </row>
    <row r="7433" spans="1:9" s="56" customFormat="1">
      <c r="A7433" s="50"/>
      <c r="B7433" s="50"/>
      <c r="C7433" s="50"/>
      <c r="D7433" s="44"/>
      <c r="E7433" s="26"/>
      <c r="F7433" s="53"/>
      <c r="G7433" s="61"/>
      <c r="H7433" s="55"/>
      <c r="I7433" s="280"/>
    </row>
    <row r="7434" spans="1:9" s="56" customFormat="1">
      <c r="A7434" s="50"/>
      <c r="B7434" s="50"/>
      <c r="C7434" s="50"/>
      <c r="D7434" s="44"/>
      <c r="E7434" s="26"/>
      <c r="F7434" s="53"/>
      <c r="G7434" s="61"/>
      <c r="H7434" s="55"/>
      <c r="I7434" s="280"/>
    </row>
    <row r="7435" spans="1:9" s="56" customFormat="1">
      <c r="A7435" s="50"/>
      <c r="B7435" s="50"/>
      <c r="C7435" s="50"/>
      <c r="D7435" s="44"/>
      <c r="E7435" s="26"/>
      <c r="F7435" s="53"/>
      <c r="G7435" s="61"/>
      <c r="H7435" s="55"/>
      <c r="I7435" s="280"/>
    </row>
    <row r="7436" spans="1:9" s="56" customFormat="1">
      <c r="A7436" s="50"/>
      <c r="B7436" s="50"/>
      <c r="C7436" s="50"/>
      <c r="D7436" s="44"/>
      <c r="E7436" s="26"/>
      <c r="F7436" s="53"/>
      <c r="G7436" s="61"/>
      <c r="H7436" s="55"/>
      <c r="I7436" s="280"/>
    </row>
    <row r="7437" spans="1:9" s="56" customFormat="1">
      <c r="A7437" s="50"/>
      <c r="B7437" s="50"/>
      <c r="C7437" s="50"/>
      <c r="D7437" s="44"/>
      <c r="E7437" s="26"/>
      <c r="F7437" s="53"/>
      <c r="G7437" s="61"/>
      <c r="H7437" s="55"/>
      <c r="I7437" s="280"/>
    </row>
    <row r="7438" spans="1:9" s="56" customFormat="1">
      <c r="A7438" s="50"/>
      <c r="B7438" s="50"/>
      <c r="C7438" s="50"/>
      <c r="D7438" s="44"/>
      <c r="E7438" s="26"/>
      <c r="F7438" s="53"/>
      <c r="G7438" s="61"/>
      <c r="H7438" s="55"/>
      <c r="I7438" s="280"/>
    </row>
    <row r="7439" spans="1:9" s="56" customFormat="1">
      <c r="A7439" s="50"/>
      <c r="B7439" s="50"/>
      <c r="C7439" s="50"/>
      <c r="D7439" s="44"/>
      <c r="E7439" s="26"/>
      <c r="F7439" s="53"/>
      <c r="G7439" s="61"/>
      <c r="H7439" s="55"/>
      <c r="I7439" s="280"/>
    </row>
    <row r="7440" spans="1:9" s="56" customFormat="1">
      <c r="A7440" s="50"/>
      <c r="B7440" s="50"/>
      <c r="C7440" s="50"/>
      <c r="D7440" s="44"/>
      <c r="E7440" s="26"/>
      <c r="F7440" s="53"/>
      <c r="G7440" s="61"/>
      <c r="H7440" s="55"/>
      <c r="I7440" s="280"/>
    </row>
    <row r="7441" spans="1:9" s="56" customFormat="1">
      <c r="A7441" s="50"/>
      <c r="B7441" s="50"/>
      <c r="C7441" s="50"/>
      <c r="D7441" s="44"/>
      <c r="E7441" s="26"/>
      <c r="F7441" s="53"/>
      <c r="G7441" s="61"/>
      <c r="H7441" s="55"/>
      <c r="I7441" s="280"/>
    </row>
    <row r="7442" spans="1:9" s="56" customFormat="1">
      <c r="A7442" s="50"/>
      <c r="B7442" s="50"/>
      <c r="C7442" s="50"/>
      <c r="D7442" s="44"/>
      <c r="E7442" s="26"/>
      <c r="F7442" s="53"/>
      <c r="G7442" s="61"/>
      <c r="H7442" s="55"/>
      <c r="I7442" s="280"/>
    </row>
    <row r="7443" spans="1:9" s="56" customFormat="1">
      <c r="A7443" s="50"/>
      <c r="B7443" s="50"/>
      <c r="C7443" s="50"/>
      <c r="D7443" s="44"/>
      <c r="E7443" s="26"/>
      <c r="F7443" s="53"/>
      <c r="G7443" s="61"/>
      <c r="H7443" s="55"/>
      <c r="I7443" s="280"/>
    </row>
    <row r="7444" spans="1:9" s="56" customFormat="1">
      <c r="A7444" s="50"/>
      <c r="B7444" s="50"/>
      <c r="C7444" s="50"/>
      <c r="D7444" s="44"/>
      <c r="E7444" s="26"/>
      <c r="F7444" s="53"/>
      <c r="G7444" s="61"/>
      <c r="H7444" s="55"/>
      <c r="I7444" s="280"/>
    </row>
    <row r="7445" spans="1:9" s="56" customFormat="1">
      <c r="A7445" s="50"/>
      <c r="B7445" s="50"/>
      <c r="C7445" s="50"/>
      <c r="D7445" s="44"/>
      <c r="E7445" s="26"/>
      <c r="F7445" s="53"/>
      <c r="G7445" s="61"/>
      <c r="H7445" s="55"/>
      <c r="I7445" s="280"/>
    </row>
    <row r="7446" spans="1:9" s="56" customFormat="1">
      <c r="A7446" s="50"/>
      <c r="B7446" s="50"/>
      <c r="C7446" s="50"/>
      <c r="D7446" s="44"/>
      <c r="E7446" s="26"/>
      <c r="F7446" s="53"/>
      <c r="G7446" s="61"/>
      <c r="H7446" s="55"/>
      <c r="I7446" s="280"/>
    </row>
    <row r="7447" spans="1:9" s="56" customFormat="1">
      <c r="A7447" s="50"/>
      <c r="B7447" s="50"/>
      <c r="C7447" s="50"/>
      <c r="D7447" s="44"/>
      <c r="E7447" s="26"/>
      <c r="F7447" s="53"/>
      <c r="G7447" s="61"/>
      <c r="H7447" s="55"/>
      <c r="I7447" s="280"/>
    </row>
    <row r="7448" spans="1:9" s="56" customFormat="1">
      <c r="A7448" s="50"/>
      <c r="B7448" s="50"/>
      <c r="C7448" s="50"/>
      <c r="D7448" s="44"/>
      <c r="E7448" s="26"/>
      <c r="F7448" s="53"/>
      <c r="G7448" s="61"/>
      <c r="H7448" s="55"/>
      <c r="I7448" s="280"/>
    </row>
    <row r="7449" spans="1:9" s="56" customFormat="1">
      <c r="A7449" s="50"/>
      <c r="B7449" s="50"/>
      <c r="C7449" s="50"/>
      <c r="D7449" s="44"/>
      <c r="E7449" s="26"/>
      <c r="F7449" s="53"/>
      <c r="G7449" s="61"/>
      <c r="H7449" s="55"/>
      <c r="I7449" s="280"/>
    </row>
    <row r="7450" spans="1:9" s="56" customFormat="1">
      <c r="A7450" s="50"/>
      <c r="B7450" s="50"/>
      <c r="C7450" s="50"/>
      <c r="D7450" s="44"/>
      <c r="E7450" s="26"/>
      <c r="F7450" s="53"/>
      <c r="G7450" s="61"/>
      <c r="H7450" s="55"/>
      <c r="I7450" s="280"/>
    </row>
    <row r="7451" spans="1:9" s="56" customFormat="1">
      <c r="A7451" s="50"/>
      <c r="B7451" s="50"/>
      <c r="C7451" s="50"/>
      <c r="D7451" s="44"/>
      <c r="E7451" s="26"/>
      <c r="F7451" s="53"/>
      <c r="G7451" s="61"/>
      <c r="H7451" s="55"/>
      <c r="I7451" s="280"/>
    </row>
    <row r="7452" spans="1:9" s="56" customFormat="1">
      <c r="A7452" s="50"/>
      <c r="B7452" s="50"/>
      <c r="C7452" s="50"/>
      <c r="D7452" s="44"/>
      <c r="E7452" s="26"/>
      <c r="F7452" s="53"/>
      <c r="G7452" s="61"/>
      <c r="H7452" s="55"/>
      <c r="I7452" s="280"/>
    </row>
    <row r="7453" spans="1:9" s="56" customFormat="1">
      <c r="A7453" s="50"/>
      <c r="B7453" s="50"/>
      <c r="C7453" s="50"/>
      <c r="D7453" s="44"/>
      <c r="E7453" s="26"/>
      <c r="F7453" s="53"/>
      <c r="G7453" s="61"/>
      <c r="H7453" s="55"/>
      <c r="I7453" s="280"/>
    </row>
    <row r="7454" spans="1:9" s="56" customFormat="1">
      <c r="A7454" s="50"/>
      <c r="B7454" s="50"/>
      <c r="C7454" s="50"/>
      <c r="D7454" s="44"/>
      <c r="E7454" s="26"/>
      <c r="F7454" s="53"/>
      <c r="G7454" s="61"/>
      <c r="H7454" s="55"/>
      <c r="I7454" s="280"/>
    </row>
    <row r="7455" spans="1:9" s="56" customFormat="1">
      <c r="A7455" s="50"/>
      <c r="B7455" s="50"/>
      <c r="C7455" s="50"/>
      <c r="D7455" s="44"/>
      <c r="E7455" s="26"/>
      <c r="F7455" s="53"/>
      <c r="G7455" s="61"/>
      <c r="H7455" s="55"/>
      <c r="I7455" s="280"/>
    </row>
    <row r="7456" spans="1:9" s="56" customFormat="1">
      <c r="A7456" s="50"/>
      <c r="B7456" s="50"/>
      <c r="C7456" s="50"/>
      <c r="D7456" s="44"/>
      <c r="E7456" s="26"/>
      <c r="F7456" s="53"/>
      <c r="G7456" s="61"/>
      <c r="H7456" s="55"/>
      <c r="I7456" s="280"/>
    </row>
    <row r="7457" spans="1:9" s="56" customFormat="1">
      <c r="A7457" s="50"/>
      <c r="B7457" s="50"/>
      <c r="C7457" s="50"/>
      <c r="D7457" s="44"/>
      <c r="E7457" s="26"/>
      <c r="F7457" s="53"/>
      <c r="G7457" s="61"/>
      <c r="H7457" s="55"/>
      <c r="I7457" s="280"/>
    </row>
    <row r="7458" spans="1:9" s="56" customFormat="1">
      <c r="A7458" s="50"/>
      <c r="B7458" s="50"/>
      <c r="C7458" s="50"/>
      <c r="D7458" s="44"/>
      <c r="E7458" s="26"/>
      <c r="F7458" s="53"/>
      <c r="G7458" s="61"/>
      <c r="H7458" s="55"/>
      <c r="I7458" s="280"/>
    </row>
    <row r="7459" spans="1:9" s="56" customFormat="1">
      <c r="A7459" s="50"/>
      <c r="B7459" s="50"/>
      <c r="C7459" s="50"/>
      <c r="D7459" s="44"/>
      <c r="E7459" s="26"/>
      <c r="F7459" s="53"/>
      <c r="G7459" s="61"/>
      <c r="H7459" s="55"/>
      <c r="I7459" s="280"/>
    </row>
    <row r="7460" spans="1:9" s="56" customFormat="1">
      <c r="A7460" s="50"/>
      <c r="B7460" s="50"/>
      <c r="C7460" s="50"/>
      <c r="D7460" s="44"/>
      <c r="E7460" s="26"/>
      <c r="F7460" s="53"/>
      <c r="G7460" s="61"/>
      <c r="H7460" s="55"/>
      <c r="I7460" s="280"/>
    </row>
    <row r="7461" spans="1:9" s="56" customFormat="1">
      <c r="A7461" s="50"/>
      <c r="B7461" s="50"/>
      <c r="C7461" s="50"/>
      <c r="D7461" s="44"/>
      <c r="E7461" s="26"/>
      <c r="F7461" s="53"/>
      <c r="G7461" s="61"/>
      <c r="H7461" s="55"/>
      <c r="I7461" s="280"/>
    </row>
    <row r="7462" spans="1:9" s="56" customFormat="1">
      <c r="A7462" s="50"/>
      <c r="B7462" s="50"/>
      <c r="C7462" s="50"/>
      <c r="D7462" s="44"/>
      <c r="E7462" s="26"/>
      <c r="F7462" s="53"/>
      <c r="G7462" s="61"/>
      <c r="H7462" s="55"/>
      <c r="I7462" s="280"/>
    </row>
    <row r="7463" spans="1:9" s="56" customFormat="1">
      <c r="A7463" s="50"/>
      <c r="B7463" s="50"/>
      <c r="C7463" s="50"/>
      <c r="D7463" s="44"/>
      <c r="E7463" s="26"/>
      <c r="F7463" s="53"/>
      <c r="G7463" s="61"/>
      <c r="H7463" s="55"/>
      <c r="I7463" s="280"/>
    </row>
    <row r="7464" spans="1:9" s="56" customFormat="1">
      <c r="A7464" s="50"/>
      <c r="B7464" s="50"/>
      <c r="C7464" s="50"/>
      <c r="D7464" s="44"/>
      <c r="E7464" s="26"/>
      <c r="F7464" s="53"/>
      <c r="G7464" s="61"/>
      <c r="H7464" s="55"/>
      <c r="I7464" s="280"/>
    </row>
    <row r="7465" spans="1:9" s="56" customFormat="1">
      <c r="A7465" s="50"/>
      <c r="B7465" s="50"/>
      <c r="C7465" s="50"/>
      <c r="D7465" s="44"/>
      <c r="E7465" s="26"/>
      <c r="F7465" s="53"/>
      <c r="G7465" s="61"/>
      <c r="H7465" s="55"/>
      <c r="I7465" s="280"/>
    </row>
    <row r="7466" spans="1:9" s="56" customFormat="1">
      <c r="A7466" s="50"/>
      <c r="B7466" s="50"/>
      <c r="C7466" s="50"/>
      <c r="D7466" s="44"/>
      <c r="E7466" s="26"/>
      <c r="F7466" s="53"/>
      <c r="G7466" s="61"/>
      <c r="H7466" s="55"/>
      <c r="I7466" s="280"/>
    </row>
    <row r="7467" spans="1:9" s="56" customFormat="1">
      <c r="A7467" s="50"/>
      <c r="B7467" s="50"/>
      <c r="C7467" s="50"/>
      <c r="D7467" s="44"/>
      <c r="E7467" s="26"/>
      <c r="F7467" s="53"/>
      <c r="G7467" s="61"/>
      <c r="H7467" s="55"/>
      <c r="I7467" s="280"/>
    </row>
    <row r="7468" spans="1:9" s="56" customFormat="1">
      <c r="A7468" s="50"/>
      <c r="B7468" s="50"/>
      <c r="C7468" s="50"/>
      <c r="D7468" s="44"/>
      <c r="E7468" s="26"/>
      <c r="F7468" s="53"/>
      <c r="G7468" s="61"/>
      <c r="H7468" s="55"/>
      <c r="I7468" s="280"/>
    </row>
    <row r="7469" spans="1:9" s="56" customFormat="1">
      <c r="A7469" s="50"/>
      <c r="B7469" s="50"/>
      <c r="C7469" s="50"/>
      <c r="D7469" s="44"/>
      <c r="E7469" s="26"/>
      <c r="F7469" s="53"/>
      <c r="G7469" s="61"/>
      <c r="H7469" s="55"/>
      <c r="I7469" s="280"/>
    </row>
    <row r="7470" spans="1:9" s="56" customFormat="1">
      <c r="A7470" s="50"/>
      <c r="B7470" s="50"/>
      <c r="C7470" s="50"/>
      <c r="D7470" s="44"/>
      <c r="E7470" s="26"/>
      <c r="F7470" s="53"/>
      <c r="G7470" s="61"/>
      <c r="H7470" s="55"/>
      <c r="I7470" s="280"/>
    </row>
    <row r="7471" spans="1:9" s="56" customFormat="1">
      <c r="A7471" s="50"/>
      <c r="B7471" s="50"/>
      <c r="C7471" s="50"/>
      <c r="D7471" s="44"/>
      <c r="E7471" s="26"/>
      <c r="F7471" s="53"/>
      <c r="G7471" s="61"/>
      <c r="H7471" s="55"/>
      <c r="I7471" s="280"/>
    </row>
    <row r="7472" spans="1:9" s="56" customFormat="1">
      <c r="A7472" s="50"/>
      <c r="B7472" s="50"/>
      <c r="C7472" s="50"/>
      <c r="D7472" s="44"/>
      <c r="E7472" s="26"/>
      <c r="F7472" s="53"/>
      <c r="G7472" s="61"/>
      <c r="H7472" s="55"/>
      <c r="I7472" s="280"/>
    </row>
    <row r="7473" spans="1:9" s="56" customFormat="1">
      <c r="A7473" s="50"/>
      <c r="B7473" s="50"/>
      <c r="C7473" s="50"/>
      <c r="D7473" s="44"/>
      <c r="E7473" s="26"/>
      <c r="F7473" s="53"/>
      <c r="G7473" s="61"/>
      <c r="H7473" s="55"/>
      <c r="I7473" s="280"/>
    </row>
    <row r="7474" spans="1:9" s="56" customFormat="1">
      <c r="A7474" s="50"/>
      <c r="B7474" s="50"/>
      <c r="C7474" s="50"/>
      <c r="D7474" s="44"/>
      <c r="E7474" s="26"/>
      <c r="F7474" s="53"/>
      <c r="G7474" s="61"/>
      <c r="H7474" s="55"/>
      <c r="I7474" s="280"/>
    </row>
    <row r="7475" spans="1:9" s="56" customFormat="1">
      <c r="A7475" s="50"/>
      <c r="B7475" s="50"/>
      <c r="C7475" s="50"/>
      <c r="D7475" s="44"/>
      <c r="E7475" s="26"/>
      <c r="F7475" s="53"/>
      <c r="G7475" s="61"/>
      <c r="H7475" s="55"/>
      <c r="I7475" s="280"/>
    </row>
    <row r="7476" spans="1:9" s="56" customFormat="1">
      <c r="A7476" s="50"/>
      <c r="B7476" s="50"/>
      <c r="C7476" s="50"/>
      <c r="D7476" s="44"/>
      <c r="E7476" s="26"/>
      <c r="F7476" s="53"/>
      <c r="G7476" s="61"/>
      <c r="H7476" s="55"/>
      <c r="I7476" s="280"/>
    </row>
    <row r="7477" spans="1:9" s="56" customFormat="1">
      <c r="A7477" s="50"/>
      <c r="B7477" s="50"/>
      <c r="C7477" s="50"/>
      <c r="D7477" s="44"/>
      <c r="E7477" s="26"/>
      <c r="F7477" s="53"/>
      <c r="G7477" s="61"/>
      <c r="H7477" s="55"/>
      <c r="I7477" s="280"/>
    </row>
    <row r="7478" spans="1:9" s="56" customFormat="1">
      <c r="A7478" s="50"/>
      <c r="B7478" s="50"/>
      <c r="C7478" s="50"/>
      <c r="D7478" s="44"/>
      <c r="E7478" s="26"/>
      <c r="F7478" s="53"/>
      <c r="G7478" s="61"/>
      <c r="H7478" s="55"/>
      <c r="I7478" s="280"/>
    </row>
    <row r="7479" spans="1:9" s="56" customFormat="1">
      <c r="A7479" s="50"/>
      <c r="B7479" s="50"/>
      <c r="C7479" s="50"/>
      <c r="D7479" s="44"/>
      <c r="E7479" s="26"/>
      <c r="F7479" s="53"/>
      <c r="G7479" s="61"/>
      <c r="H7479" s="55"/>
      <c r="I7479" s="280"/>
    </row>
    <row r="7480" spans="1:9" s="56" customFormat="1">
      <c r="A7480" s="50"/>
      <c r="B7480" s="50"/>
      <c r="C7480" s="50"/>
      <c r="D7480" s="44"/>
      <c r="E7480" s="26"/>
      <c r="F7480" s="53"/>
      <c r="G7480" s="61"/>
      <c r="H7480" s="55"/>
      <c r="I7480" s="280"/>
    </row>
    <row r="7481" spans="1:9" s="56" customFormat="1">
      <c r="A7481" s="50"/>
      <c r="B7481" s="50"/>
      <c r="C7481" s="50"/>
      <c r="D7481" s="44"/>
      <c r="E7481" s="26"/>
      <c r="F7481" s="53"/>
      <c r="G7481" s="61"/>
      <c r="H7481" s="55"/>
      <c r="I7481" s="280"/>
    </row>
    <row r="7482" spans="1:9" s="56" customFormat="1">
      <c r="A7482" s="50"/>
      <c r="B7482" s="50"/>
      <c r="C7482" s="50"/>
      <c r="D7482" s="44"/>
      <c r="E7482" s="26"/>
      <c r="F7482" s="53"/>
      <c r="G7482" s="61"/>
      <c r="H7482" s="55"/>
      <c r="I7482" s="280"/>
    </row>
    <row r="7483" spans="1:9" s="56" customFormat="1">
      <c r="A7483" s="50"/>
      <c r="B7483" s="50"/>
      <c r="C7483" s="50"/>
      <c r="D7483" s="44"/>
      <c r="E7483" s="26"/>
      <c r="F7483" s="53"/>
      <c r="G7483" s="61"/>
      <c r="H7483" s="55"/>
      <c r="I7483" s="280"/>
    </row>
    <row r="7484" spans="1:9" s="56" customFormat="1">
      <c r="A7484" s="50"/>
      <c r="B7484" s="50"/>
      <c r="C7484" s="50"/>
      <c r="D7484" s="44"/>
      <c r="E7484" s="26"/>
      <c r="F7484" s="53"/>
      <c r="G7484" s="61"/>
      <c r="H7484" s="55"/>
      <c r="I7484" s="280"/>
    </row>
    <row r="7485" spans="1:9" s="56" customFormat="1">
      <c r="A7485" s="50"/>
      <c r="B7485" s="50"/>
      <c r="C7485" s="50"/>
      <c r="D7485" s="44"/>
      <c r="E7485" s="26"/>
      <c r="F7485" s="53"/>
      <c r="G7485" s="61"/>
      <c r="H7485" s="55"/>
      <c r="I7485" s="280"/>
    </row>
    <row r="7486" spans="1:9" s="56" customFormat="1">
      <c r="A7486" s="50"/>
      <c r="B7486" s="50"/>
      <c r="C7486" s="50"/>
      <c r="D7486" s="44"/>
      <c r="E7486" s="26"/>
      <c r="F7486" s="53"/>
      <c r="G7486" s="61"/>
      <c r="H7486" s="55"/>
      <c r="I7486" s="280"/>
    </row>
    <row r="7487" spans="1:9" s="56" customFormat="1">
      <c r="A7487" s="50"/>
      <c r="B7487" s="50"/>
      <c r="C7487" s="50"/>
      <c r="D7487" s="44"/>
      <c r="E7487" s="26"/>
      <c r="F7487" s="53"/>
      <c r="G7487" s="61"/>
      <c r="H7487" s="55"/>
      <c r="I7487" s="280"/>
    </row>
    <row r="7488" spans="1:9" s="56" customFormat="1">
      <c r="A7488" s="50"/>
      <c r="B7488" s="50"/>
      <c r="C7488" s="50"/>
      <c r="D7488" s="44"/>
      <c r="E7488" s="26"/>
      <c r="F7488" s="53"/>
      <c r="G7488" s="61"/>
      <c r="H7488" s="55"/>
      <c r="I7488" s="280"/>
    </row>
    <row r="7489" spans="1:9" s="56" customFormat="1">
      <c r="A7489" s="50"/>
      <c r="B7489" s="50"/>
      <c r="C7489" s="50"/>
      <c r="D7489" s="44"/>
      <c r="E7489" s="26"/>
      <c r="F7489" s="53"/>
      <c r="G7489" s="61"/>
      <c r="H7489" s="55"/>
      <c r="I7489" s="280"/>
    </row>
    <row r="7490" spans="1:9" s="56" customFormat="1">
      <c r="A7490" s="50"/>
      <c r="B7490" s="50"/>
      <c r="C7490" s="50"/>
      <c r="D7490" s="44"/>
      <c r="E7490" s="26"/>
      <c r="F7490" s="53"/>
      <c r="G7490" s="61"/>
      <c r="H7490" s="55"/>
      <c r="I7490" s="280"/>
    </row>
    <row r="7491" spans="1:9" s="56" customFormat="1">
      <c r="A7491" s="50"/>
      <c r="B7491" s="50"/>
      <c r="C7491" s="50"/>
      <c r="D7491" s="44"/>
      <c r="E7491" s="26"/>
      <c r="F7491" s="53"/>
      <c r="G7491" s="61"/>
      <c r="H7491" s="55"/>
      <c r="I7491" s="280"/>
    </row>
    <row r="7492" spans="1:9" s="56" customFormat="1">
      <c r="A7492" s="50"/>
      <c r="B7492" s="50"/>
      <c r="C7492" s="50"/>
      <c r="D7492" s="44"/>
      <c r="E7492" s="26"/>
      <c r="F7492" s="53"/>
      <c r="G7492" s="61"/>
      <c r="H7492" s="55"/>
      <c r="I7492" s="280"/>
    </row>
    <row r="7493" spans="1:9" s="56" customFormat="1">
      <c r="A7493" s="50"/>
      <c r="B7493" s="50"/>
      <c r="C7493" s="50"/>
      <c r="D7493" s="44"/>
      <c r="E7493" s="26"/>
      <c r="F7493" s="53"/>
      <c r="G7493" s="61"/>
      <c r="H7493" s="55"/>
      <c r="I7493" s="280"/>
    </row>
    <row r="7494" spans="1:9" s="56" customFormat="1">
      <c r="A7494" s="50"/>
      <c r="B7494" s="50"/>
      <c r="C7494" s="50"/>
      <c r="D7494" s="44"/>
      <c r="E7494" s="26"/>
      <c r="F7494" s="53"/>
      <c r="G7494" s="61"/>
      <c r="H7494" s="55"/>
      <c r="I7494" s="280"/>
    </row>
    <row r="7495" spans="1:9" s="56" customFormat="1">
      <c r="A7495" s="50"/>
      <c r="B7495" s="50"/>
      <c r="C7495" s="50"/>
      <c r="D7495" s="44"/>
      <c r="E7495" s="26"/>
      <c r="F7495" s="53"/>
      <c r="G7495" s="61"/>
      <c r="H7495" s="55"/>
      <c r="I7495" s="280"/>
    </row>
    <row r="7496" spans="1:9" s="56" customFormat="1">
      <c r="A7496" s="50"/>
      <c r="B7496" s="50"/>
      <c r="C7496" s="50"/>
      <c r="D7496" s="44"/>
      <c r="E7496" s="26"/>
      <c r="F7496" s="53"/>
      <c r="G7496" s="61"/>
      <c r="H7496" s="55"/>
      <c r="I7496" s="280"/>
    </row>
    <row r="7497" spans="1:9" s="56" customFormat="1">
      <c r="A7497" s="50"/>
      <c r="B7497" s="50"/>
      <c r="C7497" s="50"/>
      <c r="D7497" s="44"/>
      <c r="E7497" s="26"/>
      <c r="F7497" s="53"/>
      <c r="G7497" s="61"/>
      <c r="H7497" s="55"/>
      <c r="I7497" s="280"/>
    </row>
    <row r="7498" spans="1:9" s="56" customFormat="1">
      <c r="A7498" s="50"/>
      <c r="B7498" s="50"/>
      <c r="C7498" s="50"/>
      <c r="D7498" s="44"/>
      <c r="E7498" s="26"/>
      <c r="F7498" s="53"/>
      <c r="G7498" s="61"/>
      <c r="H7498" s="55"/>
      <c r="I7498" s="280"/>
    </row>
    <row r="7499" spans="1:9" s="56" customFormat="1">
      <c r="A7499" s="50"/>
      <c r="B7499" s="50"/>
      <c r="C7499" s="50"/>
      <c r="D7499" s="44"/>
      <c r="E7499" s="26"/>
      <c r="F7499" s="53"/>
      <c r="G7499" s="61"/>
      <c r="H7499" s="55"/>
      <c r="I7499" s="280"/>
    </row>
    <row r="7500" spans="1:9" s="56" customFormat="1">
      <c r="A7500" s="50"/>
      <c r="B7500" s="50"/>
      <c r="C7500" s="50"/>
      <c r="D7500" s="44"/>
      <c r="E7500" s="26"/>
      <c r="F7500" s="53"/>
      <c r="G7500" s="61"/>
      <c r="H7500" s="55"/>
      <c r="I7500" s="280"/>
    </row>
    <row r="7501" spans="1:9" s="56" customFormat="1">
      <c r="A7501" s="50"/>
      <c r="B7501" s="50"/>
      <c r="C7501" s="50"/>
      <c r="D7501" s="44"/>
      <c r="E7501" s="26"/>
      <c r="F7501" s="53"/>
      <c r="G7501" s="61"/>
      <c r="H7501" s="55"/>
      <c r="I7501" s="280"/>
    </row>
    <row r="7502" spans="1:9" s="56" customFormat="1">
      <c r="A7502" s="50"/>
      <c r="B7502" s="50"/>
      <c r="C7502" s="50"/>
      <c r="D7502" s="44"/>
      <c r="E7502" s="26"/>
      <c r="F7502" s="53"/>
      <c r="G7502" s="61"/>
      <c r="H7502" s="55"/>
      <c r="I7502" s="280"/>
    </row>
    <row r="7503" spans="1:9" s="56" customFormat="1">
      <c r="A7503" s="50"/>
      <c r="B7503" s="50"/>
      <c r="C7503" s="50"/>
      <c r="D7503" s="44"/>
      <c r="E7503" s="26"/>
      <c r="F7503" s="53"/>
      <c r="G7503" s="61"/>
      <c r="H7503" s="55"/>
      <c r="I7503" s="280"/>
    </row>
    <row r="7504" spans="1:9" s="56" customFormat="1">
      <c r="A7504" s="50"/>
      <c r="B7504" s="50"/>
      <c r="C7504" s="50"/>
      <c r="D7504" s="44"/>
      <c r="E7504" s="26"/>
      <c r="F7504" s="53"/>
      <c r="G7504" s="61"/>
      <c r="H7504" s="55"/>
      <c r="I7504" s="280"/>
    </row>
    <row r="7505" spans="1:9" s="56" customFormat="1">
      <c r="A7505" s="50"/>
      <c r="B7505" s="50"/>
      <c r="C7505" s="50"/>
      <c r="D7505" s="44"/>
      <c r="E7505" s="26"/>
      <c r="F7505" s="53"/>
      <c r="G7505" s="61"/>
      <c r="H7505" s="55"/>
      <c r="I7505" s="280"/>
    </row>
    <row r="7506" spans="1:9" s="56" customFormat="1">
      <c r="A7506" s="50"/>
      <c r="B7506" s="50"/>
      <c r="C7506" s="50"/>
      <c r="D7506" s="44"/>
      <c r="E7506" s="26"/>
      <c r="F7506" s="53"/>
      <c r="G7506" s="61"/>
      <c r="H7506" s="55"/>
      <c r="I7506" s="280"/>
    </row>
    <row r="7507" spans="1:9" s="56" customFormat="1">
      <c r="A7507" s="50"/>
      <c r="B7507" s="50"/>
      <c r="C7507" s="50"/>
      <c r="D7507" s="44"/>
      <c r="E7507" s="26"/>
      <c r="F7507" s="53"/>
      <c r="G7507" s="61"/>
      <c r="H7507" s="55"/>
      <c r="I7507" s="280"/>
    </row>
    <row r="7508" spans="1:9" s="56" customFormat="1">
      <c r="A7508" s="50"/>
      <c r="B7508" s="50"/>
      <c r="C7508" s="50"/>
      <c r="D7508" s="44"/>
      <c r="E7508" s="26"/>
      <c r="F7508" s="53"/>
      <c r="G7508" s="61"/>
      <c r="H7508" s="55"/>
      <c r="I7508" s="280"/>
    </row>
    <row r="7509" spans="1:9" s="56" customFormat="1">
      <c r="A7509" s="50"/>
      <c r="B7509" s="50"/>
      <c r="C7509" s="50"/>
      <c r="D7509" s="44"/>
      <c r="E7509" s="26"/>
      <c r="F7509" s="53"/>
      <c r="G7509" s="61"/>
      <c r="H7509" s="55"/>
      <c r="I7509" s="280"/>
    </row>
    <row r="7510" spans="1:9" s="56" customFormat="1">
      <c r="A7510" s="50"/>
      <c r="B7510" s="50"/>
      <c r="C7510" s="50"/>
      <c r="D7510" s="44"/>
      <c r="E7510" s="26"/>
      <c r="F7510" s="53"/>
      <c r="G7510" s="61"/>
      <c r="H7510" s="55"/>
      <c r="I7510" s="280"/>
    </row>
    <row r="7511" spans="1:9" s="56" customFormat="1">
      <c r="A7511" s="50"/>
      <c r="B7511" s="50"/>
      <c r="C7511" s="50"/>
      <c r="D7511" s="44"/>
      <c r="E7511" s="26"/>
      <c r="F7511" s="53"/>
      <c r="G7511" s="61"/>
      <c r="H7511" s="55"/>
      <c r="I7511" s="280"/>
    </row>
    <row r="7512" spans="1:9" s="56" customFormat="1">
      <c r="A7512" s="50"/>
      <c r="B7512" s="50"/>
      <c r="C7512" s="50"/>
      <c r="D7512" s="44"/>
      <c r="E7512" s="26"/>
      <c r="F7512" s="53"/>
      <c r="G7512" s="61"/>
      <c r="H7512" s="55"/>
      <c r="I7512" s="280"/>
    </row>
    <row r="7513" spans="1:9" s="56" customFormat="1">
      <c r="A7513" s="50"/>
      <c r="B7513" s="50"/>
      <c r="C7513" s="50"/>
      <c r="D7513" s="44"/>
      <c r="E7513" s="26"/>
      <c r="F7513" s="53"/>
      <c r="G7513" s="61"/>
      <c r="H7513" s="55"/>
      <c r="I7513" s="280"/>
    </row>
    <row r="7514" spans="1:9" s="56" customFormat="1">
      <c r="A7514" s="50"/>
      <c r="B7514" s="50"/>
      <c r="C7514" s="50"/>
      <c r="D7514" s="44"/>
      <c r="E7514" s="26"/>
      <c r="F7514" s="53"/>
      <c r="G7514" s="61"/>
      <c r="H7514" s="55"/>
      <c r="I7514" s="280"/>
    </row>
    <row r="7515" spans="1:9" s="56" customFormat="1">
      <c r="A7515" s="50"/>
      <c r="B7515" s="50"/>
      <c r="C7515" s="50"/>
      <c r="D7515" s="44"/>
      <c r="E7515" s="26"/>
      <c r="F7515" s="53"/>
      <c r="G7515" s="61"/>
      <c r="H7515" s="55"/>
      <c r="I7515" s="280"/>
    </row>
    <row r="7516" spans="1:9" s="56" customFormat="1">
      <c r="A7516" s="50"/>
      <c r="B7516" s="50"/>
      <c r="C7516" s="50"/>
      <c r="D7516" s="44"/>
      <c r="E7516" s="26"/>
      <c r="F7516" s="53"/>
      <c r="G7516" s="61"/>
      <c r="H7516" s="55"/>
      <c r="I7516" s="280"/>
    </row>
    <row r="7517" spans="1:9" s="56" customFormat="1">
      <c r="A7517" s="50"/>
      <c r="B7517" s="50"/>
      <c r="C7517" s="50"/>
      <c r="D7517" s="44"/>
      <c r="E7517" s="26"/>
      <c r="F7517" s="53"/>
      <c r="G7517" s="61"/>
      <c r="H7517" s="55"/>
      <c r="I7517" s="280"/>
    </row>
    <row r="7518" spans="1:9" s="56" customFormat="1">
      <c r="A7518" s="50"/>
      <c r="B7518" s="50"/>
      <c r="C7518" s="50"/>
      <c r="D7518" s="44"/>
      <c r="E7518" s="26"/>
      <c r="F7518" s="53"/>
      <c r="G7518" s="61"/>
      <c r="H7518" s="55"/>
      <c r="I7518" s="280"/>
    </row>
    <row r="7519" spans="1:9" s="56" customFormat="1">
      <c r="A7519" s="50"/>
      <c r="B7519" s="50"/>
      <c r="C7519" s="50"/>
      <c r="D7519" s="44"/>
      <c r="E7519" s="26"/>
      <c r="F7519" s="53"/>
      <c r="G7519" s="61"/>
      <c r="H7519" s="55"/>
      <c r="I7519" s="280"/>
    </row>
    <row r="7520" spans="1:9" s="56" customFormat="1">
      <c r="A7520" s="50"/>
      <c r="B7520" s="50"/>
      <c r="C7520" s="50"/>
      <c r="D7520" s="44"/>
      <c r="E7520" s="26"/>
      <c r="F7520" s="53"/>
      <c r="G7520" s="61"/>
      <c r="H7520" s="55"/>
      <c r="I7520" s="280"/>
    </row>
    <row r="7521" spans="1:9" s="56" customFormat="1">
      <c r="A7521" s="50"/>
      <c r="B7521" s="50"/>
      <c r="C7521" s="50"/>
      <c r="D7521" s="44"/>
      <c r="E7521" s="26"/>
      <c r="F7521" s="53"/>
      <c r="G7521" s="61"/>
      <c r="H7521" s="55"/>
      <c r="I7521" s="280"/>
    </row>
    <row r="7522" spans="1:9" s="56" customFormat="1">
      <c r="A7522" s="50"/>
      <c r="B7522" s="50"/>
      <c r="C7522" s="50"/>
      <c r="D7522" s="44"/>
      <c r="E7522" s="26"/>
      <c r="F7522" s="53"/>
      <c r="G7522" s="61"/>
      <c r="H7522" s="55"/>
      <c r="I7522" s="280"/>
    </row>
    <row r="7523" spans="1:9" s="56" customFormat="1">
      <c r="A7523" s="50"/>
      <c r="B7523" s="50"/>
      <c r="C7523" s="50"/>
      <c r="D7523" s="44"/>
      <c r="E7523" s="26"/>
      <c r="F7523" s="53"/>
      <c r="G7523" s="61"/>
      <c r="H7523" s="55"/>
      <c r="I7523" s="280"/>
    </row>
    <row r="7524" spans="1:9" s="56" customFormat="1">
      <c r="A7524" s="50"/>
      <c r="B7524" s="50"/>
      <c r="C7524" s="50"/>
      <c r="D7524" s="44"/>
      <c r="E7524" s="26"/>
      <c r="F7524" s="53"/>
      <c r="G7524" s="61"/>
      <c r="H7524" s="55"/>
      <c r="I7524" s="280"/>
    </row>
    <row r="7525" spans="1:9" s="56" customFormat="1">
      <c r="A7525" s="50"/>
      <c r="B7525" s="50"/>
      <c r="C7525" s="50"/>
      <c r="D7525" s="44"/>
      <c r="E7525" s="26"/>
      <c r="F7525" s="53"/>
      <c r="G7525" s="61"/>
      <c r="H7525" s="55"/>
      <c r="I7525" s="280"/>
    </row>
    <row r="7526" spans="1:9" s="56" customFormat="1">
      <c r="A7526" s="50"/>
      <c r="B7526" s="50"/>
      <c r="C7526" s="50"/>
      <c r="D7526" s="44"/>
      <c r="E7526" s="26"/>
      <c r="F7526" s="53"/>
      <c r="G7526" s="61"/>
      <c r="H7526" s="55"/>
      <c r="I7526" s="280"/>
    </row>
    <row r="7527" spans="1:9" s="56" customFormat="1">
      <c r="A7527" s="50"/>
      <c r="B7527" s="50"/>
      <c r="C7527" s="50"/>
      <c r="D7527" s="44"/>
      <c r="E7527" s="26"/>
      <c r="F7527" s="53"/>
      <c r="G7527" s="61"/>
      <c r="H7527" s="55"/>
      <c r="I7527" s="280"/>
    </row>
    <row r="7528" spans="1:9" s="56" customFormat="1">
      <c r="A7528" s="50"/>
      <c r="B7528" s="50"/>
      <c r="C7528" s="50"/>
      <c r="D7528" s="44"/>
      <c r="E7528" s="26"/>
      <c r="F7528" s="53"/>
      <c r="G7528" s="61"/>
      <c r="H7528" s="55"/>
      <c r="I7528" s="280"/>
    </row>
    <row r="7529" spans="1:9" s="56" customFormat="1">
      <c r="A7529" s="50"/>
      <c r="B7529" s="50"/>
      <c r="C7529" s="50"/>
      <c r="D7529" s="44"/>
      <c r="E7529" s="26"/>
      <c r="F7529" s="53"/>
      <c r="G7529" s="61"/>
      <c r="H7529" s="55"/>
      <c r="I7529" s="280"/>
    </row>
    <row r="7530" spans="1:9" s="56" customFormat="1">
      <c r="A7530" s="50"/>
      <c r="B7530" s="50"/>
      <c r="C7530" s="50"/>
      <c r="D7530" s="44"/>
      <c r="E7530" s="26"/>
      <c r="F7530" s="53"/>
      <c r="G7530" s="61"/>
      <c r="H7530" s="55"/>
      <c r="I7530" s="280"/>
    </row>
    <row r="7531" spans="1:9" s="56" customFormat="1">
      <c r="A7531" s="50"/>
      <c r="B7531" s="50"/>
      <c r="C7531" s="50"/>
      <c r="D7531" s="44"/>
      <c r="E7531" s="26"/>
      <c r="F7531" s="53"/>
      <c r="G7531" s="61"/>
      <c r="H7531" s="55"/>
      <c r="I7531" s="280"/>
    </row>
    <row r="7532" spans="1:9" s="56" customFormat="1">
      <c r="A7532" s="50"/>
      <c r="B7532" s="50"/>
      <c r="C7532" s="50"/>
      <c r="D7532" s="44"/>
      <c r="E7532" s="26"/>
      <c r="F7532" s="53"/>
      <c r="G7532" s="61"/>
      <c r="H7532" s="55"/>
      <c r="I7532" s="280"/>
    </row>
    <row r="7533" spans="1:9" s="56" customFormat="1">
      <c r="A7533" s="50"/>
      <c r="B7533" s="50"/>
      <c r="C7533" s="50"/>
      <c r="D7533" s="44"/>
      <c r="E7533" s="26"/>
      <c r="F7533" s="53"/>
      <c r="G7533" s="61"/>
      <c r="H7533" s="55"/>
      <c r="I7533" s="280"/>
    </row>
    <row r="7534" spans="1:9" s="56" customFormat="1">
      <c r="A7534" s="50"/>
      <c r="B7534" s="50"/>
      <c r="C7534" s="50"/>
      <c r="D7534" s="44"/>
      <c r="E7534" s="26"/>
      <c r="F7534" s="53"/>
      <c r="G7534" s="61"/>
      <c r="H7534" s="55"/>
      <c r="I7534" s="280"/>
    </row>
    <row r="7535" spans="1:9" s="56" customFormat="1">
      <c r="A7535" s="50"/>
      <c r="B7535" s="50"/>
      <c r="C7535" s="50"/>
      <c r="D7535" s="44"/>
      <c r="E7535" s="26"/>
      <c r="F7535" s="53"/>
      <c r="G7535" s="61"/>
      <c r="H7535" s="55"/>
      <c r="I7535" s="280"/>
    </row>
    <row r="7536" spans="1:9" s="56" customFormat="1">
      <c r="A7536" s="50"/>
      <c r="B7536" s="50"/>
      <c r="C7536" s="50"/>
      <c r="D7536" s="44"/>
      <c r="E7536" s="26"/>
      <c r="F7536" s="53"/>
      <c r="G7536" s="61"/>
      <c r="H7536" s="55"/>
      <c r="I7536" s="280"/>
    </row>
    <row r="7537" spans="1:9" s="56" customFormat="1">
      <c r="A7537" s="50"/>
      <c r="B7537" s="50"/>
      <c r="C7537" s="50"/>
      <c r="D7537" s="44"/>
      <c r="E7537" s="26"/>
      <c r="F7537" s="53"/>
      <c r="G7537" s="61"/>
      <c r="H7537" s="55"/>
      <c r="I7537" s="280"/>
    </row>
    <row r="7538" spans="1:9" s="56" customFormat="1">
      <c r="A7538" s="50"/>
      <c r="B7538" s="50"/>
      <c r="C7538" s="50"/>
      <c r="D7538" s="44"/>
      <c r="E7538" s="26"/>
      <c r="F7538" s="53"/>
      <c r="G7538" s="61"/>
      <c r="H7538" s="55"/>
      <c r="I7538" s="280"/>
    </row>
    <row r="7539" spans="1:9" s="56" customFormat="1">
      <c r="A7539" s="50"/>
      <c r="B7539" s="50"/>
      <c r="C7539" s="50"/>
      <c r="D7539" s="44"/>
      <c r="E7539" s="26"/>
      <c r="F7539" s="53"/>
      <c r="G7539" s="61"/>
      <c r="H7539" s="55"/>
      <c r="I7539" s="280"/>
    </row>
    <row r="7540" spans="1:9" s="56" customFormat="1">
      <c r="A7540" s="50"/>
      <c r="B7540" s="50"/>
      <c r="C7540" s="50"/>
      <c r="D7540" s="44"/>
      <c r="E7540" s="26"/>
      <c r="F7540" s="53"/>
      <c r="G7540" s="61"/>
      <c r="H7540" s="55"/>
      <c r="I7540" s="280"/>
    </row>
    <row r="7541" spans="1:9" s="56" customFormat="1">
      <c r="A7541" s="50"/>
      <c r="B7541" s="50"/>
      <c r="C7541" s="50"/>
      <c r="D7541" s="44"/>
      <c r="E7541" s="26"/>
      <c r="F7541" s="53"/>
      <c r="G7541" s="61"/>
      <c r="H7541" s="55"/>
      <c r="I7541" s="280"/>
    </row>
    <row r="7542" spans="1:9" s="56" customFormat="1">
      <c r="A7542" s="50"/>
      <c r="B7542" s="50"/>
      <c r="C7542" s="50"/>
      <c r="D7542" s="44"/>
      <c r="E7542" s="26"/>
      <c r="F7542" s="53"/>
      <c r="G7542" s="61"/>
      <c r="H7542" s="55"/>
      <c r="I7542" s="280"/>
    </row>
    <row r="7543" spans="1:9" s="56" customFormat="1">
      <c r="A7543" s="50"/>
      <c r="B7543" s="50"/>
      <c r="C7543" s="50"/>
      <c r="D7543" s="44"/>
      <c r="E7543" s="26"/>
      <c r="F7543" s="53"/>
      <c r="G7543" s="61"/>
      <c r="H7543" s="55"/>
      <c r="I7543" s="280"/>
    </row>
    <row r="7544" spans="1:9" s="56" customFormat="1">
      <c r="A7544" s="50"/>
      <c r="B7544" s="50"/>
      <c r="C7544" s="50"/>
      <c r="D7544" s="44"/>
      <c r="E7544" s="26"/>
      <c r="F7544" s="53"/>
      <c r="G7544" s="61"/>
      <c r="H7544" s="55"/>
      <c r="I7544" s="280"/>
    </row>
    <row r="7545" spans="1:9" s="56" customFormat="1">
      <c r="A7545" s="50"/>
      <c r="B7545" s="50"/>
      <c r="C7545" s="50"/>
      <c r="D7545" s="44"/>
      <c r="E7545" s="26"/>
      <c r="F7545" s="53"/>
      <c r="G7545" s="61"/>
      <c r="H7545" s="55"/>
      <c r="I7545" s="280"/>
    </row>
    <row r="7546" spans="1:9" s="56" customFormat="1">
      <c r="A7546" s="50"/>
      <c r="B7546" s="50"/>
      <c r="C7546" s="50"/>
      <c r="D7546" s="44"/>
      <c r="E7546" s="26"/>
      <c r="F7546" s="53"/>
      <c r="G7546" s="61"/>
      <c r="H7546" s="55"/>
      <c r="I7546" s="280"/>
    </row>
    <row r="7547" spans="1:9" s="56" customFormat="1">
      <c r="A7547" s="50"/>
      <c r="B7547" s="50"/>
      <c r="C7547" s="50"/>
      <c r="D7547" s="44"/>
      <c r="E7547" s="26"/>
      <c r="F7547" s="53"/>
      <c r="G7547" s="61"/>
      <c r="H7547" s="55"/>
      <c r="I7547" s="280"/>
    </row>
    <row r="7548" spans="1:9" s="56" customFormat="1">
      <c r="A7548" s="50"/>
      <c r="B7548" s="50"/>
      <c r="C7548" s="50"/>
      <c r="D7548" s="44"/>
      <c r="E7548" s="26"/>
      <c r="F7548" s="53"/>
      <c r="G7548" s="61"/>
      <c r="H7548" s="55"/>
      <c r="I7548" s="280"/>
    </row>
    <row r="7549" spans="1:9" s="56" customFormat="1">
      <c r="A7549" s="50"/>
      <c r="B7549" s="50"/>
      <c r="C7549" s="50"/>
      <c r="D7549" s="44"/>
      <c r="E7549" s="26"/>
      <c r="F7549" s="53"/>
      <c r="G7549" s="61"/>
      <c r="H7549" s="55"/>
      <c r="I7549" s="280"/>
    </row>
    <row r="7550" spans="1:9" s="56" customFormat="1">
      <c r="A7550" s="50"/>
      <c r="B7550" s="50"/>
      <c r="C7550" s="50"/>
      <c r="D7550" s="44"/>
      <c r="E7550" s="26"/>
      <c r="F7550" s="53"/>
      <c r="G7550" s="61"/>
      <c r="H7550" s="55"/>
      <c r="I7550" s="280"/>
    </row>
    <row r="7551" spans="1:9" s="56" customFormat="1">
      <c r="A7551" s="50"/>
      <c r="B7551" s="50"/>
      <c r="C7551" s="50"/>
      <c r="D7551" s="44"/>
      <c r="E7551" s="26"/>
      <c r="F7551" s="53"/>
      <c r="G7551" s="61"/>
      <c r="H7551" s="55"/>
      <c r="I7551" s="280"/>
    </row>
    <row r="7552" spans="1:9" s="56" customFormat="1">
      <c r="A7552" s="50"/>
      <c r="B7552" s="50"/>
      <c r="C7552" s="50"/>
      <c r="D7552" s="44"/>
      <c r="E7552" s="26"/>
      <c r="F7552" s="53"/>
      <c r="G7552" s="61"/>
      <c r="H7552" s="55"/>
      <c r="I7552" s="280"/>
    </row>
    <row r="7553" spans="1:9" s="56" customFormat="1">
      <c r="A7553" s="50"/>
      <c r="B7553" s="50"/>
      <c r="C7553" s="50"/>
      <c r="D7553" s="44"/>
      <c r="E7553" s="26"/>
      <c r="F7553" s="53"/>
      <c r="G7553" s="61"/>
      <c r="H7553" s="55"/>
      <c r="I7553" s="280"/>
    </row>
    <row r="7554" spans="1:9" s="56" customFormat="1">
      <c r="A7554" s="50"/>
      <c r="B7554" s="50"/>
      <c r="C7554" s="50"/>
      <c r="D7554" s="44"/>
      <c r="E7554" s="26"/>
      <c r="F7554" s="53"/>
      <c r="G7554" s="61"/>
      <c r="H7554" s="55"/>
      <c r="I7554" s="280"/>
    </row>
    <row r="7555" spans="1:9" s="56" customFormat="1">
      <c r="A7555" s="50"/>
      <c r="B7555" s="50"/>
      <c r="C7555" s="50"/>
      <c r="D7555" s="44"/>
      <c r="E7555" s="26"/>
      <c r="F7555" s="53"/>
      <c r="G7555" s="61"/>
      <c r="H7555" s="55"/>
      <c r="I7555" s="280"/>
    </row>
    <row r="7556" spans="1:9" s="56" customFormat="1">
      <c r="A7556" s="50"/>
      <c r="B7556" s="50"/>
      <c r="C7556" s="50"/>
      <c r="D7556" s="44"/>
      <c r="E7556" s="26"/>
      <c r="F7556" s="53"/>
      <c r="G7556" s="61"/>
      <c r="H7556" s="55"/>
      <c r="I7556" s="280"/>
    </row>
    <row r="7557" spans="1:9" s="56" customFormat="1">
      <c r="A7557" s="50"/>
      <c r="B7557" s="50"/>
      <c r="C7557" s="50"/>
      <c r="D7557" s="44"/>
      <c r="E7557" s="26"/>
      <c r="F7557" s="53"/>
      <c r="G7557" s="61"/>
      <c r="H7557" s="55"/>
      <c r="I7557" s="280"/>
    </row>
    <row r="7558" spans="1:9" s="56" customFormat="1">
      <c r="A7558" s="50"/>
      <c r="B7558" s="50"/>
      <c r="C7558" s="50"/>
      <c r="D7558" s="44"/>
      <c r="E7558" s="26"/>
      <c r="F7558" s="53"/>
      <c r="G7558" s="61"/>
      <c r="H7558" s="55"/>
      <c r="I7558" s="280"/>
    </row>
    <row r="7559" spans="1:9" s="56" customFormat="1">
      <c r="A7559" s="50"/>
      <c r="B7559" s="50"/>
      <c r="C7559" s="50"/>
      <c r="D7559" s="44"/>
      <c r="E7559" s="26"/>
      <c r="F7559" s="53"/>
      <c r="G7559" s="61"/>
      <c r="H7559" s="55"/>
      <c r="I7559" s="280"/>
    </row>
    <row r="7560" spans="1:9" s="56" customFormat="1">
      <c r="A7560" s="50"/>
      <c r="B7560" s="50"/>
      <c r="C7560" s="50"/>
      <c r="D7560" s="44"/>
      <c r="E7560" s="26"/>
      <c r="F7560" s="53"/>
      <c r="G7560" s="61"/>
      <c r="H7560" s="55"/>
      <c r="I7560" s="280"/>
    </row>
    <row r="7561" spans="1:9" s="56" customFormat="1">
      <c r="A7561" s="50"/>
      <c r="B7561" s="50"/>
      <c r="C7561" s="50"/>
      <c r="D7561" s="44"/>
      <c r="E7561" s="26"/>
      <c r="F7561" s="53"/>
      <c r="G7561" s="61"/>
      <c r="H7561" s="55"/>
      <c r="I7561" s="280"/>
    </row>
    <row r="7562" spans="1:9" s="56" customFormat="1">
      <c r="A7562" s="50"/>
      <c r="B7562" s="50"/>
      <c r="C7562" s="50"/>
      <c r="D7562" s="44"/>
      <c r="E7562" s="26"/>
      <c r="F7562" s="53"/>
      <c r="G7562" s="61"/>
      <c r="H7562" s="55"/>
      <c r="I7562" s="280"/>
    </row>
    <row r="7563" spans="1:9" s="56" customFormat="1">
      <c r="A7563" s="50"/>
      <c r="B7563" s="50"/>
      <c r="C7563" s="50"/>
      <c r="D7563" s="44"/>
      <c r="E7563" s="26"/>
      <c r="F7563" s="53"/>
      <c r="G7563" s="61"/>
      <c r="H7563" s="55"/>
      <c r="I7563" s="280"/>
    </row>
    <row r="7564" spans="1:9" s="56" customFormat="1">
      <c r="A7564" s="50"/>
      <c r="B7564" s="50"/>
      <c r="C7564" s="50"/>
      <c r="D7564" s="44"/>
      <c r="E7564" s="26"/>
      <c r="F7564" s="53"/>
      <c r="G7564" s="61"/>
      <c r="H7564" s="55"/>
      <c r="I7564" s="280"/>
    </row>
    <row r="7565" spans="1:9" s="56" customFormat="1">
      <c r="A7565" s="50"/>
      <c r="B7565" s="50"/>
      <c r="C7565" s="50"/>
      <c r="D7565" s="44"/>
      <c r="E7565" s="26"/>
      <c r="F7565" s="53"/>
      <c r="G7565" s="61"/>
      <c r="H7565" s="55"/>
      <c r="I7565" s="280"/>
    </row>
    <row r="7566" spans="1:9" s="56" customFormat="1">
      <c r="A7566" s="50"/>
      <c r="B7566" s="50"/>
      <c r="C7566" s="50"/>
      <c r="D7566" s="44"/>
      <c r="E7566" s="26"/>
      <c r="F7566" s="53"/>
      <c r="G7566" s="61"/>
      <c r="H7566" s="55"/>
      <c r="I7566" s="280"/>
    </row>
    <row r="7567" spans="1:9" s="56" customFormat="1">
      <c r="A7567" s="50"/>
      <c r="B7567" s="50"/>
      <c r="C7567" s="50"/>
      <c r="D7567" s="44"/>
      <c r="E7567" s="26"/>
      <c r="F7567" s="53"/>
      <c r="G7567" s="61"/>
      <c r="H7567" s="55"/>
      <c r="I7567" s="280"/>
    </row>
    <row r="7568" spans="1:9" s="56" customFormat="1">
      <c r="A7568" s="50"/>
      <c r="B7568" s="50"/>
      <c r="C7568" s="50"/>
      <c r="D7568" s="44"/>
      <c r="E7568" s="26"/>
      <c r="F7568" s="53"/>
      <c r="G7568" s="61"/>
      <c r="H7568" s="55"/>
      <c r="I7568" s="280"/>
    </row>
    <row r="7569" spans="1:9" s="56" customFormat="1">
      <c r="A7569" s="50"/>
      <c r="B7569" s="50"/>
      <c r="C7569" s="50"/>
      <c r="D7569" s="44"/>
      <c r="E7569" s="26"/>
      <c r="F7569" s="53"/>
      <c r="G7569" s="61"/>
      <c r="H7569" s="55"/>
      <c r="I7569" s="280"/>
    </row>
    <row r="7570" spans="1:9" s="56" customFormat="1">
      <c r="A7570" s="50"/>
      <c r="B7570" s="50"/>
      <c r="C7570" s="50"/>
      <c r="D7570" s="44"/>
      <c r="E7570" s="26"/>
      <c r="F7570" s="53"/>
      <c r="G7570" s="61"/>
      <c r="H7570" s="55"/>
      <c r="I7570" s="280"/>
    </row>
    <row r="7571" spans="1:9" s="56" customFormat="1">
      <c r="A7571" s="50"/>
      <c r="B7571" s="50"/>
      <c r="C7571" s="50"/>
      <c r="D7571" s="44"/>
      <c r="E7571" s="26"/>
      <c r="F7571" s="53"/>
      <c r="G7571" s="61"/>
      <c r="H7571" s="55"/>
      <c r="I7571" s="280"/>
    </row>
    <row r="7572" spans="1:9" s="56" customFormat="1">
      <c r="A7572" s="50"/>
      <c r="B7572" s="50"/>
      <c r="C7572" s="50"/>
      <c r="D7572" s="44"/>
      <c r="E7572" s="26"/>
      <c r="F7572" s="53"/>
      <c r="G7572" s="61"/>
      <c r="H7572" s="55"/>
      <c r="I7572" s="280"/>
    </row>
    <row r="7573" spans="1:9" s="56" customFormat="1">
      <c r="A7573" s="50"/>
      <c r="B7573" s="50"/>
      <c r="C7573" s="50"/>
      <c r="D7573" s="44"/>
      <c r="E7573" s="26"/>
      <c r="F7573" s="53"/>
      <c r="G7573" s="61"/>
      <c r="H7573" s="55"/>
      <c r="I7573" s="280"/>
    </row>
    <row r="7574" spans="1:9" s="56" customFormat="1">
      <c r="A7574" s="50"/>
      <c r="B7574" s="50"/>
      <c r="C7574" s="50"/>
      <c r="D7574" s="44"/>
      <c r="E7574" s="26"/>
      <c r="F7574" s="53"/>
      <c r="G7574" s="61"/>
      <c r="H7574" s="55"/>
      <c r="I7574" s="280"/>
    </row>
    <row r="7575" spans="1:9" s="56" customFormat="1">
      <c r="A7575" s="50"/>
      <c r="B7575" s="50"/>
      <c r="C7575" s="50"/>
      <c r="D7575" s="44"/>
      <c r="E7575" s="26"/>
      <c r="F7575" s="53"/>
      <c r="G7575" s="61"/>
      <c r="H7575" s="55"/>
      <c r="I7575" s="280"/>
    </row>
    <row r="7576" spans="1:9" s="56" customFormat="1">
      <c r="A7576" s="50"/>
      <c r="B7576" s="50"/>
      <c r="C7576" s="50"/>
      <c r="D7576" s="44"/>
      <c r="E7576" s="26"/>
      <c r="F7576" s="53"/>
      <c r="G7576" s="61"/>
      <c r="H7576" s="55"/>
      <c r="I7576" s="280"/>
    </row>
    <row r="7577" spans="1:9" s="56" customFormat="1">
      <c r="A7577" s="50"/>
      <c r="B7577" s="50"/>
      <c r="C7577" s="50"/>
      <c r="D7577" s="44"/>
      <c r="E7577" s="26"/>
      <c r="F7577" s="53"/>
      <c r="G7577" s="61"/>
      <c r="H7577" s="55"/>
      <c r="I7577" s="280"/>
    </row>
    <row r="7578" spans="1:9" s="56" customFormat="1">
      <c r="A7578" s="50"/>
      <c r="B7578" s="50"/>
      <c r="C7578" s="50"/>
      <c r="D7578" s="44"/>
      <c r="E7578" s="26"/>
      <c r="F7578" s="53"/>
      <c r="G7578" s="61"/>
      <c r="H7578" s="55"/>
      <c r="I7578" s="280"/>
    </row>
    <row r="7579" spans="1:9" s="56" customFormat="1">
      <c r="A7579" s="50"/>
      <c r="B7579" s="50"/>
      <c r="C7579" s="50"/>
      <c r="D7579" s="44"/>
      <c r="E7579" s="26"/>
      <c r="F7579" s="53"/>
      <c r="G7579" s="61"/>
      <c r="H7579" s="55"/>
      <c r="I7579" s="280"/>
    </row>
    <row r="7580" spans="1:9" s="56" customFormat="1">
      <c r="A7580" s="50"/>
      <c r="B7580" s="50"/>
      <c r="C7580" s="50"/>
      <c r="D7580" s="44"/>
      <c r="E7580" s="26"/>
      <c r="F7580" s="53"/>
      <c r="G7580" s="61"/>
      <c r="H7580" s="55"/>
      <c r="I7580" s="280"/>
    </row>
    <row r="7581" spans="1:9" s="56" customFormat="1">
      <c r="A7581" s="50"/>
      <c r="B7581" s="50"/>
      <c r="C7581" s="50"/>
      <c r="D7581" s="44"/>
      <c r="E7581" s="26"/>
      <c r="F7581" s="53"/>
      <c r="G7581" s="61"/>
      <c r="H7581" s="55"/>
      <c r="I7581" s="280"/>
    </row>
    <row r="7582" spans="1:9" s="56" customFormat="1">
      <c r="A7582" s="50"/>
      <c r="B7582" s="50"/>
      <c r="C7582" s="50"/>
      <c r="D7582" s="44"/>
      <c r="E7582" s="26"/>
      <c r="F7582" s="53"/>
      <c r="G7582" s="61"/>
      <c r="H7582" s="55"/>
      <c r="I7582" s="280"/>
    </row>
    <row r="7583" spans="1:9" s="56" customFormat="1">
      <c r="A7583" s="50"/>
      <c r="B7583" s="50"/>
      <c r="C7583" s="50"/>
      <c r="D7583" s="44"/>
      <c r="E7583" s="26"/>
      <c r="F7583" s="53"/>
      <c r="G7583" s="61"/>
      <c r="H7583" s="55"/>
      <c r="I7583" s="280"/>
    </row>
    <row r="7584" spans="1:9" s="56" customFormat="1">
      <c r="A7584" s="50"/>
      <c r="B7584" s="50"/>
      <c r="C7584" s="50"/>
      <c r="D7584" s="44"/>
      <c r="E7584" s="26"/>
      <c r="F7584" s="53"/>
      <c r="G7584" s="61"/>
      <c r="H7584" s="55"/>
      <c r="I7584" s="280"/>
    </row>
    <row r="7585" spans="1:9" s="56" customFormat="1">
      <c r="A7585" s="50"/>
      <c r="B7585" s="50"/>
      <c r="C7585" s="50"/>
      <c r="D7585" s="44"/>
      <c r="E7585" s="26"/>
      <c r="F7585" s="53"/>
      <c r="G7585" s="61"/>
      <c r="H7585" s="55"/>
      <c r="I7585" s="280"/>
    </row>
    <row r="7586" spans="1:9" s="56" customFormat="1">
      <c r="A7586" s="50"/>
      <c r="B7586" s="50"/>
      <c r="C7586" s="50"/>
      <c r="D7586" s="44"/>
      <c r="E7586" s="26"/>
      <c r="F7586" s="53"/>
      <c r="G7586" s="61"/>
      <c r="H7586" s="55"/>
      <c r="I7586" s="280"/>
    </row>
    <row r="7587" spans="1:9" s="56" customFormat="1">
      <c r="A7587" s="50"/>
      <c r="B7587" s="50"/>
      <c r="C7587" s="50"/>
      <c r="D7587" s="44"/>
      <c r="E7587" s="26"/>
      <c r="F7587" s="53"/>
      <c r="G7587" s="61"/>
      <c r="H7587" s="55"/>
      <c r="I7587" s="280"/>
    </row>
    <row r="7588" spans="1:9" s="56" customFormat="1">
      <c r="A7588" s="50"/>
      <c r="B7588" s="50"/>
      <c r="C7588" s="50"/>
      <c r="D7588" s="44"/>
      <c r="E7588" s="26"/>
      <c r="F7588" s="53"/>
      <c r="G7588" s="61"/>
      <c r="H7588" s="55"/>
      <c r="I7588" s="280"/>
    </row>
    <row r="7589" spans="1:9" s="56" customFormat="1">
      <c r="A7589" s="50"/>
      <c r="B7589" s="50"/>
      <c r="C7589" s="50"/>
      <c r="D7589" s="44"/>
      <c r="E7589" s="26"/>
      <c r="F7589" s="53"/>
      <c r="G7589" s="61"/>
      <c r="H7589" s="55"/>
      <c r="I7589" s="280"/>
    </row>
    <row r="7590" spans="1:9" s="56" customFormat="1">
      <c r="A7590" s="50"/>
      <c r="B7590" s="50"/>
      <c r="C7590" s="50"/>
      <c r="D7590" s="44"/>
      <c r="E7590" s="26"/>
      <c r="F7590" s="53"/>
      <c r="G7590" s="61"/>
      <c r="H7590" s="55"/>
      <c r="I7590" s="280"/>
    </row>
    <row r="7591" spans="1:9" s="56" customFormat="1">
      <c r="A7591" s="50"/>
      <c r="B7591" s="50"/>
      <c r="C7591" s="50"/>
      <c r="D7591" s="44"/>
      <c r="E7591" s="26"/>
      <c r="F7591" s="53"/>
      <c r="G7591" s="61"/>
      <c r="H7591" s="55"/>
      <c r="I7591" s="280"/>
    </row>
    <row r="7592" spans="1:9" s="56" customFormat="1">
      <c r="A7592" s="50"/>
      <c r="B7592" s="50"/>
      <c r="C7592" s="50"/>
      <c r="D7592" s="44"/>
      <c r="E7592" s="26"/>
      <c r="F7592" s="53"/>
      <c r="G7592" s="61"/>
      <c r="H7592" s="55"/>
      <c r="I7592" s="280"/>
    </row>
    <row r="7593" spans="1:9" s="56" customFormat="1">
      <c r="A7593" s="50"/>
      <c r="B7593" s="50"/>
      <c r="C7593" s="50"/>
      <c r="D7593" s="44"/>
      <c r="E7593" s="26"/>
      <c r="F7593" s="53"/>
      <c r="G7593" s="61"/>
      <c r="H7593" s="55"/>
      <c r="I7593" s="280"/>
    </row>
    <row r="7594" spans="1:9" s="56" customFormat="1">
      <c r="A7594" s="50"/>
      <c r="B7594" s="50"/>
      <c r="C7594" s="50"/>
      <c r="D7594" s="44"/>
      <c r="E7594" s="26"/>
      <c r="F7594" s="53"/>
      <c r="G7594" s="61"/>
      <c r="H7594" s="55"/>
      <c r="I7594" s="280"/>
    </row>
    <row r="7595" spans="1:9" s="56" customFormat="1">
      <c r="A7595" s="50"/>
      <c r="B7595" s="50"/>
      <c r="C7595" s="50"/>
      <c r="D7595" s="44"/>
      <c r="E7595" s="26"/>
      <c r="F7595" s="53"/>
      <c r="G7595" s="61"/>
      <c r="H7595" s="55"/>
      <c r="I7595" s="280"/>
    </row>
    <row r="7596" spans="1:9" s="56" customFormat="1">
      <c r="A7596" s="50"/>
      <c r="B7596" s="50"/>
      <c r="C7596" s="50"/>
      <c r="D7596" s="44"/>
      <c r="E7596" s="26"/>
      <c r="F7596" s="53"/>
      <c r="G7596" s="61"/>
      <c r="H7596" s="55"/>
      <c r="I7596" s="280"/>
    </row>
    <row r="7597" spans="1:9" s="56" customFormat="1">
      <c r="A7597" s="50"/>
      <c r="B7597" s="50"/>
      <c r="C7597" s="50"/>
      <c r="D7597" s="44"/>
      <c r="E7597" s="26"/>
      <c r="F7597" s="53"/>
      <c r="G7597" s="61"/>
      <c r="H7597" s="55"/>
      <c r="I7597" s="280"/>
    </row>
    <row r="7598" spans="1:9" s="56" customFormat="1">
      <c r="A7598" s="50"/>
      <c r="B7598" s="50"/>
      <c r="C7598" s="50"/>
      <c r="D7598" s="44"/>
      <c r="E7598" s="26"/>
      <c r="F7598" s="53"/>
      <c r="G7598" s="61"/>
      <c r="H7598" s="55"/>
      <c r="I7598" s="280"/>
    </row>
    <row r="7599" spans="1:9" s="56" customFormat="1">
      <c r="A7599" s="50"/>
      <c r="B7599" s="50"/>
      <c r="C7599" s="50"/>
      <c r="D7599" s="44"/>
      <c r="E7599" s="26"/>
      <c r="F7599" s="53"/>
      <c r="G7599" s="61"/>
      <c r="H7599" s="55"/>
      <c r="I7599" s="280"/>
    </row>
    <row r="7600" spans="1:9" s="56" customFormat="1">
      <c r="A7600" s="50"/>
      <c r="B7600" s="50"/>
      <c r="C7600" s="50"/>
      <c r="D7600" s="44"/>
      <c r="E7600" s="26"/>
      <c r="F7600" s="53"/>
      <c r="G7600" s="61"/>
      <c r="H7600" s="55"/>
      <c r="I7600" s="280"/>
    </row>
    <row r="7601" spans="1:9" s="56" customFormat="1">
      <c r="A7601" s="50"/>
      <c r="B7601" s="50"/>
      <c r="C7601" s="50"/>
      <c r="D7601" s="44"/>
      <c r="E7601" s="26"/>
      <c r="F7601" s="53"/>
      <c r="G7601" s="61"/>
      <c r="H7601" s="55"/>
      <c r="I7601" s="280"/>
    </row>
    <row r="7602" spans="1:9" s="56" customFormat="1">
      <c r="A7602" s="50"/>
      <c r="B7602" s="50"/>
      <c r="C7602" s="50"/>
      <c r="D7602" s="44"/>
      <c r="E7602" s="26"/>
      <c r="F7602" s="53"/>
      <c r="G7602" s="61"/>
      <c r="H7602" s="55"/>
      <c r="I7602" s="280"/>
    </row>
    <row r="7603" spans="1:9" s="56" customFormat="1">
      <c r="A7603" s="50"/>
      <c r="B7603" s="50"/>
      <c r="C7603" s="50"/>
      <c r="D7603" s="44"/>
      <c r="E7603" s="26"/>
      <c r="F7603" s="53"/>
      <c r="G7603" s="61"/>
      <c r="H7603" s="55"/>
      <c r="I7603" s="280"/>
    </row>
    <row r="7604" spans="1:9" s="56" customFormat="1">
      <c r="A7604" s="50"/>
      <c r="B7604" s="50"/>
      <c r="C7604" s="50"/>
      <c r="D7604" s="44"/>
      <c r="E7604" s="26"/>
      <c r="F7604" s="53"/>
      <c r="G7604" s="61"/>
      <c r="H7604" s="55"/>
      <c r="I7604" s="280"/>
    </row>
    <row r="7605" spans="1:9" s="56" customFormat="1">
      <c r="A7605" s="50"/>
      <c r="B7605" s="50"/>
      <c r="C7605" s="50"/>
      <c r="D7605" s="44"/>
      <c r="E7605" s="26"/>
      <c r="F7605" s="53"/>
      <c r="G7605" s="61"/>
      <c r="H7605" s="55"/>
      <c r="I7605" s="280"/>
    </row>
    <row r="7606" spans="1:9" s="56" customFormat="1">
      <c r="A7606" s="50"/>
      <c r="B7606" s="50"/>
      <c r="C7606" s="50"/>
      <c r="D7606" s="44"/>
      <c r="E7606" s="26"/>
      <c r="F7606" s="53"/>
      <c r="G7606" s="61"/>
      <c r="H7606" s="55"/>
      <c r="I7606" s="280"/>
    </row>
    <row r="7607" spans="1:9" s="56" customFormat="1">
      <c r="A7607" s="50"/>
      <c r="B7607" s="50"/>
      <c r="C7607" s="50"/>
      <c r="D7607" s="44"/>
      <c r="E7607" s="26"/>
      <c r="F7607" s="53"/>
      <c r="G7607" s="61"/>
      <c r="H7607" s="55"/>
      <c r="I7607" s="280"/>
    </row>
    <row r="7608" spans="1:9" s="56" customFormat="1">
      <c r="A7608" s="50"/>
      <c r="B7608" s="50"/>
      <c r="C7608" s="50"/>
      <c r="D7608" s="44"/>
      <c r="E7608" s="26"/>
      <c r="F7608" s="53"/>
      <c r="G7608" s="61"/>
      <c r="H7608" s="55"/>
      <c r="I7608" s="280"/>
    </row>
    <row r="7609" spans="1:9" s="56" customFormat="1">
      <c r="A7609" s="50"/>
      <c r="B7609" s="50"/>
      <c r="C7609" s="50"/>
      <c r="D7609" s="44"/>
      <c r="E7609" s="26"/>
      <c r="F7609" s="53"/>
      <c r="G7609" s="61"/>
      <c r="H7609" s="55"/>
      <c r="I7609" s="280"/>
    </row>
    <row r="7610" spans="1:9" s="56" customFormat="1">
      <c r="A7610" s="50"/>
      <c r="B7610" s="50"/>
      <c r="C7610" s="50"/>
      <c r="D7610" s="44"/>
      <c r="E7610" s="26"/>
      <c r="F7610" s="53"/>
      <c r="G7610" s="61"/>
      <c r="H7610" s="55"/>
      <c r="I7610" s="280"/>
    </row>
    <row r="7611" spans="1:9" s="56" customFormat="1">
      <c r="A7611" s="50"/>
      <c r="B7611" s="50"/>
      <c r="C7611" s="50"/>
      <c r="D7611" s="44"/>
      <c r="E7611" s="26"/>
      <c r="F7611" s="53"/>
      <c r="G7611" s="61"/>
      <c r="H7611" s="55"/>
      <c r="I7611" s="280"/>
    </row>
    <row r="7612" spans="1:9" s="56" customFormat="1">
      <c r="A7612" s="50"/>
      <c r="B7612" s="50"/>
      <c r="C7612" s="50"/>
      <c r="D7612" s="44"/>
      <c r="E7612" s="26"/>
      <c r="F7612" s="53"/>
      <c r="G7612" s="61"/>
      <c r="H7612" s="55"/>
      <c r="I7612" s="280"/>
    </row>
    <row r="7613" spans="1:9" s="56" customFormat="1">
      <c r="A7613" s="50"/>
      <c r="B7613" s="50"/>
      <c r="C7613" s="50"/>
      <c r="D7613" s="44"/>
      <c r="E7613" s="26"/>
      <c r="F7613" s="53"/>
      <c r="G7613" s="61"/>
      <c r="H7613" s="55"/>
      <c r="I7613" s="280"/>
    </row>
    <row r="7614" spans="1:9" s="56" customFormat="1">
      <c r="A7614" s="50"/>
      <c r="B7614" s="50"/>
      <c r="C7614" s="50"/>
      <c r="D7614" s="44"/>
      <c r="E7614" s="26"/>
      <c r="F7614" s="53"/>
      <c r="G7614" s="61"/>
      <c r="H7614" s="55"/>
      <c r="I7614" s="280"/>
    </row>
    <row r="7615" spans="1:9" s="56" customFormat="1">
      <c r="A7615" s="50"/>
      <c r="B7615" s="50"/>
      <c r="C7615" s="50"/>
      <c r="D7615" s="44"/>
      <c r="E7615" s="26"/>
      <c r="F7615" s="53"/>
      <c r="G7615" s="61"/>
      <c r="H7615" s="55"/>
      <c r="I7615" s="280"/>
    </row>
    <row r="7616" spans="1:9" s="56" customFormat="1">
      <c r="A7616" s="50"/>
      <c r="B7616" s="50"/>
      <c r="C7616" s="50"/>
      <c r="D7616" s="44"/>
      <c r="E7616" s="26"/>
      <c r="F7616" s="53"/>
      <c r="G7616" s="61"/>
      <c r="H7616" s="55"/>
      <c r="I7616" s="280"/>
    </row>
    <row r="7617" spans="1:9" s="56" customFormat="1">
      <c r="A7617" s="50"/>
      <c r="B7617" s="50"/>
      <c r="C7617" s="50"/>
      <c r="D7617" s="44"/>
      <c r="E7617" s="26"/>
      <c r="F7617" s="53"/>
      <c r="G7617" s="61"/>
      <c r="H7617" s="55"/>
      <c r="I7617" s="280"/>
    </row>
    <row r="7618" spans="1:9" s="56" customFormat="1">
      <c r="A7618" s="50"/>
      <c r="B7618" s="50"/>
      <c r="C7618" s="50"/>
      <c r="D7618" s="44"/>
      <c r="E7618" s="26"/>
      <c r="F7618" s="53"/>
      <c r="G7618" s="61"/>
      <c r="H7618" s="55"/>
      <c r="I7618" s="280"/>
    </row>
    <row r="7619" spans="1:9" s="56" customFormat="1">
      <c r="A7619" s="50"/>
      <c r="B7619" s="50"/>
      <c r="C7619" s="50"/>
      <c r="D7619" s="44"/>
      <c r="E7619" s="26"/>
      <c r="F7619" s="53"/>
      <c r="G7619" s="61"/>
      <c r="H7619" s="55"/>
      <c r="I7619" s="280"/>
    </row>
    <row r="7620" spans="1:9" s="56" customFormat="1">
      <c r="A7620" s="50"/>
      <c r="B7620" s="50"/>
      <c r="C7620" s="50"/>
      <c r="D7620" s="44"/>
      <c r="E7620" s="26"/>
      <c r="F7620" s="53"/>
      <c r="G7620" s="61"/>
      <c r="H7620" s="55"/>
      <c r="I7620" s="280"/>
    </row>
    <row r="7621" spans="1:9" s="56" customFormat="1">
      <c r="A7621" s="50"/>
      <c r="B7621" s="50"/>
      <c r="C7621" s="50"/>
      <c r="D7621" s="44"/>
      <c r="E7621" s="26"/>
      <c r="F7621" s="53"/>
      <c r="G7621" s="61"/>
      <c r="H7621" s="55"/>
      <c r="I7621" s="280"/>
    </row>
    <row r="7622" spans="1:9" s="56" customFormat="1">
      <c r="A7622" s="50"/>
      <c r="B7622" s="50"/>
      <c r="C7622" s="50"/>
      <c r="D7622" s="44"/>
      <c r="E7622" s="26"/>
      <c r="F7622" s="53"/>
      <c r="G7622" s="61"/>
      <c r="H7622" s="55"/>
      <c r="I7622" s="280"/>
    </row>
    <row r="7623" spans="1:9" s="56" customFormat="1">
      <c r="A7623" s="50"/>
      <c r="B7623" s="50"/>
      <c r="C7623" s="50"/>
      <c r="D7623" s="44"/>
      <c r="E7623" s="26"/>
      <c r="F7623" s="53"/>
      <c r="G7623" s="61"/>
      <c r="H7623" s="55"/>
      <c r="I7623" s="280"/>
    </row>
    <row r="7624" spans="1:9" s="56" customFormat="1">
      <c r="A7624" s="50"/>
      <c r="B7624" s="50"/>
      <c r="C7624" s="50"/>
      <c r="D7624" s="44"/>
      <c r="E7624" s="26"/>
      <c r="F7624" s="53"/>
      <c r="G7624" s="61"/>
      <c r="H7624" s="55"/>
      <c r="I7624" s="280"/>
    </row>
    <row r="7625" spans="1:9" s="56" customFormat="1">
      <c r="A7625" s="50"/>
      <c r="B7625" s="50"/>
      <c r="C7625" s="50"/>
      <c r="D7625" s="44"/>
      <c r="E7625" s="26"/>
      <c r="F7625" s="53"/>
      <c r="G7625" s="61"/>
      <c r="H7625" s="55"/>
      <c r="I7625" s="280"/>
    </row>
    <row r="7626" spans="1:9" s="56" customFormat="1">
      <c r="A7626" s="50"/>
      <c r="B7626" s="50"/>
      <c r="C7626" s="50"/>
      <c r="D7626" s="44"/>
      <c r="E7626" s="26"/>
      <c r="F7626" s="53"/>
      <c r="G7626" s="61"/>
      <c r="H7626" s="55"/>
      <c r="I7626" s="280"/>
    </row>
    <row r="7627" spans="1:9" s="56" customFormat="1">
      <c r="A7627" s="50"/>
      <c r="B7627" s="50"/>
      <c r="C7627" s="50"/>
      <c r="D7627" s="44"/>
      <c r="E7627" s="26"/>
      <c r="F7627" s="53"/>
      <c r="G7627" s="61"/>
      <c r="H7627" s="55"/>
      <c r="I7627" s="280"/>
    </row>
    <row r="7628" spans="1:9" s="56" customFormat="1">
      <c r="A7628" s="50"/>
      <c r="B7628" s="50"/>
      <c r="C7628" s="50"/>
      <c r="D7628" s="44"/>
      <c r="E7628" s="26"/>
      <c r="F7628" s="53"/>
      <c r="G7628" s="61"/>
      <c r="H7628" s="55"/>
      <c r="I7628" s="280"/>
    </row>
    <row r="7629" spans="1:9" s="56" customFormat="1">
      <c r="A7629" s="50"/>
      <c r="B7629" s="50"/>
      <c r="C7629" s="50"/>
      <c r="D7629" s="44"/>
      <c r="E7629" s="26"/>
      <c r="F7629" s="53"/>
      <c r="G7629" s="61"/>
      <c r="H7629" s="55"/>
      <c r="I7629" s="280"/>
    </row>
    <row r="7630" spans="1:9" s="56" customFormat="1">
      <c r="A7630" s="50"/>
      <c r="B7630" s="50"/>
      <c r="C7630" s="50"/>
      <c r="D7630" s="44"/>
      <c r="E7630" s="26"/>
      <c r="F7630" s="53"/>
      <c r="G7630" s="61"/>
      <c r="H7630" s="55"/>
      <c r="I7630" s="280"/>
    </row>
    <row r="7631" spans="1:9" s="56" customFormat="1">
      <c r="A7631" s="50"/>
      <c r="B7631" s="50"/>
      <c r="C7631" s="50"/>
      <c r="D7631" s="44"/>
      <c r="E7631" s="26"/>
      <c r="F7631" s="53"/>
      <c r="G7631" s="61"/>
      <c r="H7631" s="55"/>
      <c r="I7631" s="280"/>
    </row>
    <row r="7632" spans="1:9" s="56" customFormat="1">
      <c r="A7632" s="50"/>
      <c r="B7632" s="50"/>
      <c r="C7632" s="50"/>
      <c r="D7632" s="44"/>
      <c r="E7632" s="26"/>
      <c r="F7632" s="53"/>
      <c r="G7632" s="61"/>
      <c r="H7632" s="55"/>
      <c r="I7632" s="280"/>
    </row>
    <row r="7633" spans="1:9" s="56" customFormat="1">
      <c r="A7633" s="50"/>
      <c r="B7633" s="50"/>
      <c r="C7633" s="50"/>
      <c r="D7633" s="44"/>
      <c r="E7633" s="26"/>
      <c r="F7633" s="53"/>
      <c r="G7633" s="61"/>
      <c r="H7633" s="55"/>
      <c r="I7633" s="280"/>
    </row>
    <row r="7634" spans="1:9" s="56" customFormat="1">
      <c r="A7634" s="50"/>
      <c r="B7634" s="50"/>
      <c r="C7634" s="50"/>
      <c r="D7634" s="44"/>
      <c r="E7634" s="26"/>
      <c r="F7634" s="53"/>
      <c r="G7634" s="61"/>
      <c r="H7634" s="55"/>
      <c r="I7634" s="280"/>
    </row>
    <row r="7635" spans="1:9" s="56" customFormat="1">
      <c r="A7635" s="50"/>
      <c r="B7635" s="50"/>
      <c r="C7635" s="50"/>
      <c r="D7635" s="44"/>
      <c r="E7635" s="26"/>
      <c r="F7635" s="53"/>
      <c r="G7635" s="61"/>
      <c r="H7635" s="55"/>
      <c r="I7635" s="280"/>
    </row>
    <row r="7636" spans="1:9" s="56" customFormat="1">
      <c r="A7636" s="50"/>
      <c r="B7636" s="50"/>
      <c r="C7636" s="50"/>
      <c r="D7636" s="44"/>
      <c r="E7636" s="26"/>
      <c r="F7636" s="53"/>
      <c r="G7636" s="61"/>
      <c r="H7636" s="55"/>
      <c r="I7636" s="280"/>
    </row>
    <row r="7637" spans="1:9" s="56" customFormat="1">
      <c r="A7637" s="50"/>
      <c r="B7637" s="50"/>
      <c r="C7637" s="50"/>
      <c r="D7637" s="44"/>
      <c r="E7637" s="26"/>
      <c r="F7637" s="53"/>
      <c r="G7637" s="61"/>
      <c r="H7637" s="55"/>
      <c r="I7637" s="280"/>
    </row>
    <row r="7638" spans="1:9" s="56" customFormat="1">
      <c r="A7638" s="50"/>
      <c r="B7638" s="50"/>
      <c r="C7638" s="50"/>
      <c r="D7638" s="44"/>
      <c r="E7638" s="26"/>
      <c r="F7638" s="53"/>
      <c r="G7638" s="61"/>
      <c r="H7638" s="55"/>
      <c r="I7638" s="280"/>
    </row>
    <row r="7639" spans="1:9" s="56" customFormat="1">
      <c r="A7639" s="50"/>
      <c r="B7639" s="50"/>
      <c r="C7639" s="50"/>
      <c r="D7639" s="44"/>
      <c r="E7639" s="26"/>
      <c r="F7639" s="53"/>
      <c r="G7639" s="61"/>
      <c r="H7639" s="55"/>
      <c r="I7639" s="280"/>
    </row>
    <row r="7640" spans="1:9" s="56" customFormat="1">
      <c r="A7640" s="50"/>
      <c r="B7640" s="50"/>
      <c r="C7640" s="50"/>
      <c r="D7640" s="44"/>
      <c r="E7640" s="26"/>
      <c r="F7640" s="53"/>
      <c r="G7640" s="61"/>
      <c r="H7640" s="55"/>
      <c r="I7640" s="280"/>
    </row>
    <row r="7641" spans="1:9" s="56" customFormat="1">
      <c r="A7641" s="50"/>
      <c r="B7641" s="50"/>
      <c r="C7641" s="50"/>
      <c r="D7641" s="44"/>
      <c r="E7641" s="26"/>
      <c r="F7641" s="53"/>
      <c r="G7641" s="61"/>
      <c r="H7641" s="55"/>
      <c r="I7641" s="280"/>
    </row>
    <row r="7642" spans="1:9" s="56" customFormat="1">
      <c r="A7642" s="50"/>
      <c r="B7642" s="50"/>
      <c r="C7642" s="50"/>
      <c r="D7642" s="44"/>
      <c r="E7642" s="26"/>
      <c r="F7642" s="53"/>
      <c r="G7642" s="61"/>
      <c r="H7642" s="55"/>
      <c r="I7642" s="280"/>
    </row>
    <row r="7643" spans="1:9" s="56" customFormat="1">
      <c r="A7643" s="50"/>
      <c r="B7643" s="50"/>
      <c r="C7643" s="50"/>
      <c r="D7643" s="44"/>
      <c r="E7643" s="26"/>
      <c r="F7643" s="53"/>
      <c r="G7643" s="61"/>
      <c r="H7643" s="55"/>
      <c r="I7643" s="280"/>
    </row>
    <row r="7644" spans="1:9" s="56" customFormat="1">
      <c r="A7644" s="50"/>
      <c r="B7644" s="50"/>
      <c r="C7644" s="50"/>
      <c r="D7644" s="44"/>
      <c r="E7644" s="26"/>
      <c r="F7644" s="53"/>
      <c r="G7644" s="61"/>
      <c r="H7644" s="55"/>
      <c r="I7644" s="280"/>
    </row>
    <row r="7645" spans="1:9" s="56" customFormat="1">
      <c r="A7645" s="50"/>
      <c r="B7645" s="50"/>
      <c r="C7645" s="50"/>
      <c r="D7645" s="44"/>
      <c r="E7645" s="26"/>
      <c r="F7645" s="53"/>
      <c r="G7645" s="61"/>
      <c r="H7645" s="55"/>
      <c r="I7645" s="280"/>
    </row>
    <row r="7646" spans="1:9" s="56" customFormat="1">
      <c r="A7646" s="50"/>
      <c r="B7646" s="50"/>
      <c r="C7646" s="50"/>
      <c r="D7646" s="44"/>
      <c r="E7646" s="26"/>
      <c r="F7646" s="53"/>
      <c r="G7646" s="61"/>
      <c r="H7646" s="55"/>
      <c r="I7646" s="280"/>
    </row>
    <row r="7647" spans="1:9" s="56" customFormat="1">
      <c r="A7647" s="50"/>
      <c r="B7647" s="50"/>
      <c r="C7647" s="50"/>
      <c r="D7647" s="44"/>
      <c r="E7647" s="26"/>
      <c r="F7647" s="53"/>
      <c r="G7647" s="61"/>
      <c r="H7647" s="55"/>
      <c r="I7647" s="280"/>
    </row>
    <row r="7648" spans="1:9" s="56" customFormat="1">
      <c r="A7648" s="50"/>
      <c r="B7648" s="50"/>
      <c r="C7648" s="50"/>
      <c r="D7648" s="44"/>
      <c r="E7648" s="26"/>
      <c r="F7648" s="53"/>
      <c r="G7648" s="61"/>
      <c r="H7648" s="55"/>
      <c r="I7648" s="280"/>
    </row>
    <row r="7649" spans="1:9" s="56" customFormat="1">
      <c r="A7649" s="50"/>
      <c r="B7649" s="50"/>
      <c r="C7649" s="50"/>
      <c r="D7649" s="44"/>
      <c r="E7649" s="26"/>
      <c r="F7649" s="53"/>
      <c r="G7649" s="61"/>
      <c r="H7649" s="55"/>
      <c r="I7649" s="280"/>
    </row>
    <row r="7650" spans="1:9" s="56" customFormat="1">
      <c r="A7650" s="50"/>
      <c r="B7650" s="50"/>
      <c r="C7650" s="50"/>
      <c r="D7650" s="44"/>
      <c r="E7650" s="26"/>
      <c r="F7650" s="53"/>
      <c r="G7650" s="61"/>
      <c r="H7650" s="55"/>
      <c r="I7650" s="280"/>
    </row>
    <row r="7651" spans="1:9" s="56" customFormat="1">
      <c r="A7651" s="50"/>
      <c r="B7651" s="50"/>
      <c r="C7651" s="50"/>
      <c r="D7651" s="44"/>
      <c r="E7651" s="26"/>
      <c r="F7651" s="53"/>
      <c r="G7651" s="61"/>
      <c r="H7651" s="55"/>
      <c r="I7651" s="280"/>
    </row>
    <row r="7652" spans="1:9" s="56" customFormat="1">
      <c r="A7652" s="50"/>
      <c r="B7652" s="50"/>
      <c r="C7652" s="50"/>
      <c r="D7652" s="44"/>
      <c r="E7652" s="26"/>
      <c r="F7652" s="53"/>
      <c r="G7652" s="61"/>
      <c r="H7652" s="55"/>
      <c r="I7652" s="280"/>
    </row>
    <row r="7653" spans="1:9" s="56" customFormat="1">
      <c r="A7653" s="50"/>
      <c r="B7653" s="50"/>
      <c r="C7653" s="50"/>
      <c r="D7653" s="44"/>
      <c r="E7653" s="26"/>
      <c r="F7653" s="53"/>
      <c r="G7653" s="61"/>
      <c r="H7653" s="55"/>
      <c r="I7653" s="280"/>
    </row>
    <row r="7654" spans="1:9" s="56" customFormat="1">
      <c r="A7654" s="50"/>
      <c r="B7654" s="50"/>
      <c r="C7654" s="50"/>
      <c r="D7654" s="44"/>
      <c r="E7654" s="26"/>
      <c r="F7654" s="53"/>
      <c r="G7654" s="61"/>
      <c r="H7654" s="55"/>
      <c r="I7654" s="280"/>
    </row>
    <row r="7655" spans="1:9" s="56" customFormat="1">
      <c r="A7655" s="50"/>
      <c r="B7655" s="50"/>
      <c r="C7655" s="50"/>
      <c r="D7655" s="44"/>
      <c r="E7655" s="26"/>
      <c r="F7655" s="53"/>
      <c r="G7655" s="61"/>
      <c r="H7655" s="55"/>
      <c r="I7655" s="280"/>
    </row>
    <row r="7656" spans="1:9" s="56" customFormat="1">
      <c r="A7656" s="50"/>
      <c r="B7656" s="50"/>
      <c r="C7656" s="50"/>
      <c r="D7656" s="44"/>
      <c r="E7656" s="26"/>
      <c r="F7656" s="53"/>
      <c r="G7656" s="61"/>
      <c r="H7656" s="55"/>
      <c r="I7656" s="280"/>
    </row>
    <row r="7657" spans="1:9" s="56" customFormat="1">
      <c r="A7657" s="50"/>
      <c r="B7657" s="50"/>
      <c r="C7657" s="50"/>
      <c r="D7657" s="44"/>
      <c r="E7657" s="26"/>
      <c r="F7657" s="53"/>
      <c r="G7657" s="61"/>
      <c r="H7657" s="55"/>
      <c r="I7657" s="280"/>
    </row>
    <row r="7658" spans="1:9" s="56" customFormat="1">
      <c r="A7658" s="50"/>
      <c r="B7658" s="50"/>
      <c r="C7658" s="50"/>
      <c r="D7658" s="44"/>
      <c r="E7658" s="26"/>
      <c r="F7658" s="53"/>
      <c r="G7658" s="61"/>
      <c r="H7658" s="55"/>
      <c r="I7658" s="280"/>
    </row>
    <row r="7659" spans="1:9" s="56" customFormat="1">
      <c r="A7659" s="50"/>
      <c r="B7659" s="50"/>
      <c r="C7659" s="50"/>
      <c r="D7659" s="44"/>
      <c r="E7659" s="26"/>
      <c r="F7659" s="53"/>
      <c r="G7659" s="61"/>
      <c r="H7659" s="55"/>
      <c r="I7659" s="280"/>
    </row>
    <row r="7660" spans="1:9" s="56" customFormat="1">
      <c r="A7660" s="50"/>
      <c r="B7660" s="50"/>
      <c r="C7660" s="50"/>
      <c r="D7660" s="44"/>
      <c r="E7660" s="26"/>
      <c r="F7660" s="53"/>
      <c r="G7660" s="61"/>
      <c r="H7660" s="55"/>
      <c r="I7660" s="280"/>
    </row>
    <row r="7661" spans="1:9" s="56" customFormat="1">
      <c r="A7661" s="50"/>
      <c r="B7661" s="50"/>
      <c r="C7661" s="50"/>
      <c r="D7661" s="44"/>
      <c r="E7661" s="26"/>
      <c r="F7661" s="53"/>
      <c r="G7661" s="61"/>
      <c r="H7661" s="55"/>
      <c r="I7661" s="280"/>
    </row>
    <row r="7662" spans="1:9" s="56" customFormat="1">
      <c r="A7662" s="50"/>
      <c r="B7662" s="50"/>
      <c r="C7662" s="50"/>
      <c r="D7662" s="44"/>
      <c r="E7662" s="26"/>
      <c r="F7662" s="53"/>
      <c r="G7662" s="61"/>
      <c r="H7662" s="55"/>
      <c r="I7662" s="280"/>
    </row>
    <row r="7663" spans="1:9" s="56" customFormat="1">
      <c r="A7663" s="50"/>
      <c r="B7663" s="50"/>
      <c r="C7663" s="50"/>
      <c r="D7663" s="44"/>
      <c r="E7663" s="26"/>
      <c r="F7663" s="53"/>
      <c r="G7663" s="61"/>
      <c r="H7663" s="55"/>
      <c r="I7663" s="280"/>
    </row>
    <row r="7664" spans="1:9" s="56" customFormat="1">
      <c r="A7664" s="50"/>
      <c r="B7664" s="50"/>
      <c r="C7664" s="50"/>
      <c r="D7664" s="44"/>
      <c r="E7664" s="26"/>
      <c r="F7664" s="53"/>
      <c r="G7664" s="61"/>
      <c r="H7664" s="55"/>
      <c r="I7664" s="280"/>
    </row>
    <row r="7665" spans="1:9" s="56" customFormat="1">
      <c r="A7665" s="50"/>
      <c r="B7665" s="50"/>
      <c r="C7665" s="50"/>
      <c r="D7665" s="44"/>
      <c r="E7665" s="26"/>
      <c r="F7665" s="53"/>
      <c r="G7665" s="61"/>
      <c r="H7665" s="55"/>
      <c r="I7665" s="280"/>
    </row>
    <row r="7666" spans="1:9" s="56" customFormat="1">
      <c r="A7666" s="50"/>
      <c r="B7666" s="50"/>
      <c r="C7666" s="50"/>
      <c r="D7666" s="44"/>
      <c r="E7666" s="26"/>
      <c r="F7666" s="53"/>
      <c r="G7666" s="61"/>
      <c r="H7666" s="55"/>
      <c r="I7666" s="280"/>
    </row>
    <row r="7667" spans="1:9" s="56" customFormat="1">
      <c r="A7667" s="50"/>
      <c r="B7667" s="50"/>
      <c r="C7667" s="50"/>
      <c r="D7667" s="44"/>
      <c r="E7667" s="26"/>
      <c r="F7667" s="53"/>
      <c r="G7667" s="61"/>
      <c r="H7667" s="55"/>
      <c r="I7667" s="280"/>
    </row>
    <row r="7668" spans="1:9" s="56" customFormat="1">
      <c r="A7668" s="50"/>
      <c r="B7668" s="50"/>
      <c r="C7668" s="50"/>
      <c r="D7668" s="44"/>
      <c r="E7668" s="26"/>
      <c r="F7668" s="53"/>
      <c r="G7668" s="61"/>
      <c r="H7668" s="55"/>
      <c r="I7668" s="280"/>
    </row>
    <row r="7669" spans="1:9" s="56" customFormat="1">
      <c r="A7669" s="50"/>
      <c r="B7669" s="50"/>
      <c r="C7669" s="50"/>
      <c r="D7669" s="44"/>
      <c r="E7669" s="26"/>
      <c r="F7669" s="53"/>
      <c r="G7669" s="61"/>
      <c r="H7669" s="55"/>
      <c r="I7669" s="280"/>
    </row>
    <row r="7670" spans="1:9" s="56" customFormat="1">
      <c r="A7670" s="50"/>
      <c r="B7670" s="50"/>
      <c r="C7670" s="50"/>
      <c r="D7670" s="44"/>
      <c r="E7670" s="26"/>
      <c r="F7670" s="53"/>
      <c r="G7670" s="61"/>
      <c r="H7670" s="55"/>
      <c r="I7670" s="280"/>
    </row>
    <row r="7671" spans="1:9" s="56" customFormat="1">
      <c r="A7671" s="50"/>
      <c r="B7671" s="50"/>
      <c r="C7671" s="50"/>
      <c r="D7671" s="44"/>
      <c r="E7671" s="26"/>
      <c r="F7671" s="53"/>
      <c r="G7671" s="61"/>
      <c r="H7671" s="55"/>
      <c r="I7671" s="280"/>
    </row>
    <row r="7672" spans="1:9" s="56" customFormat="1">
      <c r="A7672" s="50"/>
      <c r="B7672" s="50"/>
      <c r="C7672" s="50"/>
      <c r="D7672" s="44"/>
      <c r="E7672" s="26"/>
      <c r="F7672" s="53"/>
      <c r="G7672" s="61"/>
      <c r="H7672" s="55"/>
      <c r="I7672" s="280"/>
    </row>
    <row r="7673" spans="1:9" s="56" customFormat="1">
      <c r="A7673" s="50"/>
      <c r="B7673" s="50"/>
      <c r="C7673" s="50"/>
      <c r="D7673" s="44"/>
      <c r="E7673" s="26"/>
      <c r="F7673" s="53"/>
      <c r="G7673" s="61"/>
      <c r="H7673" s="55"/>
      <c r="I7673" s="280"/>
    </row>
    <row r="7674" spans="1:9" s="56" customFormat="1">
      <c r="A7674" s="50"/>
      <c r="B7674" s="50"/>
      <c r="C7674" s="50"/>
      <c r="D7674" s="44"/>
      <c r="E7674" s="26"/>
      <c r="F7674" s="53"/>
      <c r="G7674" s="61"/>
      <c r="H7674" s="55"/>
      <c r="I7674" s="280"/>
    </row>
    <row r="7675" spans="1:9" s="56" customFormat="1">
      <c r="A7675" s="50"/>
      <c r="B7675" s="50"/>
      <c r="C7675" s="50"/>
      <c r="D7675" s="44"/>
      <c r="E7675" s="26"/>
      <c r="F7675" s="53"/>
      <c r="G7675" s="61"/>
      <c r="H7675" s="55"/>
      <c r="I7675" s="280"/>
    </row>
    <row r="7676" spans="1:9" s="56" customFormat="1">
      <c r="A7676" s="50"/>
      <c r="B7676" s="50"/>
      <c r="C7676" s="50"/>
      <c r="D7676" s="44"/>
      <c r="E7676" s="26"/>
      <c r="F7676" s="53"/>
      <c r="G7676" s="61"/>
      <c r="H7676" s="55"/>
      <c r="I7676" s="280"/>
    </row>
    <row r="7677" spans="1:9" s="56" customFormat="1">
      <c r="A7677" s="50"/>
      <c r="B7677" s="50"/>
      <c r="C7677" s="50"/>
      <c r="D7677" s="44"/>
      <c r="E7677" s="26"/>
      <c r="F7677" s="53"/>
      <c r="G7677" s="61"/>
      <c r="H7677" s="55"/>
      <c r="I7677" s="280"/>
    </row>
    <row r="7678" spans="1:9" s="56" customFormat="1">
      <c r="A7678" s="50"/>
      <c r="B7678" s="50"/>
      <c r="C7678" s="50"/>
      <c r="D7678" s="44"/>
      <c r="E7678" s="26"/>
      <c r="F7678" s="53"/>
      <c r="G7678" s="61"/>
      <c r="H7678" s="55"/>
      <c r="I7678" s="280"/>
    </row>
    <row r="7679" spans="1:9" s="56" customFormat="1">
      <c r="A7679" s="50"/>
      <c r="B7679" s="50"/>
      <c r="C7679" s="50"/>
      <c r="D7679" s="44"/>
      <c r="E7679" s="26"/>
      <c r="F7679" s="53"/>
      <c r="G7679" s="61"/>
      <c r="H7679" s="55"/>
      <c r="I7679" s="280"/>
    </row>
    <row r="7680" spans="1:9" s="56" customFormat="1">
      <c r="A7680" s="50"/>
      <c r="B7680" s="50"/>
      <c r="C7680" s="50"/>
      <c r="D7680" s="44"/>
      <c r="E7680" s="26"/>
      <c r="F7680" s="53"/>
      <c r="G7680" s="61"/>
      <c r="H7680" s="55"/>
      <c r="I7680" s="280"/>
    </row>
    <row r="7681" spans="1:9" s="56" customFormat="1">
      <c r="A7681" s="50"/>
      <c r="B7681" s="50"/>
      <c r="C7681" s="50"/>
      <c r="D7681" s="44"/>
      <c r="E7681" s="26"/>
      <c r="F7681" s="53"/>
      <c r="G7681" s="61"/>
      <c r="H7681" s="55"/>
      <c r="I7681" s="280"/>
    </row>
    <row r="7682" spans="1:9" s="56" customFormat="1">
      <c r="A7682" s="50"/>
      <c r="B7682" s="50"/>
      <c r="C7682" s="50"/>
      <c r="D7682" s="44"/>
      <c r="E7682" s="26"/>
      <c r="F7682" s="53"/>
      <c r="G7682" s="61"/>
      <c r="H7682" s="55"/>
      <c r="I7682" s="280"/>
    </row>
    <row r="7683" spans="1:9" s="56" customFormat="1">
      <c r="A7683" s="50"/>
      <c r="B7683" s="50"/>
      <c r="C7683" s="50"/>
      <c r="D7683" s="44"/>
      <c r="E7683" s="26"/>
      <c r="F7683" s="53"/>
      <c r="G7683" s="61"/>
      <c r="H7683" s="55"/>
      <c r="I7683" s="280"/>
    </row>
    <row r="7684" spans="1:9" s="56" customFormat="1">
      <c r="A7684" s="50"/>
      <c r="B7684" s="50"/>
      <c r="C7684" s="50"/>
      <c r="D7684" s="44"/>
      <c r="E7684" s="26"/>
      <c r="F7684" s="53"/>
      <c r="G7684" s="61"/>
      <c r="H7684" s="55"/>
      <c r="I7684" s="280"/>
    </row>
    <row r="7685" spans="1:9" s="56" customFormat="1">
      <c r="A7685" s="50"/>
      <c r="B7685" s="50"/>
      <c r="C7685" s="50"/>
      <c r="D7685" s="44"/>
      <c r="E7685" s="26"/>
      <c r="F7685" s="53"/>
      <c r="G7685" s="61"/>
      <c r="H7685" s="55"/>
      <c r="I7685" s="280"/>
    </row>
    <row r="7686" spans="1:9" s="56" customFormat="1">
      <c r="A7686" s="50"/>
      <c r="B7686" s="50"/>
      <c r="C7686" s="50"/>
      <c r="D7686" s="44"/>
      <c r="E7686" s="26"/>
      <c r="F7686" s="53"/>
      <c r="G7686" s="61"/>
      <c r="H7686" s="55"/>
      <c r="I7686" s="280"/>
    </row>
    <row r="7687" spans="1:9" s="56" customFormat="1">
      <c r="A7687" s="50"/>
      <c r="B7687" s="50"/>
      <c r="C7687" s="50"/>
      <c r="D7687" s="44"/>
      <c r="E7687" s="26"/>
      <c r="F7687" s="53"/>
      <c r="G7687" s="61"/>
      <c r="H7687" s="55"/>
      <c r="I7687" s="280"/>
    </row>
    <row r="7688" spans="1:9" s="56" customFormat="1">
      <c r="A7688" s="50"/>
      <c r="B7688" s="50"/>
      <c r="C7688" s="50"/>
      <c r="D7688" s="44"/>
      <c r="E7688" s="26"/>
      <c r="F7688" s="53"/>
      <c r="G7688" s="61"/>
      <c r="H7688" s="55"/>
      <c r="I7688" s="280"/>
    </row>
    <row r="7689" spans="1:9" s="56" customFormat="1">
      <c r="A7689" s="50"/>
      <c r="B7689" s="50"/>
      <c r="C7689" s="50"/>
      <c r="D7689" s="44"/>
      <c r="E7689" s="26"/>
      <c r="F7689" s="53"/>
      <c r="G7689" s="61"/>
      <c r="H7689" s="55"/>
      <c r="I7689" s="280"/>
    </row>
    <row r="7690" spans="1:9" s="56" customFormat="1">
      <c r="A7690" s="50"/>
      <c r="B7690" s="50"/>
      <c r="C7690" s="50"/>
      <c r="D7690" s="44"/>
      <c r="E7690" s="26"/>
      <c r="F7690" s="53"/>
      <c r="G7690" s="61"/>
      <c r="H7690" s="55"/>
      <c r="I7690" s="280"/>
    </row>
    <row r="7691" spans="1:9" s="56" customFormat="1">
      <c r="A7691" s="50"/>
      <c r="B7691" s="50"/>
      <c r="C7691" s="50"/>
      <c r="D7691" s="44"/>
      <c r="E7691" s="26"/>
      <c r="F7691" s="53"/>
      <c r="G7691" s="61"/>
      <c r="H7691" s="55"/>
      <c r="I7691" s="280"/>
    </row>
    <row r="7692" spans="1:9" s="56" customFormat="1">
      <c r="A7692" s="50"/>
      <c r="B7692" s="50"/>
      <c r="C7692" s="50"/>
      <c r="D7692" s="44"/>
      <c r="E7692" s="26"/>
      <c r="F7692" s="53"/>
      <c r="G7692" s="61"/>
      <c r="H7692" s="55"/>
      <c r="I7692" s="280"/>
    </row>
    <row r="7693" spans="1:9" s="56" customFormat="1">
      <c r="A7693" s="50"/>
      <c r="B7693" s="50"/>
      <c r="C7693" s="50"/>
      <c r="D7693" s="44"/>
      <c r="E7693" s="26"/>
      <c r="F7693" s="53"/>
      <c r="G7693" s="61"/>
      <c r="H7693" s="55"/>
      <c r="I7693" s="280"/>
    </row>
    <row r="7694" spans="1:9" s="56" customFormat="1">
      <c r="A7694" s="50"/>
      <c r="B7694" s="50"/>
      <c r="C7694" s="50"/>
      <c r="D7694" s="44"/>
      <c r="E7694" s="26"/>
      <c r="F7694" s="53"/>
      <c r="G7694" s="61"/>
      <c r="H7694" s="55"/>
      <c r="I7694" s="280"/>
    </row>
    <row r="7695" spans="1:9" s="56" customFormat="1">
      <c r="A7695" s="50"/>
      <c r="B7695" s="50"/>
      <c r="C7695" s="50"/>
      <c r="D7695" s="44"/>
      <c r="E7695" s="26"/>
      <c r="F7695" s="53"/>
      <c r="G7695" s="61"/>
      <c r="H7695" s="55"/>
      <c r="I7695" s="280"/>
    </row>
    <row r="7696" spans="1:9" s="56" customFormat="1">
      <c r="A7696" s="50"/>
      <c r="B7696" s="50"/>
      <c r="C7696" s="50"/>
      <c r="D7696" s="44"/>
      <c r="E7696" s="26"/>
      <c r="F7696" s="53"/>
      <c r="G7696" s="61"/>
      <c r="H7696" s="55"/>
      <c r="I7696" s="280"/>
    </row>
    <row r="7697" spans="1:9" s="56" customFormat="1">
      <c r="A7697" s="50"/>
      <c r="B7697" s="50"/>
      <c r="C7697" s="50"/>
      <c r="D7697" s="44"/>
      <c r="E7697" s="26"/>
      <c r="F7697" s="53"/>
      <c r="G7697" s="61"/>
      <c r="H7697" s="55"/>
      <c r="I7697" s="280"/>
    </row>
    <row r="7698" spans="1:9" s="56" customFormat="1">
      <c r="A7698" s="50"/>
      <c r="B7698" s="50"/>
      <c r="C7698" s="50"/>
      <c r="D7698" s="44"/>
      <c r="E7698" s="26"/>
      <c r="F7698" s="53"/>
      <c r="G7698" s="61"/>
      <c r="H7698" s="55"/>
      <c r="I7698" s="280"/>
    </row>
    <row r="7699" spans="1:9" s="56" customFormat="1">
      <c r="A7699" s="50"/>
      <c r="B7699" s="50"/>
      <c r="C7699" s="50"/>
      <c r="D7699" s="44"/>
      <c r="E7699" s="26"/>
      <c r="F7699" s="53"/>
      <c r="G7699" s="61"/>
      <c r="H7699" s="55"/>
      <c r="I7699" s="280"/>
    </row>
    <row r="7700" spans="1:9" s="56" customFormat="1">
      <c r="A7700" s="50"/>
      <c r="B7700" s="50"/>
      <c r="C7700" s="50"/>
      <c r="D7700" s="44"/>
      <c r="E7700" s="26"/>
      <c r="F7700" s="53"/>
      <c r="G7700" s="61"/>
      <c r="H7700" s="55"/>
      <c r="I7700" s="280"/>
    </row>
    <row r="7701" spans="1:9" s="56" customFormat="1">
      <c r="A7701" s="50"/>
      <c r="B7701" s="50"/>
      <c r="C7701" s="50"/>
      <c r="D7701" s="44"/>
      <c r="E7701" s="26"/>
      <c r="F7701" s="53"/>
      <c r="G7701" s="61"/>
      <c r="H7701" s="55"/>
      <c r="I7701" s="280"/>
    </row>
    <row r="7702" spans="1:9" s="56" customFormat="1">
      <c r="A7702" s="50"/>
      <c r="B7702" s="50"/>
      <c r="C7702" s="50"/>
      <c r="D7702" s="44"/>
      <c r="E7702" s="26"/>
      <c r="F7702" s="53"/>
      <c r="G7702" s="61"/>
      <c r="H7702" s="55"/>
      <c r="I7702" s="280"/>
    </row>
    <row r="7703" spans="1:9" s="56" customFormat="1">
      <c r="A7703" s="50"/>
      <c r="B7703" s="50"/>
      <c r="C7703" s="50"/>
      <c r="D7703" s="44"/>
      <c r="E7703" s="26"/>
      <c r="F7703" s="53"/>
      <c r="G7703" s="61"/>
      <c r="H7703" s="55"/>
      <c r="I7703" s="280"/>
    </row>
    <row r="7704" spans="1:9" s="56" customFormat="1">
      <c r="A7704" s="50"/>
      <c r="B7704" s="50"/>
      <c r="C7704" s="50"/>
      <c r="D7704" s="44"/>
      <c r="E7704" s="26"/>
      <c r="F7704" s="53"/>
      <c r="G7704" s="61"/>
      <c r="H7704" s="55"/>
      <c r="I7704" s="280"/>
    </row>
    <row r="7705" spans="1:9" s="56" customFormat="1">
      <c r="A7705" s="50"/>
      <c r="B7705" s="50"/>
      <c r="C7705" s="50"/>
      <c r="D7705" s="44"/>
      <c r="E7705" s="26"/>
      <c r="F7705" s="53"/>
      <c r="G7705" s="61"/>
      <c r="H7705" s="55"/>
      <c r="I7705" s="280"/>
    </row>
    <row r="7706" spans="1:9" s="56" customFormat="1">
      <c r="A7706" s="50"/>
      <c r="B7706" s="50"/>
      <c r="C7706" s="50"/>
      <c r="D7706" s="44"/>
      <c r="E7706" s="26"/>
      <c r="F7706" s="53"/>
      <c r="G7706" s="61"/>
      <c r="H7706" s="55"/>
      <c r="I7706" s="280"/>
    </row>
    <row r="7707" spans="1:9" s="56" customFormat="1">
      <c r="A7707" s="50"/>
      <c r="B7707" s="50"/>
      <c r="C7707" s="50"/>
      <c r="D7707" s="44"/>
      <c r="E7707" s="26"/>
      <c r="F7707" s="53"/>
      <c r="G7707" s="61"/>
      <c r="H7707" s="55"/>
      <c r="I7707" s="280"/>
    </row>
    <row r="7708" spans="1:9" s="56" customFormat="1">
      <c r="A7708" s="50"/>
      <c r="B7708" s="50"/>
      <c r="C7708" s="50"/>
      <c r="D7708" s="44"/>
      <c r="E7708" s="26"/>
      <c r="F7708" s="53"/>
      <c r="G7708" s="61"/>
      <c r="H7708" s="55"/>
      <c r="I7708" s="280"/>
    </row>
    <row r="7709" spans="1:9" s="56" customFormat="1">
      <c r="A7709" s="50"/>
      <c r="B7709" s="50"/>
      <c r="C7709" s="50"/>
      <c r="D7709" s="44"/>
      <c r="E7709" s="26"/>
      <c r="F7709" s="53"/>
      <c r="G7709" s="61"/>
      <c r="H7709" s="55"/>
      <c r="I7709" s="280"/>
    </row>
    <row r="7710" spans="1:9" s="56" customFormat="1">
      <c r="A7710" s="50"/>
      <c r="B7710" s="50"/>
      <c r="C7710" s="50"/>
      <c r="D7710" s="44"/>
      <c r="E7710" s="26"/>
      <c r="F7710" s="53"/>
      <c r="G7710" s="61"/>
      <c r="H7710" s="55"/>
      <c r="I7710" s="280"/>
    </row>
    <row r="7711" spans="1:9" s="56" customFormat="1">
      <c r="A7711" s="50"/>
      <c r="B7711" s="50"/>
      <c r="C7711" s="50"/>
      <c r="D7711" s="44"/>
      <c r="E7711" s="26"/>
      <c r="F7711" s="53"/>
      <c r="G7711" s="61"/>
      <c r="H7711" s="55"/>
      <c r="I7711" s="280"/>
    </row>
    <row r="7712" spans="1:9" s="56" customFormat="1">
      <c r="A7712" s="50"/>
      <c r="B7712" s="50"/>
      <c r="C7712" s="50"/>
      <c r="D7712" s="44"/>
      <c r="E7712" s="26"/>
      <c r="F7712" s="53"/>
      <c r="G7712" s="61"/>
      <c r="H7712" s="55"/>
      <c r="I7712" s="280"/>
    </row>
    <row r="7713" spans="1:9" s="56" customFormat="1">
      <c r="A7713" s="50"/>
      <c r="B7713" s="50"/>
      <c r="C7713" s="50"/>
      <c r="D7713" s="44"/>
      <c r="E7713" s="26"/>
      <c r="F7713" s="53"/>
      <c r="G7713" s="61"/>
      <c r="H7713" s="55"/>
      <c r="I7713" s="280"/>
    </row>
    <row r="7714" spans="1:9" s="56" customFormat="1">
      <c r="A7714" s="50"/>
      <c r="B7714" s="50"/>
      <c r="C7714" s="50"/>
      <c r="D7714" s="44"/>
      <c r="E7714" s="26"/>
      <c r="F7714" s="53"/>
      <c r="G7714" s="61"/>
      <c r="H7714" s="55"/>
      <c r="I7714" s="280"/>
    </row>
    <row r="7715" spans="1:9" s="56" customFormat="1">
      <c r="A7715" s="50"/>
      <c r="B7715" s="50"/>
      <c r="C7715" s="50"/>
      <c r="D7715" s="44"/>
      <c r="E7715" s="26"/>
      <c r="F7715" s="53"/>
      <c r="G7715" s="61"/>
      <c r="H7715" s="55"/>
      <c r="I7715" s="280"/>
    </row>
    <row r="7716" spans="1:9" s="56" customFormat="1">
      <c r="A7716" s="50"/>
      <c r="B7716" s="50"/>
      <c r="C7716" s="50"/>
      <c r="D7716" s="44"/>
      <c r="E7716" s="26"/>
      <c r="F7716" s="53"/>
      <c r="G7716" s="61"/>
      <c r="H7716" s="55"/>
      <c r="I7716" s="280"/>
    </row>
    <row r="7717" spans="1:9" s="56" customFormat="1">
      <c r="A7717" s="50"/>
      <c r="B7717" s="50"/>
      <c r="C7717" s="50"/>
      <c r="D7717" s="44"/>
      <c r="E7717" s="26"/>
      <c r="F7717" s="53"/>
      <c r="G7717" s="61"/>
      <c r="H7717" s="55"/>
      <c r="I7717" s="280"/>
    </row>
    <row r="7718" spans="1:9" s="56" customFormat="1">
      <c r="A7718" s="50"/>
      <c r="B7718" s="50"/>
      <c r="C7718" s="50"/>
      <c r="D7718" s="44"/>
      <c r="E7718" s="26"/>
      <c r="F7718" s="53"/>
      <c r="G7718" s="61"/>
      <c r="H7718" s="55"/>
      <c r="I7718" s="280"/>
    </row>
    <row r="7719" spans="1:9" s="56" customFormat="1">
      <c r="A7719" s="50"/>
      <c r="B7719" s="50"/>
      <c r="C7719" s="50"/>
      <c r="D7719" s="44"/>
      <c r="E7719" s="26"/>
      <c r="F7719" s="53"/>
      <c r="G7719" s="61"/>
      <c r="H7719" s="55"/>
      <c r="I7719" s="280"/>
    </row>
    <row r="7720" spans="1:9" s="56" customFormat="1">
      <c r="A7720" s="50"/>
      <c r="B7720" s="50"/>
      <c r="C7720" s="50"/>
      <c r="D7720" s="44"/>
      <c r="E7720" s="26"/>
      <c r="F7720" s="53"/>
      <c r="G7720" s="61"/>
      <c r="H7720" s="55"/>
      <c r="I7720" s="280"/>
    </row>
    <row r="7721" spans="1:9" s="56" customFormat="1">
      <c r="A7721" s="50"/>
      <c r="B7721" s="50"/>
      <c r="C7721" s="50"/>
      <c r="D7721" s="44"/>
      <c r="E7721" s="26"/>
      <c r="F7721" s="53"/>
      <c r="G7721" s="61"/>
      <c r="H7721" s="55"/>
      <c r="I7721" s="280"/>
    </row>
    <row r="7722" spans="1:9" s="56" customFormat="1">
      <c r="A7722" s="50"/>
      <c r="B7722" s="50"/>
      <c r="C7722" s="50"/>
      <c r="D7722" s="44"/>
      <c r="E7722" s="26"/>
      <c r="F7722" s="53"/>
      <c r="G7722" s="61"/>
      <c r="H7722" s="55"/>
      <c r="I7722" s="280"/>
    </row>
    <row r="7723" spans="1:9" s="56" customFormat="1">
      <c r="A7723" s="50"/>
      <c r="B7723" s="50"/>
      <c r="C7723" s="50"/>
      <c r="D7723" s="44"/>
      <c r="E7723" s="26"/>
      <c r="F7723" s="53"/>
      <c r="G7723" s="61"/>
      <c r="H7723" s="55"/>
      <c r="I7723" s="280"/>
    </row>
    <row r="7724" spans="1:9" s="56" customFormat="1">
      <c r="A7724" s="50"/>
      <c r="B7724" s="50"/>
      <c r="C7724" s="50"/>
      <c r="D7724" s="44"/>
      <c r="E7724" s="26"/>
      <c r="F7724" s="53"/>
      <c r="G7724" s="61"/>
      <c r="H7724" s="55"/>
      <c r="I7724" s="280"/>
    </row>
    <row r="7725" spans="1:9" s="56" customFormat="1">
      <c r="A7725" s="50"/>
      <c r="B7725" s="50"/>
      <c r="C7725" s="50"/>
      <c r="D7725" s="44"/>
      <c r="E7725" s="26"/>
      <c r="F7725" s="53"/>
      <c r="G7725" s="61"/>
      <c r="H7725" s="55"/>
      <c r="I7725" s="280"/>
    </row>
    <row r="7726" spans="1:9" s="56" customFormat="1">
      <c r="A7726" s="50"/>
      <c r="B7726" s="50"/>
      <c r="C7726" s="50"/>
      <c r="D7726" s="44"/>
      <c r="E7726" s="26"/>
      <c r="F7726" s="53"/>
      <c r="G7726" s="61"/>
      <c r="H7726" s="55"/>
      <c r="I7726" s="280"/>
    </row>
    <row r="7727" spans="1:9" s="56" customFormat="1">
      <c r="A7727" s="50"/>
      <c r="B7727" s="50"/>
      <c r="C7727" s="50"/>
      <c r="D7727" s="44"/>
      <c r="E7727" s="26"/>
      <c r="F7727" s="53"/>
      <c r="G7727" s="61"/>
      <c r="H7727" s="55"/>
      <c r="I7727" s="280"/>
    </row>
    <row r="7728" spans="1:9" s="56" customFormat="1">
      <c r="A7728" s="50"/>
      <c r="B7728" s="50"/>
      <c r="C7728" s="50"/>
      <c r="D7728" s="44"/>
      <c r="E7728" s="26"/>
      <c r="F7728" s="53"/>
      <c r="G7728" s="61"/>
      <c r="H7728" s="55"/>
      <c r="I7728" s="280"/>
    </row>
    <row r="7729" spans="1:9" s="56" customFormat="1">
      <c r="A7729" s="50"/>
      <c r="B7729" s="50"/>
      <c r="C7729" s="50"/>
      <c r="D7729" s="44"/>
      <c r="E7729" s="26"/>
      <c r="F7729" s="53"/>
      <c r="G7729" s="61"/>
      <c r="H7729" s="55"/>
      <c r="I7729" s="280"/>
    </row>
    <row r="7730" spans="1:9" s="56" customFormat="1">
      <c r="A7730" s="50"/>
      <c r="B7730" s="50"/>
      <c r="C7730" s="50"/>
      <c r="D7730" s="44"/>
      <c r="E7730" s="26"/>
      <c r="F7730" s="53"/>
      <c r="G7730" s="61"/>
      <c r="H7730" s="55"/>
      <c r="I7730" s="280"/>
    </row>
    <row r="7731" spans="1:9" s="56" customFormat="1">
      <c r="A7731" s="50"/>
      <c r="B7731" s="50"/>
      <c r="C7731" s="50"/>
      <c r="D7731" s="44"/>
      <c r="E7731" s="26"/>
      <c r="F7731" s="53"/>
      <c r="G7731" s="61"/>
      <c r="H7731" s="55"/>
      <c r="I7731" s="280"/>
    </row>
    <row r="7732" spans="1:9" s="56" customFormat="1">
      <c r="A7732" s="50"/>
      <c r="B7732" s="50"/>
      <c r="C7732" s="50"/>
      <c r="D7732" s="44"/>
      <c r="E7732" s="26"/>
      <c r="F7732" s="53"/>
      <c r="G7732" s="61"/>
      <c r="H7732" s="55"/>
      <c r="I7732" s="280"/>
    </row>
    <row r="7733" spans="1:9" s="56" customFormat="1">
      <c r="A7733" s="50"/>
      <c r="B7733" s="50"/>
      <c r="C7733" s="50"/>
      <c r="D7733" s="44"/>
      <c r="E7733" s="26"/>
      <c r="F7733" s="53"/>
      <c r="G7733" s="61"/>
      <c r="H7733" s="55"/>
      <c r="I7733" s="280"/>
    </row>
    <row r="7734" spans="1:9" s="56" customFormat="1">
      <c r="A7734" s="50"/>
      <c r="B7734" s="50"/>
      <c r="C7734" s="50"/>
      <c r="D7734" s="44"/>
      <c r="E7734" s="26"/>
      <c r="F7734" s="53"/>
      <c r="G7734" s="61"/>
      <c r="H7734" s="55"/>
      <c r="I7734" s="280"/>
    </row>
    <row r="7735" spans="1:9" s="56" customFormat="1">
      <c r="A7735" s="50"/>
      <c r="B7735" s="50"/>
      <c r="C7735" s="50"/>
      <c r="D7735" s="44"/>
      <c r="E7735" s="26"/>
      <c r="F7735" s="53"/>
      <c r="G7735" s="61"/>
      <c r="H7735" s="55"/>
      <c r="I7735" s="280"/>
    </row>
    <row r="7736" spans="1:9" s="56" customFormat="1">
      <c r="A7736" s="50"/>
      <c r="B7736" s="50"/>
      <c r="C7736" s="50"/>
      <c r="D7736" s="44"/>
      <c r="E7736" s="26"/>
      <c r="F7736" s="53"/>
      <c r="G7736" s="61"/>
      <c r="H7736" s="55"/>
      <c r="I7736" s="280"/>
    </row>
    <row r="7737" spans="1:9" s="56" customFormat="1">
      <c r="A7737" s="50"/>
      <c r="B7737" s="50"/>
      <c r="C7737" s="50"/>
      <c r="D7737" s="44"/>
      <c r="E7737" s="26"/>
      <c r="F7737" s="53"/>
      <c r="G7737" s="61"/>
      <c r="H7737" s="55"/>
      <c r="I7737" s="280"/>
    </row>
    <row r="7738" spans="1:9" s="56" customFormat="1">
      <c r="A7738" s="50"/>
      <c r="B7738" s="50"/>
      <c r="C7738" s="50"/>
      <c r="D7738" s="44"/>
      <c r="E7738" s="26"/>
      <c r="F7738" s="53"/>
      <c r="G7738" s="61"/>
      <c r="H7738" s="55"/>
      <c r="I7738" s="280"/>
    </row>
    <row r="7739" spans="1:9" s="56" customFormat="1">
      <c r="A7739" s="50"/>
      <c r="B7739" s="50"/>
      <c r="C7739" s="50"/>
      <c r="D7739" s="44"/>
      <c r="E7739" s="26"/>
      <c r="F7739" s="53"/>
      <c r="G7739" s="61"/>
      <c r="H7739" s="55"/>
      <c r="I7739" s="280"/>
    </row>
    <row r="7740" spans="1:9" s="56" customFormat="1">
      <c r="A7740" s="50"/>
      <c r="B7740" s="50"/>
      <c r="C7740" s="50"/>
      <c r="D7740" s="44"/>
      <c r="E7740" s="26"/>
      <c r="F7740" s="53"/>
      <c r="G7740" s="61"/>
      <c r="H7740" s="55"/>
      <c r="I7740" s="280"/>
    </row>
    <row r="7741" spans="1:9" s="56" customFormat="1">
      <c r="A7741" s="50"/>
      <c r="B7741" s="50"/>
      <c r="C7741" s="50"/>
      <c r="D7741" s="44"/>
      <c r="E7741" s="26"/>
      <c r="F7741" s="53"/>
      <c r="G7741" s="61"/>
      <c r="H7741" s="55"/>
      <c r="I7741" s="280"/>
    </row>
    <row r="7742" spans="1:9" s="56" customFormat="1">
      <c r="A7742" s="50"/>
      <c r="B7742" s="50"/>
      <c r="C7742" s="50"/>
      <c r="D7742" s="44"/>
      <c r="E7742" s="26"/>
      <c r="F7742" s="53"/>
      <c r="G7742" s="61"/>
      <c r="H7742" s="55"/>
      <c r="I7742" s="280"/>
    </row>
    <row r="7743" spans="1:9" s="56" customFormat="1">
      <c r="A7743" s="50"/>
      <c r="B7743" s="50"/>
      <c r="C7743" s="50"/>
      <c r="D7743" s="44"/>
      <c r="E7743" s="26"/>
      <c r="F7743" s="53"/>
      <c r="G7743" s="61"/>
      <c r="H7743" s="55"/>
      <c r="I7743" s="280"/>
    </row>
    <row r="7744" spans="1:9" s="56" customFormat="1">
      <c r="A7744" s="50"/>
      <c r="B7744" s="50"/>
      <c r="C7744" s="50"/>
      <c r="D7744" s="44"/>
      <c r="E7744" s="26"/>
      <c r="F7744" s="53"/>
      <c r="G7744" s="61"/>
      <c r="H7744" s="55"/>
      <c r="I7744" s="280"/>
    </row>
    <row r="7745" spans="1:9" s="56" customFormat="1">
      <c r="A7745" s="50"/>
      <c r="B7745" s="50"/>
      <c r="C7745" s="50"/>
      <c r="D7745" s="44"/>
      <c r="E7745" s="26"/>
      <c r="F7745" s="53"/>
      <c r="G7745" s="61"/>
      <c r="H7745" s="55"/>
      <c r="I7745" s="280"/>
    </row>
    <row r="7746" spans="1:9" s="56" customFormat="1">
      <c r="A7746" s="50"/>
      <c r="B7746" s="50"/>
      <c r="C7746" s="50"/>
      <c r="D7746" s="44"/>
      <c r="E7746" s="26"/>
      <c r="F7746" s="53"/>
      <c r="G7746" s="61"/>
      <c r="H7746" s="55"/>
      <c r="I7746" s="280"/>
    </row>
    <row r="7747" spans="1:9" s="56" customFormat="1">
      <c r="A7747" s="50"/>
      <c r="B7747" s="50"/>
      <c r="C7747" s="50"/>
      <c r="D7747" s="44"/>
      <c r="E7747" s="26"/>
      <c r="F7747" s="53"/>
      <c r="G7747" s="61"/>
      <c r="H7747" s="55"/>
      <c r="I7747" s="280"/>
    </row>
    <row r="7748" spans="1:9" s="56" customFormat="1">
      <c r="A7748" s="50"/>
      <c r="B7748" s="50"/>
      <c r="C7748" s="50"/>
      <c r="D7748" s="44"/>
      <c r="E7748" s="26"/>
      <c r="F7748" s="53"/>
      <c r="G7748" s="61"/>
      <c r="H7748" s="55"/>
      <c r="I7748" s="280"/>
    </row>
    <row r="7749" spans="1:9" s="56" customFormat="1">
      <c r="A7749" s="50"/>
      <c r="B7749" s="50"/>
      <c r="C7749" s="50"/>
      <c r="D7749" s="44"/>
      <c r="E7749" s="26"/>
      <c r="F7749" s="53"/>
      <c r="G7749" s="61"/>
      <c r="H7749" s="55"/>
      <c r="I7749" s="280"/>
    </row>
    <row r="7750" spans="1:9" s="56" customFormat="1">
      <c r="A7750" s="50"/>
      <c r="B7750" s="50"/>
      <c r="C7750" s="50"/>
      <c r="D7750" s="44"/>
      <c r="E7750" s="26"/>
      <c r="F7750" s="53"/>
      <c r="G7750" s="61"/>
      <c r="H7750" s="55"/>
      <c r="I7750" s="280"/>
    </row>
    <row r="7751" spans="1:9" s="56" customFormat="1">
      <c r="A7751" s="50"/>
      <c r="B7751" s="50"/>
      <c r="C7751" s="50"/>
      <c r="D7751" s="44"/>
      <c r="E7751" s="26"/>
      <c r="F7751" s="53"/>
      <c r="G7751" s="61"/>
      <c r="H7751" s="55"/>
      <c r="I7751" s="280"/>
    </row>
    <row r="7752" spans="1:9" s="56" customFormat="1">
      <c r="A7752" s="50"/>
      <c r="B7752" s="50"/>
      <c r="C7752" s="50"/>
      <c r="D7752" s="44"/>
      <c r="E7752" s="26"/>
      <c r="F7752" s="53"/>
      <c r="G7752" s="61"/>
      <c r="H7752" s="55"/>
      <c r="I7752" s="280"/>
    </row>
    <row r="7753" spans="1:9" s="56" customFormat="1">
      <c r="A7753" s="50"/>
      <c r="B7753" s="50"/>
      <c r="C7753" s="50"/>
      <c r="D7753" s="44"/>
      <c r="E7753" s="26"/>
      <c r="F7753" s="53"/>
      <c r="G7753" s="61"/>
      <c r="H7753" s="55"/>
      <c r="I7753" s="280"/>
    </row>
    <row r="7754" spans="1:9" s="56" customFormat="1">
      <c r="A7754" s="50"/>
      <c r="B7754" s="50"/>
      <c r="C7754" s="50"/>
      <c r="D7754" s="44"/>
      <c r="E7754" s="26"/>
      <c r="F7754" s="53"/>
      <c r="G7754" s="61"/>
      <c r="H7754" s="55"/>
      <c r="I7754" s="280"/>
    </row>
    <row r="7755" spans="1:9" s="56" customFormat="1">
      <c r="A7755" s="50"/>
      <c r="B7755" s="50"/>
      <c r="C7755" s="50"/>
      <c r="D7755" s="44"/>
      <c r="E7755" s="26"/>
      <c r="F7755" s="53"/>
      <c r="G7755" s="61"/>
      <c r="H7755" s="55"/>
      <c r="I7755" s="280"/>
    </row>
    <row r="7756" spans="1:9" s="56" customFormat="1">
      <c r="A7756" s="50"/>
      <c r="B7756" s="50"/>
      <c r="C7756" s="50"/>
      <c r="D7756" s="44"/>
      <c r="E7756" s="26"/>
      <c r="F7756" s="53"/>
      <c r="G7756" s="61"/>
      <c r="H7756" s="55"/>
      <c r="I7756" s="280"/>
    </row>
    <row r="7757" spans="1:9" s="56" customFormat="1">
      <c r="A7757" s="50"/>
      <c r="B7757" s="50"/>
      <c r="C7757" s="50"/>
      <c r="D7757" s="44"/>
      <c r="E7757" s="26"/>
      <c r="F7757" s="53"/>
      <c r="G7757" s="61"/>
      <c r="H7757" s="55"/>
      <c r="I7757" s="280"/>
    </row>
    <row r="7758" spans="1:9" s="56" customFormat="1">
      <c r="A7758" s="50"/>
      <c r="B7758" s="50"/>
      <c r="C7758" s="50"/>
      <c r="D7758" s="44"/>
      <c r="E7758" s="26"/>
      <c r="F7758" s="53"/>
      <c r="G7758" s="61"/>
      <c r="H7758" s="55"/>
      <c r="I7758" s="280"/>
    </row>
    <row r="7759" spans="1:9" s="56" customFormat="1">
      <c r="A7759" s="50"/>
      <c r="B7759" s="50"/>
      <c r="C7759" s="50"/>
      <c r="D7759" s="44"/>
      <c r="E7759" s="26"/>
      <c r="F7759" s="53"/>
      <c r="G7759" s="61"/>
      <c r="H7759" s="55"/>
      <c r="I7759" s="280"/>
    </row>
    <row r="7760" spans="1:9" s="56" customFormat="1">
      <c r="A7760" s="50"/>
      <c r="B7760" s="50"/>
      <c r="C7760" s="50"/>
      <c r="D7760" s="44"/>
      <c r="E7760" s="26"/>
      <c r="F7760" s="53"/>
      <c r="G7760" s="61"/>
      <c r="H7760" s="55"/>
      <c r="I7760" s="280"/>
    </row>
    <row r="7761" spans="1:9" s="56" customFormat="1">
      <c r="A7761" s="50"/>
      <c r="B7761" s="50"/>
      <c r="C7761" s="50"/>
      <c r="D7761" s="44"/>
      <c r="E7761" s="26"/>
      <c r="F7761" s="53"/>
      <c r="G7761" s="61"/>
      <c r="H7761" s="55"/>
      <c r="I7761" s="280"/>
    </row>
    <row r="7762" spans="1:9" s="56" customFormat="1">
      <c r="A7762" s="50"/>
      <c r="B7762" s="50"/>
      <c r="C7762" s="50"/>
      <c r="D7762" s="44"/>
      <c r="E7762" s="26"/>
      <c r="F7762" s="53"/>
      <c r="G7762" s="61"/>
      <c r="H7762" s="55"/>
      <c r="I7762" s="280"/>
    </row>
    <row r="7763" spans="1:9" s="56" customFormat="1">
      <c r="A7763" s="50"/>
      <c r="B7763" s="50"/>
      <c r="C7763" s="50"/>
      <c r="D7763" s="44"/>
      <c r="E7763" s="26"/>
      <c r="F7763" s="53"/>
      <c r="G7763" s="61"/>
      <c r="H7763" s="55"/>
      <c r="I7763" s="280"/>
    </row>
    <row r="7764" spans="1:9" s="56" customFormat="1">
      <c r="A7764" s="50"/>
      <c r="B7764" s="50"/>
      <c r="C7764" s="50"/>
      <c r="D7764" s="44"/>
      <c r="E7764" s="26"/>
      <c r="F7764" s="53"/>
      <c r="G7764" s="61"/>
      <c r="H7764" s="55"/>
      <c r="I7764" s="280"/>
    </row>
    <row r="7765" spans="1:9" s="56" customFormat="1">
      <c r="A7765" s="50"/>
      <c r="B7765" s="50"/>
      <c r="C7765" s="50"/>
      <c r="D7765" s="44"/>
      <c r="E7765" s="26"/>
      <c r="F7765" s="53"/>
      <c r="G7765" s="61"/>
      <c r="H7765" s="55"/>
      <c r="I7765" s="280"/>
    </row>
    <row r="7766" spans="1:9" s="56" customFormat="1">
      <c r="A7766" s="50"/>
      <c r="B7766" s="50"/>
      <c r="C7766" s="50"/>
      <c r="D7766" s="44"/>
      <c r="E7766" s="26"/>
      <c r="F7766" s="53"/>
      <c r="G7766" s="61"/>
      <c r="H7766" s="55"/>
      <c r="I7766" s="280"/>
    </row>
    <row r="7767" spans="1:9" s="56" customFormat="1">
      <c r="A7767" s="50"/>
      <c r="B7767" s="50"/>
      <c r="C7767" s="50"/>
      <c r="D7767" s="44"/>
      <c r="E7767" s="26"/>
      <c r="F7767" s="53"/>
      <c r="G7767" s="61"/>
      <c r="H7767" s="55"/>
      <c r="I7767" s="280"/>
    </row>
    <row r="7768" spans="1:9" s="56" customFormat="1">
      <c r="A7768" s="50"/>
      <c r="B7768" s="50"/>
      <c r="C7768" s="50"/>
      <c r="D7768" s="44"/>
      <c r="E7768" s="26"/>
      <c r="F7768" s="53"/>
      <c r="G7768" s="61"/>
      <c r="H7768" s="55"/>
      <c r="I7768" s="280"/>
    </row>
    <row r="7769" spans="1:9" s="56" customFormat="1">
      <c r="A7769" s="50"/>
      <c r="B7769" s="50"/>
      <c r="C7769" s="50"/>
      <c r="D7769" s="44"/>
      <c r="E7769" s="26"/>
      <c r="F7769" s="53"/>
      <c r="G7769" s="61"/>
      <c r="H7769" s="55"/>
      <c r="I7769" s="280"/>
    </row>
    <row r="7770" spans="1:9" s="56" customFormat="1">
      <c r="A7770" s="50"/>
      <c r="B7770" s="50"/>
      <c r="C7770" s="50"/>
      <c r="D7770" s="44"/>
      <c r="E7770" s="26"/>
      <c r="F7770" s="53"/>
      <c r="G7770" s="61"/>
      <c r="H7770" s="55"/>
      <c r="I7770" s="280"/>
    </row>
    <row r="7771" spans="1:9" s="56" customFormat="1">
      <c r="A7771" s="50"/>
      <c r="B7771" s="50"/>
      <c r="C7771" s="50"/>
      <c r="D7771" s="44"/>
      <c r="E7771" s="26"/>
      <c r="F7771" s="53"/>
      <c r="G7771" s="61"/>
      <c r="H7771" s="55"/>
      <c r="I7771" s="280"/>
    </row>
    <row r="7772" spans="1:9" s="56" customFormat="1">
      <c r="A7772" s="50"/>
      <c r="B7772" s="50"/>
      <c r="C7772" s="50"/>
      <c r="D7772" s="44"/>
      <c r="E7772" s="26"/>
      <c r="F7772" s="53"/>
      <c r="G7772" s="61"/>
      <c r="H7772" s="55"/>
      <c r="I7772" s="280"/>
    </row>
    <row r="7773" spans="1:9" s="56" customFormat="1">
      <c r="A7773" s="50"/>
      <c r="B7773" s="50"/>
      <c r="C7773" s="50"/>
      <c r="D7773" s="44"/>
      <c r="E7773" s="26"/>
      <c r="F7773" s="53"/>
      <c r="G7773" s="61"/>
      <c r="H7773" s="55"/>
      <c r="I7773" s="280"/>
    </row>
    <row r="7774" spans="1:9" s="56" customFormat="1">
      <c r="A7774" s="50"/>
      <c r="B7774" s="50"/>
      <c r="C7774" s="50"/>
      <c r="D7774" s="44"/>
      <c r="E7774" s="26"/>
      <c r="F7774" s="53"/>
      <c r="G7774" s="61"/>
      <c r="H7774" s="55"/>
      <c r="I7774" s="280"/>
    </row>
    <row r="7775" spans="1:9" s="56" customFormat="1">
      <c r="A7775" s="50"/>
      <c r="B7775" s="50"/>
      <c r="C7775" s="50"/>
      <c r="D7775" s="44"/>
      <c r="E7775" s="26"/>
      <c r="F7775" s="53"/>
      <c r="G7775" s="61"/>
      <c r="H7775" s="55"/>
      <c r="I7775" s="280"/>
    </row>
    <row r="7776" spans="1:9" s="56" customFormat="1">
      <c r="A7776" s="50"/>
      <c r="B7776" s="50"/>
      <c r="C7776" s="50"/>
      <c r="D7776" s="44"/>
      <c r="E7776" s="26"/>
      <c r="F7776" s="53"/>
      <c r="G7776" s="61"/>
      <c r="H7776" s="55"/>
      <c r="I7776" s="280"/>
    </row>
    <row r="7777" spans="1:9" s="56" customFormat="1">
      <c r="A7777" s="50"/>
      <c r="B7777" s="50"/>
      <c r="C7777" s="50"/>
      <c r="D7777" s="44"/>
      <c r="E7777" s="26"/>
      <c r="F7777" s="53"/>
      <c r="G7777" s="61"/>
      <c r="H7777" s="55"/>
      <c r="I7777" s="280"/>
    </row>
    <row r="7778" spans="1:9" s="56" customFormat="1">
      <c r="A7778" s="50"/>
      <c r="B7778" s="50"/>
      <c r="C7778" s="50"/>
      <c r="D7778" s="44"/>
      <c r="E7778" s="26"/>
      <c r="F7778" s="53"/>
      <c r="G7778" s="61"/>
      <c r="H7778" s="55"/>
      <c r="I7778" s="280"/>
    </row>
    <row r="7779" spans="1:9" s="56" customFormat="1">
      <c r="A7779" s="50"/>
      <c r="B7779" s="50"/>
      <c r="C7779" s="50"/>
      <c r="D7779" s="44"/>
      <c r="E7779" s="26"/>
      <c r="F7779" s="53"/>
      <c r="G7779" s="61"/>
      <c r="H7779" s="55"/>
      <c r="I7779" s="280"/>
    </row>
    <row r="7780" spans="1:9" s="56" customFormat="1">
      <c r="A7780" s="50"/>
      <c r="B7780" s="50"/>
      <c r="C7780" s="50"/>
      <c r="D7780" s="44"/>
      <c r="E7780" s="26"/>
      <c r="F7780" s="53"/>
      <c r="G7780" s="61"/>
      <c r="H7780" s="55"/>
      <c r="I7780" s="280"/>
    </row>
    <row r="7781" spans="1:9" s="56" customFormat="1">
      <c r="A7781" s="50"/>
      <c r="B7781" s="50"/>
      <c r="C7781" s="50"/>
      <c r="D7781" s="44"/>
      <c r="E7781" s="26"/>
      <c r="F7781" s="53"/>
      <c r="G7781" s="61"/>
      <c r="H7781" s="55"/>
      <c r="I7781" s="280"/>
    </row>
    <row r="7782" spans="1:9" s="56" customFormat="1">
      <c r="A7782" s="50"/>
      <c r="B7782" s="50"/>
      <c r="C7782" s="50"/>
      <c r="D7782" s="44"/>
      <c r="E7782" s="26"/>
      <c r="F7782" s="53"/>
      <c r="G7782" s="61"/>
      <c r="H7782" s="55"/>
      <c r="I7782" s="280"/>
    </row>
    <row r="7783" spans="1:9" s="56" customFormat="1">
      <c r="A7783" s="50"/>
      <c r="B7783" s="50"/>
      <c r="C7783" s="50"/>
      <c r="D7783" s="44"/>
      <c r="E7783" s="26"/>
      <c r="F7783" s="53"/>
      <c r="G7783" s="61"/>
      <c r="H7783" s="55"/>
      <c r="I7783" s="280"/>
    </row>
    <row r="7784" spans="1:9" s="56" customFormat="1">
      <c r="A7784" s="50"/>
      <c r="B7784" s="50"/>
      <c r="C7784" s="50"/>
      <c r="D7784" s="44"/>
      <c r="E7784" s="26"/>
      <c r="F7784" s="53"/>
      <c r="G7784" s="61"/>
      <c r="H7784" s="55"/>
      <c r="I7784" s="280"/>
    </row>
    <row r="7785" spans="1:9" s="56" customFormat="1">
      <c r="A7785" s="50"/>
      <c r="B7785" s="50"/>
      <c r="C7785" s="50"/>
      <c r="D7785" s="44"/>
      <c r="E7785" s="26"/>
      <c r="F7785" s="53"/>
      <c r="G7785" s="61"/>
      <c r="H7785" s="55"/>
      <c r="I7785" s="280"/>
    </row>
    <row r="7786" spans="1:9" s="56" customFormat="1">
      <c r="A7786" s="50"/>
      <c r="B7786" s="50"/>
      <c r="C7786" s="50"/>
      <c r="D7786" s="44"/>
      <c r="E7786" s="26"/>
      <c r="F7786" s="53"/>
      <c r="G7786" s="61"/>
      <c r="H7786" s="55"/>
      <c r="I7786" s="280"/>
    </row>
    <row r="7787" spans="1:9" s="56" customFormat="1">
      <c r="A7787" s="50"/>
      <c r="B7787" s="50"/>
      <c r="C7787" s="50"/>
      <c r="D7787" s="44"/>
      <c r="E7787" s="26"/>
      <c r="F7787" s="53"/>
      <c r="G7787" s="61"/>
      <c r="H7787" s="55"/>
      <c r="I7787" s="280"/>
    </row>
    <row r="7788" spans="1:9" s="56" customFormat="1">
      <c r="A7788" s="50"/>
      <c r="B7788" s="50"/>
      <c r="C7788" s="50"/>
      <c r="D7788" s="44"/>
      <c r="E7788" s="26"/>
      <c r="F7788" s="53"/>
      <c r="G7788" s="61"/>
      <c r="H7788" s="55"/>
      <c r="I7788" s="280"/>
    </row>
    <row r="7789" spans="1:9" s="56" customFormat="1">
      <c r="A7789" s="50"/>
      <c r="B7789" s="50"/>
      <c r="C7789" s="50"/>
      <c r="D7789" s="44"/>
      <c r="E7789" s="26"/>
      <c r="F7789" s="53"/>
      <c r="G7789" s="61"/>
      <c r="H7789" s="55"/>
      <c r="I7789" s="280"/>
    </row>
    <row r="7790" spans="1:9" s="56" customFormat="1">
      <c r="A7790" s="50"/>
      <c r="B7790" s="50"/>
      <c r="C7790" s="50"/>
      <c r="D7790" s="44"/>
      <c r="E7790" s="26"/>
      <c r="F7790" s="53"/>
      <c r="G7790" s="61"/>
      <c r="H7790" s="55"/>
      <c r="I7790" s="280"/>
    </row>
    <row r="7791" spans="1:9" s="56" customFormat="1">
      <c r="A7791" s="50"/>
      <c r="B7791" s="50"/>
      <c r="C7791" s="50"/>
      <c r="D7791" s="44"/>
      <c r="E7791" s="26"/>
      <c r="F7791" s="53"/>
      <c r="G7791" s="61"/>
      <c r="H7791" s="55"/>
      <c r="I7791" s="280"/>
    </row>
    <row r="7792" spans="1:9" s="56" customFormat="1">
      <c r="A7792" s="50"/>
      <c r="B7792" s="50"/>
      <c r="C7792" s="50"/>
      <c r="D7792" s="44"/>
      <c r="E7792" s="26"/>
      <c r="F7792" s="53"/>
      <c r="G7792" s="61"/>
      <c r="H7792" s="55"/>
      <c r="I7792" s="280"/>
    </row>
    <row r="7793" spans="1:9" s="56" customFormat="1">
      <c r="A7793" s="50"/>
      <c r="B7793" s="50"/>
      <c r="C7793" s="50"/>
      <c r="D7793" s="44"/>
      <c r="E7793" s="26"/>
      <c r="F7793" s="53"/>
      <c r="G7793" s="61"/>
      <c r="H7793" s="55"/>
      <c r="I7793" s="280"/>
    </row>
    <row r="7794" spans="1:9" s="56" customFormat="1">
      <c r="A7794" s="50"/>
      <c r="B7794" s="50"/>
      <c r="C7794" s="50"/>
      <c r="D7794" s="44"/>
      <c r="E7794" s="26"/>
      <c r="F7794" s="53"/>
      <c r="G7794" s="61"/>
      <c r="H7794" s="55"/>
      <c r="I7794" s="280"/>
    </row>
    <row r="7795" spans="1:9" s="56" customFormat="1">
      <c r="A7795" s="50"/>
      <c r="B7795" s="50"/>
      <c r="C7795" s="50"/>
      <c r="D7795" s="44"/>
      <c r="E7795" s="26"/>
      <c r="F7795" s="53"/>
      <c r="G7795" s="61"/>
      <c r="H7795" s="55"/>
      <c r="I7795" s="280"/>
    </row>
    <row r="7796" spans="1:9" s="56" customFormat="1">
      <c r="A7796" s="50"/>
      <c r="B7796" s="50"/>
      <c r="C7796" s="50"/>
      <c r="D7796" s="44"/>
      <c r="E7796" s="26"/>
      <c r="F7796" s="53"/>
      <c r="G7796" s="61"/>
      <c r="H7796" s="55"/>
      <c r="I7796" s="280"/>
    </row>
    <row r="7797" spans="1:9" s="56" customFormat="1">
      <c r="A7797" s="50"/>
      <c r="B7797" s="50"/>
      <c r="C7797" s="50"/>
      <c r="D7797" s="44"/>
      <c r="E7797" s="26"/>
      <c r="F7797" s="53"/>
      <c r="G7797" s="61"/>
      <c r="H7797" s="55"/>
      <c r="I7797" s="280"/>
    </row>
    <row r="7798" spans="1:9" s="56" customFormat="1">
      <c r="A7798" s="50"/>
      <c r="B7798" s="50"/>
      <c r="C7798" s="50"/>
      <c r="D7798" s="44"/>
      <c r="E7798" s="26"/>
      <c r="F7798" s="53"/>
      <c r="G7798" s="61"/>
      <c r="H7798" s="55"/>
      <c r="I7798" s="280"/>
    </row>
    <row r="7799" spans="1:9" s="56" customFormat="1">
      <c r="A7799" s="50"/>
      <c r="B7799" s="50"/>
      <c r="C7799" s="50"/>
      <c r="D7799" s="44"/>
      <c r="E7799" s="26"/>
      <c r="F7799" s="53"/>
      <c r="G7799" s="61"/>
      <c r="H7799" s="55"/>
      <c r="I7799" s="280"/>
    </row>
    <row r="7800" spans="1:9" s="56" customFormat="1">
      <c r="A7800" s="50"/>
      <c r="B7800" s="50"/>
      <c r="C7800" s="50"/>
      <c r="D7800" s="44"/>
      <c r="E7800" s="26"/>
      <c r="F7800" s="53"/>
      <c r="G7800" s="61"/>
      <c r="H7800" s="55"/>
      <c r="I7800" s="280"/>
    </row>
    <row r="7801" spans="1:9" s="56" customFormat="1">
      <c r="A7801" s="50"/>
      <c r="B7801" s="50"/>
      <c r="C7801" s="50"/>
      <c r="D7801" s="44"/>
      <c r="E7801" s="26"/>
      <c r="F7801" s="53"/>
      <c r="G7801" s="61"/>
      <c r="H7801" s="55"/>
      <c r="I7801" s="280"/>
    </row>
    <row r="7802" spans="1:9" s="56" customFormat="1">
      <c r="A7802" s="50"/>
      <c r="B7802" s="50"/>
      <c r="C7802" s="50"/>
      <c r="D7802" s="44"/>
      <c r="E7802" s="26"/>
      <c r="F7802" s="53"/>
      <c r="G7802" s="61"/>
      <c r="H7802" s="55"/>
      <c r="I7802" s="280"/>
    </row>
    <row r="7803" spans="1:9" s="56" customFormat="1">
      <c r="A7803" s="50"/>
      <c r="B7803" s="50"/>
      <c r="C7803" s="50"/>
      <c r="D7803" s="44"/>
      <c r="E7803" s="26"/>
      <c r="F7803" s="53"/>
      <c r="G7803" s="61"/>
      <c r="H7803" s="55"/>
      <c r="I7803" s="280"/>
    </row>
    <row r="7804" spans="1:9" s="56" customFormat="1">
      <c r="A7804" s="50"/>
      <c r="B7804" s="50"/>
      <c r="C7804" s="50"/>
      <c r="D7804" s="44"/>
      <c r="E7804" s="26"/>
      <c r="F7804" s="53"/>
      <c r="G7804" s="61"/>
      <c r="H7804" s="55"/>
      <c r="I7804" s="280"/>
    </row>
    <row r="7805" spans="1:9" s="56" customFormat="1">
      <c r="A7805" s="50"/>
      <c r="B7805" s="50"/>
      <c r="C7805" s="50"/>
      <c r="D7805" s="44"/>
      <c r="E7805" s="26"/>
      <c r="F7805" s="53"/>
      <c r="G7805" s="61"/>
      <c r="H7805" s="55"/>
      <c r="I7805" s="280"/>
    </row>
    <row r="7806" spans="1:9" s="56" customFormat="1">
      <c r="A7806" s="50"/>
      <c r="B7806" s="50"/>
      <c r="C7806" s="50"/>
      <c r="D7806" s="44"/>
      <c r="E7806" s="26"/>
      <c r="F7806" s="53"/>
      <c r="G7806" s="61"/>
      <c r="H7806" s="55"/>
      <c r="I7806" s="280"/>
    </row>
    <row r="7807" spans="1:9" s="56" customFormat="1">
      <c r="A7807" s="50"/>
      <c r="B7807" s="50"/>
      <c r="C7807" s="50"/>
      <c r="D7807" s="44"/>
      <c r="E7807" s="26"/>
      <c r="F7807" s="53"/>
      <c r="G7807" s="61"/>
      <c r="H7807" s="55"/>
      <c r="I7807" s="280"/>
    </row>
    <row r="7808" spans="1:9" s="56" customFormat="1">
      <c r="A7808" s="50"/>
      <c r="B7808" s="50"/>
      <c r="C7808" s="50"/>
      <c r="D7808" s="44"/>
      <c r="E7808" s="26"/>
      <c r="F7808" s="53"/>
      <c r="G7808" s="61"/>
      <c r="H7808" s="55"/>
      <c r="I7808" s="280"/>
    </row>
    <row r="7809" spans="1:9" s="56" customFormat="1">
      <c r="A7809" s="50"/>
      <c r="B7809" s="50"/>
      <c r="C7809" s="50"/>
      <c r="D7809" s="44"/>
      <c r="E7809" s="26"/>
      <c r="F7809" s="53"/>
      <c r="G7809" s="61"/>
      <c r="H7809" s="55"/>
      <c r="I7809" s="280"/>
    </row>
    <row r="7810" spans="1:9" s="56" customFormat="1">
      <c r="A7810" s="50"/>
      <c r="B7810" s="50"/>
      <c r="C7810" s="50"/>
      <c r="D7810" s="44"/>
      <c r="E7810" s="26"/>
      <c r="F7810" s="53"/>
      <c r="G7810" s="61"/>
      <c r="H7810" s="55"/>
      <c r="I7810" s="280"/>
    </row>
    <row r="7811" spans="1:9" s="56" customFormat="1">
      <c r="A7811" s="50"/>
      <c r="B7811" s="50"/>
      <c r="C7811" s="50"/>
      <c r="D7811" s="44"/>
      <c r="E7811" s="26"/>
      <c r="F7811" s="53"/>
      <c r="G7811" s="61"/>
      <c r="H7811" s="55"/>
      <c r="I7811" s="280"/>
    </row>
    <row r="7812" spans="1:9" s="56" customFormat="1">
      <c r="A7812" s="50"/>
      <c r="B7812" s="50"/>
      <c r="C7812" s="50"/>
      <c r="D7812" s="44"/>
      <c r="E7812" s="26"/>
      <c r="F7812" s="53"/>
      <c r="G7812" s="61"/>
      <c r="H7812" s="55"/>
      <c r="I7812" s="280"/>
    </row>
    <row r="7813" spans="1:9" s="56" customFormat="1">
      <c r="A7813" s="50"/>
      <c r="B7813" s="50"/>
      <c r="C7813" s="50"/>
      <c r="D7813" s="44"/>
      <c r="E7813" s="26"/>
      <c r="F7813" s="53"/>
      <c r="G7813" s="61"/>
      <c r="H7813" s="55"/>
      <c r="I7813" s="280"/>
    </row>
    <row r="7814" spans="1:9" s="56" customFormat="1">
      <c r="A7814" s="50"/>
      <c r="B7814" s="50"/>
      <c r="C7814" s="50"/>
      <c r="D7814" s="44"/>
      <c r="E7814" s="26"/>
      <c r="F7814" s="53"/>
      <c r="G7814" s="61"/>
      <c r="H7814" s="55"/>
      <c r="I7814" s="280"/>
    </row>
    <row r="7815" spans="1:9" s="56" customFormat="1">
      <c r="A7815" s="50"/>
      <c r="B7815" s="50"/>
      <c r="C7815" s="50"/>
      <c r="D7815" s="44"/>
      <c r="E7815" s="26"/>
      <c r="F7815" s="53"/>
      <c r="G7815" s="61"/>
      <c r="H7815" s="55"/>
      <c r="I7815" s="280"/>
    </row>
    <row r="7816" spans="1:9" s="56" customFormat="1">
      <c r="A7816" s="50"/>
      <c r="B7816" s="50"/>
      <c r="C7816" s="50"/>
      <c r="D7816" s="44"/>
      <c r="E7816" s="26"/>
      <c r="F7816" s="53"/>
      <c r="G7816" s="61"/>
      <c r="H7816" s="55"/>
      <c r="I7816" s="280"/>
    </row>
    <row r="7817" spans="1:9" s="56" customFormat="1">
      <c r="A7817" s="50"/>
      <c r="B7817" s="50"/>
      <c r="C7817" s="50"/>
      <c r="D7817" s="44"/>
      <c r="E7817" s="26"/>
      <c r="F7817" s="53"/>
      <c r="G7817" s="61"/>
      <c r="H7817" s="55"/>
      <c r="I7817" s="280"/>
    </row>
    <row r="7818" spans="1:9" s="56" customFormat="1">
      <c r="A7818" s="50"/>
      <c r="B7818" s="50"/>
      <c r="C7818" s="50"/>
      <c r="D7818" s="44"/>
      <c r="E7818" s="26"/>
      <c r="F7818" s="53"/>
      <c r="G7818" s="61"/>
      <c r="H7818" s="55"/>
      <c r="I7818" s="280"/>
    </row>
    <row r="7819" spans="1:9" s="56" customFormat="1">
      <c r="A7819" s="50"/>
      <c r="B7819" s="50"/>
      <c r="C7819" s="50"/>
      <c r="D7819" s="44"/>
      <c r="E7819" s="26"/>
      <c r="F7819" s="53"/>
      <c r="G7819" s="61"/>
      <c r="H7819" s="55"/>
      <c r="I7819" s="280"/>
    </row>
    <row r="7820" spans="1:9" s="56" customFormat="1">
      <c r="A7820" s="50"/>
      <c r="B7820" s="50"/>
      <c r="C7820" s="50"/>
      <c r="D7820" s="44"/>
      <c r="E7820" s="26"/>
      <c r="F7820" s="53"/>
      <c r="G7820" s="61"/>
      <c r="H7820" s="55"/>
      <c r="I7820" s="280"/>
    </row>
    <row r="7821" spans="1:9" s="56" customFormat="1">
      <c r="A7821" s="50"/>
      <c r="B7821" s="50"/>
      <c r="C7821" s="50"/>
      <c r="D7821" s="44"/>
      <c r="E7821" s="26"/>
      <c r="F7821" s="53"/>
      <c r="G7821" s="61"/>
      <c r="H7821" s="55"/>
      <c r="I7821" s="280"/>
    </row>
    <row r="7822" spans="1:9" s="56" customFormat="1">
      <c r="A7822" s="50"/>
      <c r="B7822" s="50"/>
      <c r="C7822" s="50"/>
      <c r="D7822" s="44"/>
      <c r="E7822" s="26"/>
      <c r="F7822" s="53"/>
      <c r="G7822" s="61"/>
      <c r="H7822" s="55"/>
      <c r="I7822" s="280"/>
    </row>
    <row r="7823" spans="1:9" s="56" customFormat="1">
      <c r="A7823" s="50"/>
      <c r="B7823" s="50"/>
      <c r="C7823" s="50"/>
      <c r="D7823" s="44"/>
      <c r="E7823" s="26"/>
      <c r="F7823" s="53"/>
      <c r="G7823" s="61"/>
      <c r="H7823" s="55"/>
      <c r="I7823" s="280"/>
    </row>
    <row r="7824" spans="1:9" s="56" customFormat="1">
      <c r="A7824" s="50"/>
      <c r="B7824" s="50"/>
      <c r="C7824" s="50"/>
      <c r="D7824" s="44"/>
      <c r="E7824" s="26"/>
      <c r="F7824" s="53"/>
      <c r="G7824" s="61"/>
      <c r="H7824" s="55"/>
      <c r="I7824" s="280"/>
    </row>
    <row r="7825" spans="1:9" s="56" customFormat="1">
      <c r="A7825" s="50"/>
      <c r="B7825" s="50"/>
      <c r="C7825" s="50"/>
      <c r="D7825" s="44"/>
      <c r="E7825" s="26"/>
      <c r="F7825" s="53"/>
      <c r="G7825" s="61"/>
      <c r="H7825" s="55"/>
      <c r="I7825" s="280"/>
    </row>
    <row r="7826" spans="1:9" s="56" customFormat="1">
      <c r="A7826" s="50"/>
      <c r="B7826" s="50"/>
      <c r="C7826" s="50"/>
      <c r="D7826" s="44"/>
      <c r="E7826" s="26"/>
      <c r="F7826" s="53"/>
      <c r="G7826" s="61"/>
      <c r="H7826" s="55"/>
      <c r="I7826" s="280"/>
    </row>
    <row r="7827" spans="1:9" s="56" customFormat="1">
      <c r="A7827" s="50"/>
      <c r="B7827" s="50"/>
      <c r="C7827" s="50"/>
      <c r="D7827" s="44"/>
      <c r="E7827" s="26"/>
      <c r="F7827" s="53"/>
      <c r="G7827" s="61"/>
      <c r="H7827" s="55"/>
      <c r="I7827" s="280"/>
    </row>
    <row r="7828" spans="1:9" s="56" customFormat="1">
      <c r="A7828" s="50"/>
      <c r="B7828" s="50"/>
      <c r="C7828" s="50"/>
      <c r="D7828" s="44"/>
      <c r="E7828" s="26"/>
      <c r="F7828" s="53"/>
      <c r="G7828" s="61"/>
      <c r="H7828" s="55"/>
      <c r="I7828" s="280"/>
    </row>
    <row r="7829" spans="1:9" s="56" customFormat="1">
      <c r="A7829" s="50"/>
      <c r="B7829" s="50"/>
      <c r="C7829" s="50"/>
      <c r="D7829" s="44"/>
      <c r="E7829" s="26"/>
      <c r="F7829" s="53"/>
      <c r="G7829" s="61"/>
      <c r="H7829" s="55"/>
      <c r="I7829" s="280"/>
    </row>
    <row r="7830" spans="1:9" s="56" customFormat="1">
      <c r="A7830" s="50"/>
      <c r="B7830" s="50"/>
      <c r="C7830" s="50"/>
      <c r="D7830" s="44"/>
      <c r="E7830" s="26"/>
      <c r="F7830" s="53"/>
      <c r="G7830" s="61"/>
      <c r="H7830" s="55"/>
      <c r="I7830" s="280"/>
    </row>
    <row r="7831" spans="1:9" s="56" customFormat="1">
      <c r="A7831" s="50"/>
      <c r="B7831" s="50"/>
      <c r="C7831" s="50"/>
      <c r="D7831" s="44"/>
      <c r="E7831" s="26"/>
      <c r="F7831" s="53"/>
      <c r="G7831" s="61"/>
      <c r="H7831" s="55"/>
      <c r="I7831" s="280"/>
    </row>
    <row r="7832" spans="1:9" s="56" customFormat="1">
      <c r="A7832" s="50"/>
      <c r="B7832" s="50"/>
      <c r="C7832" s="50"/>
      <c r="D7832" s="44"/>
      <c r="E7832" s="26"/>
      <c r="F7832" s="53"/>
      <c r="G7832" s="61"/>
      <c r="H7832" s="55"/>
      <c r="I7832" s="280"/>
    </row>
    <row r="7833" spans="1:9" s="56" customFormat="1">
      <c r="A7833" s="50"/>
      <c r="B7833" s="50"/>
      <c r="C7833" s="50"/>
      <c r="D7833" s="44"/>
      <c r="E7833" s="26"/>
      <c r="F7833" s="53"/>
      <c r="G7833" s="61"/>
      <c r="H7833" s="55"/>
      <c r="I7833" s="280"/>
    </row>
    <row r="7834" spans="1:9" s="56" customFormat="1">
      <c r="A7834" s="50"/>
      <c r="B7834" s="50"/>
      <c r="C7834" s="50"/>
      <c r="D7834" s="44"/>
      <c r="E7834" s="26"/>
      <c r="F7834" s="53"/>
      <c r="G7834" s="61"/>
      <c r="H7834" s="55"/>
      <c r="I7834" s="280"/>
    </row>
    <row r="7835" spans="1:9" s="56" customFormat="1">
      <c r="A7835" s="50"/>
      <c r="B7835" s="50"/>
      <c r="C7835" s="50"/>
      <c r="D7835" s="44"/>
      <c r="E7835" s="26"/>
      <c r="F7835" s="53"/>
      <c r="G7835" s="61"/>
      <c r="H7835" s="55"/>
      <c r="I7835" s="280"/>
    </row>
    <row r="7836" spans="1:9" s="56" customFormat="1">
      <c r="A7836" s="50"/>
      <c r="B7836" s="50"/>
      <c r="C7836" s="50"/>
      <c r="D7836" s="44"/>
      <c r="E7836" s="26"/>
      <c r="F7836" s="53"/>
      <c r="G7836" s="61"/>
      <c r="H7836" s="55"/>
      <c r="I7836" s="280"/>
    </row>
    <row r="7837" spans="1:9" s="56" customFormat="1">
      <c r="A7837" s="50"/>
      <c r="B7837" s="50"/>
      <c r="C7837" s="50"/>
      <c r="D7837" s="44"/>
      <c r="E7837" s="26"/>
      <c r="F7837" s="53"/>
      <c r="G7837" s="61"/>
      <c r="H7837" s="55"/>
      <c r="I7837" s="280"/>
    </row>
    <row r="7838" spans="1:9" s="56" customFormat="1">
      <c r="A7838" s="50"/>
      <c r="B7838" s="50"/>
      <c r="C7838" s="50"/>
      <c r="D7838" s="44"/>
      <c r="E7838" s="26"/>
      <c r="F7838" s="53"/>
      <c r="G7838" s="61"/>
      <c r="H7838" s="55"/>
      <c r="I7838" s="280"/>
    </row>
    <row r="7839" spans="1:9" s="56" customFormat="1">
      <c r="A7839" s="50"/>
      <c r="B7839" s="50"/>
      <c r="C7839" s="50"/>
      <c r="D7839" s="44"/>
      <c r="E7839" s="26"/>
      <c r="F7839" s="53"/>
      <c r="G7839" s="61"/>
      <c r="H7839" s="55"/>
      <c r="I7839" s="280"/>
    </row>
    <row r="7840" spans="1:9" s="56" customFormat="1">
      <c r="A7840" s="50"/>
      <c r="B7840" s="50"/>
      <c r="C7840" s="50"/>
      <c r="D7840" s="44"/>
      <c r="E7840" s="26"/>
      <c r="F7840" s="53"/>
      <c r="G7840" s="61"/>
      <c r="H7840" s="55"/>
      <c r="I7840" s="280"/>
    </row>
    <row r="7841" spans="1:9" s="56" customFormat="1">
      <c r="A7841" s="50"/>
      <c r="B7841" s="50"/>
      <c r="C7841" s="50"/>
      <c r="D7841" s="44"/>
      <c r="E7841" s="26"/>
      <c r="F7841" s="53"/>
      <c r="G7841" s="61"/>
      <c r="H7841" s="55"/>
      <c r="I7841" s="280"/>
    </row>
    <row r="7842" spans="1:9" s="56" customFormat="1">
      <c r="A7842" s="50"/>
      <c r="B7842" s="50"/>
      <c r="C7842" s="50"/>
      <c r="D7842" s="44"/>
      <c r="E7842" s="26"/>
      <c r="F7842" s="53"/>
      <c r="G7842" s="61"/>
      <c r="H7842" s="55"/>
      <c r="I7842" s="280"/>
    </row>
    <row r="7843" spans="1:9" s="56" customFormat="1">
      <c r="A7843" s="50"/>
      <c r="B7843" s="50"/>
      <c r="C7843" s="50"/>
      <c r="D7843" s="44"/>
      <c r="E7843" s="26"/>
      <c r="F7843" s="53"/>
      <c r="G7843" s="61"/>
      <c r="H7843" s="55"/>
      <c r="I7843" s="280"/>
    </row>
    <row r="7844" spans="1:9" s="56" customFormat="1">
      <c r="A7844" s="50"/>
      <c r="B7844" s="50"/>
      <c r="C7844" s="50"/>
      <c r="D7844" s="44"/>
      <c r="E7844" s="26"/>
      <c r="F7844" s="53"/>
      <c r="G7844" s="61"/>
      <c r="H7844" s="55"/>
      <c r="I7844" s="280"/>
    </row>
    <row r="7845" spans="1:9" s="56" customFormat="1">
      <c r="A7845" s="50"/>
      <c r="B7845" s="50"/>
      <c r="C7845" s="50"/>
      <c r="D7845" s="44"/>
      <c r="E7845" s="26"/>
      <c r="F7845" s="53"/>
      <c r="G7845" s="61"/>
      <c r="H7845" s="55"/>
      <c r="I7845" s="280"/>
    </row>
    <row r="7846" spans="1:9" s="56" customFormat="1">
      <c r="A7846" s="50"/>
      <c r="B7846" s="50"/>
      <c r="C7846" s="50"/>
      <c r="D7846" s="44"/>
      <c r="E7846" s="26"/>
      <c r="F7846" s="53"/>
      <c r="G7846" s="61"/>
      <c r="H7846" s="55"/>
      <c r="I7846" s="280"/>
    </row>
    <row r="7847" spans="1:9" s="56" customFormat="1">
      <c r="A7847" s="50"/>
      <c r="B7847" s="50"/>
      <c r="C7847" s="50"/>
      <c r="D7847" s="44"/>
      <c r="E7847" s="26"/>
      <c r="F7847" s="53"/>
      <c r="G7847" s="61"/>
      <c r="H7847" s="55"/>
      <c r="I7847" s="280"/>
    </row>
    <row r="7848" spans="1:9" s="56" customFormat="1">
      <c r="A7848" s="50"/>
      <c r="B7848" s="50"/>
      <c r="C7848" s="50"/>
      <c r="D7848" s="44"/>
      <c r="E7848" s="26"/>
      <c r="F7848" s="53"/>
      <c r="G7848" s="61"/>
      <c r="H7848" s="55"/>
      <c r="I7848" s="280"/>
    </row>
    <row r="7849" spans="1:9" s="56" customFormat="1">
      <c r="A7849" s="50"/>
      <c r="B7849" s="50"/>
      <c r="C7849" s="50"/>
      <c r="D7849" s="44"/>
      <c r="E7849" s="26"/>
      <c r="F7849" s="53"/>
      <c r="G7849" s="61"/>
      <c r="H7849" s="55"/>
      <c r="I7849" s="280"/>
    </row>
    <row r="7850" spans="1:9" s="56" customFormat="1">
      <c r="A7850" s="50"/>
      <c r="B7850" s="50"/>
      <c r="C7850" s="50"/>
      <c r="D7850" s="44"/>
      <c r="E7850" s="26"/>
      <c r="F7850" s="53"/>
      <c r="G7850" s="61"/>
      <c r="H7850" s="55"/>
      <c r="I7850" s="280"/>
    </row>
    <row r="7851" spans="1:9" s="56" customFormat="1">
      <c r="A7851" s="50"/>
      <c r="B7851" s="50"/>
      <c r="C7851" s="50"/>
      <c r="D7851" s="44"/>
      <c r="E7851" s="26"/>
      <c r="F7851" s="53"/>
      <c r="G7851" s="61"/>
      <c r="H7851" s="55"/>
      <c r="I7851" s="280"/>
    </row>
    <row r="7852" spans="1:9" s="56" customFormat="1">
      <c r="A7852" s="50"/>
      <c r="B7852" s="50"/>
      <c r="C7852" s="50"/>
      <c r="D7852" s="44"/>
      <c r="E7852" s="26"/>
      <c r="F7852" s="53"/>
      <c r="G7852" s="61"/>
      <c r="H7852" s="55"/>
      <c r="I7852" s="280"/>
    </row>
    <row r="7853" spans="1:9" s="56" customFormat="1">
      <c r="A7853" s="50"/>
      <c r="B7853" s="50"/>
      <c r="C7853" s="50"/>
      <c r="D7853" s="44"/>
      <c r="E7853" s="26"/>
      <c r="F7853" s="53"/>
      <c r="G7853" s="61"/>
      <c r="H7853" s="55"/>
      <c r="I7853" s="280"/>
    </row>
    <row r="7854" spans="1:9" s="56" customFormat="1">
      <c r="A7854" s="50"/>
      <c r="B7854" s="50"/>
      <c r="C7854" s="50"/>
      <c r="D7854" s="44"/>
      <c r="E7854" s="26"/>
      <c r="F7854" s="53"/>
      <c r="G7854" s="61"/>
      <c r="H7854" s="55"/>
      <c r="I7854" s="280"/>
    </row>
    <row r="7855" spans="1:9" s="56" customFormat="1">
      <c r="A7855" s="50"/>
      <c r="B7855" s="50"/>
      <c r="C7855" s="50"/>
      <c r="D7855" s="44"/>
      <c r="E7855" s="26"/>
      <c r="F7855" s="53"/>
      <c r="G7855" s="61"/>
      <c r="H7855" s="55"/>
      <c r="I7855" s="280"/>
    </row>
    <row r="7856" spans="1:9" s="56" customFormat="1">
      <c r="A7856" s="50"/>
      <c r="B7856" s="50"/>
      <c r="C7856" s="50"/>
      <c r="D7856" s="44"/>
      <c r="E7856" s="26"/>
      <c r="F7856" s="53"/>
      <c r="G7856" s="61"/>
      <c r="H7856" s="55"/>
      <c r="I7856" s="280"/>
    </row>
    <row r="7857" spans="1:9" s="56" customFormat="1">
      <c r="A7857" s="50"/>
      <c r="B7857" s="50"/>
      <c r="C7857" s="50"/>
      <c r="D7857" s="44"/>
      <c r="E7857" s="26"/>
      <c r="F7857" s="53"/>
      <c r="G7857" s="61"/>
      <c r="H7857" s="55"/>
      <c r="I7857" s="280"/>
    </row>
    <row r="7858" spans="1:9" s="56" customFormat="1">
      <c r="A7858" s="50"/>
      <c r="B7858" s="50"/>
      <c r="C7858" s="50"/>
      <c r="D7858" s="44"/>
      <c r="E7858" s="26"/>
      <c r="F7858" s="53"/>
      <c r="G7858" s="61"/>
      <c r="H7858" s="55"/>
      <c r="I7858" s="280"/>
    </row>
    <row r="7859" spans="1:9" s="56" customFormat="1">
      <c r="A7859" s="50"/>
      <c r="B7859" s="50"/>
      <c r="C7859" s="50"/>
      <c r="D7859" s="44"/>
      <c r="E7859" s="26"/>
      <c r="F7859" s="53"/>
      <c r="G7859" s="61"/>
      <c r="H7859" s="55"/>
      <c r="I7859" s="280"/>
    </row>
    <row r="7860" spans="1:9" s="56" customFormat="1">
      <c r="A7860" s="50"/>
      <c r="B7860" s="50"/>
      <c r="C7860" s="50"/>
      <c r="D7860" s="44"/>
      <c r="E7860" s="26"/>
      <c r="F7860" s="53"/>
      <c r="G7860" s="61"/>
      <c r="H7860" s="55"/>
      <c r="I7860" s="280"/>
    </row>
    <row r="7861" spans="1:9" s="56" customFormat="1">
      <c r="A7861" s="50"/>
      <c r="B7861" s="50"/>
      <c r="C7861" s="50"/>
      <c r="D7861" s="44"/>
      <c r="E7861" s="26"/>
      <c r="F7861" s="53"/>
      <c r="G7861" s="61"/>
      <c r="H7861" s="55"/>
      <c r="I7861" s="280"/>
    </row>
    <row r="7862" spans="1:9" s="56" customFormat="1">
      <c r="A7862" s="50"/>
      <c r="B7862" s="50"/>
      <c r="C7862" s="50"/>
      <c r="D7862" s="44"/>
      <c r="E7862" s="26"/>
      <c r="F7862" s="53"/>
      <c r="G7862" s="61"/>
      <c r="H7862" s="55"/>
      <c r="I7862" s="280"/>
    </row>
    <row r="7863" spans="1:9" s="56" customFormat="1">
      <c r="A7863" s="50"/>
      <c r="B7863" s="50"/>
      <c r="C7863" s="50"/>
      <c r="D7863" s="44"/>
      <c r="E7863" s="26"/>
      <c r="F7863" s="53"/>
      <c r="G7863" s="61"/>
      <c r="H7863" s="55"/>
      <c r="I7863" s="280"/>
    </row>
    <row r="7864" spans="1:9" s="56" customFormat="1">
      <c r="A7864" s="50"/>
      <c r="B7864" s="50"/>
      <c r="C7864" s="50"/>
      <c r="D7864" s="44"/>
      <c r="E7864" s="26"/>
      <c r="F7864" s="53"/>
      <c r="G7864" s="61"/>
      <c r="H7864" s="55"/>
      <c r="I7864" s="280"/>
    </row>
    <row r="7865" spans="1:9" s="56" customFormat="1">
      <c r="A7865" s="50"/>
      <c r="B7865" s="50"/>
      <c r="C7865" s="50"/>
      <c r="D7865" s="44"/>
      <c r="E7865" s="26"/>
      <c r="F7865" s="53"/>
      <c r="G7865" s="61"/>
      <c r="H7865" s="55"/>
      <c r="I7865" s="280"/>
    </row>
    <row r="7866" spans="1:9" s="56" customFormat="1">
      <c r="A7866" s="50"/>
      <c r="B7866" s="50"/>
      <c r="C7866" s="50"/>
      <c r="D7866" s="44"/>
      <c r="E7866" s="26"/>
      <c r="F7866" s="53"/>
      <c r="G7866" s="61"/>
      <c r="H7866" s="55"/>
      <c r="I7866" s="280"/>
    </row>
    <row r="7867" spans="1:9" s="56" customFormat="1">
      <c r="A7867" s="50"/>
      <c r="B7867" s="50"/>
      <c r="C7867" s="50"/>
      <c r="D7867" s="44"/>
      <c r="E7867" s="26"/>
      <c r="F7867" s="53"/>
      <c r="G7867" s="61"/>
      <c r="H7867" s="55"/>
      <c r="I7867" s="280"/>
    </row>
    <row r="7868" spans="1:9" s="56" customFormat="1">
      <c r="A7868" s="50"/>
      <c r="B7868" s="50"/>
      <c r="C7868" s="50"/>
      <c r="D7868" s="44"/>
      <c r="E7868" s="26"/>
      <c r="F7868" s="53"/>
      <c r="G7868" s="61"/>
      <c r="H7868" s="55"/>
      <c r="I7868" s="280"/>
    </row>
    <row r="7869" spans="1:9" s="56" customFormat="1">
      <c r="A7869" s="50"/>
      <c r="B7869" s="50"/>
      <c r="C7869" s="50"/>
      <c r="D7869" s="44"/>
      <c r="E7869" s="26"/>
      <c r="F7869" s="53"/>
      <c r="G7869" s="61"/>
      <c r="H7869" s="55"/>
      <c r="I7869" s="280"/>
    </row>
    <row r="7870" spans="1:9" s="56" customFormat="1">
      <c r="A7870" s="50"/>
      <c r="B7870" s="50"/>
      <c r="C7870" s="50"/>
      <c r="D7870" s="44"/>
      <c r="E7870" s="26"/>
      <c r="F7870" s="53"/>
      <c r="G7870" s="61"/>
      <c r="H7870" s="55"/>
      <c r="I7870" s="280"/>
    </row>
    <row r="7871" spans="1:9" s="56" customFormat="1">
      <c r="A7871" s="50"/>
      <c r="B7871" s="50"/>
      <c r="C7871" s="50"/>
      <c r="D7871" s="44"/>
      <c r="E7871" s="26"/>
      <c r="F7871" s="53"/>
      <c r="G7871" s="61"/>
      <c r="H7871" s="55"/>
      <c r="I7871" s="280"/>
    </row>
    <row r="7872" spans="1:9" s="56" customFormat="1">
      <c r="A7872" s="50"/>
      <c r="B7872" s="50"/>
      <c r="C7872" s="50"/>
      <c r="D7872" s="44"/>
      <c r="E7872" s="26"/>
      <c r="F7872" s="53"/>
      <c r="G7872" s="61"/>
      <c r="H7872" s="55"/>
      <c r="I7872" s="280"/>
    </row>
    <row r="7873" spans="1:9" s="56" customFormat="1">
      <c r="A7873" s="50"/>
      <c r="B7873" s="50"/>
      <c r="C7873" s="50"/>
      <c r="D7873" s="44"/>
      <c r="E7873" s="26"/>
      <c r="F7873" s="53"/>
      <c r="G7873" s="61"/>
      <c r="H7873" s="55"/>
      <c r="I7873" s="280"/>
    </row>
    <row r="7874" spans="1:9" s="56" customFormat="1">
      <c r="A7874" s="50"/>
      <c r="B7874" s="50"/>
      <c r="C7874" s="50"/>
      <c r="D7874" s="44"/>
      <c r="E7874" s="26"/>
      <c r="F7874" s="53"/>
      <c r="G7874" s="61"/>
      <c r="H7874" s="55"/>
      <c r="I7874" s="280"/>
    </row>
    <row r="7875" spans="1:9" s="56" customFormat="1">
      <c r="A7875" s="50"/>
      <c r="B7875" s="50"/>
      <c r="C7875" s="50"/>
      <c r="D7875" s="44"/>
      <c r="E7875" s="26"/>
      <c r="F7875" s="53"/>
      <c r="G7875" s="61"/>
      <c r="H7875" s="55"/>
      <c r="I7875" s="280"/>
    </row>
    <row r="7876" spans="1:9" s="56" customFormat="1">
      <c r="A7876" s="50"/>
      <c r="B7876" s="50"/>
      <c r="C7876" s="50"/>
      <c r="D7876" s="44"/>
      <c r="E7876" s="26"/>
      <c r="F7876" s="53"/>
      <c r="G7876" s="61"/>
      <c r="H7876" s="55"/>
      <c r="I7876" s="280"/>
    </row>
    <row r="7877" spans="1:9" s="56" customFormat="1">
      <c r="A7877" s="50"/>
      <c r="B7877" s="50"/>
      <c r="C7877" s="50"/>
      <c r="D7877" s="44"/>
      <c r="E7877" s="26"/>
      <c r="F7877" s="53"/>
      <c r="G7877" s="61"/>
      <c r="H7877" s="55"/>
      <c r="I7877" s="280"/>
    </row>
    <row r="7878" spans="1:9" s="56" customFormat="1">
      <c r="A7878" s="50"/>
      <c r="B7878" s="50"/>
      <c r="C7878" s="50"/>
      <c r="D7878" s="44"/>
      <c r="E7878" s="26"/>
      <c r="F7878" s="53"/>
      <c r="G7878" s="61"/>
      <c r="H7878" s="55"/>
      <c r="I7878" s="280"/>
    </row>
    <row r="7879" spans="1:9" s="56" customFormat="1">
      <c r="A7879" s="50"/>
      <c r="B7879" s="50"/>
      <c r="C7879" s="50"/>
      <c r="D7879" s="44"/>
      <c r="E7879" s="26"/>
      <c r="F7879" s="53"/>
      <c r="G7879" s="61"/>
      <c r="H7879" s="55"/>
      <c r="I7879" s="280"/>
    </row>
    <row r="7880" spans="1:9" s="56" customFormat="1">
      <c r="A7880" s="50"/>
      <c r="B7880" s="50"/>
      <c r="C7880" s="50"/>
      <c r="D7880" s="44"/>
      <c r="E7880" s="26"/>
      <c r="F7880" s="53"/>
      <c r="G7880" s="61"/>
      <c r="H7880" s="55"/>
      <c r="I7880" s="280"/>
    </row>
    <row r="7881" spans="1:9" s="56" customFormat="1">
      <c r="A7881" s="50"/>
      <c r="B7881" s="50"/>
      <c r="C7881" s="50"/>
      <c r="D7881" s="44"/>
      <c r="E7881" s="26"/>
      <c r="F7881" s="53"/>
      <c r="G7881" s="61"/>
      <c r="H7881" s="55"/>
      <c r="I7881" s="280"/>
    </row>
    <row r="7882" spans="1:9" s="56" customFormat="1">
      <c r="A7882" s="50"/>
      <c r="B7882" s="50"/>
      <c r="C7882" s="50"/>
      <c r="D7882" s="44"/>
      <c r="E7882" s="26"/>
      <c r="F7882" s="53"/>
      <c r="G7882" s="61"/>
      <c r="H7882" s="55"/>
      <c r="I7882" s="280"/>
    </row>
    <row r="7883" spans="1:9" s="56" customFormat="1">
      <c r="A7883" s="50"/>
      <c r="B7883" s="50"/>
      <c r="C7883" s="50"/>
      <c r="D7883" s="44"/>
      <c r="E7883" s="26"/>
      <c r="F7883" s="53"/>
      <c r="G7883" s="61"/>
      <c r="H7883" s="55"/>
      <c r="I7883" s="280"/>
    </row>
    <row r="7884" spans="1:9" s="56" customFormat="1">
      <c r="A7884" s="50"/>
      <c r="B7884" s="50"/>
      <c r="C7884" s="50"/>
      <c r="D7884" s="44"/>
      <c r="E7884" s="26"/>
      <c r="F7884" s="53"/>
      <c r="G7884" s="61"/>
      <c r="H7884" s="55"/>
      <c r="I7884" s="280"/>
    </row>
    <row r="7885" spans="1:9" s="56" customFormat="1">
      <c r="A7885" s="50"/>
      <c r="B7885" s="50"/>
      <c r="C7885" s="50"/>
      <c r="D7885" s="44"/>
      <c r="E7885" s="26"/>
      <c r="F7885" s="53"/>
      <c r="G7885" s="61"/>
      <c r="H7885" s="55"/>
      <c r="I7885" s="280"/>
    </row>
    <row r="7886" spans="1:9" s="56" customFormat="1">
      <c r="A7886" s="50"/>
      <c r="B7886" s="50"/>
      <c r="C7886" s="50"/>
      <c r="D7886" s="44"/>
      <c r="E7886" s="26"/>
      <c r="F7886" s="53"/>
      <c r="G7886" s="61"/>
      <c r="H7886" s="55"/>
      <c r="I7886" s="280"/>
    </row>
    <row r="7887" spans="1:9" s="56" customFormat="1">
      <c r="A7887" s="50"/>
      <c r="B7887" s="50"/>
      <c r="C7887" s="50"/>
      <c r="D7887" s="44"/>
      <c r="E7887" s="26"/>
      <c r="F7887" s="53"/>
      <c r="G7887" s="61"/>
      <c r="H7887" s="55"/>
      <c r="I7887" s="280"/>
    </row>
    <row r="7888" spans="1:9" s="56" customFormat="1">
      <c r="A7888" s="50"/>
      <c r="B7888" s="50"/>
      <c r="C7888" s="50"/>
      <c r="D7888" s="44"/>
      <c r="E7888" s="26"/>
      <c r="F7888" s="53"/>
      <c r="G7888" s="61"/>
      <c r="H7888" s="55"/>
      <c r="I7888" s="280"/>
    </row>
    <row r="7889" spans="1:9" s="56" customFormat="1">
      <c r="A7889" s="50"/>
      <c r="B7889" s="50"/>
      <c r="C7889" s="50"/>
      <c r="D7889" s="44"/>
      <c r="E7889" s="26"/>
      <c r="F7889" s="53"/>
      <c r="G7889" s="61"/>
      <c r="H7889" s="55"/>
      <c r="I7889" s="280"/>
    </row>
    <row r="7890" spans="1:9" s="56" customFormat="1">
      <c r="A7890" s="50"/>
      <c r="B7890" s="50"/>
      <c r="C7890" s="50"/>
      <c r="D7890" s="44"/>
      <c r="E7890" s="26"/>
      <c r="F7890" s="53"/>
      <c r="G7890" s="61"/>
      <c r="H7890" s="55"/>
      <c r="I7890" s="280"/>
    </row>
    <row r="7891" spans="1:9" s="56" customFormat="1">
      <c r="A7891" s="50"/>
      <c r="B7891" s="50"/>
      <c r="C7891" s="50"/>
      <c r="D7891" s="44"/>
      <c r="E7891" s="26"/>
      <c r="F7891" s="53"/>
      <c r="G7891" s="61"/>
      <c r="H7891" s="55"/>
      <c r="I7891" s="280"/>
    </row>
    <row r="7892" spans="1:9" s="56" customFormat="1">
      <c r="A7892" s="50"/>
      <c r="B7892" s="50"/>
      <c r="C7892" s="50"/>
      <c r="D7892" s="44"/>
      <c r="E7892" s="26"/>
      <c r="F7892" s="53"/>
      <c r="G7892" s="61"/>
      <c r="H7892" s="55"/>
      <c r="I7892" s="280"/>
    </row>
    <row r="7893" spans="1:9" s="56" customFormat="1">
      <c r="A7893" s="50"/>
      <c r="B7893" s="50"/>
      <c r="C7893" s="50"/>
      <c r="D7893" s="44"/>
      <c r="E7893" s="26"/>
      <c r="F7893" s="53"/>
      <c r="G7893" s="61"/>
      <c r="H7893" s="55"/>
      <c r="I7893" s="280"/>
    </row>
    <row r="7894" spans="1:9" s="56" customFormat="1">
      <c r="A7894" s="50"/>
      <c r="B7894" s="50"/>
      <c r="C7894" s="50"/>
      <c r="D7894" s="44"/>
      <c r="E7894" s="26"/>
      <c r="F7894" s="53"/>
      <c r="G7894" s="61"/>
      <c r="H7894" s="55"/>
      <c r="I7894" s="280"/>
    </row>
    <row r="7895" spans="1:9" s="56" customFormat="1">
      <c r="A7895" s="50"/>
      <c r="B7895" s="50"/>
      <c r="C7895" s="50"/>
      <c r="D7895" s="44"/>
      <c r="E7895" s="26"/>
      <c r="F7895" s="53"/>
      <c r="G7895" s="61"/>
      <c r="H7895" s="55"/>
      <c r="I7895" s="280"/>
    </row>
    <row r="7896" spans="1:9" s="56" customFormat="1">
      <c r="A7896" s="50"/>
      <c r="B7896" s="50"/>
      <c r="C7896" s="50"/>
      <c r="D7896" s="44"/>
      <c r="E7896" s="26"/>
      <c r="F7896" s="53"/>
      <c r="G7896" s="61"/>
      <c r="H7896" s="55"/>
      <c r="I7896" s="280"/>
    </row>
    <row r="7897" spans="1:9" s="56" customFormat="1">
      <c r="A7897" s="50"/>
      <c r="B7897" s="50"/>
      <c r="C7897" s="50"/>
      <c r="D7897" s="44"/>
      <c r="E7897" s="26"/>
      <c r="F7897" s="53"/>
      <c r="G7897" s="61"/>
      <c r="H7897" s="55"/>
      <c r="I7897" s="280"/>
    </row>
    <row r="7898" spans="1:9" s="56" customFormat="1">
      <c r="A7898" s="50"/>
      <c r="B7898" s="50"/>
      <c r="C7898" s="50"/>
      <c r="D7898" s="44"/>
      <c r="E7898" s="26"/>
      <c r="F7898" s="53"/>
      <c r="G7898" s="61"/>
      <c r="H7898" s="55"/>
      <c r="I7898" s="280"/>
    </row>
    <row r="7899" spans="1:9" s="56" customFormat="1">
      <c r="A7899" s="50"/>
      <c r="B7899" s="50"/>
      <c r="C7899" s="50"/>
      <c r="D7899" s="44"/>
      <c r="E7899" s="26"/>
      <c r="F7899" s="53"/>
      <c r="G7899" s="61"/>
      <c r="H7899" s="55"/>
      <c r="I7899" s="280"/>
    </row>
    <row r="7900" spans="1:9" s="56" customFormat="1">
      <c r="A7900" s="50"/>
      <c r="B7900" s="50"/>
      <c r="C7900" s="50"/>
      <c r="D7900" s="44"/>
      <c r="E7900" s="26"/>
      <c r="F7900" s="53"/>
      <c r="G7900" s="61"/>
      <c r="H7900" s="55"/>
      <c r="I7900" s="280"/>
    </row>
    <row r="7901" spans="1:9" s="56" customFormat="1">
      <c r="A7901" s="50"/>
      <c r="B7901" s="50"/>
      <c r="C7901" s="50"/>
      <c r="D7901" s="44"/>
      <c r="E7901" s="26"/>
      <c r="F7901" s="53"/>
      <c r="G7901" s="61"/>
      <c r="H7901" s="55"/>
      <c r="I7901" s="280"/>
    </row>
    <row r="7902" spans="1:9" s="56" customFormat="1">
      <c r="A7902" s="50"/>
      <c r="B7902" s="50"/>
      <c r="C7902" s="50"/>
      <c r="D7902" s="44"/>
      <c r="E7902" s="26"/>
      <c r="F7902" s="53"/>
      <c r="G7902" s="61"/>
      <c r="H7902" s="55"/>
      <c r="I7902" s="280"/>
    </row>
    <row r="7903" spans="1:9" s="56" customFormat="1">
      <c r="A7903" s="50"/>
      <c r="B7903" s="50"/>
      <c r="C7903" s="50"/>
      <c r="D7903" s="44"/>
      <c r="E7903" s="26"/>
      <c r="F7903" s="53"/>
      <c r="G7903" s="61"/>
      <c r="H7903" s="55"/>
      <c r="I7903" s="280"/>
    </row>
    <row r="7904" spans="1:9" s="56" customFormat="1">
      <c r="A7904" s="50"/>
      <c r="B7904" s="50"/>
      <c r="C7904" s="50"/>
      <c r="D7904" s="44"/>
      <c r="E7904" s="26"/>
      <c r="F7904" s="53"/>
      <c r="G7904" s="61"/>
      <c r="H7904" s="55"/>
      <c r="I7904" s="280"/>
    </row>
    <row r="7905" spans="1:9" s="56" customFormat="1">
      <c r="A7905" s="50"/>
      <c r="B7905" s="50"/>
      <c r="C7905" s="50"/>
      <c r="D7905" s="44"/>
      <c r="E7905" s="26"/>
      <c r="F7905" s="53"/>
      <c r="G7905" s="61"/>
      <c r="H7905" s="55"/>
      <c r="I7905" s="280"/>
    </row>
    <row r="7906" spans="1:9" s="56" customFormat="1">
      <c r="A7906" s="50"/>
      <c r="B7906" s="50"/>
      <c r="C7906" s="50"/>
      <c r="D7906" s="44"/>
      <c r="E7906" s="26"/>
      <c r="F7906" s="53"/>
      <c r="G7906" s="61"/>
      <c r="H7906" s="55"/>
      <c r="I7906" s="280"/>
    </row>
    <row r="7907" spans="1:9" s="56" customFormat="1">
      <c r="A7907" s="50"/>
      <c r="B7907" s="50"/>
      <c r="C7907" s="50"/>
      <c r="D7907" s="44"/>
      <c r="E7907" s="26"/>
      <c r="F7907" s="53"/>
      <c r="G7907" s="61"/>
      <c r="H7907" s="55"/>
      <c r="I7907" s="280"/>
    </row>
    <row r="7908" spans="1:9" s="56" customFormat="1">
      <c r="A7908" s="50"/>
      <c r="B7908" s="50"/>
      <c r="C7908" s="50"/>
      <c r="D7908" s="44"/>
      <c r="E7908" s="26"/>
      <c r="F7908" s="53"/>
      <c r="G7908" s="61"/>
      <c r="H7908" s="55"/>
      <c r="I7908" s="280"/>
    </row>
    <row r="7909" spans="1:9" s="56" customFormat="1">
      <c r="A7909" s="50"/>
      <c r="B7909" s="50"/>
      <c r="C7909" s="50"/>
      <c r="D7909" s="44"/>
      <c r="E7909" s="26"/>
      <c r="F7909" s="53"/>
      <c r="G7909" s="61"/>
      <c r="H7909" s="55"/>
      <c r="I7909" s="280"/>
    </row>
    <row r="7910" spans="1:9" s="56" customFormat="1">
      <c r="A7910" s="50"/>
      <c r="B7910" s="50"/>
      <c r="C7910" s="50"/>
      <c r="D7910" s="44"/>
      <c r="E7910" s="26"/>
      <c r="F7910" s="53"/>
      <c r="G7910" s="61"/>
      <c r="H7910" s="55"/>
      <c r="I7910" s="280"/>
    </row>
    <row r="7911" spans="1:9" s="56" customFormat="1">
      <c r="A7911" s="50"/>
      <c r="B7911" s="50"/>
      <c r="C7911" s="50"/>
      <c r="D7911" s="44"/>
      <c r="E7911" s="26"/>
      <c r="F7911" s="53"/>
      <c r="G7911" s="61"/>
      <c r="H7911" s="55"/>
      <c r="I7911" s="280"/>
    </row>
    <row r="7912" spans="1:9" s="56" customFormat="1">
      <c r="A7912" s="50"/>
      <c r="B7912" s="50"/>
      <c r="C7912" s="50"/>
      <c r="D7912" s="44"/>
      <c r="E7912" s="26"/>
      <c r="F7912" s="53"/>
      <c r="G7912" s="61"/>
      <c r="H7912" s="55"/>
      <c r="I7912" s="280"/>
    </row>
    <row r="7913" spans="1:9" s="56" customFormat="1">
      <c r="A7913" s="50"/>
      <c r="B7913" s="50"/>
      <c r="C7913" s="50"/>
      <c r="D7913" s="44"/>
      <c r="E7913" s="26"/>
      <c r="F7913" s="53"/>
      <c r="G7913" s="61"/>
      <c r="H7913" s="55"/>
      <c r="I7913" s="280"/>
    </row>
    <row r="7914" spans="1:9" s="56" customFormat="1">
      <c r="A7914" s="50"/>
      <c r="B7914" s="50"/>
      <c r="C7914" s="50"/>
      <c r="D7914" s="44"/>
      <c r="E7914" s="26"/>
      <c r="F7914" s="53"/>
      <c r="G7914" s="61"/>
      <c r="H7914" s="55"/>
      <c r="I7914" s="280"/>
    </row>
    <row r="7915" spans="1:9" s="56" customFormat="1">
      <c r="A7915" s="50"/>
      <c r="B7915" s="50"/>
      <c r="C7915" s="50"/>
      <c r="D7915" s="44"/>
      <c r="E7915" s="26"/>
      <c r="F7915" s="53"/>
      <c r="G7915" s="61"/>
      <c r="H7915" s="55"/>
      <c r="I7915" s="280"/>
    </row>
    <row r="7916" spans="1:9" s="56" customFormat="1">
      <c r="A7916" s="50"/>
      <c r="B7916" s="50"/>
      <c r="C7916" s="50"/>
      <c r="D7916" s="44"/>
      <c r="E7916" s="26"/>
      <c r="F7916" s="53"/>
      <c r="G7916" s="61"/>
      <c r="H7916" s="55"/>
      <c r="I7916" s="280"/>
    </row>
    <row r="7917" spans="1:9" s="56" customFormat="1">
      <c r="A7917" s="50"/>
      <c r="B7917" s="50"/>
      <c r="C7917" s="50"/>
      <c r="D7917" s="44"/>
      <c r="E7917" s="26"/>
      <c r="F7917" s="53"/>
      <c r="G7917" s="61"/>
      <c r="H7917" s="55"/>
      <c r="I7917" s="280"/>
    </row>
    <row r="7918" spans="1:9" s="56" customFormat="1">
      <c r="A7918" s="50"/>
      <c r="B7918" s="50"/>
      <c r="C7918" s="50"/>
      <c r="D7918" s="44"/>
      <c r="E7918" s="26"/>
      <c r="F7918" s="53"/>
      <c r="G7918" s="61"/>
      <c r="H7918" s="55"/>
      <c r="I7918" s="280"/>
    </row>
    <row r="7919" spans="1:9" s="56" customFormat="1">
      <c r="A7919" s="50"/>
      <c r="B7919" s="50"/>
      <c r="C7919" s="50"/>
      <c r="D7919" s="44"/>
      <c r="E7919" s="26"/>
      <c r="F7919" s="53"/>
      <c r="G7919" s="61"/>
      <c r="H7919" s="55"/>
      <c r="I7919" s="280"/>
    </row>
    <row r="7920" spans="1:9" s="56" customFormat="1">
      <c r="A7920" s="50"/>
      <c r="B7920" s="50"/>
      <c r="C7920" s="50"/>
      <c r="D7920" s="44"/>
      <c r="E7920" s="26"/>
      <c r="F7920" s="53"/>
      <c r="G7920" s="61"/>
      <c r="H7920" s="55"/>
      <c r="I7920" s="280"/>
    </row>
    <row r="7921" spans="1:9" s="56" customFormat="1">
      <c r="A7921" s="50"/>
      <c r="B7921" s="50"/>
      <c r="C7921" s="50"/>
      <c r="D7921" s="44"/>
      <c r="E7921" s="26"/>
      <c r="F7921" s="53"/>
      <c r="G7921" s="61"/>
      <c r="H7921" s="55"/>
      <c r="I7921" s="280"/>
    </row>
    <row r="7922" spans="1:9" s="56" customFormat="1">
      <c r="A7922" s="50"/>
      <c r="B7922" s="50"/>
      <c r="C7922" s="50"/>
      <c r="D7922" s="44"/>
      <c r="E7922" s="26"/>
      <c r="F7922" s="53"/>
      <c r="G7922" s="61"/>
      <c r="H7922" s="55"/>
      <c r="I7922" s="280"/>
    </row>
    <row r="7923" spans="1:9" s="56" customFormat="1">
      <c r="A7923" s="50"/>
      <c r="B7923" s="50"/>
      <c r="C7923" s="50"/>
      <c r="D7923" s="44"/>
      <c r="E7923" s="26"/>
      <c r="F7923" s="53"/>
      <c r="G7923" s="61"/>
      <c r="H7923" s="55"/>
      <c r="I7923" s="280"/>
    </row>
    <row r="7924" spans="1:9" s="56" customFormat="1">
      <c r="A7924" s="50"/>
      <c r="B7924" s="50"/>
      <c r="C7924" s="50"/>
      <c r="D7924" s="44"/>
      <c r="E7924" s="26"/>
      <c r="F7924" s="53"/>
      <c r="G7924" s="61"/>
      <c r="H7924" s="55"/>
      <c r="I7924" s="280"/>
    </row>
    <row r="7925" spans="1:9" s="56" customFormat="1">
      <c r="A7925" s="50"/>
      <c r="B7925" s="50"/>
      <c r="C7925" s="50"/>
      <c r="D7925" s="44"/>
      <c r="E7925" s="26"/>
      <c r="F7925" s="53"/>
      <c r="G7925" s="61"/>
      <c r="H7925" s="55"/>
      <c r="I7925" s="280"/>
    </row>
    <row r="7926" spans="1:9" s="56" customFormat="1">
      <c r="A7926" s="50"/>
      <c r="B7926" s="50"/>
      <c r="C7926" s="50"/>
      <c r="D7926" s="44"/>
      <c r="E7926" s="26"/>
      <c r="F7926" s="53"/>
      <c r="G7926" s="61"/>
      <c r="H7926" s="55"/>
      <c r="I7926" s="280"/>
    </row>
    <row r="7927" spans="1:9" s="56" customFormat="1">
      <c r="A7927" s="50"/>
      <c r="B7927" s="50"/>
      <c r="C7927" s="50"/>
      <c r="D7927" s="44"/>
      <c r="E7927" s="26"/>
      <c r="F7927" s="53"/>
      <c r="G7927" s="61"/>
      <c r="H7927" s="55"/>
      <c r="I7927" s="280"/>
    </row>
    <row r="7928" spans="1:9" s="56" customFormat="1">
      <c r="A7928" s="50"/>
      <c r="B7928" s="50"/>
      <c r="C7928" s="50"/>
      <c r="D7928" s="44"/>
      <c r="E7928" s="26"/>
      <c r="F7928" s="53"/>
      <c r="G7928" s="61"/>
      <c r="H7928" s="55"/>
      <c r="I7928" s="280"/>
    </row>
    <row r="7929" spans="1:9" s="56" customFormat="1">
      <c r="A7929" s="50"/>
      <c r="B7929" s="50"/>
      <c r="C7929" s="50"/>
      <c r="D7929" s="44"/>
      <c r="E7929" s="26"/>
      <c r="F7929" s="53"/>
      <c r="G7929" s="61"/>
      <c r="H7929" s="55"/>
      <c r="I7929" s="280"/>
    </row>
    <row r="7930" spans="1:9" s="56" customFormat="1">
      <c r="A7930" s="50"/>
      <c r="B7930" s="50"/>
      <c r="C7930" s="50"/>
      <c r="D7930" s="44"/>
      <c r="E7930" s="26"/>
      <c r="F7930" s="53"/>
      <c r="G7930" s="61"/>
      <c r="H7930" s="55"/>
      <c r="I7930" s="280"/>
    </row>
    <row r="7931" spans="1:9" s="56" customFormat="1">
      <c r="A7931" s="50"/>
      <c r="B7931" s="50"/>
      <c r="C7931" s="50"/>
      <c r="D7931" s="44"/>
      <c r="E7931" s="26"/>
      <c r="F7931" s="53"/>
      <c r="G7931" s="61"/>
      <c r="H7931" s="55"/>
      <c r="I7931" s="280"/>
    </row>
    <row r="7932" spans="1:9" s="56" customFormat="1">
      <c r="A7932" s="50"/>
      <c r="B7932" s="50"/>
      <c r="C7932" s="50"/>
      <c r="D7932" s="44"/>
      <c r="E7932" s="26"/>
      <c r="F7932" s="53"/>
      <c r="G7932" s="61"/>
      <c r="H7932" s="55"/>
      <c r="I7932" s="280"/>
    </row>
    <row r="7933" spans="1:9" s="56" customFormat="1">
      <c r="A7933" s="50"/>
      <c r="B7933" s="50"/>
      <c r="C7933" s="50"/>
      <c r="D7933" s="44"/>
      <c r="E7933" s="26"/>
      <c r="F7933" s="53"/>
      <c r="G7933" s="61"/>
      <c r="H7933" s="55"/>
      <c r="I7933" s="280"/>
    </row>
    <row r="7934" spans="1:9" s="56" customFormat="1">
      <c r="A7934" s="50"/>
      <c r="B7934" s="50"/>
      <c r="C7934" s="50"/>
      <c r="D7934" s="44"/>
      <c r="E7934" s="26"/>
      <c r="F7934" s="53"/>
      <c r="G7934" s="61"/>
      <c r="H7934" s="55"/>
      <c r="I7934" s="280"/>
    </row>
    <row r="7935" spans="1:9" s="56" customFormat="1">
      <c r="A7935" s="50"/>
      <c r="B7935" s="50"/>
      <c r="C7935" s="50"/>
      <c r="D7935" s="44"/>
      <c r="E7935" s="26"/>
      <c r="F7935" s="53"/>
      <c r="G7935" s="61"/>
      <c r="H7935" s="55"/>
      <c r="I7935" s="280"/>
    </row>
    <row r="7936" spans="1:9" s="56" customFormat="1">
      <c r="A7936" s="50"/>
      <c r="B7936" s="50"/>
      <c r="C7936" s="50"/>
      <c r="D7936" s="44"/>
      <c r="E7936" s="26"/>
      <c r="F7936" s="53"/>
      <c r="G7936" s="61"/>
      <c r="H7936" s="55"/>
      <c r="I7936" s="280"/>
    </row>
    <row r="7937" spans="1:9" s="56" customFormat="1">
      <c r="A7937" s="50"/>
      <c r="B7937" s="50"/>
      <c r="C7937" s="50"/>
      <c r="D7937" s="44"/>
      <c r="E7937" s="26"/>
      <c r="F7937" s="53"/>
      <c r="G7937" s="61"/>
      <c r="H7937" s="55"/>
      <c r="I7937" s="280"/>
    </row>
    <row r="7938" spans="1:9" s="56" customFormat="1">
      <c r="A7938" s="50"/>
      <c r="B7938" s="50"/>
      <c r="C7938" s="50"/>
      <c r="D7938" s="44"/>
      <c r="E7938" s="26"/>
      <c r="F7938" s="53"/>
      <c r="G7938" s="61"/>
      <c r="H7938" s="55"/>
      <c r="I7938" s="280"/>
    </row>
    <row r="7939" spans="1:9" s="56" customFormat="1">
      <c r="A7939" s="50"/>
      <c r="B7939" s="50"/>
      <c r="C7939" s="50"/>
      <c r="D7939" s="44"/>
      <c r="E7939" s="26"/>
      <c r="F7939" s="53"/>
      <c r="G7939" s="61"/>
      <c r="H7939" s="55"/>
      <c r="I7939" s="280"/>
    </row>
    <row r="7940" spans="1:9" s="56" customFormat="1">
      <c r="A7940" s="50"/>
      <c r="B7940" s="50"/>
      <c r="C7940" s="50"/>
      <c r="D7940" s="44"/>
      <c r="E7940" s="26"/>
      <c r="F7940" s="53"/>
      <c r="G7940" s="61"/>
      <c r="H7940" s="55"/>
      <c r="I7940" s="280"/>
    </row>
    <row r="7941" spans="1:9" s="56" customFormat="1">
      <c r="A7941" s="50"/>
      <c r="B7941" s="50"/>
      <c r="C7941" s="50"/>
      <c r="D7941" s="44"/>
      <c r="E7941" s="26"/>
      <c r="F7941" s="53"/>
      <c r="G7941" s="61"/>
      <c r="H7941" s="55"/>
      <c r="I7941" s="280"/>
    </row>
    <row r="7942" spans="1:9" s="56" customFormat="1">
      <c r="A7942" s="50"/>
      <c r="B7942" s="50"/>
      <c r="C7942" s="50"/>
      <c r="D7942" s="44"/>
      <c r="E7942" s="26"/>
      <c r="F7942" s="53"/>
      <c r="G7942" s="61"/>
      <c r="H7942" s="55"/>
      <c r="I7942" s="280"/>
    </row>
    <row r="7943" spans="1:9" s="56" customFormat="1">
      <c r="A7943" s="50"/>
      <c r="B7943" s="50"/>
      <c r="C7943" s="50"/>
      <c r="D7943" s="44"/>
      <c r="E7943" s="26"/>
      <c r="F7943" s="53"/>
      <c r="G7943" s="61"/>
      <c r="H7943" s="55"/>
      <c r="I7943" s="280"/>
    </row>
    <row r="7944" spans="1:9" s="56" customFormat="1">
      <c r="A7944" s="50"/>
      <c r="B7944" s="50"/>
      <c r="C7944" s="50"/>
      <c r="D7944" s="44"/>
      <c r="E7944" s="26"/>
      <c r="F7944" s="53"/>
      <c r="G7944" s="61"/>
      <c r="H7944" s="55"/>
      <c r="I7944" s="280"/>
    </row>
    <row r="7945" spans="1:9" s="56" customFormat="1">
      <c r="A7945" s="50"/>
      <c r="B7945" s="50"/>
      <c r="C7945" s="50"/>
      <c r="D7945" s="44"/>
      <c r="E7945" s="26"/>
      <c r="F7945" s="53"/>
      <c r="G7945" s="61"/>
      <c r="H7945" s="55"/>
      <c r="I7945" s="280"/>
    </row>
    <row r="7946" spans="1:9" s="56" customFormat="1">
      <c r="A7946" s="50"/>
      <c r="B7946" s="50"/>
      <c r="C7946" s="50"/>
      <c r="D7946" s="44"/>
      <c r="E7946" s="26"/>
      <c r="F7946" s="53"/>
      <c r="G7946" s="61"/>
      <c r="H7946" s="55"/>
      <c r="I7946" s="280"/>
    </row>
    <row r="7947" spans="1:9" s="56" customFormat="1">
      <c r="A7947" s="50"/>
      <c r="B7947" s="50"/>
      <c r="C7947" s="50"/>
      <c r="D7947" s="44"/>
      <c r="E7947" s="26"/>
      <c r="F7947" s="53"/>
      <c r="G7947" s="61"/>
      <c r="H7947" s="55"/>
      <c r="I7947" s="280"/>
    </row>
    <row r="7948" spans="1:9" s="56" customFormat="1">
      <c r="A7948" s="50"/>
      <c r="B7948" s="50"/>
      <c r="C7948" s="50"/>
      <c r="D7948" s="44"/>
      <c r="E7948" s="26"/>
      <c r="F7948" s="53"/>
      <c r="G7948" s="61"/>
      <c r="H7948" s="55"/>
      <c r="I7948" s="280"/>
    </row>
    <row r="7949" spans="1:9" s="56" customFormat="1">
      <c r="A7949" s="50"/>
      <c r="B7949" s="50"/>
      <c r="C7949" s="50"/>
      <c r="D7949" s="44"/>
      <c r="E7949" s="26"/>
      <c r="F7949" s="53"/>
      <c r="G7949" s="61"/>
      <c r="H7949" s="55"/>
      <c r="I7949" s="280"/>
    </row>
    <row r="7950" spans="1:9" s="56" customFormat="1">
      <c r="A7950" s="50"/>
      <c r="B7950" s="50"/>
      <c r="C7950" s="50"/>
      <c r="D7950" s="44"/>
      <c r="E7950" s="26"/>
      <c r="F7950" s="53"/>
      <c r="G7950" s="61"/>
      <c r="H7950" s="55"/>
      <c r="I7950" s="280"/>
    </row>
    <row r="7951" spans="1:9" s="56" customFormat="1">
      <c r="A7951" s="50"/>
      <c r="B7951" s="50"/>
      <c r="C7951" s="50"/>
      <c r="D7951" s="44"/>
      <c r="E7951" s="26"/>
      <c r="F7951" s="53"/>
      <c r="G7951" s="61"/>
      <c r="H7951" s="55"/>
      <c r="I7951" s="280"/>
    </row>
    <row r="7952" spans="1:9" s="56" customFormat="1">
      <c r="A7952" s="50"/>
      <c r="B7952" s="50"/>
      <c r="C7952" s="50"/>
      <c r="D7952" s="44"/>
      <c r="E7952" s="26"/>
      <c r="F7952" s="53"/>
      <c r="G7952" s="61"/>
      <c r="H7952" s="55"/>
      <c r="I7952" s="280"/>
    </row>
    <row r="7953" spans="1:9" s="56" customFormat="1">
      <c r="A7953" s="50"/>
      <c r="B7953" s="50"/>
      <c r="C7953" s="50"/>
      <c r="D7953" s="44"/>
      <c r="E7953" s="26"/>
      <c r="F7953" s="53"/>
      <c r="G7953" s="61"/>
      <c r="H7953" s="55"/>
      <c r="I7953" s="280"/>
    </row>
    <row r="7954" spans="1:9" s="56" customFormat="1">
      <c r="A7954" s="50"/>
      <c r="B7954" s="50"/>
      <c r="C7954" s="50"/>
      <c r="D7954" s="44"/>
      <c r="E7954" s="26"/>
      <c r="F7954" s="53"/>
      <c r="G7954" s="61"/>
      <c r="H7954" s="55"/>
      <c r="I7954" s="280"/>
    </row>
    <row r="7955" spans="1:9" s="56" customFormat="1">
      <c r="A7955" s="50"/>
      <c r="B7955" s="50"/>
      <c r="C7955" s="50"/>
      <c r="D7955" s="44"/>
      <c r="E7955" s="26"/>
      <c r="F7955" s="53"/>
      <c r="G7955" s="61"/>
      <c r="H7955" s="55"/>
      <c r="I7955" s="280"/>
    </row>
    <row r="7956" spans="1:9" s="56" customFormat="1">
      <c r="A7956" s="50"/>
      <c r="B7956" s="50"/>
      <c r="C7956" s="50"/>
      <c r="D7956" s="44"/>
      <c r="E7956" s="26"/>
      <c r="F7956" s="53"/>
      <c r="G7956" s="61"/>
      <c r="H7956" s="55"/>
      <c r="I7956" s="280"/>
    </row>
    <row r="7957" spans="1:9" s="56" customFormat="1">
      <c r="A7957" s="50"/>
      <c r="B7957" s="50"/>
      <c r="C7957" s="50"/>
      <c r="D7957" s="44"/>
      <c r="E7957" s="26"/>
      <c r="F7957" s="53"/>
      <c r="G7957" s="61"/>
      <c r="H7957" s="55"/>
      <c r="I7957" s="280"/>
    </row>
    <row r="7958" spans="1:9" s="56" customFormat="1">
      <c r="A7958" s="50"/>
      <c r="B7958" s="50"/>
      <c r="C7958" s="50"/>
      <c r="D7958" s="44"/>
      <c r="E7958" s="26"/>
      <c r="F7958" s="53"/>
      <c r="G7958" s="61"/>
      <c r="H7958" s="55"/>
      <c r="I7958" s="280"/>
    </row>
    <row r="7959" spans="1:9" s="56" customFormat="1">
      <c r="A7959" s="50"/>
      <c r="B7959" s="50"/>
      <c r="C7959" s="50"/>
      <c r="D7959" s="44"/>
      <c r="E7959" s="26"/>
      <c r="F7959" s="53"/>
      <c r="G7959" s="61"/>
      <c r="H7959" s="55"/>
      <c r="I7959" s="280"/>
    </row>
    <row r="7960" spans="1:9" s="56" customFormat="1">
      <c r="A7960" s="50"/>
      <c r="B7960" s="50"/>
      <c r="C7960" s="50"/>
      <c r="D7960" s="44"/>
      <c r="E7960" s="26"/>
      <c r="F7960" s="53"/>
      <c r="G7960" s="61"/>
      <c r="H7960" s="55"/>
      <c r="I7960" s="280"/>
    </row>
    <row r="7961" spans="1:9" s="56" customFormat="1">
      <c r="A7961" s="50"/>
      <c r="B7961" s="50"/>
      <c r="C7961" s="50"/>
      <c r="D7961" s="44"/>
      <c r="E7961" s="26"/>
      <c r="F7961" s="53"/>
      <c r="G7961" s="61"/>
      <c r="H7961" s="55"/>
      <c r="I7961" s="280"/>
    </row>
    <row r="7962" spans="1:9" s="56" customFormat="1">
      <c r="A7962" s="50"/>
      <c r="B7962" s="50"/>
      <c r="C7962" s="50"/>
      <c r="D7962" s="44"/>
      <c r="E7962" s="26"/>
      <c r="F7962" s="53"/>
      <c r="G7962" s="61"/>
      <c r="H7962" s="55"/>
      <c r="I7962" s="280"/>
    </row>
    <row r="7963" spans="1:9" s="56" customFormat="1">
      <c r="A7963" s="50"/>
      <c r="B7963" s="50"/>
      <c r="C7963" s="50"/>
      <c r="D7963" s="44"/>
      <c r="E7963" s="26"/>
      <c r="F7963" s="53"/>
      <c r="G7963" s="61"/>
      <c r="H7963" s="55"/>
      <c r="I7963" s="280"/>
    </row>
    <row r="7964" spans="1:9" s="56" customFormat="1">
      <c r="A7964" s="50"/>
      <c r="B7964" s="50"/>
      <c r="C7964" s="50"/>
      <c r="D7964" s="44"/>
      <c r="E7964" s="26"/>
      <c r="F7964" s="53"/>
      <c r="G7964" s="61"/>
      <c r="H7964" s="55"/>
      <c r="I7964" s="280"/>
    </row>
    <row r="7965" spans="1:9" s="56" customFormat="1">
      <c r="A7965" s="50"/>
      <c r="B7965" s="50"/>
      <c r="C7965" s="50"/>
      <c r="D7965" s="44"/>
      <c r="E7965" s="26"/>
      <c r="F7965" s="53"/>
      <c r="G7965" s="61"/>
      <c r="H7965" s="55"/>
      <c r="I7965" s="280"/>
    </row>
    <row r="7966" spans="1:9" s="56" customFormat="1">
      <c r="A7966" s="50"/>
      <c r="B7966" s="50"/>
      <c r="C7966" s="50"/>
      <c r="D7966" s="44"/>
      <c r="E7966" s="26"/>
      <c r="F7966" s="53"/>
      <c r="G7966" s="61"/>
      <c r="H7966" s="55"/>
      <c r="I7966" s="280"/>
    </row>
    <row r="7967" spans="1:9" s="56" customFormat="1">
      <c r="A7967" s="50"/>
      <c r="B7967" s="50"/>
      <c r="C7967" s="50"/>
      <c r="D7967" s="44"/>
      <c r="E7967" s="26"/>
      <c r="F7967" s="53"/>
      <c r="G7967" s="61"/>
      <c r="H7967" s="55"/>
      <c r="I7967" s="280"/>
    </row>
    <row r="7968" spans="1:9" s="56" customFormat="1">
      <c r="A7968" s="50"/>
      <c r="B7968" s="50"/>
      <c r="C7968" s="50"/>
      <c r="D7968" s="44"/>
      <c r="E7968" s="26"/>
      <c r="F7968" s="53"/>
      <c r="G7968" s="61"/>
      <c r="H7968" s="55"/>
      <c r="I7968" s="280"/>
    </row>
    <row r="7969" spans="1:9" s="56" customFormat="1">
      <c r="A7969" s="50"/>
      <c r="B7969" s="50"/>
      <c r="C7969" s="50"/>
      <c r="D7969" s="44"/>
      <c r="E7969" s="26"/>
      <c r="F7969" s="53"/>
      <c r="G7969" s="61"/>
      <c r="H7969" s="55"/>
      <c r="I7969" s="280"/>
    </row>
    <row r="7970" spans="1:9" s="56" customFormat="1">
      <c r="A7970" s="50"/>
      <c r="B7970" s="50"/>
      <c r="C7970" s="50"/>
      <c r="D7970" s="44"/>
      <c r="E7970" s="26"/>
      <c r="F7970" s="53"/>
      <c r="G7970" s="61"/>
      <c r="H7970" s="55"/>
      <c r="I7970" s="280"/>
    </row>
    <row r="7971" spans="1:9" s="56" customFormat="1">
      <c r="A7971" s="50"/>
      <c r="B7971" s="50"/>
      <c r="C7971" s="50"/>
      <c r="D7971" s="44"/>
      <c r="E7971" s="26"/>
      <c r="F7971" s="53"/>
      <c r="G7971" s="61"/>
      <c r="H7971" s="55"/>
      <c r="I7971" s="280"/>
    </row>
    <row r="7972" spans="1:9" s="56" customFormat="1">
      <c r="A7972" s="50"/>
      <c r="B7972" s="50"/>
      <c r="C7972" s="50"/>
      <c r="D7972" s="44"/>
      <c r="E7972" s="26"/>
      <c r="F7972" s="53"/>
      <c r="G7972" s="61"/>
      <c r="H7972" s="55"/>
      <c r="I7972" s="280"/>
    </row>
    <row r="7973" spans="1:9" s="56" customFormat="1">
      <c r="A7973" s="50"/>
      <c r="B7973" s="50"/>
      <c r="C7973" s="50"/>
      <c r="D7973" s="44"/>
      <c r="E7973" s="26"/>
      <c r="F7973" s="53"/>
      <c r="G7973" s="61"/>
      <c r="H7973" s="55"/>
      <c r="I7973" s="280"/>
    </row>
    <row r="7974" spans="1:9" s="56" customFormat="1">
      <c r="A7974" s="50"/>
      <c r="B7974" s="50"/>
      <c r="C7974" s="50"/>
      <c r="D7974" s="44"/>
      <c r="E7974" s="26"/>
      <c r="F7974" s="53"/>
      <c r="G7974" s="61"/>
      <c r="H7974" s="55"/>
      <c r="I7974" s="280"/>
    </row>
    <row r="7975" spans="1:9" s="56" customFormat="1">
      <c r="A7975" s="50"/>
      <c r="B7975" s="50"/>
      <c r="C7975" s="50"/>
      <c r="D7975" s="44"/>
      <c r="E7975" s="26"/>
      <c r="F7975" s="53"/>
      <c r="G7975" s="61"/>
      <c r="H7975" s="55"/>
      <c r="I7975" s="280"/>
    </row>
    <row r="7976" spans="1:9" s="56" customFormat="1">
      <c r="A7976" s="50"/>
      <c r="B7976" s="50"/>
      <c r="C7976" s="50"/>
      <c r="D7976" s="44"/>
      <c r="E7976" s="26"/>
      <c r="F7976" s="53"/>
      <c r="G7976" s="61"/>
      <c r="H7976" s="55"/>
      <c r="I7976" s="280"/>
    </row>
    <row r="7977" spans="1:9" s="56" customFormat="1">
      <c r="A7977" s="50"/>
      <c r="B7977" s="50"/>
      <c r="C7977" s="50"/>
      <c r="D7977" s="44"/>
      <c r="E7977" s="26"/>
      <c r="F7977" s="53"/>
      <c r="G7977" s="61"/>
      <c r="H7977" s="55"/>
      <c r="I7977" s="280"/>
    </row>
    <row r="7978" spans="1:9" s="56" customFormat="1">
      <c r="A7978" s="50"/>
      <c r="B7978" s="50"/>
      <c r="C7978" s="50"/>
      <c r="D7978" s="44"/>
      <c r="E7978" s="26"/>
      <c r="F7978" s="53"/>
      <c r="G7978" s="61"/>
      <c r="H7978" s="55"/>
      <c r="I7978" s="280"/>
    </row>
    <row r="7979" spans="1:9" s="56" customFormat="1">
      <c r="A7979" s="50"/>
      <c r="B7979" s="50"/>
      <c r="C7979" s="50"/>
      <c r="D7979" s="44"/>
      <c r="E7979" s="26"/>
      <c r="F7979" s="53"/>
      <c r="G7979" s="61"/>
      <c r="H7979" s="55"/>
      <c r="I7979" s="280"/>
    </row>
    <row r="7980" spans="1:9" s="56" customFormat="1">
      <c r="A7980" s="50"/>
      <c r="B7980" s="50"/>
      <c r="C7980" s="50"/>
      <c r="D7980" s="44"/>
      <c r="E7980" s="26"/>
      <c r="F7980" s="53"/>
      <c r="G7980" s="61"/>
      <c r="H7980" s="55"/>
      <c r="I7980" s="280"/>
    </row>
    <row r="7981" spans="1:9" s="56" customFormat="1">
      <c r="A7981" s="50"/>
      <c r="B7981" s="50"/>
      <c r="C7981" s="50"/>
      <c r="D7981" s="44"/>
      <c r="E7981" s="26"/>
      <c r="F7981" s="53"/>
      <c r="G7981" s="61"/>
      <c r="H7981" s="55"/>
      <c r="I7981" s="280"/>
    </row>
    <row r="7982" spans="1:9" s="56" customFormat="1">
      <c r="A7982" s="50"/>
      <c r="B7982" s="50"/>
      <c r="C7982" s="50"/>
      <c r="D7982" s="44"/>
      <c r="E7982" s="26"/>
      <c r="F7982" s="53"/>
      <c r="G7982" s="61"/>
      <c r="H7982" s="55"/>
      <c r="I7982" s="280"/>
    </row>
    <row r="7983" spans="1:9" s="56" customFormat="1">
      <c r="A7983" s="50"/>
      <c r="B7983" s="50"/>
      <c r="C7983" s="50"/>
      <c r="D7983" s="44"/>
      <c r="E7983" s="26"/>
      <c r="F7983" s="53"/>
      <c r="G7983" s="61"/>
      <c r="H7983" s="55"/>
      <c r="I7983" s="280"/>
    </row>
    <row r="7984" spans="1:9" s="56" customFormat="1">
      <c r="A7984" s="50"/>
      <c r="B7984" s="50"/>
      <c r="C7984" s="50"/>
      <c r="D7984" s="44"/>
      <c r="E7984" s="26"/>
      <c r="F7984" s="53"/>
      <c r="G7984" s="61"/>
      <c r="H7984" s="55"/>
      <c r="I7984" s="280"/>
    </row>
    <row r="7985" spans="1:9" s="56" customFormat="1">
      <c r="A7985" s="50"/>
      <c r="B7985" s="50"/>
      <c r="C7985" s="50"/>
      <c r="D7985" s="44"/>
      <c r="E7985" s="26"/>
      <c r="F7985" s="53"/>
      <c r="G7985" s="61"/>
      <c r="H7985" s="55"/>
      <c r="I7985" s="280"/>
    </row>
    <row r="7986" spans="1:9" s="56" customFormat="1">
      <c r="A7986" s="50"/>
      <c r="B7986" s="50"/>
      <c r="C7986" s="50"/>
      <c r="D7986" s="44"/>
      <c r="E7986" s="26"/>
      <c r="F7986" s="53"/>
      <c r="G7986" s="61"/>
      <c r="H7986" s="55"/>
      <c r="I7986" s="280"/>
    </row>
    <row r="7987" spans="1:9" s="56" customFormat="1">
      <c r="A7987" s="50"/>
      <c r="B7987" s="50"/>
      <c r="C7987" s="50"/>
      <c r="D7987" s="44"/>
      <c r="E7987" s="26"/>
      <c r="F7987" s="53"/>
      <c r="G7987" s="61"/>
      <c r="H7987" s="55"/>
      <c r="I7987" s="280"/>
    </row>
    <row r="7988" spans="1:9" s="56" customFormat="1">
      <c r="A7988" s="50"/>
      <c r="B7988" s="50"/>
      <c r="C7988" s="50"/>
      <c r="D7988" s="44"/>
      <c r="E7988" s="26"/>
      <c r="F7988" s="53"/>
      <c r="G7988" s="61"/>
      <c r="H7988" s="55"/>
      <c r="I7988" s="280"/>
    </row>
    <row r="7989" spans="1:9" s="56" customFormat="1">
      <c r="A7989" s="50"/>
      <c r="B7989" s="50"/>
      <c r="C7989" s="50"/>
      <c r="D7989" s="44"/>
      <c r="E7989" s="26"/>
      <c r="F7989" s="53"/>
      <c r="G7989" s="61"/>
      <c r="H7989" s="55"/>
      <c r="I7989" s="280"/>
    </row>
    <row r="7990" spans="1:9" s="56" customFormat="1">
      <c r="A7990" s="50"/>
      <c r="B7990" s="50"/>
      <c r="C7990" s="50"/>
      <c r="D7990" s="44"/>
      <c r="E7990" s="26"/>
      <c r="F7990" s="53"/>
      <c r="G7990" s="61"/>
      <c r="H7990" s="55"/>
      <c r="I7990" s="280"/>
    </row>
    <row r="7991" spans="1:9" s="56" customFormat="1">
      <c r="A7991" s="50"/>
      <c r="B7991" s="50"/>
      <c r="C7991" s="50"/>
      <c r="D7991" s="44"/>
      <c r="E7991" s="26"/>
      <c r="F7991" s="53"/>
      <c r="G7991" s="61"/>
      <c r="H7991" s="55"/>
      <c r="I7991" s="280"/>
    </row>
    <row r="7992" spans="1:9" s="56" customFormat="1">
      <c r="A7992" s="50"/>
      <c r="B7992" s="50"/>
      <c r="C7992" s="50"/>
      <c r="D7992" s="44"/>
      <c r="E7992" s="26"/>
      <c r="F7992" s="53"/>
      <c r="G7992" s="61"/>
      <c r="H7992" s="55"/>
      <c r="I7992" s="280"/>
    </row>
    <row r="7993" spans="1:9" s="56" customFormat="1">
      <c r="A7993" s="50"/>
      <c r="B7993" s="50"/>
      <c r="C7993" s="50"/>
      <c r="D7993" s="44"/>
      <c r="E7993" s="26"/>
      <c r="F7993" s="53"/>
      <c r="G7993" s="61"/>
      <c r="H7993" s="55"/>
      <c r="I7993" s="280"/>
    </row>
    <row r="7994" spans="1:9" s="56" customFormat="1">
      <c r="A7994" s="50"/>
      <c r="B7994" s="50"/>
      <c r="C7994" s="50"/>
      <c r="D7994" s="44"/>
      <c r="E7994" s="26"/>
      <c r="F7994" s="53"/>
      <c r="G7994" s="61"/>
      <c r="H7994" s="55"/>
      <c r="I7994" s="280"/>
    </row>
    <row r="7995" spans="1:9" s="56" customFormat="1">
      <c r="A7995" s="50"/>
      <c r="B7995" s="50"/>
      <c r="C7995" s="50"/>
      <c r="D7995" s="44"/>
      <c r="E7995" s="26"/>
      <c r="F7995" s="53"/>
      <c r="G7995" s="61"/>
      <c r="H7995" s="55"/>
      <c r="I7995" s="280"/>
    </row>
    <row r="7996" spans="1:9" s="56" customFormat="1">
      <c r="A7996" s="50"/>
      <c r="B7996" s="50"/>
      <c r="C7996" s="50"/>
      <c r="D7996" s="44"/>
      <c r="E7996" s="26"/>
      <c r="F7996" s="53"/>
      <c r="G7996" s="61"/>
      <c r="H7996" s="55"/>
      <c r="I7996" s="280"/>
    </row>
    <row r="7997" spans="1:9" s="56" customFormat="1">
      <c r="A7997" s="50"/>
      <c r="B7997" s="50"/>
      <c r="C7997" s="50"/>
      <c r="D7997" s="44"/>
      <c r="E7997" s="26"/>
      <c r="F7997" s="53"/>
      <c r="G7997" s="61"/>
      <c r="H7997" s="55"/>
      <c r="I7997" s="280"/>
    </row>
    <row r="7998" spans="1:9" s="56" customFormat="1">
      <c r="A7998" s="50"/>
      <c r="B7998" s="50"/>
      <c r="C7998" s="50"/>
      <c r="D7998" s="44"/>
      <c r="E7998" s="26"/>
      <c r="F7998" s="53"/>
      <c r="G7998" s="61"/>
      <c r="H7998" s="55"/>
      <c r="I7998" s="280"/>
    </row>
    <row r="7999" spans="1:9" s="56" customFormat="1">
      <c r="A7999" s="50"/>
      <c r="B7999" s="50"/>
      <c r="C7999" s="50"/>
      <c r="D7999" s="44"/>
      <c r="E7999" s="26"/>
      <c r="F7999" s="53"/>
      <c r="G7999" s="61"/>
      <c r="H7999" s="55"/>
      <c r="I7999" s="280"/>
    </row>
    <row r="8000" spans="1:9" s="56" customFormat="1">
      <c r="A8000" s="50"/>
      <c r="B8000" s="50"/>
      <c r="C8000" s="50"/>
      <c r="D8000" s="44"/>
      <c r="E8000" s="26"/>
      <c r="F8000" s="53"/>
      <c r="G8000" s="61"/>
      <c r="H8000" s="55"/>
      <c r="I8000" s="280"/>
    </row>
    <row r="8001" spans="1:9" s="56" customFormat="1">
      <c r="A8001" s="50"/>
      <c r="B8001" s="50"/>
      <c r="C8001" s="50"/>
      <c r="D8001" s="44"/>
      <c r="E8001" s="26"/>
      <c r="F8001" s="53"/>
      <c r="G8001" s="61"/>
      <c r="H8001" s="55"/>
      <c r="I8001" s="280"/>
    </row>
    <row r="8002" spans="1:9" s="56" customFormat="1">
      <c r="A8002" s="50"/>
      <c r="B8002" s="50"/>
      <c r="C8002" s="50"/>
      <c r="D8002" s="44"/>
      <c r="E8002" s="26"/>
      <c r="F8002" s="53"/>
      <c r="G8002" s="61"/>
      <c r="H8002" s="55"/>
      <c r="I8002" s="280"/>
    </row>
    <row r="8003" spans="1:9" s="56" customFormat="1">
      <c r="A8003" s="50"/>
      <c r="B8003" s="50"/>
      <c r="C8003" s="50"/>
      <c r="D8003" s="44"/>
      <c r="E8003" s="26"/>
      <c r="F8003" s="53"/>
      <c r="G8003" s="61"/>
      <c r="H8003" s="55"/>
      <c r="I8003" s="280"/>
    </row>
    <row r="8004" spans="1:9" s="56" customFormat="1">
      <c r="A8004" s="50"/>
      <c r="B8004" s="50"/>
      <c r="C8004" s="50"/>
      <c r="D8004" s="44"/>
      <c r="E8004" s="26"/>
      <c r="F8004" s="53"/>
      <c r="G8004" s="61"/>
      <c r="H8004" s="55"/>
      <c r="I8004" s="280"/>
    </row>
    <row r="8005" spans="1:9" s="56" customFormat="1">
      <c r="A8005" s="50"/>
      <c r="B8005" s="50"/>
      <c r="C8005" s="50"/>
      <c r="D8005" s="44"/>
      <c r="E8005" s="26"/>
      <c r="F8005" s="53"/>
      <c r="G8005" s="61"/>
      <c r="H8005" s="55"/>
      <c r="I8005" s="280"/>
    </row>
    <row r="8006" spans="1:9" s="56" customFormat="1">
      <c r="A8006" s="50"/>
      <c r="B8006" s="50"/>
      <c r="C8006" s="50"/>
      <c r="D8006" s="44"/>
      <c r="E8006" s="26"/>
      <c r="F8006" s="53"/>
      <c r="G8006" s="61"/>
      <c r="H8006" s="55"/>
      <c r="I8006" s="280"/>
    </row>
    <row r="8007" spans="1:9" s="56" customFormat="1">
      <c r="A8007" s="50"/>
      <c r="B8007" s="50"/>
      <c r="C8007" s="50"/>
      <c r="D8007" s="44"/>
      <c r="E8007" s="26"/>
      <c r="F8007" s="53"/>
      <c r="G8007" s="61"/>
      <c r="H8007" s="55"/>
      <c r="I8007" s="280"/>
    </row>
    <row r="8008" spans="1:9" s="56" customFormat="1">
      <c r="A8008" s="50"/>
      <c r="B8008" s="50"/>
      <c r="C8008" s="50"/>
      <c r="D8008" s="44"/>
      <c r="E8008" s="26"/>
      <c r="F8008" s="53"/>
      <c r="G8008" s="61"/>
      <c r="H8008" s="55"/>
      <c r="I8008" s="280"/>
    </row>
    <row r="8009" spans="1:9" s="56" customFormat="1">
      <c r="A8009" s="50"/>
      <c r="B8009" s="50"/>
      <c r="C8009" s="50"/>
      <c r="D8009" s="44"/>
      <c r="E8009" s="26"/>
      <c r="F8009" s="53"/>
      <c r="G8009" s="61"/>
      <c r="H8009" s="55"/>
      <c r="I8009" s="280"/>
    </row>
    <row r="8010" spans="1:9" s="56" customFormat="1">
      <c r="A8010" s="50"/>
      <c r="B8010" s="50"/>
      <c r="C8010" s="50"/>
      <c r="D8010" s="44"/>
      <c r="E8010" s="26"/>
      <c r="F8010" s="53"/>
      <c r="G8010" s="61"/>
      <c r="H8010" s="55"/>
      <c r="I8010" s="280"/>
    </row>
    <row r="8011" spans="1:9" s="56" customFormat="1">
      <c r="A8011" s="50"/>
      <c r="B8011" s="50"/>
      <c r="C8011" s="50"/>
      <c r="D8011" s="44"/>
      <c r="E8011" s="26"/>
      <c r="F8011" s="53"/>
      <c r="G8011" s="61"/>
      <c r="H8011" s="55"/>
      <c r="I8011" s="280"/>
    </row>
    <row r="8012" spans="1:9" s="56" customFormat="1">
      <c r="A8012" s="50"/>
      <c r="B8012" s="50"/>
      <c r="C8012" s="50"/>
      <c r="D8012" s="44"/>
      <c r="E8012" s="26"/>
      <c r="F8012" s="53"/>
      <c r="G8012" s="61"/>
      <c r="H8012" s="55"/>
      <c r="I8012" s="280"/>
    </row>
    <row r="8013" spans="1:9" s="56" customFormat="1">
      <c r="A8013" s="50"/>
      <c r="B8013" s="50"/>
      <c r="C8013" s="50"/>
      <c r="D8013" s="44"/>
      <c r="E8013" s="26"/>
      <c r="F8013" s="53"/>
      <c r="G8013" s="61"/>
      <c r="H8013" s="55"/>
      <c r="I8013" s="280"/>
    </row>
    <row r="8014" spans="1:9" s="56" customFormat="1">
      <c r="A8014" s="50"/>
      <c r="B8014" s="50"/>
      <c r="C8014" s="50"/>
      <c r="D8014" s="44"/>
      <c r="E8014" s="26"/>
      <c r="F8014" s="53"/>
      <c r="G8014" s="61"/>
      <c r="H8014" s="55"/>
      <c r="I8014" s="280"/>
    </row>
    <row r="8015" spans="1:9" s="56" customFormat="1">
      <c r="A8015" s="50"/>
      <c r="B8015" s="50"/>
      <c r="C8015" s="50"/>
      <c r="D8015" s="44"/>
      <c r="E8015" s="26"/>
      <c r="F8015" s="53"/>
      <c r="G8015" s="61"/>
      <c r="H8015" s="55"/>
      <c r="I8015" s="280"/>
    </row>
    <row r="8016" spans="1:9" s="56" customFormat="1">
      <c r="A8016" s="50"/>
      <c r="B8016" s="50"/>
      <c r="C8016" s="50"/>
      <c r="D8016" s="44"/>
      <c r="E8016" s="26"/>
      <c r="F8016" s="53"/>
      <c r="G8016" s="61"/>
      <c r="H8016" s="55"/>
      <c r="I8016" s="280"/>
    </row>
    <row r="8017" spans="1:9" s="56" customFormat="1">
      <c r="A8017" s="50"/>
      <c r="B8017" s="50"/>
      <c r="C8017" s="50"/>
      <c r="D8017" s="44"/>
      <c r="E8017" s="26"/>
      <c r="F8017" s="53"/>
      <c r="G8017" s="61"/>
      <c r="H8017" s="55"/>
      <c r="I8017" s="280"/>
    </row>
    <row r="8018" spans="1:9" s="56" customFormat="1">
      <c r="A8018" s="50"/>
      <c r="B8018" s="50"/>
      <c r="C8018" s="50"/>
      <c r="D8018" s="44"/>
      <c r="E8018" s="26"/>
      <c r="F8018" s="53"/>
      <c r="G8018" s="61"/>
      <c r="H8018" s="55"/>
      <c r="I8018" s="280"/>
    </row>
    <row r="8019" spans="1:9" s="56" customFormat="1">
      <c r="A8019" s="50"/>
      <c r="B8019" s="50"/>
      <c r="C8019" s="50"/>
      <c r="D8019" s="44"/>
      <c r="E8019" s="26"/>
      <c r="F8019" s="53"/>
      <c r="G8019" s="61"/>
      <c r="H8019" s="55"/>
      <c r="I8019" s="280"/>
    </row>
    <row r="8020" spans="1:9" s="56" customFormat="1">
      <c r="A8020" s="50"/>
      <c r="B8020" s="50"/>
      <c r="C8020" s="50"/>
      <c r="D8020" s="44"/>
      <c r="E8020" s="26"/>
      <c r="F8020" s="53"/>
      <c r="G8020" s="61"/>
      <c r="H8020" s="55"/>
      <c r="I8020" s="280"/>
    </row>
    <row r="8021" spans="1:9" s="56" customFormat="1">
      <c r="A8021" s="50"/>
      <c r="B8021" s="50"/>
      <c r="C8021" s="50"/>
      <c r="D8021" s="44"/>
      <c r="E8021" s="26"/>
      <c r="F8021" s="53"/>
      <c r="G8021" s="61"/>
      <c r="H8021" s="55"/>
      <c r="I8021" s="280"/>
    </row>
    <row r="8022" spans="1:9" s="56" customFormat="1">
      <c r="A8022" s="50"/>
      <c r="B8022" s="50"/>
      <c r="C8022" s="50"/>
      <c r="D8022" s="44"/>
      <c r="E8022" s="26"/>
      <c r="F8022" s="53"/>
      <c r="G8022" s="61"/>
      <c r="H8022" s="55"/>
      <c r="I8022" s="280"/>
    </row>
    <row r="8023" spans="1:9" s="56" customFormat="1">
      <c r="A8023" s="50"/>
      <c r="B8023" s="50"/>
      <c r="C8023" s="50"/>
      <c r="D8023" s="44"/>
      <c r="E8023" s="26"/>
      <c r="F8023" s="53"/>
      <c r="G8023" s="61"/>
      <c r="H8023" s="55"/>
      <c r="I8023" s="280"/>
    </row>
    <row r="8024" spans="1:9" s="56" customFormat="1">
      <c r="A8024" s="50"/>
      <c r="B8024" s="50"/>
      <c r="C8024" s="50"/>
      <c r="D8024" s="44"/>
      <c r="E8024" s="26"/>
      <c r="F8024" s="53"/>
      <c r="G8024" s="61"/>
      <c r="H8024" s="55"/>
      <c r="I8024" s="280"/>
    </row>
    <row r="8025" spans="1:9" s="56" customFormat="1">
      <c r="A8025" s="50"/>
      <c r="B8025" s="50"/>
      <c r="C8025" s="50"/>
      <c r="D8025" s="44"/>
      <c r="E8025" s="26"/>
      <c r="F8025" s="53"/>
      <c r="G8025" s="61"/>
      <c r="H8025" s="55"/>
      <c r="I8025" s="280"/>
    </row>
    <row r="8026" spans="1:9" s="56" customFormat="1">
      <c r="A8026" s="50"/>
      <c r="B8026" s="50"/>
      <c r="C8026" s="50"/>
      <c r="D8026" s="44"/>
      <c r="E8026" s="26"/>
      <c r="F8026" s="53"/>
      <c r="G8026" s="61"/>
      <c r="H8026" s="55"/>
      <c r="I8026" s="280"/>
    </row>
    <row r="8027" spans="1:9" s="56" customFormat="1">
      <c r="A8027" s="50"/>
      <c r="B8027" s="50"/>
      <c r="C8027" s="50"/>
      <c r="D8027" s="44"/>
      <c r="E8027" s="26"/>
      <c r="F8027" s="53"/>
      <c r="G8027" s="61"/>
      <c r="H8027" s="55"/>
      <c r="I8027" s="280"/>
    </row>
    <row r="8028" spans="1:9" s="56" customFormat="1">
      <c r="A8028" s="50"/>
      <c r="B8028" s="50"/>
      <c r="C8028" s="50"/>
      <c r="D8028" s="44"/>
      <c r="E8028" s="26"/>
      <c r="F8028" s="53"/>
      <c r="G8028" s="61"/>
      <c r="H8028" s="55"/>
      <c r="I8028" s="280"/>
    </row>
    <row r="8029" spans="1:9" s="56" customFormat="1">
      <c r="A8029" s="50"/>
      <c r="B8029" s="50"/>
      <c r="C8029" s="50"/>
      <c r="D8029" s="44"/>
      <c r="E8029" s="26"/>
      <c r="F8029" s="53"/>
      <c r="G8029" s="61"/>
      <c r="H8029" s="55"/>
      <c r="I8029" s="280"/>
    </row>
    <row r="8030" spans="1:9" s="56" customFormat="1">
      <c r="A8030" s="50"/>
      <c r="B8030" s="50"/>
      <c r="C8030" s="50"/>
      <c r="D8030" s="44"/>
      <c r="E8030" s="26"/>
      <c r="F8030" s="53"/>
      <c r="G8030" s="61"/>
      <c r="H8030" s="55"/>
      <c r="I8030" s="280"/>
    </row>
    <row r="8031" spans="1:9" s="56" customFormat="1">
      <c r="A8031" s="50"/>
      <c r="B8031" s="50"/>
      <c r="C8031" s="50"/>
      <c r="D8031" s="44"/>
      <c r="E8031" s="26"/>
      <c r="F8031" s="53"/>
      <c r="G8031" s="61"/>
      <c r="H8031" s="55"/>
      <c r="I8031" s="280"/>
    </row>
    <row r="8032" spans="1:9" s="56" customFormat="1">
      <c r="A8032" s="50"/>
      <c r="B8032" s="50"/>
      <c r="C8032" s="50"/>
      <c r="D8032" s="44"/>
      <c r="E8032" s="26"/>
      <c r="F8032" s="53"/>
      <c r="G8032" s="61"/>
      <c r="H8032" s="55"/>
      <c r="I8032" s="280"/>
    </row>
    <row r="8033" spans="1:9" s="56" customFormat="1">
      <c r="A8033" s="50"/>
      <c r="B8033" s="50"/>
      <c r="C8033" s="50"/>
      <c r="D8033" s="44"/>
      <c r="E8033" s="26"/>
      <c r="F8033" s="53"/>
      <c r="G8033" s="61"/>
      <c r="H8033" s="55"/>
      <c r="I8033" s="280"/>
    </row>
    <row r="8034" spans="1:9" s="56" customFormat="1">
      <c r="A8034" s="50"/>
      <c r="B8034" s="50"/>
      <c r="C8034" s="50"/>
      <c r="D8034" s="44"/>
      <c r="E8034" s="26"/>
      <c r="F8034" s="53"/>
      <c r="G8034" s="61"/>
      <c r="H8034" s="55"/>
      <c r="I8034" s="280"/>
    </row>
    <row r="8035" spans="1:9" s="56" customFormat="1">
      <c r="A8035" s="50"/>
      <c r="B8035" s="50"/>
      <c r="C8035" s="50"/>
      <c r="D8035" s="44"/>
      <c r="E8035" s="26"/>
      <c r="F8035" s="53"/>
      <c r="G8035" s="61"/>
      <c r="H8035" s="55"/>
      <c r="I8035" s="280"/>
    </row>
    <row r="8036" spans="1:9" s="56" customFormat="1">
      <c r="A8036" s="50"/>
      <c r="B8036" s="50"/>
      <c r="C8036" s="50"/>
      <c r="D8036" s="44"/>
      <c r="E8036" s="26"/>
      <c r="F8036" s="53"/>
      <c r="G8036" s="61"/>
      <c r="H8036" s="55"/>
      <c r="I8036" s="280"/>
    </row>
    <row r="8037" spans="1:9" s="56" customFormat="1">
      <c r="A8037" s="50"/>
      <c r="B8037" s="50"/>
      <c r="C8037" s="50"/>
      <c r="D8037" s="44"/>
      <c r="E8037" s="26"/>
      <c r="F8037" s="53"/>
      <c r="G8037" s="61"/>
      <c r="H8037" s="55"/>
      <c r="I8037" s="280"/>
    </row>
    <row r="8038" spans="1:9" s="56" customFormat="1">
      <c r="A8038" s="50"/>
      <c r="B8038" s="50"/>
      <c r="C8038" s="50"/>
      <c r="D8038" s="44"/>
      <c r="E8038" s="26"/>
      <c r="F8038" s="53"/>
      <c r="G8038" s="61"/>
      <c r="H8038" s="55"/>
      <c r="I8038" s="280"/>
    </row>
    <row r="8039" spans="1:9" s="56" customFormat="1">
      <c r="A8039" s="50"/>
      <c r="B8039" s="50"/>
      <c r="C8039" s="50"/>
      <c r="D8039" s="44"/>
      <c r="E8039" s="26"/>
      <c r="F8039" s="53"/>
      <c r="G8039" s="61"/>
      <c r="H8039" s="55"/>
      <c r="I8039" s="280"/>
    </row>
    <row r="8040" spans="1:9" s="56" customFormat="1">
      <c r="A8040" s="50"/>
      <c r="B8040" s="50"/>
      <c r="C8040" s="50"/>
      <c r="D8040" s="44"/>
      <c r="E8040" s="26"/>
      <c r="F8040" s="53"/>
      <c r="G8040" s="61"/>
      <c r="H8040" s="55"/>
      <c r="I8040" s="280"/>
    </row>
    <row r="8041" spans="1:9" s="56" customFormat="1">
      <c r="A8041" s="50"/>
      <c r="B8041" s="50"/>
      <c r="C8041" s="50"/>
      <c r="D8041" s="44"/>
      <c r="E8041" s="26"/>
      <c r="F8041" s="53"/>
      <c r="G8041" s="61"/>
      <c r="H8041" s="55"/>
      <c r="I8041" s="280"/>
    </row>
    <row r="8042" spans="1:9" s="56" customFormat="1">
      <c r="A8042" s="50"/>
      <c r="B8042" s="50"/>
      <c r="C8042" s="50"/>
      <c r="D8042" s="44"/>
      <c r="E8042" s="26"/>
      <c r="F8042" s="53"/>
      <c r="G8042" s="61"/>
      <c r="H8042" s="55"/>
      <c r="I8042" s="280"/>
    </row>
    <row r="8043" spans="1:9" s="56" customFormat="1">
      <c r="A8043" s="50"/>
      <c r="B8043" s="50"/>
      <c r="C8043" s="50"/>
      <c r="D8043" s="44"/>
      <c r="E8043" s="26"/>
      <c r="F8043" s="53"/>
      <c r="G8043" s="61"/>
      <c r="H8043" s="55"/>
      <c r="I8043" s="280"/>
    </row>
    <row r="8044" spans="1:9" s="56" customFormat="1">
      <c r="A8044" s="50"/>
      <c r="B8044" s="50"/>
      <c r="C8044" s="50"/>
      <c r="D8044" s="44"/>
      <c r="E8044" s="26"/>
      <c r="F8044" s="53"/>
      <c r="G8044" s="61"/>
      <c r="H8044" s="55"/>
      <c r="I8044" s="280"/>
    </row>
    <row r="8045" spans="1:9" s="56" customFormat="1">
      <c r="A8045" s="50"/>
      <c r="B8045" s="50"/>
      <c r="C8045" s="50"/>
      <c r="D8045" s="44"/>
      <c r="E8045" s="26"/>
      <c r="F8045" s="53"/>
      <c r="G8045" s="61"/>
      <c r="H8045" s="55"/>
      <c r="I8045" s="280"/>
    </row>
    <row r="8046" spans="1:9" s="56" customFormat="1">
      <c r="A8046" s="50"/>
      <c r="B8046" s="50"/>
      <c r="C8046" s="50"/>
      <c r="D8046" s="44"/>
      <c r="E8046" s="26"/>
      <c r="F8046" s="53"/>
      <c r="G8046" s="61"/>
      <c r="H8046" s="55"/>
      <c r="I8046" s="280"/>
    </row>
    <row r="8047" spans="1:9" s="56" customFormat="1">
      <c r="A8047" s="50"/>
      <c r="B8047" s="50"/>
      <c r="C8047" s="50"/>
      <c r="D8047" s="44"/>
      <c r="E8047" s="26"/>
      <c r="F8047" s="53"/>
      <c r="G8047" s="61"/>
      <c r="H8047" s="55"/>
      <c r="I8047" s="280"/>
    </row>
    <row r="8048" spans="1:9" s="56" customFormat="1">
      <c r="A8048" s="50"/>
      <c r="B8048" s="50"/>
      <c r="C8048" s="50"/>
      <c r="D8048" s="44"/>
      <c r="E8048" s="26"/>
      <c r="F8048" s="53"/>
      <c r="G8048" s="61"/>
      <c r="H8048" s="55"/>
      <c r="I8048" s="280"/>
    </row>
    <row r="8049" spans="1:9" s="56" customFormat="1">
      <c r="A8049" s="50"/>
      <c r="B8049" s="50"/>
      <c r="C8049" s="50"/>
      <c r="D8049" s="44"/>
      <c r="E8049" s="26"/>
      <c r="F8049" s="53"/>
      <c r="G8049" s="61"/>
      <c r="H8049" s="55"/>
      <c r="I8049" s="280"/>
    </row>
    <row r="8050" spans="1:9" s="56" customFormat="1">
      <c r="A8050" s="50"/>
      <c r="B8050" s="50"/>
      <c r="C8050" s="50"/>
      <c r="D8050" s="44"/>
      <c r="E8050" s="26"/>
      <c r="F8050" s="53"/>
      <c r="G8050" s="61"/>
      <c r="H8050" s="55"/>
      <c r="I8050" s="280"/>
    </row>
    <row r="8051" spans="1:9" s="56" customFormat="1">
      <c r="A8051" s="50"/>
      <c r="B8051" s="50"/>
      <c r="C8051" s="50"/>
      <c r="D8051" s="44"/>
      <c r="E8051" s="26"/>
      <c r="F8051" s="53"/>
      <c r="G8051" s="61"/>
      <c r="H8051" s="55"/>
      <c r="I8051" s="280"/>
    </row>
    <row r="8052" spans="1:9" s="56" customFormat="1">
      <c r="A8052" s="50"/>
      <c r="B8052" s="50"/>
      <c r="C8052" s="50"/>
      <c r="D8052" s="44"/>
      <c r="E8052" s="26"/>
      <c r="F8052" s="53"/>
      <c r="G8052" s="61"/>
      <c r="H8052" s="55"/>
      <c r="I8052" s="280"/>
    </row>
    <row r="8053" spans="1:9" s="56" customFormat="1">
      <c r="A8053" s="50"/>
      <c r="B8053" s="50"/>
      <c r="C8053" s="50"/>
      <c r="D8053" s="44"/>
      <c r="E8053" s="26"/>
      <c r="F8053" s="53"/>
      <c r="G8053" s="61"/>
      <c r="H8053" s="55"/>
      <c r="I8053" s="280"/>
    </row>
    <row r="8054" spans="1:9" s="56" customFormat="1">
      <c r="A8054" s="50"/>
      <c r="B8054" s="50"/>
      <c r="C8054" s="50"/>
      <c r="D8054" s="44"/>
      <c r="E8054" s="26"/>
      <c r="F8054" s="53"/>
      <c r="G8054" s="61"/>
      <c r="H8054" s="55"/>
      <c r="I8054" s="280"/>
    </row>
    <row r="8055" spans="1:9" s="56" customFormat="1">
      <c r="A8055" s="50"/>
      <c r="B8055" s="50"/>
      <c r="C8055" s="50"/>
      <c r="D8055" s="44"/>
      <c r="E8055" s="26"/>
      <c r="F8055" s="53"/>
      <c r="G8055" s="61"/>
      <c r="H8055" s="55"/>
      <c r="I8055" s="280"/>
    </row>
    <row r="8056" spans="1:9" s="56" customFormat="1">
      <c r="A8056" s="50"/>
      <c r="B8056" s="50"/>
      <c r="C8056" s="50"/>
      <c r="D8056" s="44"/>
      <c r="E8056" s="26"/>
      <c r="F8056" s="53"/>
      <c r="G8056" s="61"/>
      <c r="H8056" s="55"/>
      <c r="I8056" s="280"/>
    </row>
    <row r="8057" spans="1:9" s="56" customFormat="1">
      <c r="A8057" s="50"/>
      <c r="B8057" s="50"/>
      <c r="C8057" s="50"/>
      <c r="D8057" s="44"/>
      <c r="E8057" s="26"/>
      <c r="F8057" s="53"/>
      <c r="G8057" s="61"/>
      <c r="H8057" s="55"/>
      <c r="I8057" s="280"/>
    </row>
    <row r="8058" spans="1:9" s="56" customFormat="1">
      <c r="A8058" s="50"/>
      <c r="B8058" s="50"/>
      <c r="C8058" s="50"/>
      <c r="D8058" s="44"/>
      <c r="E8058" s="26"/>
      <c r="F8058" s="53"/>
      <c r="G8058" s="61"/>
      <c r="H8058" s="55"/>
      <c r="I8058" s="280"/>
    </row>
    <row r="8059" spans="1:9" s="56" customFormat="1">
      <c r="A8059" s="50"/>
      <c r="B8059" s="50"/>
      <c r="C8059" s="50"/>
      <c r="D8059" s="44"/>
      <c r="E8059" s="26"/>
      <c r="F8059" s="53"/>
      <c r="G8059" s="61"/>
      <c r="H8059" s="55"/>
      <c r="I8059" s="280"/>
    </row>
    <row r="8060" spans="1:9" s="56" customFormat="1">
      <c r="A8060" s="50"/>
      <c r="B8060" s="50"/>
      <c r="C8060" s="50"/>
      <c r="D8060" s="44"/>
      <c r="E8060" s="26"/>
      <c r="F8060" s="53"/>
      <c r="G8060" s="61"/>
      <c r="H8060" s="55"/>
      <c r="I8060" s="280"/>
    </row>
    <row r="8061" spans="1:9" s="56" customFormat="1">
      <c r="A8061" s="50"/>
      <c r="B8061" s="50"/>
      <c r="C8061" s="50"/>
      <c r="D8061" s="44"/>
      <c r="E8061" s="26"/>
      <c r="F8061" s="53"/>
      <c r="G8061" s="61"/>
      <c r="H8061" s="55"/>
      <c r="I8061" s="280"/>
    </row>
    <row r="8062" spans="1:9" s="56" customFormat="1">
      <c r="A8062" s="50"/>
      <c r="B8062" s="50"/>
      <c r="C8062" s="50"/>
      <c r="D8062" s="44"/>
      <c r="E8062" s="26"/>
      <c r="F8062" s="53"/>
      <c r="G8062" s="61"/>
      <c r="H8062" s="55"/>
      <c r="I8062" s="280"/>
    </row>
    <row r="8063" spans="1:9" s="56" customFormat="1">
      <c r="A8063" s="50"/>
      <c r="B8063" s="50"/>
      <c r="C8063" s="50"/>
      <c r="D8063" s="44"/>
      <c r="E8063" s="26"/>
      <c r="F8063" s="53"/>
      <c r="G8063" s="61"/>
      <c r="H8063" s="55"/>
      <c r="I8063" s="280"/>
    </row>
    <row r="8064" spans="1:9" s="56" customFormat="1">
      <c r="A8064" s="50"/>
      <c r="B8064" s="50"/>
      <c r="C8064" s="50"/>
      <c r="D8064" s="44"/>
      <c r="E8064" s="26"/>
      <c r="F8064" s="53"/>
      <c r="G8064" s="61"/>
      <c r="H8064" s="55"/>
      <c r="I8064" s="280"/>
    </row>
    <row r="8065" spans="1:9" s="56" customFormat="1">
      <c r="A8065" s="50"/>
      <c r="B8065" s="50"/>
      <c r="C8065" s="50"/>
      <c r="D8065" s="44"/>
      <c r="E8065" s="26"/>
      <c r="F8065" s="53"/>
      <c r="G8065" s="61"/>
      <c r="H8065" s="55"/>
      <c r="I8065" s="280"/>
    </row>
    <row r="8066" spans="1:9" s="56" customFormat="1">
      <c r="A8066" s="50"/>
      <c r="B8066" s="50"/>
      <c r="C8066" s="50"/>
      <c r="D8066" s="44"/>
      <c r="E8066" s="26"/>
      <c r="F8066" s="53"/>
      <c r="G8066" s="61"/>
      <c r="H8066" s="55"/>
      <c r="I8066" s="280"/>
    </row>
    <row r="8067" spans="1:9" s="56" customFormat="1">
      <c r="A8067" s="50"/>
      <c r="B8067" s="50"/>
      <c r="C8067" s="50"/>
      <c r="D8067" s="44"/>
      <c r="E8067" s="26"/>
      <c r="F8067" s="53"/>
      <c r="G8067" s="61"/>
      <c r="H8067" s="55"/>
      <c r="I8067" s="280"/>
    </row>
    <row r="8068" spans="1:9" s="56" customFormat="1">
      <c r="A8068" s="50"/>
      <c r="B8068" s="50"/>
      <c r="C8068" s="50"/>
      <c r="D8068" s="44"/>
      <c r="E8068" s="26"/>
      <c r="F8068" s="53"/>
      <c r="G8068" s="61"/>
      <c r="H8068" s="55"/>
      <c r="I8068" s="280"/>
    </row>
    <row r="8069" spans="1:9" s="56" customFormat="1">
      <c r="A8069" s="50"/>
      <c r="B8069" s="50"/>
      <c r="C8069" s="50"/>
      <c r="D8069" s="44"/>
      <c r="E8069" s="26"/>
      <c r="F8069" s="53"/>
      <c r="G8069" s="61"/>
      <c r="H8069" s="55"/>
      <c r="I8069" s="280"/>
    </row>
    <row r="8070" spans="1:9" s="56" customFormat="1">
      <c r="A8070" s="50"/>
      <c r="B8070" s="50"/>
      <c r="C8070" s="50"/>
      <c r="D8070" s="44"/>
      <c r="E8070" s="26"/>
      <c r="F8070" s="53"/>
      <c r="G8070" s="61"/>
      <c r="H8070" s="55"/>
      <c r="I8070" s="280"/>
    </row>
    <row r="8071" spans="1:9" s="56" customFormat="1">
      <c r="A8071" s="50"/>
      <c r="B8071" s="50"/>
      <c r="C8071" s="50"/>
      <c r="D8071" s="44"/>
      <c r="E8071" s="26"/>
      <c r="F8071" s="53"/>
      <c r="G8071" s="61"/>
      <c r="H8071" s="55"/>
      <c r="I8071" s="280"/>
    </row>
    <row r="8072" spans="1:9" s="56" customFormat="1">
      <c r="A8072" s="50"/>
      <c r="B8072" s="50"/>
      <c r="C8072" s="50"/>
      <c r="D8072" s="44"/>
      <c r="E8072" s="26"/>
      <c r="F8072" s="53"/>
      <c r="G8072" s="61"/>
      <c r="H8072" s="55"/>
      <c r="I8072" s="280"/>
    </row>
    <row r="8073" spans="1:9" s="56" customFormat="1">
      <c r="A8073" s="50"/>
      <c r="B8073" s="50"/>
      <c r="C8073" s="50"/>
      <c r="D8073" s="44"/>
      <c r="E8073" s="26"/>
      <c r="F8073" s="53"/>
      <c r="G8073" s="61"/>
      <c r="H8073" s="55"/>
      <c r="I8073" s="280"/>
    </row>
    <row r="8074" spans="1:9" s="56" customFormat="1">
      <c r="A8074" s="50"/>
      <c r="B8074" s="50"/>
      <c r="C8074" s="50"/>
      <c r="D8074" s="44"/>
      <c r="E8074" s="26"/>
      <c r="F8074" s="53"/>
      <c r="G8074" s="61"/>
      <c r="H8074" s="55"/>
      <c r="I8074" s="280"/>
    </row>
    <row r="8075" spans="1:9" s="56" customFormat="1">
      <c r="A8075" s="50"/>
      <c r="B8075" s="50"/>
      <c r="C8075" s="50"/>
      <c r="D8075" s="44"/>
      <c r="E8075" s="26"/>
      <c r="F8075" s="53"/>
      <c r="G8075" s="61"/>
      <c r="H8075" s="55"/>
      <c r="I8075" s="280"/>
    </row>
    <row r="8076" spans="1:9" s="56" customFormat="1">
      <c r="A8076" s="50"/>
      <c r="B8076" s="50"/>
      <c r="C8076" s="50"/>
      <c r="D8076" s="44"/>
      <c r="E8076" s="26"/>
      <c r="F8076" s="53"/>
      <c r="G8076" s="61"/>
      <c r="H8076" s="55"/>
      <c r="I8076" s="280"/>
    </row>
    <row r="8077" spans="1:9" s="56" customFormat="1">
      <c r="A8077" s="50"/>
      <c r="B8077" s="50"/>
      <c r="C8077" s="50"/>
      <c r="D8077" s="44"/>
      <c r="E8077" s="26"/>
      <c r="F8077" s="53"/>
      <c r="G8077" s="61"/>
      <c r="H8077" s="55"/>
      <c r="I8077" s="280"/>
    </row>
    <row r="8078" spans="1:9" s="56" customFormat="1">
      <c r="A8078" s="50"/>
      <c r="B8078" s="50"/>
      <c r="C8078" s="50"/>
      <c r="D8078" s="44"/>
      <c r="E8078" s="26"/>
      <c r="F8078" s="53"/>
      <c r="G8078" s="61"/>
      <c r="H8078" s="55"/>
      <c r="I8078" s="280"/>
    </row>
    <row r="8079" spans="1:9" s="56" customFormat="1">
      <c r="A8079" s="50"/>
      <c r="B8079" s="50"/>
      <c r="C8079" s="50"/>
      <c r="D8079" s="44"/>
      <c r="E8079" s="26"/>
      <c r="F8079" s="53"/>
      <c r="G8079" s="61"/>
      <c r="H8079" s="55"/>
      <c r="I8079" s="280"/>
    </row>
    <row r="8080" spans="1:9" s="56" customFormat="1">
      <c r="A8080" s="50"/>
      <c r="B8080" s="50"/>
      <c r="C8080" s="50"/>
      <c r="D8080" s="44"/>
      <c r="E8080" s="26"/>
      <c r="F8080" s="53"/>
      <c r="G8080" s="61"/>
      <c r="H8080" s="55"/>
      <c r="I8080" s="280"/>
    </row>
    <row r="8081" spans="1:9" s="56" customFormat="1">
      <c r="A8081" s="50"/>
      <c r="B8081" s="50"/>
      <c r="C8081" s="50"/>
      <c r="D8081" s="44"/>
      <c r="E8081" s="26"/>
      <c r="F8081" s="53"/>
      <c r="G8081" s="61"/>
      <c r="H8081" s="55"/>
      <c r="I8081" s="280"/>
    </row>
    <row r="8082" spans="1:9" s="56" customFormat="1">
      <c r="A8082" s="50"/>
      <c r="B8082" s="50"/>
      <c r="C8082" s="50"/>
      <c r="D8082" s="44"/>
      <c r="E8082" s="26"/>
      <c r="F8082" s="53"/>
      <c r="G8082" s="61"/>
      <c r="H8082" s="55"/>
      <c r="I8082" s="280"/>
    </row>
    <row r="8083" spans="1:9" s="56" customFormat="1">
      <c r="A8083" s="50"/>
      <c r="B8083" s="50"/>
      <c r="C8083" s="50"/>
      <c r="D8083" s="44"/>
      <c r="E8083" s="26"/>
      <c r="F8083" s="53"/>
      <c r="G8083" s="61"/>
      <c r="H8083" s="55"/>
      <c r="I8083" s="280"/>
    </row>
    <row r="8084" spans="1:9" s="56" customFormat="1">
      <c r="A8084" s="50"/>
      <c r="B8084" s="50"/>
      <c r="C8084" s="50"/>
      <c r="D8084" s="44"/>
      <c r="E8084" s="26"/>
      <c r="F8084" s="53"/>
      <c r="G8084" s="61"/>
      <c r="H8084" s="55"/>
      <c r="I8084" s="280"/>
    </row>
    <row r="8085" spans="1:9" s="56" customFormat="1">
      <c r="A8085" s="50"/>
      <c r="B8085" s="50"/>
      <c r="C8085" s="50"/>
      <c r="D8085" s="44"/>
      <c r="E8085" s="26"/>
      <c r="F8085" s="53"/>
      <c r="G8085" s="61"/>
      <c r="H8085" s="55"/>
      <c r="I8085" s="280"/>
    </row>
    <row r="8086" spans="1:9" s="56" customFormat="1">
      <c r="A8086" s="50"/>
      <c r="B8086" s="50"/>
      <c r="C8086" s="50"/>
      <c r="D8086" s="44"/>
      <c r="E8086" s="26"/>
      <c r="F8086" s="53"/>
      <c r="G8086" s="61"/>
      <c r="H8086" s="55"/>
      <c r="I8086" s="280"/>
    </row>
    <row r="8087" spans="1:9" s="56" customFormat="1">
      <c r="A8087" s="50"/>
      <c r="B8087" s="50"/>
      <c r="C8087" s="50"/>
      <c r="D8087" s="44"/>
      <c r="E8087" s="26"/>
      <c r="F8087" s="53"/>
      <c r="G8087" s="61"/>
      <c r="H8087" s="55"/>
      <c r="I8087" s="280"/>
    </row>
    <row r="8088" spans="1:9" s="56" customFormat="1">
      <c r="A8088" s="50"/>
      <c r="B8088" s="50"/>
      <c r="C8088" s="50"/>
      <c r="D8088" s="44"/>
      <c r="E8088" s="26"/>
      <c r="F8088" s="53"/>
      <c r="G8088" s="61"/>
      <c r="H8088" s="55"/>
      <c r="I8088" s="280"/>
    </row>
    <row r="8089" spans="1:9" s="56" customFormat="1">
      <c r="A8089" s="50"/>
      <c r="B8089" s="50"/>
      <c r="C8089" s="50"/>
      <c r="D8089" s="44"/>
      <c r="E8089" s="26"/>
      <c r="F8089" s="53"/>
      <c r="G8089" s="61"/>
      <c r="H8089" s="55"/>
      <c r="I8089" s="280"/>
    </row>
    <row r="8090" spans="1:9" s="56" customFormat="1">
      <c r="A8090" s="50"/>
      <c r="B8090" s="50"/>
      <c r="C8090" s="50"/>
      <c r="D8090" s="44"/>
      <c r="E8090" s="26"/>
      <c r="F8090" s="53"/>
      <c r="G8090" s="61"/>
      <c r="H8090" s="55"/>
      <c r="I8090" s="280"/>
    </row>
    <row r="8091" spans="1:9" s="56" customFormat="1">
      <c r="A8091" s="50"/>
      <c r="B8091" s="50"/>
      <c r="C8091" s="50"/>
      <c r="D8091" s="44"/>
      <c r="E8091" s="26"/>
      <c r="F8091" s="53"/>
      <c r="G8091" s="61"/>
      <c r="H8091" s="55"/>
      <c r="I8091" s="280"/>
    </row>
    <row r="8092" spans="1:9" s="56" customFormat="1">
      <c r="A8092" s="50"/>
      <c r="B8092" s="50"/>
      <c r="C8092" s="50"/>
      <c r="D8092" s="44"/>
      <c r="E8092" s="26"/>
      <c r="F8092" s="53"/>
      <c r="G8092" s="61"/>
      <c r="H8092" s="55"/>
      <c r="I8092" s="280"/>
    </row>
    <row r="8093" spans="1:9" s="56" customFormat="1">
      <c r="A8093" s="50"/>
      <c r="B8093" s="50"/>
      <c r="C8093" s="50"/>
      <c r="D8093" s="44"/>
      <c r="E8093" s="26"/>
      <c r="F8093" s="53"/>
      <c r="G8093" s="61"/>
      <c r="H8093" s="55"/>
      <c r="I8093" s="280"/>
    </row>
    <row r="8094" spans="1:9" s="56" customFormat="1">
      <c r="A8094" s="50"/>
      <c r="B8094" s="50"/>
      <c r="C8094" s="50"/>
      <c r="D8094" s="44"/>
      <c r="E8094" s="26"/>
      <c r="F8094" s="53"/>
      <c r="G8094" s="61"/>
      <c r="H8094" s="55"/>
      <c r="I8094" s="280"/>
    </row>
    <row r="8095" spans="1:9" s="56" customFormat="1">
      <c r="A8095" s="50"/>
      <c r="B8095" s="50"/>
      <c r="C8095" s="50"/>
      <c r="D8095" s="44"/>
      <c r="E8095" s="26"/>
      <c r="F8095" s="53"/>
      <c r="G8095" s="61"/>
      <c r="H8095" s="55"/>
      <c r="I8095" s="280"/>
    </row>
    <row r="8096" spans="1:9" s="56" customFormat="1">
      <c r="A8096" s="50"/>
      <c r="B8096" s="50"/>
      <c r="C8096" s="50"/>
      <c r="D8096" s="44"/>
      <c r="E8096" s="26"/>
      <c r="F8096" s="53"/>
      <c r="G8096" s="61"/>
      <c r="H8096" s="55"/>
      <c r="I8096" s="280"/>
    </row>
    <row r="8097" spans="1:9" s="56" customFormat="1">
      <c r="A8097" s="50"/>
      <c r="B8097" s="50"/>
      <c r="C8097" s="50"/>
      <c r="D8097" s="44"/>
      <c r="E8097" s="26"/>
      <c r="F8097" s="53"/>
      <c r="G8097" s="61"/>
      <c r="H8097" s="55"/>
      <c r="I8097" s="280"/>
    </row>
    <row r="8098" spans="1:9" s="56" customFormat="1">
      <c r="A8098" s="50"/>
      <c r="B8098" s="50"/>
      <c r="C8098" s="50"/>
      <c r="D8098" s="44"/>
      <c r="E8098" s="26"/>
      <c r="F8098" s="53"/>
      <c r="G8098" s="61"/>
      <c r="H8098" s="55"/>
      <c r="I8098" s="280"/>
    </row>
    <row r="8099" spans="1:9" s="56" customFormat="1">
      <c r="A8099" s="50"/>
      <c r="B8099" s="50"/>
      <c r="C8099" s="50"/>
      <c r="D8099" s="44"/>
      <c r="E8099" s="26"/>
      <c r="F8099" s="53"/>
      <c r="G8099" s="61"/>
      <c r="H8099" s="55"/>
      <c r="I8099" s="280"/>
    </row>
    <row r="8100" spans="1:9" s="56" customFormat="1">
      <c r="A8100" s="50"/>
      <c r="B8100" s="50"/>
      <c r="C8100" s="50"/>
      <c r="D8100" s="44"/>
      <c r="E8100" s="26"/>
      <c r="F8100" s="53"/>
      <c r="G8100" s="61"/>
      <c r="H8100" s="55"/>
      <c r="I8100" s="280"/>
    </row>
    <row r="8101" spans="1:9" s="56" customFormat="1">
      <c r="A8101" s="50"/>
      <c r="B8101" s="50"/>
      <c r="C8101" s="50"/>
      <c r="D8101" s="44"/>
      <c r="E8101" s="26"/>
      <c r="F8101" s="53"/>
      <c r="G8101" s="61"/>
      <c r="H8101" s="55"/>
      <c r="I8101" s="280"/>
    </row>
    <row r="8102" spans="1:9" s="56" customFormat="1">
      <c r="A8102" s="50"/>
      <c r="B8102" s="50"/>
      <c r="C8102" s="50"/>
      <c r="D8102" s="44"/>
      <c r="E8102" s="26"/>
      <c r="F8102" s="53"/>
      <c r="G8102" s="61"/>
      <c r="H8102" s="55"/>
      <c r="I8102" s="280"/>
    </row>
    <row r="8103" spans="1:9" s="56" customFormat="1">
      <c r="A8103" s="50"/>
      <c r="B8103" s="50"/>
      <c r="C8103" s="50"/>
      <c r="D8103" s="44"/>
      <c r="E8103" s="26"/>
      <c r="F8103" s="53"/>
      <c r="G8103" s="61"/>
      <c r="H8103" s="55"/>
      <c r="I8103" s="280"/>
    </row>
    <row r="8104" spans="1:9" s="56" customFormat="1">
      <c r="A8104" s="50"/>
      <c r="B8104" s="50"/>
      <c r="C8104" s="50"/>
      <c r="D8104" s="44"/>
      <c r="E8104" s="26"/>
      <c r="F8104" s="53"/>
      <c r="G8104" s="61"/>
      <c r="H8104" s="55"/>
      <c r="I8104" s="280"/>
    </row>
    <row r="8105" spans="1:9" s="56" customFormat="1">
      <c r="A8105" s="50"/>
      <c r="B8105" s="50"/>
      <c r="C8105" s="50"/>
      <c r="D8105" s="44"/>
      <c r="E8105" s="26"/>
      <c r="F8105" s="53"/>
      <c r="G8105" s="61"/>
      <c r="H8105" s="55"/>
      <c r="I8105" s="280"/>
    </row>
    <row r="8106" spans="1:9" s="56" customFormat="1">
      <c r="A8106" s="50"/>
      <c r="B8106" s="50"/>
      <c r="C8106" s="50"/>
      <c r="D8106" s="44"/>
      <c r="E8106" s="26"/>
      <c r="F8106" s="53"/>
      <c r="G8106" s="61"/>
      <c r="H8106" s="55"/>
      <c r="I8106" s="280"/>
    </row>
    <row r="8107" spans="1:9" s="56" customFormat="1">
      <c r="A8107" s="50"/>
      <c r="B8107" s="50"/>
      <c r="C8107" s="50"/>
      <c r="D8107" s="44"/>
      <c r="E8107" s="26"/>
      <c r="F8107" s="53"/>
      <c r="G8107" s="61"/>
      <c r="H8107" s="55"/>
      <c r="I8107" s="280"/>
    </row>
    <row r="8108" spans="1:9" s="56" customFormat="1">
      <c r="A8108" s="50"/>
      <c r="B8108" s="50"/>
      <c r="C8108" s="50"/>
      <c r="D8108" s="44"/>
      <c r="E8108" s="26"/>
      <c r="F8108" s="53"/>
      <c r="G8108" s="61"/>
      <c r="H8108" s="55"/>
      <c r="I8108" s="280"/>
    </row>
    <row r="8109" spans="1:9" s="56" customFormat="1">
      <c r="A8109" s="50"/>
      <c r="B8109" s="50"/>
      <c r="C8109" s="50"/>
      <c r="D8109" s="44"/>
      <c r="E8109" s="26"/>
      <c r="F8109" s="53"/>
      <c r="G8109" s="61"/>
      <c r="H8109" s="55"/>
      <c r="I8109" s="280"/>
    </row>
    <row r="8110" spans="1:9" s="56" customFormat="1">
      <c r="A8110" s="50"/>
      <c r="B8110" s="50"/>
      <c r="C8110" s="50"/>
      <c r="D8110" s="44"/>
      <c r="E8110" s="26"/>
      <c r="F8110" s="53"/>
      <c r="G8110" s="61"/>
      <c r="H8110" s="55"/>
      <c r="I8110" s="280"/>
    </row>
    <row r="8111" spans="1:9" s="56" customFormat="1">
      <c r="A8111" s="50"/>
      <c r="B8111" s="50"/>
      <c r="C8111" s="50"/>
      <c r="D8111" s="44"/>
      <c r="E8111" s="26"/>
      <c r="F8111" s="53"/>
      <c r="G8111" s="61"/>
      <c r="H8111" s="55"/>
      <c r="I8111" s="280"/>
    </row>
    <row r="8112" spans="1:9" s="56" customFormat="1">
      <c r="A8112" s="50"/>
      <c r="B8112" s="50"/>
      <c r="C8112" s="50"/>
      <c r="D8112" s="44"/>
      <c r="E8112" s="26"/>
      <c r="F8112" s="53"/>
      <c r="G8112" s="61"/>
      <c r="H8112" s="55"/>
      <c r="I8112" s="280"/>
    </row>
    <row r="8113" spans="1:9" s="56" customFormat="1">
      <c r="A8113" s="50"/>
      <c r="B8113" s="50"/>
      <c r="C8113" s="50"/>
      <c r="D8113" s="44"/>
      <c r="E8113" s="26"/>
      <c r="F8113" s="53"/>
      <c r="G8113" s="61"/>
      <c r="H8113" s="55"/>
      <c r="I8113" s="280"/>
    </row>
    <row r="8114" spans="1:9" s="56" customFormat="1">
      <c r="A8114" s="50"/>
      <c r="B8114" s="50"/>
      <c r="C8114" s="50"/>
      <c r="D8114" s="44"/>
      <c r="E8114" s="26"/>
      <c r="F8114" s="53"/>
      <c r="G8114" s="61"/>
      <c r="H8114" s="55"/>
      <c r="I8114" s="280"/>
    </row>
    <row r="8115" spans="1:9" s="56" customFormat="1">
      <c r="A8115" s="50"/>
      <c r="B8115" s="50"/>
      <c r="C8115" s="50"/>
      <c r="D8115" s="44"/>
      <c r="E8115" s="26"/>
      <c r="F8115" s="53"/>
      <c r="G8115" s="61"/>
      <c r="H8115" s="55"/>
      <c r="I8115" s="280"/>
    </row>
    <row r="8116" spans="1:9" s="56" customFormat="1">
      <c r="A8116" s="50"/>
      <c r="B8116" s="50"/>
      <c r="C8116" s="50"/>
      <c r="D8116" s="44"/>
      <c r="E8116" s="26"/>
      <c r="F8116" s="53"/>
      <c r="G8116" s="61"/>
      <c r="H8116" s="55"/>
      <c r="I8116" s="280"/>
    </row>
    <row r="8117" spans="1:9" s="56" customFormat="1">
      <c r="A8117" s="50"/>
      <c r="B8117" s="50"/>
      <c r="C8117" s="50"/>
      <c r="D8117" s="44"/>
      <c r="E8117" s="26"/>
      <c r="F8117" s="53"/>
      <c r="G8117" s="61"/>
      <c r="H8117" s="55"/>
      <c r="I8117" s="280"/>
    </row>
    <row r="8118" spans="1:9" s="56" customFormat="1">
      <c r="A8118" s="50"/>
      <c r="B8118" s="50"/>
      <c r="C8118" s="50"/>
      <c r="D8118" s="44"/>
      <c r="E8118" s="26"/>
      <c r="F8118" s="53"/>
      <c r="G8118" s="61"/>
      <c r="H8118" s="55"/>
      <c r="I8118" s="280"/>
    </row>
    <row r="8119" spans="1:9" s="56" customFormat="1">
      <c r="A8119" s="50"/>
      <c r="B8119" s="50"/>
      <c r="C8119" s="50"/>
      <c r="D8119" s="44"/>
      <c r="E8119" s="26"/>
      <c r="F8119" s="53"/>
      <c r="G8119" s="61"/>
      <c r="H8119" s="55"/>
      <c r="I8119" s="280"/>
    </row>
    <row r="8120" spans="1:9" s="56" customFormat="1">
      <c r="A8120" s="50"/>
      <c r="B8120" s="50"/>
      <c r="C8120" s="50"/>
      <c r="D8120" s="44"/>
      <c r="E8120" s="26"/>
      <c r="F8120" s="53"/>
      <c r="G8120" s="61"/>
      <c r="H8120" s="55"/>
      <c r="I8120" s="280"/>
    </row>
    <row r="8121" spans="1:9" s="56" customFormat="1">
      <c r="A8121" s="50"/>
      <c r="B8121" s="50"/>
      <c r="C8121" s="50"/>
      <c r="D8121" s="44"/>
      <c r="E8121" s="26"/>
      <c r="F8121" s="53"/>
      <c r="G8121" s="61"/>
      <c r="H8121" s="55"/>
      <c r="I8121" s="280"/>
    </row>
    <row r="8122" spans="1:9" s="56" customFormat="1">
      <c r="A8122" s="50"/>
      <c r="B8122" s="50"/>
      <c r="C8122" s="50"/>
      <c r="D8122" s="44"/>
      <c r="E8122" s="26"/>
      <c r="F8122" s="53"/>
      <c r="G8122" s="61"/>
      <c r="H8122" s="55"/>
      <c r="I8122" s="280"/>
    </row>
    <row r="8123" spans="1:9" s="56" customFormat="1">
      <c r="A8123" s="50"/>
      <c r="B8123" s="50"/>
      <c r="C8123" s="50"/>
      <c r="D8123" s="44"/>
      <c r="E8123" s="26"/>
      <c r="F8123" s="53"/>
      <c r="G8123" s="61"/>
      <c r="H8123" s="55"/>
      <c r="I8123" s="280"/>
    </row>
    <row r="8124" spans="1:9" s="56" customFormat="1">
      <c r="A8124" s="50"/>
      <c r="B8124" s="50"/>
      <c r="C8124" s="50"/>
      <c r="D8124" s="44"/>
      <c r="E8124" s="26"/>
      <c r="F8124" s="53"/>
      <c r="G8124" s="61"/>
      <c r="H8124" s="55"/>
      <c r="I8124" s="280"/>
    </row>
    <row r="8125" spans="1:9" s="56" customFormat="1">
      <c r="A8125" s="50"/>
      <c r="B8125" s="50"/>
      <c r="C8125" s="50"/>
      <c r="D8125" s="44"/>
      <c r="E8125" s="26"/>
      <c r="F8125" s="53"/>
      <c r="G8125" s="61"/>
      <c r="H8125" s="55"/>
      <c r="I8125" s="280"/>
    </row>
    <row r="8126" spans="1:9" s="56" customFormat="1">
      <c r="A8126" s="50"/>
      <c r="B8126" s="50"/>
      <c r="C8126" s="50"/>
      <c r="D8126" s="44"/>
      <c r="E8126" s="26"/>
      <c r="F8126" s="53"/>
      <c r="G8126" s="61"/>
      <c r="H8126" s="55"/>
      <c r="I8126" s="280"/>
    </row>
    <row r="8127" spans="1:9" s="56" customFormat="1">
      <c r="A8127" s="50"/>
      <c r="B8127" s="50"/>
      <c r="C8127" s="50"/>
      <c r="D8127" s="44"/>
      <c r="E8127" s="26"/>
      <c r="F8127" s="53"/>
      <c r="G8127" s="61"/>
      <c r="H8127" s="55"/>
      <c r="I8127" s="280"/>
    </row>
    <row r="8128" spans="1:9" s="56" customFormat="1">
      <c r="A8128" s="50"/>
      <c r="B8128" s="50"/>
      <c r="C8128" s="50"/>
      <c r="D8128" s="44"/>
      <c r="E8128" s="26"/>
      <c r="F8128" s="53"/>
      <c r="G8128" s="61"/>
      <c r="H8128" s="55"/>
      <c r="I8128" s="280"/>
    </row>
    <row r="8129" spans="1:9" s="56" customFormat="1">
      <c r="A8129" s="50"/>
      <c r="B8129" s="50"/>
      <c r="C8129" s="50"/>
      <c r="D8129" s="44"/>
      <c r="E8129" s="26"/>
      <c r="F8129" s="53"/>
      <c r="G8129" s="61"/>
      <c r="H8129" s="55"/>
      <c r="I8129" s="280"/>
    </row>
    <row r="8130" spans="1:9" s="56" customFormat="1">
      <c r="A8130" s="50"/>
      <c r="B8130" s="50"/>
      <c r="C8130" s="50"/>
      <c r="D8130" s="44"/>
      <c r="E8130" s="26"/>
      <c r="F8130" s="53"/>
      <c r="G8130" s="61"/>
      <c r="H8130" s="55"/>
      <c r="I8130" s="280"/>
    </row>
    <row r="8131" spans="1:9" s="56" customFormat="1">
      <c r="A8131" s="50"/>
      <c r="B8131" s="50"/>
      <c r="C8131" s="50"/>
      <c r="D8131" s="44"/>
      <c r="E8131" s="26"/>
      <c r="F8131" s="53"/>
      <c r="G8131" s="61"/>
      <c r="H8131" s="55"/>
      <c r="I8131" s="280"/>
    </row>
    <row r="8132" spans="1:9" s="56" customFormat="1">
      <c r="A8132" s="50"/>
      <c r="B8132" s="50"/>
      <c r="C8132" s="50"/>
      <c r="D8132" s="44"/>
      <c r="E8132" s="26"/>
      <c r="F8132" s="53"/>
      <c r="G8132" s="61"/>
      <c r="H8132" s="55"/>
      <c r="I8132" s="280"/>
    </row>
    <row r="8133" spans="1:9" s="56" customFormat="1">
      <c r="A8133" s="50"/>
      <c r="B8133" s="50"/>
      <c r="C8133" s="50"/>
      <c r="D8133" s="44"/>
      <c r="E8133" s="26"/>
      <c r="F8133" s="53"/>
      <c r="G8133" s="61"/>
      <c r="H8133" s="55"/>
      <c r="I8133" s="280"/>
    </row>
    <row r="8134" spans="1:9" s="56" customFormat="1">
      <c r="A8134" s="50"/>
      <c r="B8134" s="50"/>
      <c r="C8134" s="50"/>
      <c r="D8134" s="44"/>
      <c r="E8134" s="26"/>
      <c r="F8134" s="53"/>
      <c r="G8134" s="61"/>
      <c r="H8134" s="55"/>
      <c r="I8134" s="280"/>
    </row>
    <row r="8135" spans="1:9" s="56" customFormat="1">
      <c r="A8135" s="50"/>
      <c r="B8135" s="50"/>
      <c r="C8135" s="50"/>
      <c r="D8135" s="44"/>
      <c r="E8135" s="26"/>
      <c r="F8135" s="53"/>
      <c r="G8135" s="61"/>
      <c r="H8135" s="55"/>
      <c r="I8135" s="280"/>
    </row>
    <row r="8136" spans="1:9" s="56" customFormat="1">
      <c r="A8136" s="50"/>
      <c r="B8136" s="50"/>
      <c r="C8136" s="50"/>
      <c r="D8136" s="44"/>
      <c r="E8136" s="26"/>
      <c r="F8136" s="53"/>
      <c r="G8136" s="61"/>
      <c r="H8136" s="55"/>
      <c r="I8136" s="280"/>
    </row>
    <row r="8137" spans="1:9" s="56" customFormat="1">
      <c r="A8137" s="50"/>
      <c r="B8137" s="50"/>
      <c r="C8137" s="50"/>
      <c r="D8137" s="44"/>
      <c r="E8137" s="26"/>
      <c r="F8137" s="53"/>
      <c r="G8137" s="61"/>
      <c r="H8137" s="55"/>
      <c r="I8137" s="280"/>
    </row>
    <row r="8138" spans="1:9" s="56" customFormat="1">
      <c r="A8138" s="50"/>
      <c r="B8138" s="50"/>
      <c r="C8138" s="50"/>
      <c r="D8138" s="44"/>
      <c r="E8138" s="26"/>
      <c r="F8138" s="53"/>
      <c r="G8138" s="61"/>
      <c r="H8138" s="55"/>
      <c r="I8138" s="280"/>
    </row>
    <row r="8139" spans="1:9" s="56" customFormat="1">
      <c r="A8139" s="50"/>
      <c r="B8139" s="50"/>
      <c r="C8139" s="50"/>
      <c r="D8139" s="44"/>
      <c r="E8139" s="26"/>
      <c r="F8139" s="53"/>
      <c r="G8139" s="61"/>
      <c r="H8139" s="55"/>
      <c r="I8139" s="280"/>
    </row>
    <row r="8140" spans="1:9" s="56" customFormat="1">
      <c r="A8140" s="50"/>
      <c r="B8140" s="50"/>
      <c r="C8140" s="50"/>
      <c r="D8140" s="44"/>
      <c r="E8140" s="26"/>
      <c r="F8140" s="53"/>
      <c r="G8140" s="61"/>
      <c r="H8140" s="55"/>
      <c r="I8140" s="280"/>
    </row>
    <row r="8141" spans="1:9" s="56" customFormat="1">
      <c r="A8141" s="50"/>
      <c r="B8141" s="50"/>
      <c r="C8141" s="50"/>
      <c r="D8141" s="44"/>
      <c r="E8141" s="26"/>
      <c r="F8141" s="53"/>
      <c r="G8141" s="61"/>
      <c r="H8141" s="55"/>
      <c r="I8141" s="280"/>
    </row>
    <row r="8142" spans="1:9" s="56" customFormat="1">
      <c r="A8142" s="50"/>
      <c r="B8142" s="50"/>
      <c r="C8142" s="50"/>
      <c r="D8142" s="44"/>
      <c r="E8142" s="26"/>
      <c r="F8142" s="53"/>
      <c r="G8142" s="61"/>
      <c r="H8142" s="55"/>
      <c r="I8142" s="280"/>
    </row>
    <row r="8143" spans="1:9" s="56" customFormat="1">
      <c r="A8143" s="50"/>
      <c r="B8143" s="50"/>
      <c r="C8143" s="50"/>
      <c r="D8143" s="44"/>
      <c r="E8143" s="26"/>
      <c r="F8143" s="53"/>
      <c r="G8143" s="61"/>
      <c r="H8143" s="55"/>
      <c r="I8143" s="280"/>
    </row>
    <row r="8144" spans="1:9" s="56" customFormat="1">
      <c r="A8144" s="50"/>
      <c r="B8144" s="50"/>
      <c r="C8144" s="50"/>
      <c r="D8144" s="44"/>
      <c r="E8144" s="26"/>
      <c r="F8144" s="53"/>
      <c r="G8144" s="61"/>
      <c r="H8144" s="55"/>
      <c r="I8144" s="280"/>
    </row>
    <row r="8145" spans="1:9" s="56" customFormat="1">
      <c r="A8145" s="50"/>
      <c r="B8145" s="50"/>
      <c r="C8145" s="50"/>
      <c r="D8145" s="44"/>
      <c r="E8145" s="26"/>
      <c r="F8145" s="53"/>
      <c r="G8145" s="61"/>
      <c r="H8145" s="55"/>
      <c r="I8145" s="280"/>
    </row>
    <row r="8146" spans="1:9" s="56" customFormat="1">
      <c r="A8146" s="50"/>
      <c r="B8146" s="50"/>
      <c r="C8146" s="50"/>
      <c r="D8146" s="44"/>
      <c r="E8146" s="26"/>
      <c r="F8146" s="53"/>
      <c r="G8146" s="61"/>
      <c r="H8146" s="55"/>
      <c r="I8146" s="280"/>
    </row>
    <row r="8147" spans="1:9" s="56" customFormat="1">
      <c r="A8147" s="50"/>
      <c r="B8147" s="50"/>
      <c r="C8147" s="50"/>
      <c r="D8147" s="44"/>
      <c r="E8147" s="26"/>
      <c r="F8147" s="53"/>
      <c r="G8147" s="61"/>
      <c r="H8147" s="55"/>
      <c r="I8147" s="280"/>
    </row>
    <row r="8148" spans="1:9" s="56" customFormat="1">
      <c r="A8148" s="50"/>
      <c r="B8148" s="50"/>
      <c r="C8148" s="50"/>
      <c r="D8148" s="44"/>
      <c r="E8148" s="26"/>
      <c r="F8148" s="53"/>
      <c r="G8148" s="61"/>
      <c r="H8148" s="55"/>
      <c r="I8148" s="280"/>
    </row>
    <row r="8149" spans="1:9" s="56" customFormat="1">
      <c r="A8149" s="50"/>
      <c r="B8149" s="50"/>
      <c r="C8149" s="50"/>
      <c r="D8149" s="44"/>
      <c r="E8149" s="26"/>
      <c r="F8149" s="53"/>
      <c r="G8149" s="61"/>
      <c r="H8149" s="55"/>
      <c r="I8149" s="280"/>
    </row>
    <row r="8150" spans="1:9" s="56" customFormat="1">
      <c r="A8150" s="50"/>
      <c r="B8150" s="50"/>
      <c r="C8150" s="50"/>
      <c r="D8150" s="44"/>
      <c r="E8150" s="26"/>
      <c r="F8150" s="53"/>
      <c r="G8150" s="61"/>
      <c r="H8150" s="55"/>
      <c r="I8150" s="280"/>
    </row>
    <row r="8151" spans="1:9" s="56" customFormat="1">
      <c r="A8151" s="50"/>
      <c r="B8151" s="50"/>
      <c r="C8151" s="50"/>
      <c r="D8151" s="44"/>
      <c r="E8151" s="26"/>
      <c r="F8151" s="53"/>
      <c r="G8151" s="61"/>
      <c r="H8151" s="55"/>
      <c r="I8151" s="280"/>
    </row>
    <row r="8152" spans="1:9" s="56" customFormat="1">
      <c r="A8152" s="50"/>
      <c r="B8152" s="50"/>
      <c r="C8152" s="50"/>
      <c r="D8152" s="44"/>
      <c r="E8152" s="26"/>
      <c r="F8152" s="53"/>
      <c r="G8152" s="61"/>
      <c r="H8152" s="55"/>
      <c r="I8152" s="280"/>
    </row>
    <row r="8153" spans="1:9" s="56" customFormat="1">
      <c r="A8153" s="50"/>
      <c r="B8153" s="50"/>
      <c r="C8153" s="50"/>
      <c r="D8153" s="44"/>
      <c r="E8153" s="26"/>
      <c r="F8153" s="53"/>
      <c r="G8153" s="61"/>
      <c r="H8153" s="55"/>
      <c r="I8153" s="280"/>
    </row>
    <row r="8154" spans="1:9" s="56" customFormat="1">
      <c r="A8154" s="50"/>
      <c r="B8154" s="50"/>
      <c r="C8154" s="50"/>
      <c r="D8154" s="44"/>
      <c r="E8154" s="26"/>
      <c r="F8154" s="53"/>
      <c r="G8154" s="61"/>
      <c r="H8154" s="55"/>
      <c r="I8154" s="280"/>
    </row>
    <row r="8155" spans="1:9" s="56" customFormat="1">
      <c r="A8155" s="50"/>
      <c r="B8155" s="50"/>
      <c r="C8155" s="50"/>
      <c r="D8155" s="44"/>
      <c r="E8155" s="26"/>
      <c r="F8155" s="53"/>
      <c r="G8155" s="61"/>
      <c r="H8155" s="55"/>
      <c r="I8155" s="280"/>
    </row>
    <row r="8156" spans="1:9" s="56" customFormat="1">
      <c r="A8156" s="50"/>
      <c r="B8156" s="50"/>
      <c r="C8156" s="50"/>
      <c r="D8156" s="44"/>
      <c r="E8156" s="26"/>
      <c r="F8156" s="53"/>
      <c r="G8156" s="61"/>
      <c r="H8156" s="55"/>
      <c r="I8156" s="280"/>
    </row>
    <row r="8157" spans="1:9" s="56" customFormat="1">
      <c r="A8157" s="50"/>
      <c r="B8157" s="50"/>
      <c r="C8157" s="50"/>
      <c r="D8157" s="44"/>
      <c r="E8157" s="26"/>
      <c r="F8157" s="53"/>
      <c r="G8157" s="61"/>
      <c r="H8157" s="55"/>
      <c r="I8157" s="280"/>
    </row>
    <row r="8158" spans="1:9" s="56" customFormat="1">
      <c r="A8158" s="50"/>
      <c r="B8158" s="50"/>
      <c r="C8158" s="50"/>
      <c r="D8158" s="44"/>
      <c r="E8158" s="26"/>
      <c r="F8158" s="53"/>
      <c r="G8158" s="61"/>
      <c r="H8158" s="55"/>
      <c r="I8158" s="280"/>
    </row>
    <row r="8159" spans="1:9" s="56" customFormat="1">
      <c r="A8159" s="50"/>
      <c r="B8159" s="50"/>
      <c r="C8159" s="50"/>
      <c r="D8159" s="44"/>
      <c r="E8159" s="26"/>
      <c r="F8159" s="53"/>
      <c r="G8159" s="61"/>
      <c r="H8159" s="55"/>
      <c r="I8159" s="280"/>
    </row>
    <row r="8160" spans="1:9" s="56" customFormat="1">
      <c r="A8160" s="50"/>
      <c r="B8160" s="50"/>
      <c r="C8160" s="50"/>
      <c r="D8160" s="44"/>
      <c r="E8160" s="26"/>
      <c r="F8160" s="53"/>
      <c r="G8160" s="61"/>
      <c r="H8160" s="55"/>
      <c r="I8160" s="280"/>
    </row>
    <row r="8161" spans="1:9" s="56" customFormat="1">
      <c r="A8161" s="50"/>
      <c r="B8161" s="50"/>
      <c r="C8161" s="50"/>
      <c r="D8161" s="44"/>
      <c r="E8161" s="26"/>
      <c r="F8161" s="53"/>
      <c r="G8161" s="61"/>
      <c r="H8161" s="55"/>
      <c r="I8161" s="280"/>
    </row>
    <row r="8162" spans="1:9" s="56" customFormat="1">
      <c r="A8162" s="50"/>
      <c r="B8162" s="50"/>
      <c r="C8162" s="50"/>
      <c r="D8162" s="44"/>
      <c r="E8162" s="26"/>
      <c r="F8162" s="53"/>
      <c r="G8162" s="61"/>
      <c r="H8162" s="55"/>
      <c r="I8162" s="280"/>
    </row>
    <row r="8163" spans="1:9" s="56" customFormat="1">
      <c r="A8163" s="50"/>
      <c r="B8163" s="50"/>
      <c r="C8163" s="50"/>
      <c r="D8163" s="44"/>
      <c r="E8163" s="26"/>
      <c r="F8163" s="53"/>
      <c r="G8163" s="61"/>
      <c r="H8163" s="55"/>
      <c r="I8163" s="280"/>
    </row>
    <row r="8164" spans="1:9" s="56" customFormat="1">
      <c r="A8164" s="50"/>
      <c r="B8164" s="50"/>
      <c r="C8164" s="50"/>
      <c r="D8164" s="44"/>
      <c r="E8164" s="26"/>
      <c r="F8164" s="53"/>
      <c r="G8164" s="61"/>
      <c r="H8164" s="55"/>
      <c r="I8164" s="280"/>
    </row>
    <row r="8165" spans="1:9" s="56" customFormat="1">
      <c r="A8165" s="50"/>
      <c r="B8165" s="50"/>
      <c r="C8165" s="50"/>
      <c r="D8165" s="44"/>
      <c r="E8165" s="26"/>
      <c r="F8165" s="53"/>
      <c r="G8165" s="61"/>
      <c r="H8165" s="55"/>
      <c r="I8165" s="280"/>
    </row>
    <row r="8166" spans="1:9" s="56" customFormat="1">
      <c r="A8166" s="50"/>
      <c r="B8166" s="50"/>
      <c r="C8166" s="50"/>
      <c r="D8166" s="44"/>
      <c r="E8166" s="26"/>
      <c r="F8166" s="53"/>
      <c r="G8166" s="61"/>
      <c r="H8166" s="55"/>
      <c r="I8166" s="280"/>
    </row>
    <row r="8167" spans="1:9" s="56" customFormat="1">
      <c r="A8167" s="50"/>
      <c r="B8167" s="50"/>
      <c r="C8167" s="50"/>
      <c r="D8167" s="44"/>
      <c r="E8167" s="26"/>
      <c r="F8167" s="53"/>
      <c r="G8167" s="61"/>
      <c r="H8167" s="55"/>
      <c r="I8167" s="280"/>
    </row>
    <row r="8168" spans="1:9" s="56" customFormat="1">
      <c r="A8168" s="50"/>
      <c r="B8168" s="50"/>
      <c r="C8168" s="50"/>
      <c r="D8168" s="44"/>
      <c r="E8168" s="26"/>
      <c r="F8168" s="53"/>
      <c r="G8168" s="61"/>
      <c r="H8168" s="55"/>
      <c r="I8168" s="280"/>
    </row>
    <row r="8169" spans="1:9" s="56" customFormat="1">
      <c r="A8169" s="50"/>
      <c r="B8169" s="50"/>
      <c r="C8169" s="50"/>
      <c r="D8169" s="44"/>
      <c r="E8169" s="26"/>
      <c r="F8169" s="53"/>
      <c r="G8169" s="61"/>
      <c r="H8169" s="55"/>
      <c r="I8169" s="280"/>
    </row>
    <row r="8170" spans="1:9" s="56" customFormat="1">
      <c r="A8170" s="50"/>
      <c r="B8170" s="50"/>
      <c r="C8170" s="50"/>
      <c r="D8170" s="44"/>
      <c r="E8170" s="26"/>
      <c r="F8170" s="53"/>
      <c r="G8170" s="61"/>
      <c r="H8170" s="55"/>
      <c r="I8170" s="280"/>
    </row>
    <row r="8171" spans="1:9" s="56" customFormat="1">
      <c r="A8171" s="50"/>
      <c r="B8171" s="50"/>
      <c r="C8171" s="50"/>
      <c r="D8171" s="44"/>
      <c r="E8171" s="26"/>
      <c r="F8171" s="53"/>
      <c r="G8171" s="61"/>
      <c r="H8171" s="55"/>
      <c r="I8171" s="280"/>
    </row>
    <row r="8172" spans="1:9" s="56" customFormat="1">
      <c r="A8172" s="50"/>
      <c r="B8172" s="50"/>
      <c r="C8172" s="50"/>
      <c r="D8172" s="44"/>
      <c r="E8172" s="26"/>
      <c r="F8172" s="53"/>
      <c r="G8172" s="61"/>
      <c r="H8172" s="55"/>
      <c r="I8172" s="280"/>
    </row>
    <row r="8173" spans="1:9" s="56" customFormat="1">
      <c r="A8173" s="50"/>
      <c r="B8173" s="50"/>
      <c r="C8173" s="50"/>
      <c r="D8173" s="44"/>
      <c r="E8173" s="26"/>
      <c r="F8173" s="53"/>
      <c r="G8173" s="61"/>
      <c r="H8173" s="55"/>
      <c r="I8173" s="280"/>
    </row>
    <row r="8174" spans="1:9" s="56" customFormat="1">
      <c r="A8174" s="50"/>
      <c r="B8174" s="50"/>
      <c r="C8174" s="50"/>
      <c r="D8174" s="44"/>
      <c r="E8174" s="26"/>
      <c r="F8174" s="53"/>
      <c r="G8174" s="61"/>
      <c r="H8174" s="55"/>
      <c r="I8174" s="280"/>
    </row>
    <row r="8175" spans="1:9" s="56" customFormat="1">
      <c r="A8175" s="50"/>
      <c r="B8175" s="50"/>
      <c r="C8175" s="50"/>
      <c r="D8175" s="44"/>
      <c r="E8175" s="26"/>
      <c r="F8175" s="53"/>
      <c r="G8175" s="61"/>
      <c r="H8175" s="55"/>
      <c r="I8175" s="280"/>
    </row>
    <row r="8176" spans="1:9" s="56" customFormat="1">
      <c r="A8176" s="50"/>
      <c r="B8176" s="50"/>
      <c r="C8176" s="50"/>
      <c r="D8176" s="44"/>
      <c r="E8176" s="26"/>
      <c r="F8176" s="53"/>
      <c r="G8176" s="61"/>
      <c r="H8176" s="55"/>
      <c r="I8176" s="280"/>
    </row>
    <row r="8177" spans="1:9" s="56" customFormat="1">
      <c r="A8177" s="50"/>
      <c r="B8177" s="50"/>
      <c r="C8177" s="50"/>
      <c r="D8177" s="44"/>
      <c r="E8177" s="26"/>
      <c r="F8177" s="53"/>
      <c r="G8177" s="61"/>
      <c r="H8177" s="55"/>
      <c r="I8177" s="280"/>
    </row>
    <row r="8178" spans="1:9" s="56" customFormat="1">
      <c r="A8178" s="50"/>
      <c r="B8178" s="50"/>
      <c r="C8178" s="50"/>
      <c r="D8178" s="44"/>
      <c r="E8178" s="26"/>
      <c r="F8178" s="53"/>
      <c r="G8178" s="61"/>
      <c r="H8178" s="55"/>
      <c r="I8178" s="280"/>
    </row>
    <row r="8179" spans="1:9" s="56" customFormat="1">
      <c r="A8179" s="50"/>
      <c r="B8179" s="50"/>
      <c r="C8179" s="50"/>
      <c r="D8179" s="44"/>
      <c r="E8179" s="26"/>
      <c r="F8179" s="53"/>
      <c r="G8179" s="61"/>
      <c r="H8179" s="55"/>
      <c r="I8179" s="280"/>
    </row>
    <row r="8180" spans="1:9" s="56" customFormat="1">
      <c r="A8180" s="50"/>
      <c r="B8180" s="50"/>
      <c r="C8180" s="50"/>
      <c r="D8180" s="44"/>
      <c r="E8180" s="26"/>
      <c r="F8180" s="53"/>
      <c r="G8180" s="61"/>
      <c r="H8180" s="55"/>
      <c r="I8180" s="280"/>
    </row>
    <row r="8181" spans="1:9" s="56" customFormat="1">
      <c r="A8181" s="50"/>
      <c r="B8181" s="50"/>
      <c r="C8181" s="50"/>
      <c r="D8181" s="44"/>
      <c r="E8181" s="26"/>
      <c r="F8181" s="53"/>
      <c r="G8181" s="61"/>
      <c r="H8181" s="55"/>
      <c r="I8181" s="280"/>
    </row>
    <row r="8182" spans="1:9" s="56" customFormat="1">
      <c r="A8182" s="50"/>
      <c r="B8182" s="50"/>
      <c r="C8182" s="50"/>
      <c r="D8182" s="44"/>
      <c r="E8182" s="26"/>
      <c r="F8182" s="53"/>
      <c r="G8182" s="61"/>
      <c r="H8182" s="55"/>
      <c r="I8182" s="280"/>
    </row>
    <row r="8183" spans="1:9" s="56" customFormat="1">
      <c r="A8183" s="50"/>
      <c r="B8183" s="50"/>
      <c r="C8183" s="50"/>
      <c r="D8183" s="44"/>
      <c r="E8183" s="26"/>
      <c r="F8183" s="53"/>
      <c r="G8183" s="61"/>
      <c r="H8183" s="55"/>
      <c r="I8183" s="280"/>
    </row>
    <row r="8184" spans="1:9" s="56" customFormat="1">
      <c r="A8184" s="50"/>
      <c r="B8184" s="50"/>
      <c r="C8184" s="50"/>
      <c r="D8184" s="44"/>
      <c r="E8184" s="26"/>
      <c r="F8184" s="53"/>
      <c r="G8184" s="61"/>
      <c r="H8184" s="55"/>
      <c r="I8184" s="280"/>
    </row>
    <row r="8185" spans="1:9" s="56" customFormat="1">
      <c r="A8185" s="50"/>
      <c r="B8185" s="50"/>
      <c r="C8185" s="50"/>
      <c r="D8185" s="44"/>
      <c r="E8185" s="26"/>
      <c r="F8185" s="53"/>
      <c r="G8185" s="61"/>
      <c r="H8185" s="55"/>
      <c r="I8185" s="280"/>
    </row>
    <row r="8186" spans="1:9" s="56" customFormat="1">
      <c r="A8186" s="50"/>
      <c r="B8186" s="50"/>
      <c r="C8186" s="50"/>
      <c r="D8186" s="44"/>
      <c r="E8186" s="26"/>
      <c r="F8186" s="53"/>
      <c r="G8186" s="61"/>
      <c r="H8186" s="55"/>
      <c r="I8186" s="280"/>
    </row>
    <row r="8187" spans="1:9" s="56" customFormat="1">
      <c r="A8187" s="50"/>
      <c r="B8187" s="50"/>
      <c r="C8187" s="50"/>
      <c r="D8187" s="44"/>
      <c r="E8187" s="26"/>
      <c r="F8187" s="53"/>
      <c r="G8187" s="61"/>
      <c r="H8187" s="55"/>
      <c r="I8187" s="280"/>
    </row>
    <row r="8188" spans="1:9" s="56" customFormat="1">
      <c r="A8188" s="50"/>
      <c r="B8188" s="50"/>
      <c r="C8188" s="50"/>
      <c r="D8188" s="44"/>
      <c r="E8188" s="26"/>
      <c r="F8188" s="53"/>
      <c r="G8188" s="61"/>
      <c r="H8188" s="55"/>
      <c r="I8188" s="280"/>
    </row>
    <row r="8189" spans="1:9" s="56" customFormat="1">
      <c r="A8189" s="50"/>
      <c r="B8189" s="50"/>
      <c r="C8189" s="50"/>
      <c r="D8189" s="44"/>
      <c r="E8189" s="26"/>
      <c r="F8189" s="53"/>
      <c r="G8189" s="61"/>
      <c r="H8189" s="55"/>
      <c r="I8189" s="280"/>
    </row>
    <row r="8190" spans="1:9" s="56" customFormat="1">
      <c r="A8190" s="50"/>
      <c r="B8190" s="50"/>
      <c r="C8190" s="50"/>
      <c r="D8190" s="44"/>
      <c r="E8190" s="26"/>
      <c r="F8190" s="53"/>
      <c r="G8190" s="61"/>
      <c r="H8190" s="55"/>
      <c r="I8190" s="280"/>
    </row>
    <row r="8191" spans="1:9" s="56" customFormat="1">
      <c r="A8191" s="50"/>
      <c r="B8191" s="50"/>
      <c r="C8191" s="50"/>
      <c r="D8191" s="44"/>
      <c r="E8191" s="26"/>
      <c r="F8191" s="53"/>
      <c r="G8191" s="61"/>
      <c r="H8191" s="55"/>
      <c r="I8191" s="280"/>
    </row>
    <row r="8192" spans="1:9" s="56" customFormat="1">
      <c r="A8192" s="50"/>
      <c r="B8192" s="50"/>
      <c r="C8192" s="50"/>
      <c r="D8192" s="44"/>
      <c r="E8192" s="26"/>
      <c r="F8192" s="53"/>
      <c r="G8192" s="61"/>
      <c r="H8192" s="55"/>
      <c r="I8192" s="280"/>
    </row>
    <row r="8193" spans="1:9" s="56" customFormat="1">
      <c r="A8193" s="50"/>
      <c r="B8193" s="50"/>
      <c r="C8193" s="50"/>
      <c r="D8193" s="44"/>
      <c r="E8193" s="26"/>
      <c r="F8193" s="53"/>
      <c r="G8193" s="61"/>
      <c r="H8193" s="55"/>
      <c r="I8193" s="280"/>
    </row>
    <row r="8194" spans="1:9" s="56" customFormat="1">
      <c r="A8194" s="50"/>
      <c r="B8194" s="50"/>
      <c r="C8194" s="50"/>
      <c r="D8194" s="44"/>
      <c r="E8194" s="26"/>
      <c r="F8194" s="53"/>
      <c r="G8194" s="61"/>
      <c r="H8194" s="55"/>
      <c r="I8194" s="280"/>
    </row>
    <row r="8195" spans="1:9" s="56" customFormat="1">
      <c r="A8195" s="50"/>
      <c r="B8195" s="50"/>
      <c r="C8195" s="50"/>
      <c r="D8195" s="44"/>
      <c r="E8195" s="26"/>
      <c r="F8195" s="53"/>
      <c r="G8195" s="61"/>
      <c r="H8195" s="55"/>
      <c r="I8195" s="280"/>
    </row>
    <row r="8196" spans="1:9" s="56" customFormat="1">
      <c r="A8196" s="50"/>
      <c r="B8196" s="50"/>
      <c r="C8196" s="50"/>
      <c r="D8196" s="44"/>
      <c r="E8196" s="26"/>
      <c r="F8196" s="53"/>
      <c r="G8196" s="61"/>
      <c r="H8196" s="55"/>
      <c r="I8196" s="280"/>
    </row>
    <row r="8197" spans="1:9" s="56" customFormat="1">
      <c r="A8197" s="50"/>
      <c r="B8197" s="50"/>
      <c r="C8197" s="50"/>
      <c r="D8197" s="44"/>
      <c r="E8197" s="26"/>
      <c r="F8197" s="53"/>
      <c r="G8197" s="61"/>
      <c r="H8197" s="55"/>
      <c r="I8197" s="280"/>
    </row>
    <row r="8198" spans="1:9" s="56" customFormat="1">
      <c r="A8198" s="50"/>
      <c r="B8198" s="50"/>
      <c r="C8198" s="50"/>
      <c r="D8198" s="44"/>
      <c r="E8198" s="26"/>
      <c r="F8198" s="53"/>
      <c r="G8198" s="61"/>
      <c r="H8198" s="55"/>
      <c r="I8198" s="280"/>
    </row>
    <row r="8199" spans="1:9" s="56" customFormat="1">
      <c r="A8199" s="50"/>
      <c r="B8199" s="50"/>
      <c r="C8199" s="50"/>
      <c r="D8199" s="44"/>
      <c r="E8199" s="26"/>
      <c r="F8199" s="53"/>
      <c r="G8199" s="61"/>
      <c r="H8199" s="55"/>
      <c r="I8199" s="280"/>
    </row>
    <row r="8200" spans="1:9" s="56" customFormat="1">
      <c r="A8200" s="50"/>
      <c r="B8200" s="50"/>
      <c r="C8200" s="50"/>
      <c r="D8200" s="44"/>
      <c r="E8200" s="26"/>
      <c r="F8200" s="53"/>
      <c r="G8200" s="61"/>
      <c r="H8200" s="55"/>
      <c r="I8200" s="280"/>
    </row>
    <row r="8201" spans="1:9" s="56" customFormat="1">
      <c r="A8201" s="50"/>
      <c r="B8201" s="50"/>
      <c r="C8201" s="50"/>
      <c r="D8201" s="44"/>
      <c r="E8201" s="26"/>
      <c r="F8201" s="53"/>
      <c r="G8201" s="61"/>
      <c r="H8201" s="55"/>
      <c r="I8201" s="280"/>
    </row>
    <row r="8202" spans="1:9" s="56" customFormat="1">
      <c r="A8202" s="50"/>
      <c r="B8202" s="50"/>
      <c r="C8202" s="50"/>
      <c r="D8202" s="44"/>
      <c r="E8202" s="26"/>
      <c r="F8202" s="53"/>
      <c r="G8202" s="61"/>
      <c r="H8202" s="55"/>
      <c r="I8202" s="280"/>
    </row>
    <row r="8203" spans="1:9" s="56" customFormat="1">
      <c r="A8203" s="50"/>
      <c r="B8203" s="50"/>
      <c r="C8203" s="50"/>
      <c r="D8203" s="44"/>
      <c r="E8203" s="26"/>
      <c r="F8203" s="53"/>
      <c r="G8203" s="61"/>
      <c r="H8203" s="55"/>
      <c r="I8203" s="280"/>
    </row>
    <row r="8204" spans="1:9" s="56" customFormat="1">
      <c r="A8204" s="50"/>
      <c r="B8204" s="50"/>
      <c r="C8204" s="50"/>
      <c r="D8204" s="44"/>
      <c r="E8204" s="26"/>
      <c r="F8204" s="53"/>
      <c r="G8204" s="61"/>
      <c r="H8204" s="55"/>
      <c r="I8204" s="280"/>
    </row>
    <row r="8205" spans="1:9" s="56" customFormat="1">
      <c r="A8205" s="50"/>
      <c r="B8205" s="50"/>
      <c r="C8205" s="50"/>
      <c r="D8205" s="44"/>
      <c r="E8205" s="26"/>
      <c r="F8205" s="53"/>
      <c r="G8205" s="61"/>
      <c r="H8205" s="55"/>
      <c r="I8205" s="280"/>
    </row>
    <row r="8206" spans="1:9" s="56" customFormat="1">
      <c r="A8206" s="50"/>
      <c r="B8206" s="50"/>
      <c r="C8206" s="50"/>
      <c r="D8206" s="44"/>
      <c r="E8206" s="26"/>
      <c r="F8206" s="53"/>
      <c r="G8206" s="61"/>
      <c r="H8206" s="55"/>
      <c r="I8206" s="280"/>
    </row>
    <row r="8207" spans="1:9" s="56" customFormat="1">
      <c r="A8207" s="50"/>
      <c r="B8207" s="50"/>
      <c r="C8207" s="50"/>
      <c r="D8207" s="44"/>
      <c r="E8207" s="26"/>
      <c r="F8207" s="53"/>
      <c r="G8207" s="61"/>
      <c r="H8207" s="55"/>
      <c r="I8207" s="280"/>
    </row>
    <row r="8208" spans="1:9" s="56" customFormat="1">
      <c r="A8208" s="50"/>
      <c r="B8208" s="50"/>
      <c r="C8208" s="50"/>
      <c r="D8208" s="44"/>
      <c r="E8208" s="26"/>
      <c r="F8208" s="53"/>
      <c r="G8208" s="61"/>
      <c r="H8208" s="55"/>
      <c r="I8208" s="280"/>
    </row>
    <row r="8209" spans="1:9" s="56" customFormat="1">
      <c r="A8209" s="50"/>
      <c r="B8209" s="50"/>
      <c r="C8209" s="50"/>
      <c r="D8209" s="44"/>
      <c r="E8209" s="26"/>
      <c r="F8209" s="53"/>
      <c r="G8209" s="61"/>
      <c r="H8209" s="55"/>
      <c r="I8209" s="280"/>
    </row>
    <row r="8210" spans="1:9" s="56" customFormat="1">
      <c r="A8210" s="50"/>
      <c r="B8210" s="50"/>
      <c r="C8210" s="50"/>
      <c r="D8210" s="44"/>
      <c r="E8210" s="26"/>
      <c r="F8210" s="53"/>
      <c r="G8210" s="61"/>
      <c r="H8210" s="55"/>
      <c r="I8210" s="280"/>
    </row>
    <row r="8211" spans="1:9" s="56" customFormat="1">
      <c r="A8211" s="50"/>
      <c r="B8211" s="50"/>
      <c r="C8211" s="50"/>
      <c r="D8211" s="44"/>
      <c r="E8211" s="26"/>
      <c r="F8211" s="53"/>
      <c r="G8211" s="61"/>
      <c r="H8211" s="55"/>
      <c r="I8211" s="280"/>
    </row>
    <row r="8212" spans="1:9" s="56" customFormat="1">
      <c r="A8212" s="50"/>
      <c r="B8212" s="50"/>
      <c r="C8212" s="50"/>
      <c r="D8212" s="44"/>
      <c r="E8212" s="26"/>
      <c r="F8212" s="53"/>
      <c r="G8212" s="61"/>
      <c r="H8212" s="55"/>
      <c r="I8212" s="280"/>
    </row>
    <row r="8213" spans="1:9" s="56" customFormat="1">
      <c r="A8213" s="50"/>
      <c r="B8213" s="50"/>
      <c r="C8213" s="50"/>
      <c r="D8213" s="44"/>
      <c r="E8213" s="26"/>
      <c r="F8213" s="53"/>
      <c r="G8213" s="61"/>
      <c r="H8213" s="55"/>
      <c r="I8213" s="280"/>
    </row>
    <row r="8214" spans="1:9" s="56" customFormat="1">
      <c r="A8214" s="50"/>
      <c r="B8214" s="50"/>
      <c r="C8214" s="50"/>
      <c r="D8214" s="44"/>
      <c r="E8214" s="26"/>
      <c r="F8214" s="53"/>
      <c r="G8214" s="61"/>
      <c r="H8214" s="55"/>
      <c r="I8214" s="280"/>
    </row>
    <row r="8215" spans="1:9" s="56" customFormat="1">
      <c r="A8215" s="50"/>
      <c r="B8215" s="50"/>
      <c r="C8215" s="50"/>
      <c r="D8215" s="44"/>
      <c r="E8215" s="26"/>
      <c r="F8215" s="53"/>
      <c r="G8215" s="61"/>
      <c r="H8215" s="55"/>
      <c r="I8215" s="280"/>
    </row>
    <row r="8216" spans="1:9" s="56" customFormat="1">
      <c r="A8216" s="50"/>
      <c r="B8216" s="50"/>
      <c r="C8216" s="50"/>
      <c r="D8216" s="44"/>
      <c r="E8216" s="26"/>
      <c r="F8216" s="53"/>
      <c r="G8216" s="61"/>
      <c r="H8216" s="55"/>
      <c r="I8216" s="280"/>
    </row>
    <row r="8217" spans="1:9" s="56" customFormat="1">
      <c r="A8217" s="50"/>
      <c r="B8217" s="50"/>
      <c r="C8217" s="50"/>
      <c r="D8217" s="44"/>
      <c r="E8217" s="26"/>
      <c r="F8217" s="53"/>
      <c r="G8217" s="61"/>
      <c r="H8217" s="55"/>
      <c r="I8217" s="280"/>
    </row>
    <row r="8218" spans="1:9" s="56" customFormat="1">
      <c r="A8218" s="50"/>
      <c r="B8218" s="50"/>
      <c r="C8218" s="50"/>
      <c r="D8218" s="44"/>
      <c r="E8218" s="26"/>
      <c r="F8218" s="53"/>
      <c r="G8218" s="61"/>
      <c r="H8218" s="55"/>
      <c r="I8218" s="280"/>
    </row>
    <row r="8219" spans="1:9" s="56" customFormat="1">
      <c r="A8219" s="50"/>
      <c r="B8219" s="50"/>
      <c r="C8219" s="50"/>
      <c r="D8219" s="44"/>
      <c r="E8219" s="26"/>
      <c r="F8219" s="53"/>
      <c r="G8219" s="61"/>
      <c r="H8219" s="55"/>
      <c r="I8219" s="280"/>
    </row>
    <row r="8220" spans="1:9" s="56" customFormat="1">
      <c r="A8220" s="50"/>
      <c r="B8220" s="50"/>
      <c r="C8220" s="50"/>
      <c r="D8220" s="44"/>
      <c r="E8220" s="26"/>
      <c r="F8220" s="53"/>
      <c r="G8220" s="61"/>
      <c r="H8220" s="55"/>
      <c r="I8220" s="280"/>
    </row>
    <row r="8221" spans="1:9" s="56" customFormat="1">
      <c r="A8221" s="50"/>
      <c r="B8221" s="50"/>
      <c r="C8221" s="50"/>
      <c r="D8221" s="44"/>
      <c r="E8221" s="26"/>
      <c r="F8221" s="53"/>
      <c r="G8221" s="61"/>
      <c r="H8221" s="55"/>
      <c r="I8221" s="280"/>
    </row>
    <row r="8222" spans="1:9" s="56" customFormat="1">
      <c r="A8222" s="50"/>
      <c r="B8222" s="50"/>
      <c r="C8222" s="50"/>
      <c r="D8222" s="44"/>
      <c r="E8222" s="26"/>
      <c r="F8222" s="53"/>
      <c r="G8222" s="61"/>
      <c r="H8222" s="55"/>
      <c r="I8222" s="280"/>
    </row>
    <row r="8223" spans="1:9" s="56" customFormat="1">
      <c r="A8223" s="50"/>
      <c r="B8223" s="50"/>
      <c r="C8223" s="50"/>
      <c r="D8223" s="44"/>
      <c r="E8223" s="26"/>
      <c r="F8223" s="53"/>
      <c r="G8223" s="61"/>
      <c r="H8223" s="55"/>
      <c r="I8223" s="280"/>
    </row>
    <row r="8224" spans="1:9" s="56" customFormat="1">
      <c r="A8224" s="50"/>
      <c r="B8224" s="50"/>
      <c r="C8224" s="50"/>
      <c r="D8224" s="44"/>
      <c r="E8224" s="26"/>
      <c r="F8224" s="53"/>
      <c r="G8224" s="61"/>
      <c r="H8224" s="55"/>
      <c r="I8224" s="280"/>
    </row>
    <row r="8225" spans="1:9" s="56" customFormat="1">
      <c r="A8225" s="50"/>
      <c r="B8225" s="50"/>
      <c r="C8225" s="50"/>
      <c r="D8225" s="44"/>
      <c r="E8225" s="26"/>
      <c r="F8225" s="53"/>
      <c r="G8225" s="61"/>
      <c r="H8225" s="55"/>
      <c r="I8225" s="280"/>
    </row>
    <row r="8226" spans="1:9" s="56" customFormat="1">
      <c r="A8226" s="50"/>
      <c r="B8226" s="50"/>
      <c r="C8226" s="50"/>
      <c r="D8226" s="44"/>
      <c r="E8226" s="26"/>
      <c r="F8226" s="53"/>
      <c r="G8226" s="61"/>
      <c r="H8226" s="55"/>
      <c r="I8226" s="280"/>
    </row>
    <row r="8227" spans="1:9" s="56" customFormat="1">
      <c r="A8227" s="50"/>
      <c r="B8227" s="50"/>
      <c r="C8227" s="50"/>
      <c r="D8227" s="44"/>
      <c r="E8227" s="26"/>
      <c r="F8227" s="53"/>
      <c r="G8227" s="61"/>
      <c r="H8227" s="55"/>
      <c r="I8227" s="280"/>
    </row>
    <row r="8228" spans="1:9" s="56" customFormat="1">
      <c r="A8228" s="50"/>
      <c r="B8228" s="50"/>
      <c r="C8228" s="50"/>
      <c r="D8228" s="44"/>
      <c r="E8228" s="26"/>
      <c r="F8228" s="53"/>
      <c r="G8228" s="61"/>
      <c r="H8228" s="55"/>
      <c r="I8228" s="280"/>
    </row>
    <row r="8229" spans="1:9" s="56" customFormat="1">
      <c r="A8229" s="50"/>
      <c r="B8229" s="50"/>
      <c r="C8229" s="50"/>
      <c r="D8229" s="44"/>
      <c r="E8229" s="26"/>
      <c r="F8229" s="53"/>
      <c r="G8229" s="61"/>
      <c r="H8229" s="55"/>
      <c r="I8229" s="280"/>
    </row>
    <row r="8230" spans="1:9" s="56" customFormat="1">
      <c r="A8230" s="50"/>
      <c r="B8230" s="50"/>
      <c r="C8230" s="50"/>
      <c r="D8230" s="44"/>
      <c r="E8230" s="26"/>
      <c r="F8230" s="53"/>
      <c r="G8230" s="61"/>
      <c r="H8230" s="55"/>
      <c r="I8230" s="280"/>
    </row>
    <row r="8231" spans="1:9" s="56" customFormat="1">
      <c r="A8231" s="50"/>
      <c r="B8231" s="50"/>
      <c r="C8231" s="50"/>
      <c r="D8231" s="44"/>
      <c r="E8231" s="26"/>
      <c r="F8231" s="53"/>
      <c r="G8231" s="61"/>
      <c r="H8231" s="55"/>
      <c r="I8231" s="280"/>
    </row>
    <row r="8232" spans="1:9" s="56" customFormat="1">
      <c r="A8232" s="50"/>
      <c r="B8232" s="50"/>
      <c r="C8232" s="50"/>
      <c r="D8232" s="44"/>
      <c r="E8232" s="26"/>
      <c r="F8232" s="53"/>
      <c r="G8232" s="61"/>
      <c r="H8232" s="55"/>
      <c r="I8232" s="280"/>
    </row>
    <row r="8233" spans="1:9" s="56" customFormat="1">
      <c r="A8233" s="50"/>
      <c r="B8233" s="50"/>
      <c r="C8233" s="50"/>
      <c r="D8233" s="44"/>
      <c r="E8233" s="26"/>
      <c r="F8233" s="53"/>
      <c r="G8233" s="61"/>
      <c r="H8233" s="55"/>
      <c r="I8233" s="280"/>
    </row>
    <row r="8234" spans="1:9" s="56" customFormat="1">
      <c r="A8234" s="50"/>
      <c r="B8234" s="50"/>
      <c r="C8234" s="50"/>
      <c r="D8234" s="44"/>
      <c r="E8234" s="26"/>
      <c r="F8234" s="53"/>
      <c r="G8234" s="61"/>
      <c r="H8234" s="55"/>
      <c r="I8234" s="280"/>
    </row>
    <row r="8235" spans="1:9" s="56" customFormat="1">
      <c r="A8235" s="50"/>
      <c r="B8235" s="50"/>
      <c r="C8235" s="50"/>
      <c r="D8235" s="44"/>
      <c r="E8235" s="26"/>
      <c r="F8235" s="53"/>
      <c r="G8235" s="61"/>
      <c r="H8235" s="55"/>
      <c r="I8235" s="280"/>
    </row>
    <row r="8236" spans="1:9" s="56" customFormat="1">
      <c r="A8236" s="50"/>
      <c r="B8236" s="50"/>
      <c r="C8236" s="50"/>
      <c r="D8236" s="44"/>
      <c r="E8236" s="26"/>
      <c r="F8236" s="53"/>
      <c r="G8236" s="61"/>
      <c r="H8236" s="55"/>
      <c r="I8236" s="280"/>
    </row>
    <row r="8237" spans="1:9" s="56" customFormat="1">
      <c r="A8237" s="50"/>
      <c r="B8237" s="50"/>
      <c r="C8237" s="50"/>
      <c r="D8237" s="44"/>
      <c r="E8237" s="26"/>
      <c r="F8237" s="53"/>
      <c r="G8237" s="61"/>
      <c r="H8237" s="55"/>
      <c r="I8237" s="280"/>
    </row>
    <row r="8238" spans="1:9" s="56" customFormat="1">
      <c r="A8238" s="50"/>
      <c r="B8238" s="50"/>
      <c r="C8238" s="50"/>
      <c r="D8238" s="44"/>
      <c r="E8238" s="26"/>
      <c r="F8238" s="53"/>
      <c r="G8238" s="61"/>
      <c r="H8238" s="55"/>
      <c r="I8238" s="280"/>
    </row>
    <row r="8239" spans="1:9" s="56" customFormat="1">
      <c r="A8239" s="50"/>
      <c r="B8239" s="50"/>
      <c r="C8239" s="50"/>
      <c r="D8239" s="44"/>
      <c r="E8239" s="26"/>
      <c r="F8239" s="53"/>
      <c r="G8239" s="61"/>
      <c r="H8239" s="55"/>
      <c r="I8239" s="280"/>
    </row>
    <row r="8240" spans="1:9" s="56" customFormat="1">
      <c r="A8240" s="50"/>
      <c r="B8240" s="50"/>
      <c r="C8240" s="50"/>
      <c r="D8240" s="44"/>
      <c r="E8240" s="26"/>
      <c r="F8240" s="53"/>
      <c r="G8240" s="61"/>
      <c r="H8240" s="55"/>
      <c r="I8240" s="280"/>
    </row>
    <row r="8241" spans="1:9" s="56" customFormat="1">
      <c r="A8241" s="50"/>
      <c r="B8241" s="50"/>
      <c r="C8241" s="50"/>
      <c r="D8241" s="44"/>
      <c r="E8241" s="26"/>
      <c r="F8241" s="53"/>
      <c r="G8241" s="61"/>
      <c r="H8241" s="55"/>
      <c r="I8241" s="280"/>
    </row>
    <row r="8242" spans="1:9" s="56" customFormat="1">
      <c r="A8242" s="50"/>
      <c r="B8242" s="50"/>
      <c r="C8242" s="50"/>
      <c r="D8242" s="44"/>
      <c r="E8242" s="26"/>
      <c r="F8242" s="53"/>
      <c r="G8242" s="61"/>
      <c r="H8242" s="55"/>
      <c r="I8242" s="280"/>
    </row>
    <row r="8243" spans="1:9" s="56" customFormat="1">
      <c r="A8243" s="50"/>
      <c r="B8243" s="50"/>
      <c r="C8243" s="50"/>
      <c r="D8243" s="44"/>
      <c r="E8243" s="26"/>
      <c r="F8243" s="53"/>
      <c r="G8243" s="61"/>
      <c r="H8243" s="55"/>
      <c r="I8243" s="280"/>
    </row>
    <row r="8244" spans="1:9" s="56" customFormat="1">
      <c r="A8244" s="50"/>
      <c r="B8244" s="50"/>
      <c r="C8244" s="50"/>
      <c r="D8244" s="44"/>
      <c r="E8244" s="26"/>
      <c r="F8244" s="53"/>
      <c r="G8244" s="61"/>
      <c r="H8244" s="55"/>
      <c r="I8244" s="280"/>
    </row>
    <row r="8245" spans="1:9" s="56" customFormat="1">
      <c r="A8245" s="50"/>
      <c r="B8245" s="50"/>
      <c r="C8245" s="50"/>
      <c r="D8245" s="44"/>
      <c r="E8245" s="26"/>
      <c r="F8245" s="53"/>
      <c r="G8245" s="61"/>
      <c r="H8245" s="55"/>
      <c r="I8245" s="280"/>
    </row>
    <row r="8246" spans="1:9" s="56" customFormat="1">
      <c r="A8246" s="50"/>
      <c r="B8246" s="50"/>
      <c r="C8246" s="50"/>
      <c r="D8246" s="44"/>
      <c r="E8246" s="26"/>
      <c r="F8246" s="53"/>
      <c r="G8246" s="61"/>
      <c r="H8246" s="55"/>
      <c r="I8246" s="280"/>
    </row>
    <row r="8247" spans="1:9" s="56" customFormat="1">
      <c r="A8247" s="50"/>
      <c r="B8247" s="50"/>
      <c r="C8247" s="50"/>
      <c r="D8247" s="44"/>
      <c r="E8247" s="26"/>
      <c r="F8247" s="53"/>
      <c r="G8247" s="61"/>
      <c r="H8247" s="55"/>
      <c r="I8247" s="280"/>
    </row>
    <row r="8248" spans="1:9" s="56" customFormat="1">
      <c r="A8248" s="50"/>
      <c r="B8248" s="50"/>
      <c r="C8248" s="50"/>
      <c r="D8248" s="44"/>
      <c r="E8248" s="26"/>
      <c r="F8248" s="53"/>
      <c r="G8248" s="61"/>
      <c r="H8248" s="55"/>
      <c r="I8248" s="280"/>
    </row>
    <row r="8249" spans="1:9" s="56" customFormat="1">
      <c r="A8249" s="50"/>
      <c r="B8249" s="50"/>
      <c r="C8249" s="50"/>
      <c r="D8249" s="44"/>
      <c r="E8249" s="26"/>
      <c r="F8249" s="53"/>
      <c r="G8249" s="61"/>
      <c r="H8249" s="55"/>
      <c r="I8249" s="280"/>
    </row>
    <row r="8250" spans="1:9" s="56" customFormat="1">
      <c r="A8250" s="50"/>
      <c r="B8250" s="50"/>
      <c r="C8250" s="50"/>
      <c r="D8250" s="44"/>
      <c r="E8250" s="26"/>
      <c r="F8250" s="53"/>
      <c r="G8250" s="61"/>
      <c r="H8250" s="55"/>
      <c r="I8250" s="280"/>
    </row>
    <row r="8251" spans="1:9" s="56" customFormat="1">
      <c r="A8251" s="50"/>
      <c r="B8251" s="50"/>
      <c r="C8251" s="50"/>
      <c r="D8251" s="44"/>
      <c r="E8251" s="26"/>
      <c r="F8251" s="53"/>
      <c r="G8251" s="61"/>
      <c r="H8251" s="55"/>
      <c r="I8251" s="280"/>
    </row>
    <row r="8252" spans="1:9" s="56" customFormat="1">
      <c r="A8252" s="50"/>
      <c r="B8252" s="50"/>
      <c r="C8252" s="50"/>
      <c r="D8252" s="44"/>
      <c r="E8252" s="26"/>
      <c r="F8252" s="53"/>
      <c r="G8252" s="61"/>
      <c r="H8252" s="55"/>
      <c r="I8252" s="280"/>
    </row>
    <row r="8253" spans="1:9" s="56" customFormat="1">
      <c r="A8253" s="50"/>
      <c r="B8253" s="50"/>
      <c r="C8253" s="50"/>
      <c r="D8253" s="44"/>
      <c r="E8253" s="26"/>
      <c r="F8253" s="53"/>
      <c r="G8253" s="61"/>
      <c r="H8253" s="55"/>
      <c r="I8253" s="280"/>
    </row>
    <row r="8254" spans="1:9" s="56" customFormat="1">
      <c r="A8254" s="50"/>
      <c r="B8254" s="50"/>
      <c r="C8254" s="50"/>
      <c r="D8254" s="44"/>
      <c r="E8254" s="26"/>
      <c r="F8254" s="53"/>
      <c r="G8254" s="61"/>
      <c r="H8254" s="55"/>
      <c r="I8254" s="280"/>
    </row>
    <row r="8255" spans="1:9" s="56" customFormat="1">
      <c r="A8255" s="50"/>
      <c r="B8255" s="50"/>
      <c r="C8255" s="50"/>
      <c r="D8255" s="44"/>
      <c r="E8255" s="26"/>
      <c r="F8255" s="53"/>
      <c r="G8255" s="61"/>
      <c r="H8255" s="55"/>
      <c r="I8255" s="280"/>
    </row>
    <row r="8256" spans="1:9" s="56" customFormat="1">
      <c r="A8256" s="50"/>
      <c r="B8256" s="50"/>
      <c r="C8256" s="50"/>
      <c r="D8256" s="44"/>
      <c r="E8256" s="26"/>
      <c r="F8256" s="53"/>
      <c r="G8256" s="61"/>
      <c r="H8256" s="55"/>
      <c r="I8256" s="280"/>
    </row>
    <row r="8257" spans="1:9" s="56" customFormat="1">
      <c r="A8257" s="50"/>
      <c r="B8257" s="50"/>
      <c r="C8257" s="50"/>
      <c r="D8257" s="44"/>
      <c r="E8257" s="26"/>
      <c r="F8257" s="53"/>
      <c r="G8257" s="61"/>
      <c r="H8257" s="55"/>
      <c r="I8257" s="280"/>
    </row>
    <row r="8258" spans="1:9" s="56" customFormat="1">
      <c r="A8258" s="50"/>
      <c r="B8258" s="50"/>
      <c r="C8258" s="50"/>
      <c r="D8258" s="44"/>
      <c r="E8258" s="26"/>
      <c r="F8258" s="53"/>
      <c r="G8258" s="61"/>
      <c r="H8258" s="55"/>
      <c r="I8258" s="280"/>
    </row>
    <row r="8259" spans="1:9" s="56" customFormat="1">
      <c r="A8259" s="50"/>
      <c r="B8259" s="50"/>
      <c r="C8259" s="50"/>
      <c r="D8259" s="44"/>
      <c r="E8259" s="26"/>
      <c r="F8259" s="53"/>
      <c r="G8259" s="61"/>
      <c r="H8259" s="55"/>
      <c r="I8259" s="280"/>
    </row>
    <row r="8260" spans="1:9" s="56" customFormat="1">
      <c r="A8260" s="50"/>
      <c r="B8260" s="50"/>
      <c r="C8260" s="50"/>
      <c r="D8260" s="44"/>
      <c r="E8260" s="26"/>
      <c r="F8260" s="53"/>
      <c r="G8260" s="61"/>
      <c r="H8260" s="55"/>
      <c r="I8260" s="280"/>
    </row>
    <row r="8261" spans="1:9" s="56" customFormat="1">
      <c r="A8261" s="50"/>
      <c r="B8261" s="50"/>
      <c r="C8261" s="50"/>
      <c r="D8261" s="44"/>
      <c r="E8261" s="26"/>
      <c r="F8261" s="53"/>
      <c r="G8261" s="61"/>
      <c r="H8261" s="55"/>
      <c r="I8261" s="280"/>
    </row>
    <row r="8262" spans="1:9" s="56" customFormat="1">
      <c r="A8262" s="50"/>
      <c r="B8262" s="50"/>
      <c r="C8262" s="50"/>
      <c r="D8262" s="44"/>
      <c r="E8262" s="26"/>
      <c r="F8262" s="53"/>
      <c r="G8262" s="61"/>
      <c r="H8262" s="55"/>
      <c r="I8262" s="280"/>
    </row>
    <row r="8263" spans="1:9" s="56" customFormat="1">
      <c r="A8263" s="50"/>
      <c r="B8263" s="50"/>
      <c r="C8263" s="50"/>
      <c r="D8263" s="44"/>
      <c r="E8263" s="26"/>
      <c r="F8263" s="53"/>
      <c r="G8263" s="61"/>
      <c r="H8263" s="55"/>
      <c r="I8263" s="280"/>
    </row>
    <row r="8264" spans="1:9" s="56" customFormat="1">
      <c r="A8264" s="50"/>
      <c r="B8264" s="50"/>
      <c r="C8264" s="50"/>
      <c r="D8264" s="44"/>
      <c r="E8264" s="26"/>
      <c r="F8264" s="53"/>
      <c r="G8264" s="61"/>
      <c r="H8264" s="55"/>
      <c r="I8264" s="280"/>
    </row>
    <row r="8265" spans="1:9" s="56" customFormat="1">
      <c r="A8265" s="50"/>
      <c r="B8265" s="50"/>
      <c r="C8265" s="50"/>
      <c r="D8265" s="44"/>
      <c r="E8265" s="26"/>
      <c r="F8265" s="53"/>
      <c r="G8265" s="61"/>
      <c r="H8265" s="55"/>
      <c r="I8265" s="280"/>
    </row>
    <row r="8266" spans="1:9" s="56" customFormat="1">
      <c r="A8266" s="50"/>
      <c r="B8266" s="50"/>
      <c r="C8266" s="50"/>
      <c r="D8266" s="44"/>
      <c r="E8266" s="26"/>
      <c r="F8266" s="53"/>
      <c r="G8266" s="61"/>
      <c r="H8266" s="55"/>
      <c r="I8266" s="280"/>
    </row>
    <row r="8267" spans="1:9" s="56" customFormat="1">
      <c r="A8267" s="50"/>
      <c r="B8267" s="50"/>
      <c r="C8267" s="50"/>
      <c r="D8267" s="44"/>
      <c r="E8267" s="26"/>
      <c r="F8267" s="53"/>
      <c r="G8267" s="61"/>
      <c r="H8267" s="55"/>
      <c r="I8267" s="280"/>
    </row>
    <row r="8268" spans="1:9" s="56" customFormat="1">
      <c r="A8268" s="50"/>
      <c r="B8268" s="50"/>
      <c r="C8268" s="50"/>
      <c r="D8268" s="44"/>
      <c r="E8268" s="26"/>
      <c r="F8268" s="53"/>
      <c r="G8268" s="61"/>
      <c r="H8268" s="55"/>
      <c r="I8268" s="280"/>
    </row>
    <row r="8269" spans="1:9" s="56" customFormat="1">
      <c r="A8269" s="50"/>
      <c r="B8269" s="50"/>
      <c r="C8269" s="50"/>
      <c r="D8269" s="44"/>
      <c r="E8269" s="26"/>
      <c r="F8269" s="53"/>
      <c r="G8269" s="61"/>
      <c r="H8269" s="55"/>
      <c r="I8269" s="280"/>
    </row>
    <row r="8270" spans="1:9" s="56" customFormat="1">
      <c r="A8270" s="50"/>
      <c r="B8270" s="50"/>
      <c r="C8270" s="50"/>
      <c r="D8270" s="44"/>
      <c r="E8270" s="26"/>
      <c r="F8270" s="53"/>
      <c r="G8270" s="61"/>
      <c r="H8270" s="55"/>
      <c r="I8270" s="280"/>
    </row>
    <row r="8271" spans="1:9" s="56" customFormat="1">
      <c r="A8271" s="50"/>
      <c r="B8271" s="50"/>
      <c r="C8271" s="50"/>
      <c r="D8271" s="44"/>
      <c r="E8271" s="26"/>
      <c r="F8271" s="53"/>
      <c r="G8271" s="61"/>
      <c r="H8271" s="55"/>
      <c r="I8271" s="280"/>
    </row>
    <row r="8272" spans="1:9" s="56" customFormat="1">
      <c r="A8272" s="50"/>
      <c r="B8272" s="50"/>
      <c r="C8272" s="50"/>
      <c r="D8272" s="44"/>
      <c r="E8272" s="26"/>
      <c r="F8272" s="53"/>
      <c r="G8272" s="61"/>
      <c r="H8272" s="55"/>
      <c r="I8272" s="280"/>
    </row>
    <row r="8273" spans="1:9" s="56" customFormat="1">
      <c r="A8273" s="50"/>
      <c r="B8273" s="50"/>
      <c r="C8273" s="50"/>
      <c r="D8273" s="44"/>
      <c r="E8273" s="26"/>
      <c r="F8273" s="53"/>
      <c r="G8273" s="61"/>
      <c r="H8273" s="55"/>
      <c r="I8273" s="280"/>
    </row>
    <row r="8274" spans="1:9" s="56" customFormat="1">
      <c r="A8274" s="50"/>
      <c r="B8274" s="50"/>
      <c r="C8274" s="50"/>
      <c r="D8274" s="44"/>
      <c r="E8274" s="26"/>
      <c r="F8274" s="53"/>
      <c r="G8274" s="61"/>
      <c r="H8274" s="55"/>
      <c r="I8274" s="280"/>
    </row>
    <row r="8275" spans="1:9" s="56" customFormat="1">
      <c r="A8275" s="50"/>
      <c r="B8275" s="50"/>
      <c r="C8275" s="50"/>
      <c r="D8275" s="44"/>
      <c r="E8275" s="26"/>
      <c r="F8275" s="53"/>
      <c r="G8275" s="61"/>
      <c r="H8275" s="55"/>
      <c r="I8275" s="280"/>
    </row>
    <row r="8276" spans="1:9" s="56" customFormat="1">
      <c r="A8276" s="50"/>
      <c r="B8276" s="50"/>
      <c r="C8276" s="50"/>
      <c r="D8276" s="44"/>
      <c r="E8276" s="26"/>
      <c r="F8276" s="53"/>
      <c r="G8276" s="61"/>
      <c r="H8276" s="55"/>
      <c r="I8276" s="280"/>
    </row>
    <row r="8277" spans="1:9" s="56" customFormat="1">
      <c r="A8277" s="50"/>
      <c r="B8277" s="50"/>
      <c r="C8277" s="50"/>
      <c r="D8277" s="44"/>
      <c r="E8277" s="26"/>
      <c r="F8277" s="53"/>
      <c r="G8277" s="61"/>
      <c r="H8277" s="55"/>
      <c r="I8277" s="280"/>
    </row>
    <row r="8278" spans="1:9" s="56" customFormat="1">
      <c r="A8278" s="50"/>
      <c r="B8278" s="50"/>
      <c r="C8278" s="50"/>
      <c r="D8278" s="44"/>
      <c r="E8278" s="26"/>
      <c r="F8278" s="53"/>
      <c r="G8278" s="61"/>
      <c r="H8278" s="55"/>
      <c r="I8278" s="280"/>
    </row>
    <row r="8279" spans="1:9" s="56" customFormat="1">
      <c r="A8279" s="50"/>
      <c r="B8279" s="50"/>
      <c r="C8279" s="50"/>
      <c r="D8279" s="44"/>
      <c r="E8279" s="26"/>
      <c r="F8279" s="53"/>
      <c r="G8279" s="61"/>
      <c r="H8279" s="55"/>
      <c r="I8279" s="280"/>
    </row>
    <row r="8280" spans="1:9" s="56" customFormat="1">
      <c r="A8280" s="50"/>
      <c r="B8280" s="50"/>
      <c r="C8280" s="50"/>
      <c r="D8280" s="44"/>
      <c r="E8280" s="26"/>
      <c r="F8280" s="53"/>
      <c r="G8280" s="61"/>
      <c r="H8280" s="55"/>
      <c r="I8280" s="280"/>
    </row>
    <row r="8281" spans="1:9" s="56" customFormat="1">
      <c r="A8281" s="50"/>
      <c r="B8281" s="50"/>
      <c r="C8281" s="50"/>
      <c r="D8281" s="44"/>
      <c r="E8281" s="26"/>
      <c r="F8281" s="53"/>
      <c r="G8281" s="61"/>
      <c r="H8281" s="55"/>
      <c r="I8281" s="280"/>
    </row>
    <row r="8282" spans="1:9" s="56" customFormat="1">
      <c r="A8282" s="50"/>
      <c r="B8282" s="50"/>
      <c r="C8282" s="50"/>
      <c r="D8282" s="44"/>
      <c r="E8282" s="26"/>
      <c r="F8282" s="53"/>
      <c r="G8282" s="61"/>
      <c r="H8282" s="55"/>
      <c r="I8282" s="280"/>
    </row>
    <row r="8283" spans="1:9" s="56" customFormat="1">
      <c r="A8283" s="50"/>
      <c r="B8283" s="50"/>
      <c r="C8283" s="50"/>
      <c r="D8283" s="44"/>
      <c r="E8283" s="26"/>
      <c r="F8283" s="53"/>
      <c r="G8283" s="61"/>
      <c r="H8283" s="55"/>
      <c r="I8283" s="280"/>
    </row>
    <row r="8284" spans="1:9" s="56" customFormat="1">
      <c r="A8284" s="50"/>
      <c r="B8284" s="50"/>
      <c r="C8284" s="50"/>
      <c r="D8284" s="44"/>
      <c r="E8284" s="26"/>
      <c r="F8284" s="53"/>
      <c r="G8284" s="61"/>
      <c r="H8284" s="55"/>
      <c r="I8284" s="280"/>
    </row>
    <row r="8285" spans="1:9" s="56" customFormat="1">
      <c r="A8285" s="50"/>
      <c r="B8285" s="50"/>
      <c r="C8285" s="50"/>
      <c r="D8285" s="44"/>
      <c r="E8285" s="26"/>
      <c r="F8285" s="53"/>
      <c r="G8285" s="61"/>
      <c r="H8285" s="55"/>
      <c r="I8285" s="280"/>
    </row>
    <row r="8286" spans="1:9" s="56" customFormat="1">
      <c r="A8286" s="50"/>
      <c r="B8286" s="50"/>
      <c r="C8286" s="50"/>
      <c r="D8286" s="44"/>
      <c r="E8286" s="26"/>
      <c r="F8286" s="53"/>
      <c r="G8286" s="61"/>
      <c r="H8286" s="55"/>
      <c r="I8286" s="280"/>
    </row>
    <row r="8287" spans="1:9" s="56" customFormat="1">
      <c r="A8287" s="50"/>
      <c r="B8287" s="50"/>
      <c r="C8287" s="50"/>
      <c r="D8287" s="44"/>
      <c r="E8287" s="26"/>
      <c r="F8287" s="53"/>
      <c r="G8287" s="61"/>
      <c r="H8287" s="55"/>
      <c r="I8287" s="280"/>
    </row>
    <row r="8288" spans="1:9" s="56" customFormat="1">
      <c r="A8288" s="50"/>
      <c r="B8288" s="50"/>
      <c r="C8288" s="50"/>
      <c r="D8288" s="44"/>
      <c r="E8288" s="26"/>
      <c r="F8288" s="53"/>
      <c r="G8288" s="61"/>
      <c r="H8288" s="55"/>
      <c r="I8288" s="280"/>
    </row>
    <row r="8289" spans="1:9" s="56" customFormat="1">
      <c r="A8289" s="50"/>
      <c r="B8289" s="50"/>
      <c r="C8289" s="50"/>
      <c r="D8289" s="44"/>
      <c r="E8289" s="26"/>
      <c r="F8289" s="53"/>
      <c r="G8289" s="61"/>
      <c r="H8289" s="55"/>
      <c r="I8289" s="280"/>
    </row>
    <row r="8290" spans="1:9" s="56" customFormat="1">
      <c r="A8290" s="50"/>
      <c r="B8290" s="50"/>
      <c r="C8290" s="50"/>
      <c r="D8290" s="44"/>
      <c r="E8290" s="26"/>
      <c r="F8290" s="53"/>
      <c r="G8290" s="61"/>
      <c r="H8290" s="55"/>
      <c r="I8290" s="280"/>
    </row>
    <row r="8291" spans="1:9" s="56" customFormat="1">
      <c r="A8291" s="50"/>
      <c r="B8291" s="50"/>
      <c r="C8291" s="50"/>
      <c r="D8291" s="44"/>
      <c r="E8291" s="26"/>
      <c r="F8291" s="53"/>
      <c r="G8291" s="61"/>
      <c r="H8291" s="55"/>
      <c r="I8291" s="280"/>
    </row>
    <row r="8292" spans="1:9" s="56" customFormat="1">
      <c r="A8292" s="50"/>
      <c r="B8292" s="50"/>
      <c r="C8292" s="50"/>
      <c r="D8292" s="44"/>
      <c r="E8292" s="26"/>
      <c r="F8292" s="53"/>
      <c r="G8292" s="61"/>
      <c r="H8292" s="55"/>
      <c r="I8292" s="280"/>
    </row>
    <row r="8293" spans="1:9" s="56" customFormat="1">
      <c r="A8293" s="50"/>
      <c r="B8293" s="50"/>
      <c r="C8293" s="50"/>
      <c r="D8293" s="44"/>
      <c r="E8293" s="26"/>
      <c r="F8293" s="53"/>
      <c r="G8293" s="61"/>
      <c r="H8293" s="55"/>
      <c r="I8293" s="280"/>
    </row>
    <row r="8294" spans="1:9" s="56" customFormat="1">
      <c r="A8294" s="50"/>
      <c r="B8294" s="50"/>
      <c r="C8294" s="50"/>
      <c r="D8294" s="44"/>
      <c r="E8294" s="26"/>
      <c r="F8294" s="53"/>
      <c r="G8294" s="61"/>
      <c r="H8294" s="55"/>
      <c r="I8294" s="280"/>
    </row>
    <row r="8295" spans="1:9" s="56" customFormat="1">
      <c r="A8295" s="50"/>
      <c r="B8295" s="50"/>
      <c r="C8295" s="50"/>
      <c r="D8295" s="44"/>
      <c r="E8295" s="26"/>
      <c r="F8295" s="53"/>
      <c r="G8295" s="61"/>
      <c r="H8295" s="55"/>
      <c r="I8295" s="280"/>
    </row>
    <row r="8296" spans="1:9" s="56" customFormat="1">
      <c r="A8296" s="50"/>
      <c r="B8296" s="50"/>
      <c r="C8296" s="50"/>
      <c r="D8296" s="44"/>
      <c r="E8296" s="26"/>
      <c r="F8296" s="53"/>
      <c r="G8296" s="61"/>
      <c r="H8296" s="55"/>
      <c r="I8296" s="280"/>
    </row>
    <row r="8297" spans="1:9" s="56" customFormat="1">
      <c r="A8297" s="50"/>
      <c r="B8297" s="50"/>
      <c r="C8297" s="50"/>
      <c r="D8297" s="44"/>
      <c r="E8297" s="26"/>
      <c r="F8297" s="53"/>
      <c r="G8297" s="61"/>
      <c r="H8297" s="55"/>
      <c r="I8297" s="280"/>
    </row>
    <row r="8298" spans="1:9" s="56" customFormat="1">
      <c r="A8298" s="50"/>
      <c r="B8298" s="50"/>
      <c r="C8298" s="50"/>
      <c r="D8298" s="44"/>
      <c r="E8298" s="26"/>
      <c r="F8298" s="53"/>
      <c r="G8298" s="61"/>
      <c r="H8298" s="55"/>
      <c r="I8298" s="280"/>
    </row>
    <row r="8299" spans="1:9" s="56" customFormat="1">
      <c r="A8299" s="50"/>
      <c r="B8299" s="50"/>
      <c r="C8299" s="50"/>
      <c r="D8299" s="44"/>
      <c r="E8299" s="26"/>
      <c r="F8299" s="53"/>
      <c r="G8299" s="61"/>
      <c r="H8299" s="55"/>
      <c r="I8299" s="280"/>
    </row>
    <row r="8300" spans="1:9" s="56" customFormat="1">
      <c r="A8300" s="50"/>
      <c r="B8300" s="50"/>
      <c r="C8300" s="50"/>
      <c r="D8300" s="44"/>
      <c r="E8300" s="26"/>
      <c r="F8300" s="53"/>
      <c r="G8300" s="61"/>
      <c r="H8300" s="55"/>
      <c r="I8300" s="280"/>
    </row>
    <row r="8301" spans="1:9" s="56" customFormat="1">
      <c r="A8301" s="50"/>
      <c r="B8301" s="50"/>
      <c r="C8301" s="50"/>
      <c r="D8301" s="44"/>
      <c r="E8301" s="26"/>
      <c r="F8301" s="53"/>
      <c r="G8301" s="61"/>
      <c r="H8301" s="55"/>
      <c r="I8301" s="280"/>
    </row>
    <row r="8302" spans="1:9" s="56" customFormat="1">
      <c r="A8302" s="50"/>
      <c r="B8302" s="50"/>
      <c r="C8302" s="50"/>
      <c r="D8302" s="44"/>
      <c r="E8302" s="26"/>
      <c r="F8302" s="53"/>
      <c r="G8302" s="61"/>
      <c r="H8302" s="55"/>
      <c r="I8302" s="280"/>
    </row>
    <row r="8303" spans="1:9" s="56" customFormat="1">
      <c r="A8303" s="50"/>
      <c r="B8303" s="50"/>
      <c r="C8303" s="50"/>
      <c r="D8303" s="44"/>
      <c r="E8303" s="26"/>
      <c r="F8303" s="53"/>
      <c r="G8303" s="61"/>
      <c r="H8303" s="55"/>
      <c r="I8303" s="280"/>
    </row>
    <row r="8304" spans="1:9" s="56" customFormat="1">
      <c r="A8304" s="50"/>
      <c r="B8304" s="50"/>
      <c r="C8304" s="50"/>
      <c r="D8304" s="44"/>
      <c r="E8304" s="26"/>
      <c r="F8304" s="53"/>
      <c r="G8304" s="61"/>
      <c r="H8304" s="55"/>
      <c r="I8304" s="280"/>
    </row>
    <row r="8305" spans="1:9" s="56" customFormat="1">
      <c r="A8305" s="50"/>
      <c r="B8305" s="50"/>
      <c r="C8305" s="50"/>
      <c r="D8305" s="44"/>
      <c r="E8305" s="26"/>
      <c r="F8305" s="53"/>
      <c r="G8305" s="61"/>
      <c r="H8305" s="55"/>
      <c r="I8305" s="280"/>
    </row>
    <row r="8306" spans="1:9" s="56" customFormat="1">
      <c r="A8306" s="50"/>
      <c r="B8306" s="50"/>
      <c r="C8306" s="50"/>
      <c r="D8306" s="44"/>
      <c r="E8306" s="26"/>
      <c r="F8306" s="53"/>
      <c r="G8306" s="61"/>
      <c r="H8306" s="55"/>
      <c r="I8306" s="280"/>
    </row>
    <row r="8307" spans="1:9" s="56" customFormat="1">
      <c r="A8307" s="50"/>
      <c r="B8307" s="50"/>
      <c r="C8307" s="50"/>
      <c r="D8307" s="44"/>
      <c r="E8307" s="26"/>
      <c r="F8307" s="53"/>
      <c r="G8307" s="61"/>
      <c r="H8307" s="55"/>
      <c r="I8307" s="280"/>
    </row>
    <row r="8308" spans="1:9" s="56" customFormat="1">
      <c r="A8308" s="50"/>
      <c r="B8308" s="50"/>
      <c r="C8308" s="50"/>
      <c r="D8308" s="44"/>
      <c r="E8308" s="26"/>
      <c r="F8308" s="53"/>
      <c r="G8308" s="61"/>
      <c r="H8308" s="55"/>
      <c r="I8308" s="280"/>
    </row>
    <row r="8309" spans="1:9" s="56" customFormat="1">
      <c r="A8309" s="50"/>
      <c r="B8309" s="50"/>
      <c r="C8309" s="50"/>
      <c r="D8309" s="44"/>
      <c r="E8309" s="26"/>
      <c r="F8309" s="53"/>
      <c r="G8309" s="61"/>
      <c r="H8309" s="55"/>
      <c r="I8309" s="280"/>
    </row>
    <row r="8310" spans="1:9" s="56" customFormat="1">
      <c r="A8310" s="50"/>
      <c r="B8310" s="50"/>
      <c r="C8310" s="50"/>
      <c r="D8310" s="44"/>
      <c r="E8310" s="26"/>
      <c r="F8310" s="53"/>
      <c r="G8310" s="61"/>
      <c r="H8310" s="55"/>
      <c r="I8310" s="280"/>
    </row>
    <row r="8311" spans="1:9" s="56" customFormat="1">
      <c r="A8311" s="50"/>
      <c r="B8311" s="50"/>
      <c r="C8311" s="50"/>
      <c r="D8311" s="44"/>
      <c r="E8311" s="26"/>
      <c r="F8311" s="53"/>
      <c r="G8311" s="61"/>
      <c r="H8311" s="55"/>
      <c r="I8311" s="280"/>
    </row>
    <row r="8312" spans="1:9" s="56" customFormat="1">
      <c r="A8312" s="50"/>
      <c r="B8312" s="50"/>
      <c r="C8312" s="50"/>
      <c r="D8312" s="44"/>
      <c r="E8312" s="26"/>
      <c r="F8312" s="53"/>
      <c r="G8312" s="61"/>
      <c r="H8312" s="55"/>
      <c r="I8312" s="280"/>
    </row>
    <row r="8313" spans="1:9" s="56" customFormat="1">
      <c r="A8313" s="50"/>
      <c r="B8313" s="50"/>
      <c r="C8313" s="50"/>
      <c r="D8313" s="44"/>
      <c r="E8313" s="26"/>
      <c r="F8313" s="53"/>
      <c r="G8313" s="61"/>
      <c r="H8313" s="55"/>
      <c r="I8313" s="280"/>
    </row>
    <row r="8314" spans="1:9" s="56" customFormat="1">
      <c r="A8314" s="50"/>
      <c r="B8314" s="50"/>
      <c r="C8314" s="50"/>
      <c r="D8314" s="44"/>
      <c r="E8314" s="26"/>
      <c r="F8314" s="53"/>
      <c r="G8314" s="61"/>
      <c r="H8314" s="55"/>
      <c r="I8314" s="280"/>
    </row>
    <row r="8315" spans="1:9" s="56" customFormat="1">
      <c r="A8315" s="50"/>
      <c r="B8315" s="50"/>
      <c r="C8315" s="50"/>
      <c r="D8315" s="44"/>
      <c r="E8315" s="26"/>
      <c r="F8315" s="53"/>
      <c r="G8315" s="61"/>
      <c r="H8315" s="55"/>
      <c r="I8315" s="280"/>
    </row>
    <row r="8316" spans="1:9" s="56" customFormat="1">
      <c r="A8316" s="50"/>
      <c r="B8316" s="50"/>
      <c r="C8316" s="50"/>
      <c r="D8316" s="44"/>
      <c r="E8316" s="26"/>
      <c r="F8316" s="53"/>
      <c r="G8316" s="61"/>
      <c r="H8316" s="55"/>
      <c r="I8316" s="280"/>
    </row>
    <row r="8317" spans="1:9" s="56" customFormat="1">
      <c r="A8317" s="50"/>
      <c r="B8317" s="50"/>
      <c r="C8317" s="50"/>
      <c r="D8317" s="44"/>
      <c r="E8317" s="26"/>
      <c r="F8317" s="53"/>
      <c r="G8317" s="61"/>
      <c r="H8317" s="55"/>
      <c r="I8317" s="280"/>
    </row>
    <row r="8318" spans="1:9" s="56" customFormat="1">
      <c r="A8318" s="50"/>
      <c r="B8318" s="50"/>
      <c r="C8318" s="50"/>
      <c r="D8318" s="44"/>
      <c r="E8318" s="26"/>
      <c r="F8318" s="53"/>
      <c r="G8318" s="61"/>
      <c r="H8318" s="55"/>
      <c r="I8318" s="280"/>
    </row>
    <row r="8319" spans="1:9" s="56" customFormat="1">
      <c r="A8319" s="50"/>
      <c r="B8319" s="50"/>
      <c r="C8319" s="50"/>
      <c r="D8319" s="44"/>
      <c r="E8319" s="26"/>
      <c r="F8319" s="53"/>
      <c r="G8319" s="61"/>
      <c r="H8319" s="55"/>
      <c r="I8319" s="280"/>
    </row>
    <row r="8320" spans="1:9" s="56" customFormat="1">
      <c r="A8320" s="50"/>
      <c r="B8320" s="50"/>
      <c r="C8320" s="50"/>
      <c r="D8320" s="44"/>
      <c r="E8320" s="26"/>
      <c r="F8320" s="53"/>
      <c r="G8320" s="61"/>
      <c r="H8320" s="55"/>
      <c r="I8320" s="280"/>
    </row>
    <row r="8321" spans="1:9" s="56" customFormat="1">
      <c r="A8321" s="50"/>
      <c r="B8321" s="50"/>
      <c r="C8321" s="50"/>
      <c r="D8321" s="44"/>
      <c r="E8321" s="26"/>
      <c r="F8321" s="53"/>
      <c r="G8321" s="61"/>
      <c r="H8321" s="55"/>
      <c r="I8321" s="280"/>
    </row>
    <row r="8322" spans="1:9" s="56" customFormat="1">
      <c r="A8322" s="50"/>
      <c r="B8322" s="50"/>
      <c r="C8322" s="50"/>
      <c r="D8322" s="44"/>
      <c r="E8322" s="26"/>
      <c r="F8322" s="53"/>
      <c r="G8322" s="61"/>
      <c r="H8322" s="55"/>
      <c r="I8322" s="280"/>
    </row>
    <row r="8323" spans="1:9" s="56" customFormat="1">
      <c r="A8323" s="50"/>
      <c r="B8323" s="50"/>
      <c r="C8323" s="50"/>
      <c r="D8323" s="44"/>
      <c r="E8323" s="26"/>
      <c r="F8323" s="53"/>
      <c r="G8323" s="61"/>
      <c r="H8323" s="55"/>
      <c r="I8323" s="280"/>
    </row>
    <row r="8324" spans="1:9" s="56" customFormat="1">
      <c r="A8324" s="50"/>
      <c r="B8324" s="50"/>
      <c r="C8324" s="50"/>
      <c r="D8324" s="44"/>
      <c r="E8324" s="26"/>
      <c r="F8324" s="53"/>
      <c r="G8324" s="61"/>
      <c r="H8324" s="55"/>
      <c r="I8324" s="280"/>
    </row>
    <row r="8325" spans="1:9" s="56" customFormat="1">
      <c r="A8325" s="50"/>
      <c r="B8325" s="50"/>
      <c r="C8325" s="50"/>
      <c r="D8325" s="44"/>
      <c r="E8325" s="26"/>
      <c r="F8325" s="53"/>
      <c r="G8325" s="61"/>
      <c r="H8325" s="55"/>
      <c r="I8325" s="280"/>
    </row>
    <row r="8326" spans="1:9" s="56" customFormat="1">
      <c r="A8326" s="50"/>
      <c r="B8326" s="50"/>
      <c r="C8326" s="50"/>
      <c r="D8326" s="44"/>
      <c r="E8326" s="26"/>
      <c r="F8326" s="53"/>
      <c r="G8326" s="61"/>
      <c r="H8326" s="55"/>
      <c r="I8326" s="280"/>
    </row>
    <row r="8327" spans="1:9" s="56" customFormat="1">
      <c r="A8327" s="50"/>
      <c r="B8327" s="50"/>
      <c r="C8327" s="50"/>
      <c r="D8327" s="44"/>
      <c r="E8327" s="26"/>
      <c r="F8327" s="53"/>
      <c r="G8327" s="61"/>
      <c r="H8327" s="55"/>
      <c r="I8327" s="280"/>
    </row>
    <row r="8328" spans="1:9" s="56" customFormat="1">
      <c r="A8328" s="50"/>
      <c r="B8328" s="50"/>
      <c r="C8328" s="50"/>
      <c r="D8328" s="44"/>
      <c r="E8328" s="26"/>
      <c r="F8328" s="53"/>
      <c r="G8328" s="61"/>
      <c r="H8328" s="55"/>
      <c r="I8328" s="280"/>
    </row>
    <row r="8329" spans="1:9" s="56" customFormat="1">
      <c r="A8329" s="50"/>
      <c r="B8329" s="50"/>
      <c r="C8329" s="50"/>
      <c r="D8329" s="44"/>
      <c r="E8329" s="26"/>
      <c r="F8329" s="53"/>
      <c r="G8329" s="61"/>
      <c r="H8329" s="55"/>
      <c r="I8329" s="280"/>
    </row>
    <row r="8330" spans="1:9" s="56" customFormat="1">
      <c r="A8330" s="50"/>
      <c r="B8330" s="50"/>
      <c r="C8330" s="50"/>
      <c r="D8330" s="44"/>
      <c r="E8330" s="26"/>
      <c r="F8330" s="53"/>
      <c r="G8330" s="61"/>
      <c r="H8330" s="55"/>
      <c r="I8330" s="280"/>
    </row>
    <row r="8331" spans="1:9" s="56" customFormat="1">
      <c r="A8331" s="50"/>
      <c r="B8331" s="50"/>
      <c r="C8331" s="50"/>
      <c r="D8331" s="44"/>
      <c r="E8331" s="26"/>
      <c r="F8331" s="53"/>
      <c r="G8331" s="61"/>
      <c r="H8331" s="55"/>
      <c r="I8331" s="280"/>
    </row>
    <row r="8332" spans="1:9" s="56" customFormat="1">
      <c r="A8332" s="50"/>
      <c r="B8332" s="50"/>
      <c r="C8332" s="50"/>
      <c r="D8332" s="44"/>
      <c r="E8332" s="26"/>
      <c r="F8332" s="53"/>
      <c r="G8332" s="61"/>
      <c r="H8332" s="55"/>
      <c r="I8332" s="280"/>
    </row>
    <row r="8333" spans="1:9" s="56" customFormat="1">
      <c r="A8333" s="50"/>
      <c r="B8333" s="50"/>
      <c r="C8333" s="50"/>
      <c r="D8333" s="44"/>
      <c r="E8333" s="26"/>
      <c r="F8333" s="53"/>
      <c r="G8333" s="61"/>
      <c r="H8333" s="55"/>
      <c r="I8333" s="280"/>
    </row>
    <row r="8334" spans="1:9" s="56" customFormat="1">
      <c r="A8334" s="50"/>
      <c r="B8334" s="50"/>
      <c r="C8334" s="50"/>
      <c r="D8334" s="44"/>
      <c r="E8334" s="26"/>
      <c r="F8334" s="53"/>
      <c r="G8334" s="61"/>
      <c r="H8334" s="55"/>
      <c r="I8334" s="280"/>
    </row>
    <row r="8335" spans="1:9" s="56" customFormat="1">
      <c r="A8335" s="50"/>
      <c r="B8335" s="50"/>
      <c r="C8335" s="50"/>
      <c r="D8335" s="44"/>
      <c r="E8335" s="26"/>
      <c r="F8335" s="53"/>
      <c r="G8335" s="61"/>
      <c r="H8335" s="55"/>
      <c r="I8335" s="280"/>
    </row>
    <row r="8336" spans="1:9" s="56" customFormat="1">
      <c r="A8336" s="50"/>
      <c r="B8336" s="50"/>
      <c r="C8336" s="50"/>
      <c r="D8336" s="44"/>
      <c r="E8336" s="26"/>
      <c r="F8336" s="53"/>
      <c r="G8336" s="61"/>
      <c r="H8336" s="55"/>
      <c r="I8336" s="280"/>
    </row>
    <row r="8337" spans="1:9" s="56" customFormat="1">
      <c r="A8337" s="50"/>
      <c r="B8337" s="50"/>
      <c r="C8337" s="50"/>
      <c r="D8337" s="44"/>
      <c r="E8337" s="26"/>
      <c r="F8337" s="53"/>
      <c r="G8337" s="61"/>
      <c r="H8337" s="55"/>
      <c r="I8337" s="280"/>
    </row>
    <row r="8338" spans="1:9" s="56" customFormat="1">
      <c r="A8338" s="50"/>
      <c r="B8338" s="50"/>
      <c r="C8338" s="50"/>
      <c r="D8338" s="44"/>
      <c r="E8338" s="26"/>
      <c r="F8338" s="53"/>
      <c r="G8338" s="61"/>
      <c r="H8338" s="55"/>
      <c r="I8338" s="280"/>
    </row>
    <row r="8339" spans="1:9" s="56" customFormat="1">
      <c r="A8339" s="50"/>
      <c r="B8339" s="50"/>
      <c r="C8339" s="50"/>
      <c r="D8339" s="44"/>
      <c r="E8339" s="26"/>
      <c r="F8339" s="53"/>
      <c r="G8339" s="61"/>
      <c r="H8339" s="55"/>
      <c r="I8339" s="280"/>
    </row>
    <row r="8340" spans="1:9" s="56" customFormat="1">
      <c r="A8340" s="50"/>
      <c r="B8340" s="50"/>
      <c r="C8340" s="50"/>
      <c r="D8340" s="44"/>
      <c r="E8340" s="26"/>
      <c r="F8340" s="53"/>
      <c r="G8340" s="61"/>
      <c r="H8340" s="55"/>
      <c r="I8340" s="280"/>
    </row>
    <row r="8341" spans="1:9" s="56" customFormat="1">
      <c r="A8341" s="50"/>
      <c r="B8341" s="50"/>
      <c r="C8341" s="50"/>
      <c r="D8341" s="44"/>
      <c r="E8341" s="26"/>
      <c r="F8341" s="53"/>
      <c r="G8341" s="61"/>
      <c r="H8341" s="55"/>
      <c r="I8341" s="280"/>
    </row>
    <row r="8342" spans="1:9" s="56" customFormat="1">
      <c r="A8342" s="50"/>
      <c r="B8342" s="50"/>
      <c r="C8342" s="50"/>
      <c r="D8342" s="44"/>
      <c r="E8342" s="26"/>
      <c r="F8342" s="53"/>
      <c r="G8342" s="61"/>
      <c r="H8342" s="55"/>
      <c r="I8342" s="280"/>
    </row>
    <row r="8343" spans="1:9" s="56" customFormat="1">
      <c r="A8343" s="50"/>
      <c r="B8343" s="50"/>
      <c r="C8343" s="50"/>
      <c r="D8343" s="44"/>
      <c r="E8343" s="26"/>
      <c r="F8343" s="53"/>
      <c r="G8343" s="61"/>
      <c r="H8343" s="55"/>
      <c r="I8343" s="280"/>
    </row>
    <row r="8344" spans="1:9" s="56" customFormat="1">
      <c r="A8344" s="50"/>
      <c r="B8344" s="50"/>
      <c r="C8344" s="50"/>
      <c r="D8344" s="44"/>
      <c r="E8344" s="26"/>
      <c r="F8344" s="53"/>
      <c r="G8344" s="61"/>
      <c r="H8344" s="55"/>
      <c r="I8344" s="280"/>
    </row>
    <row r="8345" spans="1:9" s="56" customFormat="1">
      <c r="A8345" s="50"/>
      <c r="B8345" s="50"/>
      <c r="C8345" s="50"/>
      <c r="D8345" s="44"/>
      <c r="E8345" s="26"/>
      <c r="F8345" s="53"/>
      <c r="G8345" s="61"/>
      <c r="H8345" s="55"/>
      <c r="I8345" s="280"/>
    </row>
    <row r="8346" spans="1:9" s="56" customFormat="1">
      <c r="A8346" s="50"/>
      <c r="B8346" s="50"/>
      <c r="C8346" s="50"/>
      <c r="D8346" s="44"/>
      <c r="E8346" s="26"/>
      <c r="F8346" s="53"/>
      <c r="G8346" s="61"/>
      <c r="H8346" s="55"/>
      <c r="I8346" s="280"/>
    </row>
    <row r="8347" spans="1:9" s="56" customFormat="1">
      <c r="A8347" s="50"/>
      <c r="B8347" s="50"/>
      <c r="C8347" s="50"/>
      <c r="D8347" s="44"/>
      <c r="E8347" s="26"/>
      <c r="F8347" s="53"/>
      <c r="G8347" s="61"/>
      <c r="H8347" s="55"/>
      <c r="I8347" s="280"/>
    </row>
    <row r="8348" spans="1:9" s="56" customFormat="1">
      <c r="A8348" s="50"/>
      <c r="B8348" s="50"/>
      <c r="C8348" s="50"/>
      <c r="D8348" s="44"/>
      <c r="E8348" s="26"/>
      <c r="F8348" s="53"/>
      <c r="G8348" s="61"/>
      <c r="H8348" s="55"/>
      <c r="I8348" s="280"/>
    </row>
    <row r="8349" spans="1:9" s="56" customFormat="1">
      <c r="A8349" s="50"/>
      <c r="B8349" s="50"/>
      <c r="C8349" s="50"/>
      <c r="D8349" s="44"/>
      <c r="E8349" s="26"/>
      <c r="F8349" s="53"/>
      <c r="G8349" s="61"/>
      <c r="H8349" s="55"/>
      <c r="I8349" s="280"/>
    </row>
    <row r="8350" spans="1:9" s="56" customFormat="1">
      <c r="A8350" s="50"/>
      <c r="B8350" s="50"/>
      <c r="C8350" s="50"/>
      <c r="D8350" s="44"/>
      <c r="E8350" s="26"/>
      <c r="F8350" s="53"/>
      <c r="G8350" s="61"/>
      <c r="H8350" s="55"/>
      <c r="I8350" s="280"/>
    </row>
    <row r="8351" spans="1:9" s="56" customFormat="1">
      <c r="A8351" s="50"/>
      <c r="B8351" s="50"/>
      <c r="C8351" s="50"/>
      <c r="D8351" s="44"/>
      <c r="E8351" s="26"/>
      <c r="F8351" s="53"/>
      <c r="G8351" s="61"/>
      <c r="H8351" s="55"/>
      <c r="I8351" s="280"/>
    </row>
    <row r="8352" spans="1:9" s="56" customFormat="1">
      <c r="A8352" s="50"/>
      <c r="B8352" s="50"/>
      <c r="C8352" s="50"/>
      <c r="D8352" s="44"/>
      <c r="E8352" s="26"/>
      <c r="F8352" s="53"/>
      <c r="G8352" s="61"/>
      <c r="H8352" s="55"/>
      <c r="I8352" s="280"/>
    </row>
    <row r="8353" spans="1:9" s="56" customFormat="1">
      <c r="A8353" s="50"/>
      <c r="B8353" s="50"/>
      <c r="C8353" s="50"/>
      <c r="D8353" s="44"/>
      <c r="E8353" s="26"/>
      <c r="F8353" s="53"/>
      <c r="G8353" s="61"/>
      <c r="H8353" s="55"/>
      <c r="I8353" s="280"/>
    </row>
    <row r="8354" spans="1:9" s="56" customFormat="1">
      <c r="A8354" s="50"/>
      <c r="B8354" s="50"/>
      <c r="C8354" s="50"/>
      <c r="D8354" s="44"/>
      <c r="E8354" s="26"/>
      <c r="F8354" s="53"/>
      <c r="G8354" s="61"/>
      <c r="H8354" s="55"/>
      <c r="I8354" s="280"/>
    </row>
    <row r="8355" spans="1:9" s="56" customFormat="1">
      <c r="A8355" s="50"/>
      <c r="B8355" s="50"/>
      <c r="C8355" s="50"/>
      <c r="D8355" s="44"/>
      <c r="E8355" s="26"/>
      <c r="F8355" s="53"/>
      <c r="G8355" s="61"/>
      <c r="H8355" s="55"/>
      <c r="I8355" s="280"/>
    </row>
    <row r="8356" spans="1:9" s="56" customFormat="1">
      <c r="A8356" s="50"/>
      <c r="B8356" s="50"/>
      <c r="C8356" s="50"/>
      <c r="D8356" s="44"/>
      <c r="E8356" s="26"/>
      <c r="F8356" s="53"/>
      <c r="G8356" s="61"/>
      <c r="H8356" s="55"/>
      <c r="I8356" s="280"/>
    </row>
    <row r="8357" spans="1:9" s="56" customFormat="1">
      <c r="A8357" s="50"/>
      <c r="B8357" s="50"/>
      <c r="C8357" s="50"/>
      <c r="D8357" s="44"/>
      <c r="E8357" s="26"/>
      <c r="F8357" s="53"/>
      <c r="G8357" s="61"/>
      <c r="H8357" s="55"/>
      <c r="I8357" s="280"/>
    </row>
    <row r="8358" spans="1:9" s="56" customFormat="1">
      <c r="A8358" s="50"/>
      <c r="B8358" s="50"/>
      <c r="C8358" s="50"/>
      <c r="D8358" s="44"/>
      <c r="E8358" s="26"/>
      <c r="F8358" s="53"/>
      <c r="G8358" s="61"/>
      <c r="H8358" s="55"/>
      <c r="I8358" s="280"/>
    </row>
    <row r="8359" spans="1:9" s="56" customFormat="1">
      <c r="A8359" s="50"/>
      <c r="B8359" s="50"/>
      <c r="C8359" s="50"/>
      <c r="D8359" s="44"/>
      <c r="E8359" s="26"/>
      <c r="F8359" s="53"/>
      <c r="G8359" s="61"/>
      <c r="H8359" s="55"/>
      <c r="I8359" s="280"/>
    </row>
    <row r="8360" spans="1:9" s="56" customFormat="1">
      <c r="A8360" s="50"/>
      <c r="B8360" s="50"/>
      <c r="C8360" s="50"/>
      <c r="D8360" s="44"/>
      <c r="E8360" s="26"/>
      <c r="F8360" s="53"/>
      <c r="G8360" s="61"/>
      <c r="H8360" s="55"/>
      <c r="I8360" s="280"/>
    </row>
    <row r="8361" spans="1:9" s="56" customFormat="1">
      <c r="A8361" s="50"/>
      <c r="B8361" s="50"/>
      <c r="C8361" s="50"/>
      <c r="D8361" s="44"/>
      <c r="E8361" s="26"/>
      <c r="F8361" s="53"/>
      <c r="G8361" s="61"/>
      <c r="H8361" s="55"/>
      <c r="I8361" s="280"/>
    </row>
    <row r="8362" spans="1:9" s="56" customFormat="1">
      <c r="A8362" s="50"/>
      <c r="B8362" s="50"/>
      <c r="C8362" s="50"/>
      <c r="D8362" s="44"/>
      <c r="E8362" s="26"/>
      <c r="F8362" s="53"/>
      <c r="G8362" s="61"/>
      <c r="H8362" s="55"/>
      <c r="I8362" s="280"/>
    </row>
    <row r="8363" spans="1:9" s="56" customFormat="1">
      <c r="A8363" s="50"/>
      <c r="B8363" s="50"/>
      <c r="C8363" s="50"/>
      <c r="D8363" s="44"/>
      <c r="E8363" s="26"/>
      <c r="F8363" s="53"/>
      <c r="G8363" s="61"/>
      <c r="H8363" s="55"/>
      <c r="I8363" s="280"/>
    </row>
    <row r="8364" spans="1:9" s="56" customFormat="1">
      <c r="A8364" s="50"/>
      <c r="B8364" s="50"/>
      <c r="C8364" s="50"/>
      <c r="D8364" s="44"/>
      <c r="E8364" s="26"/>
      <c r="F8364" s="53"/>
      <c r="G8364" s="61"/>
      <c r="H8364" s="55"/>
      <c r="I8364" s="280"/>
    </row>
    <row r="8365" spans="1:9" s="56" customFormat="1">
      <c r="A8365" s="50"/>
      <c r="B8365" s="50"/>
      <c r="C8365" s="50"/>
      <c r="D8365" s="44"/>
      <c r="E8365" s="26"/>
      <c r="F8365" s="53"/>
      <c r="G8365" s="61"/>
      <c r="H8365" s="55"/>
      <c r="I8365" s="280"/>
    </row>
    <row r="8366" spans="1:9" s="56" customFormat="1">
      <c r="A8366" s="50"/>
      <c r="B8366" s="50"/>
      <c r="C8366" s="50"/>
      <c r="D8366" s="44"/>
      <c r="E8366" s="26"/>
      <c r="F8366" s="53"/>
      <c r="G8366" s="61"/>
      <c r="H8366" s="55"/>
      <c r="I8366" s="280"/>
    </row>
    <row r="8367" spans="1:9" s="56" customFormat="1">
      <c r="A8367" s="50"/>
      <c r="B8367" s="50"/>
      <c r="C8367" s="50"/>
      <c r="D8367" s="44"/>
      <c r="E8367" s="26"/>
      <c r="F8367" s="53"/>
      <c r="G8367" s="61"/>
      <c r="H8367" s="55"/>
      <c r="I8367" s="280"/>
    </row>
    <row r="8368" spans="1:9" s="56" customFormat="1">
      <c r="A8368" s="50"/>
      <c r="B8368" s="50"/>
      <c r="C8368" s="50"/>
      <c r="D8368" s="44"/>
      <c r="E8368" s="26"/>
      <c r="F8368" s="53"/>
      <c r="G8368" s="61"/>
      <c r="H8368" s="55"/>
      <c r="I8368" s="280"/>
    </row>
    <row r="8369" spans="1:9" s="56" customFormat="1">
      <c r="A8369" s="50"/>
      <c r="B8369" s="50"/>
      <c r="C8369" s="50"/>
      <c r="D8369" s="44"/>
      <c r="E8369" s="26"/>
      <c r="F8369" s="53"/>
      <c r="G8369" s="61"/>
      <c r="H8369" s="55"/>
      <c r="I8369" s="280"/>
    </row>
    <row r="8370" spans="1:9" s="56" customFormat="1">
      <c r="A8370" s="50"/>
      <c r="B8370" s="50"/>
      <c r="C8370" s="50"/>
      <c r="D8370" s="44"/>
      <c r="E8370" s="26"/>
      <c r="F8370" s="53"/>
      <c r="G8370" s="61"/>
      <c r="H8370" s="55"/>
      <c r="I8370" s="280"/>
    </row>
    <row r="8371" spans="1:9" s="56" customFormat="1">
      <c r="A8371" s="50"/>
      <c r="B8371" s="50"/>
      <c r="C8371" s="50"/>
      <c r="D8371" s="44"/>
      <c r="E8371" s="26"/>
      <c r="F8371" s="53"/>
      <c r="G8371" s="61"/>
      <c r="H8371" s="55"/>
      <c r="I8371" s="280"/>
    </row>
    <row r="8372" spans="1:9" s="56" customFormat="1">
      <c r="A8372" s="50"/>
      <c r="B8372" s="50"/>
      <c r="C8372" s="50"/>
      <c r="D8372" s="44"/>
      <c r="E8372" s="26"/>
      <c r="F8372" s="53"/>
      <c r="G8372" s="61"/>
      <c r="H8372" s="55"/>
      <c r="I8372" s="280"/>
    </row>
    <row r="8373" spans="1:9" s="56" customFormat="1">
      <c r="A8373" s="50"/>
      <c r="B8373" s="50"/>
      <c r="C8373" s="50"/>
      <c r="D8373" s="44"/>
      <c r="E8373" s="26"/>
      <c r="F8373" s="53"/>
      <c r="G8373" s="61"/>
      <c r="H8373" s="55"/>
      <c r="I8373" s="280"/>
    </row>
    <row r="8374" spans="1:9" s="56" customFormat="1">
      <c r="A8374" s="50"/>
      <c r="B8374" s="50"/>
      <c r="C8374" s="50"/>
      <c r="D8374" s="44"/>
      <c r="E8374" s="26"/>
      <c r="F8374" s="53"/>
      <c r="G8374" s="61"/>
      <c r="H8374" s="55"/>
      <c r="I8374" s="280"/>
    </row>
    <row r="8375" spans="1:9" s="56" customFormat="1">
      <c r="A8375" s="50"/>
      <c r="B8375" s="50"/>
      <c r="C8375" s="50"/>
      <c r="D8375" s="44"/>
      <c r="E8375" s="26"/>
      <c r="F8375" s="53"/>
      <c r="G8375" s="61"/>
      <c r="H8375" s="55"/>
      <c r="I8375" s="280"/>
    </row>
    <row r="8376" spans="1:9" s="56" customFormat="1">
      <c r="A8376" s="50"/>
      <c r="B8376" s="50"/>
      <c r="C8376" s="50"/>
      <c r="D8376" s="44"/>
      <c r="E8376" s="26"/>
      <c r="F8376" s="53"/>
      <c r="G8376" s="61"/>
      <c r="H8376" s="55"/>
      <c r="I8376" s="280"/>
    </row>
    <row r="8377" spans="1:9" s="56" customFormat="1">
      <c r="A8377" s="50"/>
      <c r="B8377" s="50"/>
      <c r="C8377" s="50"/>
      <c r="D8377" s="44"/>
      <c r="E8377" s="26"/>
      <c r="F8377" s="53"/>
      <c r="G8377" s="61"/>
      <c r="H8377" s="55"/>
      <c r="I8377" s="280"/>
    </row>
    <row r="8378" spans="1:9" s="56" customFormat="1">
      <c r="A8378" s="50"/>
      <c r="B8378" s="50"/>
      <c r="C8378" s="50"/>
      <c r="D8378" s="44"/>
      <c r="E8378" s="26"/>
      <c r="F8378" s="53"/>
      <c r="G8378" s="61"/>
      <c r="H8378" s="55"/>
      <c r="I8378" s="280"/>
    </row>
    <row r="8379" spans="1:9" s="56" customFormat="1">
      <c r="A8379" s="50"/>
      <c r="B8379" s="50"/>
      <c r="C8379" s="50"/>
      <c r="D8379" s="44"/>
      <c r="E8379" s="26"/>
      <c r="F8379" s="53"/>
      <c r="G8379" s="61"/>
      <c r="H8379" s="55"/>
      <c r="I8379" s="280"/>
    </row>
    <row r="8380" spans="1:9" s="56" customFormat="1">
      <c r="A8380" s="50"/>
      <c r="B8380" s="50"/>
      <c r="C8380" s="50"/>
      <c r="D8380" s="44"/>
      <c r="E8380" s="26"/>
      <c r="F8380" s="53"/>
      <c r="G8380" s="61"/>
      <c r="H8380" s="55"/>
      <c r="I8380" s="280"/>
    </row>
    <row r="8381" spans="1:9" s="56" customFormat="1">
      <c r="A8381" s="50"/>
      <c r="B8381" s="50"/>
      <c r="C8381" s="50"/>
      <c r="D8381" s="44"/>
      <c r="E8381" s="26"/>
      <c r="F8381" s="53"/>
      <c r="G8381" s="61"/>
      <c r="H8381" s="55"/>
      <c r="I8381" s="280"/>
    </row>
    <row r="8382" spans="1:9" s="56" customFormat="1">
      <c r="A8382" s="50"/>
      <c r="B8382" s="50"/>
      <c r="C8382" s="50"/>
      <c r="D8382" s="44"/>
      <c r="E8382" s="26"/>
      <c r="F8382" s="53"/>
      <c r="G8382" s="61"/>
      <c r="H8382" s="55"/>
      <c r="I8382" s="280"/>
    </row>
    <row r="8383" spans="1:9" s="56" customFormat="1">
      <c r="A8383" s="50"/>
      <c r="B8383" s="50"/>
      <c r="C8383" s="50"/>
      <c r="D8383" s="44"/>
      <c r="E8383" s="26"/>
      <c r="F8383" s="53"/>
      <c r="G8383" s="61"/>
      <c r="H8383" s="55"/>
      <c r="I8383" s="280"/>
    </row>
    <row r="8384" spans="1:9" s="56" customFormat="1">
      <c r="A8384" s="50"/>
      <c r="B8384" s="50"/>
      <c r="C8384" s="50"/>
      <c r="D8384" s="44"/>
      <c r="E8384" s="26"/>
      <c r="F8384" s="53"/>
      <c r="G8384" s="61"/>
      <c r="H8384" s="55"/>
      <c r="I8384" s="280"/>
    </row>
    <row r="8385" spans="1:9" s="56" customFormat="1">
      <c r="A8385" s="50"/>
      <c r="B8385" s="50"/>
      <c r="C8385" s="50"/>
      <c r="D8385" s="44"/>
      <c r="E8385" s="26"/>
      <c r="F8385" s="53"/>
      <c r="G8385" s="61"/>
      <c r="H8385" s="55"/>
      <c r="I8385" s="280"/>
    </row>
    <row r="8386" spans="1:9" s="56" customFormat="1">
      <c r="A8386" s="50"/>
      <c r="B8386" s="50"/>
      <c r="C8386" s="50"/>
      <c r="D8386" s="44"/>
      <c r="E8386" s="26"/>
      <c r="F8386" s="53"/>
      <c r="G8386" s="61"/>
      <c r="H8386" s="55"/>
      <c r="I8386" s="280"/>
    </row>
    <row r="8387" spans="1:9" s="56" customFormat="1">
      <c r="A8387" s="50"/>
      <c r="B8387" s="50"/>
      <c r="C8387" s="50"/>
      <c r="D8387" s="44"/>
      <c r="E8387" s="26"/>
      <c r="F8387" s="53"/>
      <c r="G8387" s="61"/>
      <c r="H8387" s="55"/>
      <c r="I8387" s="280"/>
    </row>
    <row r="8388" spans="1:9" s="56" customFormat="1">
      <c r="A8388" s="50"/>
      <c r="B8388" s="50"/>
      <c r="C8388" s="50"/>
      <c r="D8388" s="44"/>
      <c r="E8388" s="26"/>
      <c r="F8388" s="53"/>
      <c r="G8388" s="61"/>
      <c r="H8388" s="55"/>
      <c r="I8388" s="280"/>
    </row>
    <row r="8389" spans="1:9" s="56" customFormat="1">
      <c r="A8389" s="50"/>
      <c r="B8389" s="50"/>
      <c r="C8389" s="50"/>
      <c r="D8389" s="44"/>
      <c r="E8389" s="26"/>
      <c r="F8389" s="53"/>
      <c r="G8389" s="61"/>
      <c r="H8389" s="55"/>
      <c r="I8389" s="280"/>
    </row>
    <row r="8390" spans="1:9" s="56" customFormat="1">
      <c r="A8390" s="50"/>
      <c r="B8390" s="50"/>
      <c r="C8390" s="50"/>
      <c r="D8390" s="44"/>
      <c r="E8390" s="26"/>
      <c r="F8390" s="53"/>
      <c r="G8390" s="61"/>
      <c r="H8390" s="55"/>
      <c r="I8390" s="280"/>
    </row>
    <row r="8391" spans="1:9" s="56" customFormat="1">
      <c r="A8391" s="50"/>
      <c r="B8391" s="50"/>
      <c r="C8391" s="50"/>
      <c r="D8391" s="44"/>
      <c r="E8391" s="26"/>
      <c r="F8391" s="53"/>
      <c r="G8391" s="61"/>
      <c r="H8391" s="55"/>
      <c r="I8391" s="280"/>
    </row>
    <row r="8392" spans="1:9" s="56" customFormat="1">
      <c r="A8392" s="50"/>
      <c r="B8392" s="50"/>
      <c r="C8392" s="50"/>
      <c r="D8392" s="44"/>
      <c r="E8392" s="26"/>
      <c r="F8392" s="53"/>
      <c r="G8392" s="61"/>
      <c r="H8392" s="55"/>
      <c r="I8392" s="280"/>
    </row>
    <row r="8393" spans="1:9" s="56" customFormat="1">
      <c r="A8393" s="50"/>
      <c r="B8393" s="50"/>
      <c r="C8393" s="50"/>
      <c r="D8393" s="44"/>
      <c r="E8393" s="26"/>
      <c r="F8393" s="53"/>
      <c r="G8393" s="61"/>
      <c r="H8393" s="55"/>
      <c r="I8393" s="280"/>
    </row>
    <row r="8394" spans="1:9" s="56" customFormat="1">
      <c r="A8394" s="50"/>
      <c r="B8394" s="50"/>
      <c r="C8394" s="50"/>
      <c r="D8394" s="44"/>
      <c r="E8394" s="26"/>
      <c r="F8394" s="53"/>
      <c r="G8394" s="61"/>
      <c r="H8394" s="55"/>
      <c r="I8394" s="280"/>
    </row>
    <row r="8395" spans="1:9" s="56" customFormat="1">
      <c r="A8395" s="50"/>
      <c r="B8395" s="50"/>
      <c r="C8395" s="50"/>
      <c r="D8395" s="44"/>
      <c r="E8395" s="26"/>
      <c r="F8395" s="53"/>
      <c r="G8395" s="61"/>
      <c r="H8395" s="55"/>
      <c r="I8395" s="280"/>
    </row>
    <row r="8396" spans="1:9" s="56" customFormat="1">
      <c r="A8396" s="50"/>
      <c r="B8396" s="50"/>
      <c r="C8396" s="50"/>
      <c r="D8396" s="44"/>
      <c r="E8396" s="26"/>
      <c r="F8396" s="53"/>
      <c r="G8396" s="61"/>
      <c r="H8396" s="55"/>
      <c r="I8396" s="280"/>
    </row>
    <row r="8397" spans="1:9" s="56" customFormat="1">
      <c r="A8397" s="50"/>
      <c r="B8397" s="50"/>
      <c r="C8397" s="50"/>
      <c r="D8397" s="44"/>
      <c r="E8397" s="26"/>
      <c r="F8397" s="53"/>
      <c r="G8397" s="61"/>
      <c r="H8397" s="55"/>
      <c r="I8397" s="280"/>
    </row>
    <row r="8398" spans="1:9" s="56" customFormat="1">
      <c r="A8398" s="50"/>
      <c r="B8398" s="50"/>
      <c r="C8398" s="50"/>
      <c r="D8398" s="44"/>
      <c r="E8398" s="26"/>
      <c r="F8398" s="53"/>
      <c r="G8398" s="61"/>
      <c r="H8398" s="55"/>
      <c r="I8398" s="280"/>
    </row>
    <row r="8399" spans="1:9" s="56" customFormat="1">
      <c r="A8399" s="50"/>
      <c r="B8399" s="50"/>
      <c r="C8399" s="50"/>
      <c r="D8399" s="44"/>
      <c r="E8399" s="26"/>
      <c r="F8399" s="53"/>
      <c r="G8399" s="61"/>
      <c r="H8399" s="55"/>
      <c r="I8399" s="280"/>
    </row>
    <row r="8400" spans="1:9" s="56" customFormat="1">
      <c r="A8400" s="50"/>
      <c r="B8400" s="50"/>
      <c r="C8400" s="50"/>
      <c r="D8400" s="44"/>
      <c r="E8400" s="26"/>
      <c r="F8400" s="53"/>
      <c r="G8400" s="61"/>
      <c r="H8400" s="55"/>
      <c r="I8400" s="280"/>
    </row>
    <row r="8401" spans="1:9" s="56" customFormat="1">
      <c r="A8401" s="50"/>
      <c r="B8401" s="50"/>
      <c r="C8401" s="50"/>
      <c r="D8401" s="44"/>
      <c r="E8401" s="26"/>
      <c r="F8401" s="53"/>
      <c r="G8401" s="61"/>
      <c r="H8401" s="55"/>
      <c r="I8401" s="280"/>
    </row>
    <row r="8402" spans="1:9" s="56" customFormat="1">
      <c r="A8402" s="50"/>
      <c r="B8402" s="50"/>
      <c r="C8402" s="50"/>
      <c r="D8402" s="44"/>
      <c r="E8402" s="26"/>
      <c r="F8402" s="53"/>
      <c r="G8402" s="61"/>
      <c r="H8402" s="55"/>
      <c r="I8402" s="280"/>
    </row>
    <row r="8403" spans="1:9" s="56" customFormat="1">
      <c r="A8403" s="50"/>
      <c r="B8403" s="50"/>
      <c r="C8403" s="50"/>
      <c r="D8403" s="44"/>
      <c r="E8403" s="26"/>
      <c r="F8403" s="53"/>
      <c r="G8403" s="61"/>
      <c r="H8403" s="55"/>
      <c r="I8403" s="280"/>
    </row>
    <row r="8404" spans="1:9" s="56" customFormat="1">
      <c r="A8404" s="50"/>
      <c r="B8404" s="50"/>
      <c r="C8404" s="50"/>
      <c r="D8404" s="44"/>
      <c r="E8404" s="26"/>
      <c r="F8404" s="53"/>
      <c r="G8404" s="61"/>
      <c r="H8404" s="55"/>
      <c r="I8404" s="280"/>
    </row>
    <row r="8405" spans="1:9" s="56" customFormat="1">
      <c r="A8405" s="50"/>
      <c r="B8405" s="50"/>
      <c r="C8405" s="50"/>
      <c r="D8405" s="44"/>
      <c r="E8405" s="26"/>
      <c r="F8405" s="53"/>
      <c r="G8405" s="61"/>
      <c r="H8405" s="55"/>
      <c r="I8405" s="280"/>
    </row>
    <row r="8406" spans="1:9" s="56" customFormat="1">
      <c r="A8406" s="50"/>
      <c r="B8406" s="50"/>
      <c r="C8406" s="50"/>
      <c r="D8406" s="44"/>
      <c r="E8406" s="26"/>
      <c r="F8406" s="53"/>
      <c r="G8406" s="61"/>
      <c r="H8406" s="55"/>
      <c r="I8406" s="280"/>
    </row>
    <row r="8407" spans="1:9" s="56" customFormat="1">
      <c r="A8407" s="50"/>
      <c r="B8407" s="50"/>
      <c r="C8407" s="50"/>
      <c r="D8407" s="44"/>
      <c r="E8407" s="26"/>
      <c r="F8407" s="53"/>
      <c r="G8407" s="61"/>
      <c r="H8407" s="55"/>
      <c r="I8407" s="280"/>
    </row>
    <row r="8408" spans="1:9" s="56" customFormat="1">
      <c r="A8408" s="50"/>
      <c r="B8408" s="50"/>
      <c r="C8408" s="50"/>
      <c r="D8408" s="44"/>
      <c r="E8408" s="26"/>
      <c r="F8408" s="53"/>
      <c r="G8408" s="61"/>
      <c r="H8408" s="55"/>
      <c r="I8408" s="280"/>
    </row>
    <row r="8409" spans="1:9" s="56" customFormat="1">
      <c r="A8409" s="50"/>
      <c r="B8409" s="50"/>
      <c r="C8409" s="50"/>
      <c r="D8409" s="44"/>
      <c r="E8409" s="26"/>
      <c r="F8409" s="53"/>
      <c r="G8409" s="61"/>
      <c r="H8409" s="55"/>
      <c r="I8409" s="280"/>
    </row>
    <row r="8410" spans="1:9" s="56" customFormat="1">
      <c r="A8410" s="50"/>
      <c r="B8410" s="50"/>
      <c r="C8410" s="50"/>
      <c r="D8410" s="44"/>
      <c r="E8410" s="26"/>
      <c r="F8410" s="53"/>
      <c r="G8410" s="61"/>
      <c r="H8410" s="55"/>
      <c r="I8410" s="280"/>
    </row>
    <row r="8411" spans="1:9" s="56" customFormat="1">
      <c r="A8411" s="50"/>
      <c r="B8411" s="50"/>
      <c r="C8411" s="50"/>
      <c r="D8411" s="44"/>
      <c r="E8411" s="26"/>
      <c r="F8411" s="53"/>
      <c r="G8411" s="61"/>
      <c r="H8411" s="55"/>
      <c r="I8411" s="280"/>
    </row>
    <row r="8412" spans="1:9" s="56" customFormat="1">
      <c r="A8412" s="50"/>
      <c r="B8412" s="50"/>
      <c r="C8412" s="50"/>
      <c r="D8412" s="44"/>
      <c r="E8412" s="26"/>
      <c r="F8412" s="53"/>
      <c r="G8412" s="61"/>
      <c r="H8412" s="55"/>
      <c r="I8412" s="280"/>
    </row>
    <row r="8413" spans="1:9" s="56" customFormat="1">
      <c r="A8413" s="50"/>
      <c r="B8413" s="50"/>
      <c r="C8413" s="50"/>
      <c r="D8413" s="44"/>
      <c r="E8413" s="26"/>
      <c r="F8413" s="53"/>
      <c r="G8413" s="61"/>
      <c r="H8413" s="55"/>
      <c r="I8413" s="280"/>
    </row>
    <row r="8414" spans="1:9" s="56" customFormat="1">
      <c r="A8414" s="50"/>
      <c r="B8414" s="50"/>
      <c r="C8414" s="50"/>
      <c r="D8414" s="44"/>
      <c r="E8414" s="26"/>
      <c r="F8414" s="53"/>
      <c r="G8414" s="61"/>
      <c r="H8414" s="55"/>
      <c r="I8414" s="280"/>
    </row>
    <row r="8415" spans="1:9" s="56" customFormat="1">
      <c r="A8415" s="50"/>
      <c r="B8415" s="50"/>
      <c r="C8415" s="50"/>
      <c r="D8415" s="44"/>
      <c r="E8415" s="26"/>
      <c r="F8415" s="53"/>
      <c r="G8415" s="61"/>
      <c r="H8415" s="55"/>
      <c r="I8415" s="280"/>
    </row>
    <row r="8416" spans="1:9" s="56" customFormat="1">
      <c r="A8416" s="50"/>
      <c r="B8416" s="50"/>
      <c r="C8416" s="50"/>
      <c r="D8416" s="44"/>
      <c r="E8416" s="26"/>
      <c r="F8416" s="53"/>
      <c r="G8416" s="61"/>
      <c r="H8416" s="55"/>
      <c r="I8416" s="280"/>
    </row>
    <row r="8417" spans="1:9" s="56" customFormat="1">
      <c r="A8417" s="50"/>
      <c r="B8417" s="50"/>
      <c r="C8417" s="50"/>
      <c r="D8417" s="44"/>
      <c r="E8417" s="26"/>
      <c r="F8417" s="53"/>
      <c r="G8417" s="61"/>
      <c r="H8417" s="55"/>
      <c r="I8417" s="280"/>
    </row>
    <row r="8418" spans="1:9" s="56" customFormat="1">
      <c r="A8418" s="50"/>
      <c r="B8418" s="50"/>
      <c r="C8418" s="50"/>
      <c r="D8418" s="44"/>
      <c r="E8418" s="26"/>
      <c r="F8418" s="53"/>
      <c r="G8418" s="61"/>
      <c r="H8418" s="55"/>
      <c r="I8418" s="280"/>
    </row>
    <row r="8419" spans="1:9" s="56" customFormat="1">
      <c r="A8419" s="50"/>
      <c r="B8419" s="50"/>
      <c r="C8419" s="50"/>
      <c r="D8419" s="44"/>
      <c r="E8419" s="26"/>
      <c r="F8419" s="53"/>
      <c r="G8419" s="61"/>
      <c r="H8419" s="55"/>
      <c r="I8419" s="280"/>
    </row>
    <row r="8420" spans="1:9" s="56" customFormat="1">
      <c r="A8420" s="50"/>
      <c r="B8420" s="50"/>
      <c r="C8420" s="50"/>
      <c r="D8420" s="44"/>
      <c r="E8420" s="26"/>
      <c r="F8420" s="53"/>
      <c r="G8420" s="61"/>
      <c r="H8420" s="55"/>
      <c r="I8420" s="280"/>
    </row>
    <row r="8421" spans="1:9" s="56" customFormat="1">
      <c r="A8421" s="50"/>
      <c r="B8421" s="50"/>
      <c r="C8421" s="50"/>
      <c r="D8421" s="44"/>
      <c r="E8421" s="26"/>
      <c r="F8421" s="53"/>
      <c r="G8421" s="61"/>
      <c r="H8421" s="55"/>
      <c r="I8421" s="280"/>
    </row>
    <row r="8422" spans="1:9" s="56" customFormat="1">
      <c r="A8422" s="50"/>
      <c r="B8422" s="50"/>
      <c r="C8422" s="50"/>
      <c r="D8422" s="44"/>
      <c r="E8422" s="26"/>
      <c r="F8422" s="53"/>
      <c r="G8422" s="61"/>
      <c r="H8422" s="55"/>
      <c r="I8422" s="280"/>
    </row>
    <row r="8423" spans="1:9" s="56" customFormat="1">
      <c r="A8423" s="50"/>
      <c r="B8423" s="50"/>
      <c r="C8423" s="50"/>
      <c r="D8423" s="44"/>
      <c r="E8423" s="26"/>
      <c r="F8423" s="53"/>
      <c r="G8423" s="61"/>
      <c r="H8423" s="55"/>
      <c r="I8423" s="280"/>
    </row>
    <row r="8424" spans="1:9" s="56" customFormat="1">
      <c r="A8424" s="50"/>
      <c r="B8424" s="50"/>
      <c r="C8424" s="50"/>
      <c r="D8424" s="44"/>
      <c r="E8424" s="26"/>
      <c r="F8424" s="53"/>
      <c r="G8424" s="61"/>
      <c r="H8424" s="55"/>
      <c r="I8424" s="280"/>
    </row>
    <row r="8425" spans="1:9" s="56" customFormat="1">
      <c r="A8425" s="50"/>
      <c r="B8425" s="50"/>
      <c r="C8425" s="50"/>
      <c r="D8425" s="44"/>
      <c r="E8425" s="26"/>
      <c r="F8425" s="53"/>
      <c r="G8425" s="61"/>
      <c r="H8425" s="55"/>
      <c r="I8425" s="280"/>
    </row>
    <row r="8426" spans="1:9" s="56" customFormat="1">
      <c r="A8426" s="50"/>
      <c r="B8426" s="50"/>
      <c r="C8426" s="50"/>
      <c r="D8426" s="44"/>
      <c r="E8426" s="26"/>
      <c r="F8426" s="53"/>
      <c r="G8426" s="61"/>
      <c r="H8426" s="55"/>
      <c r="I8426" s="280"/>
    </row>
    <row r="8427" spans="1:9" s="56" customFormat="1">
      <c r="A8427" s="50"/>
      <c r="B8427" s="50"/>
      <c r="C8427" s="50"/>
      <c r="D8427" s="44"/>
      <c r="E8427" s="26"/>
      <c r="F8427" s="53"/>
      <c r="G8427" s="61"/>
      <c r="H8427" s="55"/>
      <c r="I8427" s="280"/>
    </row>
    <row r="8428" spans="1:9" s="56" customFormat="1">
      <c r="A8428" s="50"/>
      <c r="B8428" s="50"/>
      <c r="C8428" s="50"/>
      <c r="D8428" s="44"/>
      <c r="E8428" s="26"/>
      <c r="F8428" s="53"/>
      <c r="G8428" s="61"/>
      <c r="H8428" s="55"/>
      <c r="I8428" s="280"/>
    </row>
    <row r="8429" spans="1:9" s="56" customFormat="1">
      <c r="A8429" s="50"/>
      <c r="B8429" s="50"/>
      <c r="C8429" s="50"/>
      <c r="D8429" s="44"/>
      <c r="E8429" s="26"/>
      <c r="F8429" s="53"/>
      <c r="G8429" s="61"/>
      <c r="H8429" s="55"/>
      <c r="I8429" s="280"/>
    </row>
    <row r="8430" spans="1:9" s="56" customFormat="1">
      <c r="A8430" s="50"/>
      <c r="B8430" s="50"/>
      <c r="C8430" s="50"/>
      <c r="D8430" s="44"/>
      <c r="E8430" s="26"/>
      <c r="F8430" s="53"/>
      <c r="G8430" s="61"/>
      <c r="H8430" s="55"/>
      <c r="I8430" s="280"/>
    </row>
    <row r="8431" spans="1:9" s="56" customFormat="1">
      <c r="A8431" s="50"/>
      <c r="B8431" s="50"/>
      <c r="C8431" s="50"/>
      <c r="D8431" s="44"/>
      <c r="E8431" s="26"/>
      <c r="F8431" s="53"/>
      <c r="G8431" s="61"/>
      <c r="H8431" s="55"/>
      <c r="I8431" s="280"/>
    </row>
    <row r="8432" spans="1:9" s="56" customFormat="1">
      <c r="A8432" s="50"/>
      <c r="B8432" s="50"/>
      <c r="C8432" s="50"/>
      <c r="D8432" s="44"/>
      <c r="E8432" s="26"/>
      <c r="F8432" s="53"/>
      <c r="G8432" s="61"/>
      <c r="H8432" s="55"/>
      <c r="I8432" s="280"/>
    </row>
    <row r="8433" spans="1:9" s="56" customFormat="1">
      <c r="A8433" s="50"/>
      <c r="B8433" s="50"/>
      <c r="C8433" s="50"/>
      <c r="D8433" s="44"/>
      <c r="E8433" s="26"/>
      <c r="F8433" s="53"/>
      <c r="G8433" s="61"/>
      <c r="H8433" s="55"/>
      <c r="I8433" s="280"/>
    </row>
    <row r="8434" spans="1:9" s="56" customFormat="1">
      <c r="A8434" s="50"/>
      <c r="B8434" s="50"/>
      <c r="C8434" s="50"/>
      <c r="D8434" s="44"/>
      <c r="E8434" s="26"/>
      <c r="F8434" s="53"/>
      <c r="G8434" s="61"/>
      <c r="H8434" s="55"/>
      <c r="I8434" s="280"/>
    </row>
    <row r="8435" spans="1:9" s="56" customFormat="1">
      <c r="A8435" s="50"/>
      <c r="B8435" s="50"/>
      <c r="C8435" s="50"/>
      <c r="D8435" s="44"/>
      <c r="E8435" s="26"/>
      <c r="F8435" s="53"/>
      <c r="G8435" s="61"/>
      <c r="H8435" s="55"/>
      <c r="I8435" s="280"/>
    </row>
    <row r="8436" spans="1:9" s="56" customFormat="1">
      <c r="A8436" s="50"/>
      <c r="B8436" s="50"/>
      <c r="C8436" s="50"/>
      <c r="D8436" s="44"/>
      <c r="E8436" s="26"/>
      <c r="F8436" s="53"/>
      <c r="G8436" s="61"/>
      <c r="H8436" s="55"/>
      <c r="I8436" s="280"/>
    </row>
    <row r="8437" spans="1:9" s="56" customFormat="1">
      <c r="A8437" s="50"/>
      <c r="B8437" s="50"/>
      <c r="C8437" s="50"/>
      <c r="D8437" s="44"/>
      <c r="E8437" s="26"/>
      <c r="F8437" s="53"/>
      <c r="G8437" s="61"/>
      <c r="H8437" s="55"/>
      <c r="I8437" s="280"/>
    </row>
    <row r="8438" spans="1:9" s="56" customFormat="1">
      <c r="A8438" s="50"/>
      <c r="B8438" s="50"/>
      <c r="C8438" s="50"/>
      <c r="D8438" s="44"/>
      <c r="E8438" s="26"/>
      <c r="F8438" s="53"/>
      <c r="G8438" s="61"/>
      <c r="H8438" s="55"/>
      <c r="I8438" s="280"/>
    </row>
    <row r="8439" spans="1:9" s="56" customFormat="1">
      <c r="A8439" s="50"/>
      <c r="B8439" s="50"/>
      <c r="C8439" s="50"/>
      <c r="D8439" s="44"/>
      <c r="E8439" s="26"/>
      <c r="F8439" s="53"/>
      <c r="G8439" s="61"/>
      <c r="H8439" s="55"/>
      <c r="I8439" s="280"/>
    </row>
    <row r="8440" spans="1:9" s="56" customFormat="1">
      <c r="A8440" s="50"/>
      <c r="B8440" s="50"/>
      <c r="C8440" s="50"/>
      <c r="D8440" s="44"/>
      <c r="E8440" s="26"/>
      <c r="F8440" s="53"/>
      <c r="G8440" s="61"/>
      <c r="H8440" s="55"/>
      <c r="I8440" s="280"/>
    </row>
    <row r="8441" spans="1:9" s="56" customFormat="1">
      <c r="A8441" s="50"/>
      <c r="B8441" s="50"/>
      <c r="C8441" s="50"/>
      <c r="D8441" s="44"/>
      <c r="E8441" s="26"/>
      <c r="F8441" s="53"/>
      <c r="G8441" s="61"/>
      <c r="H8441" s="55"/>
      <c r="I8441" s="280"/>
    </row>
    <row r="8442" spans="1:9" s="56" customFormat="1">
      <c r="A8442" s="50"/>
      <c r="B8442" s="50"/>
      <c r="C8442" s="50"/>
      <c r="D8442" s="44"/>
      <c r="E8442" s="26"/>
      <c r="F8442" s="53"/>
      <c r="G8442" s="61"/>
      <c r="H8442" s="55"/>
      <c r="I8442" s="280"/>
    </row>
    <row r="8443" spans="1:9" s="56" customFormat="1">
      <c r="A8443" s="50"/>
      <c r="B8443" s="50"/>
      <c r="C8443" s="50"/>
      <c r="D8443" s="44"/>
      <c r="E8443" s="26"/>
      <c r="F8443" s="53"/>
      <c r="G8443" s="61"/>
      <c r="H8443" s="55"/>
      <c r="I8443" s="280"/>
    </row>
    <row r="8444" spans="1:9" s="56" customFormat="1">
      <c r="A8444" s="50"/>
      <c r="B8444" s="50"/>
      <c r="C8444" s="50"/>
      <c r="D8444" s="44"/>
      <c r="E8444" s="26"/>
      <c r="F8444" s="53"/>
      <c r="G8444" s="61"/>
      <c r="H8444" s="55"/>
      <c r="I8444" s="280"/>
    </row>
    <row r="8445" spans="1:9" s="56" customFormat="1">
      <c r="A8445" s="50"/>
      <c r="B8445" s="50"/>
      <c r="C8445" s="50"/>
      <c r="D8445" s="44"/>
      <c r="E8445" s="26"/>
      <c r="F8445" s="53"/>
      <c r="G8445" s="61"/>
      <c r="H8445" s="55"/>
      <c r="I8445" s="280"/>
    </row>
    <row r="8446" spans="1:9" s="56" customFormat="1">
      <c r="A8446" s="50"/>
      <c r="B8446" s="50"/>
      <c r="C8446" s="50"/>
      <c r="D8446" s="44"/>
      <c r="E8446" s="26"/>
      <c r="F8446" s="53"/>
      <c r="G8446" s="61"/>
      <c r="H8446" s="55"/>
      <c r="I8446" s="280"/>
    </row>
    <row r="8447" spans="1:9" s="56" customFormat="1">
      <c r="A8447" s="50"/>
      <c r="B8447" s="50"/>
      <c r="C8447" s="50"/>
      <c r="D8447" s="44"/>
      <c r="E8447" s="26"/>
      <c r="F8447" s="53"/>
      <c r="G8447" s="61"/>
      <c r="H8447" s="55"/>
      <c r="I8447" s="280"/>
    </row>
    <row r="8448" spans="1:9" s="56" customFormat="1">
      <c r="A8448" s="50"/>
      <c r="B8448" s="50"/>
      <c r="C8448" s="50"/>
      <c r="D8448" s="44"/>
      <c r="E8448" s="26"/>
      <c r="F8448" s="53"/>
      <c r="G8448" s="61"/>
      <c r="H8448" s="55"/>
      <c r="I8448" s="280"/>
    </row>
    <row r="8449" spans="1:9" s="56" customFormat="1">
      <c r="A8449" s="50"/>
      <c r="B8449" s="50"/>
      <c r="C8449" s="50"/>
      <c r="D8449" s="44"/>
      <c r="E8449" s="26"/>
      <c r="F8449" s="53"/>
      <c r="G8449" s="61"/>
      <c r="H8449" s="55"/>
      <c r="I8449" s="280"/>
    </row>
    <row r="8450" spans="1:9" s="56" customFormat="1">
      <c r="A8450" s="50"/>
      <c r="B8450" s="50"/>
      <c r="C8450" s="50"/>
      <c r="D8450" s="44"/>
      <c r="E8450" s="26"/>
      <c r="F8450" s="53"/>
      <c r="G8450" s="61"/>
      <c r="H8450" s="55"/>
      <c r="I8450" s="280"/>
    </row>
    <row r="8451" spans="1:9" s="56" customFormat="1">
      <c r="A8451" s="50"/>
      <c r="B8451" s="50"/>
      <c r="C8451" s="50"/>
      <c r="D8451" s="44"/>
      <c r="E8451" s="26"/>
      <c r="F8451" s="53"/>
      <c r="G8451" s="61"/>
      <c r="H8451" s="55"/>
      <c r="I8451" s="280"/>
    </row>
    <row r="8452" spans="1:9" s="56" customFormat="1">
      <c r="A8452" s="50"/>
      <c r="B8452" s="50"/>
      <c r="C8452" s="50"/>
      <c r="D8452" s="44"/>
      <c r="E8452" s="26"/>
      <c r="F8452" s="53"/>
      <c r="G8452" s="61"/>
      <c r="H8452" s="55"/>
      <c r="I8452" s="280"/>
    </row>
    <row r="8453" spans="1:9" s="56" customFormat="1">
      <c r="A8453" s="50"/>
      <c r="B8453" s="50"/>
      <c r="C8453" s="50"/>
      <c r="D8453" s="44"/>
      <c r="E8453" s="26"/>
      <c r="F8453" s="53"/>
      <c r="G8453" s="61"/>
      <c r="H8453" s="55"/>
      <c r="I8453" s="280"/>
    </row>
    <row r="8454" spans="1:9" s="56" customFormat="1">
      <c r="A8454" s="50"/>
      <c r="B8454" s="50"/>
      <c r="C8454" s="50"/>
      <c r="D8454" s="44"/>
      <c r="E8454" s="26"/>
      <c r="F8454" s="53"/>
      <c r="G8454" s="61"/>
      <c r="H8454" s="55"/>
      <c r="I8454" s="280"/>
    </row>
    <row r="8455" spans="1:9" s="56" customFormat="1">
      <c r="A8455" s="50"/>
      <c r="B8455" s="50"/>
      <c r="C8455" s="50"/>
      <c r="D8455" s="44"/>
      <c r="E8455" s="26"/>
      <c r="F8455" s="53"/>
      <c r="G8455" s="61"/>
      <c r="H8455" s="55"/>
      <c r="I8455" s="280"/>
    </row>
    <row r="8456" spans="1:9" s="56" customFormat="1">
      <c r="A8456" s="50"/>
      <c r="B8456" s="50"/>
      <c r="C8456" s="50"/>
      <c r="D8456" s="44"/>
      <c r="E8456" s="26"/>
      <c r="F8456" s="53"/>
      <c r="G8456" s="61"/>
      <c r="H8456" s="55"/>
      <c r="I8456" s="280"/>
    </row>
    <row r="8457" spans="1:9" s="56" customFormat="1">
      <c r="A8457" s="50"/>
      <c r="B8457" s="50"/>
      <c r="C8457" s="50"/>
      <c r="D8457" s="44"/>
      <c r="E8457" s="26"/>
      <c r="F8457" s="53"/>
      <c r="G8457" s="61"/>
      <c r="H8457" s="55"/>
      <c r="I8457" s="280"/>
    </row>
    <row r="8458" spans="1:9" s="56" customFormat="1">
      <c r="A8458" s="50"/>
      <c r="B8458" s="50"/>
      <c r="C8458" s="50"/>
      <c r="D8458" s="44"/>
      <c r="E8458" s="26"/>
      <c r="F8458" s="53"/>
      <c r="G8458" s="61"/>
      <c r="H8458" s="55"/>
      <c r="I8458" s="280"/>
    </row>
    <row r="8459" spans="1:9" s="56" customFormat="1">
      <c r="A8459" s="50"/>
      <c r="B8459" s="50"/>
      <c r="C8459" s="50"/>
      <c r="D8459" s="44"/>
      <c r="E8459" s="26"/>
      <c r="F8459" s="53"/>
      <c r="G8459" s="61"/>
      <c r="H8459" s="55"/>
      <c r="I8459" s="280"/>
    </row>
    <row r="8460" spans="1:9" s="56" customFormat="1">
      <c r="A8460" s="50"/>
      <c r="B8460" s="50"/>
      <c r="C8460" s="50"/>
      <c r="D8460" s="44"/>
      <c r="E8460" s="26"/>
      <c r="F8460" s="53"/>
      <c r="G8460" s="61"/>
      <c r="H8460" s="55"/>
      <c r="I8460" s="280"/>
    </row>
    <row r="8461" spans="1:9" s="56" customFormat="1">
      <c r="A8461" s="50"/>
      <c r="B8461" s="50"/>
      <c r="C8461" s="50"/>
      <c r="D8461" s="44"/>
      <c r="E8461" s="26"/>
      <c r="F8461" s="53"/>
      <c r="G8461" s="61"/>
      <c r="H8461" s="55"/>
      <c r="I8461" s="280"/>
    </row>
    <row r="8462" spans="1:9" s="56" customFormat="1">
      <c r="A8462" s="50"/>
      <c r="B8462" s="50"/>
      <c r="C8462" s="50"/>
      <c r="D8462" s="44"/>
      <c r="E8462" s="26"/>
      <c r="F8462" s="53"/>
      <c r="G8462" s="61"/>
      <c r="H8462" s="55"/>
      <c r="I8462" s="280"/>
    </row>
    <row r="8463" spans="1:9" s="56" customFormat="1">
      <c r="A8463" s="50"/>
      <c r="B8463" s="50"/>
      <c r="C8463" s="50"/>
      <c r="D8463" s="44"/>
      <c r="E8463" s="26"/>
      <c r="F8463" s="53"/>
      <c r="G8463" s="61"/>
      <c r="H8463" s="55"/>
      <c r="I8463" s="280"/>
    </row>
    <row r="8464" spans="1:9" s="56" customFormat="1">
      <c r="A8464" s="50"/>
      <c r="B8464" s="50"/>
      <c r="C8464" s="50"/>
      <c r="D8464" s="44"/>
      <c r="E8464" s="26"/>
      <c r="F8464" s="53"/>
      <c r="G8464" s="61"/>
      <c r="H8464" s="55"/>
      <c r="I8464" s="280"/>
    </row>
    <row r="8465" spans="1:9" s="56" customFormat="1">
      <c r="A8465" s="50"/>
      <c r="B8465" s="50"/>
      <c r="C8465" s="50"/>
      <c r="D8465" s="44"/>
      <c r="E8465" s="26"/>
      <c r="F8465" s="53"/>
      <c r="G8465" s="61"/>
      <c r="H8465" s="55"/>
      <c r="I8465" s="280"/>
    </row>
    <row r="8466" spans="1:9" s="56" customFormat="1">
      <c r="A8466" s="50"/>
      <c r="B8466" s="50"/>
      <c r="C8466" s="50"/>
      <c r="D8466" s="44"/>
      <c r="E8466" s="26"/>
      <c r="F8466" s="53"/>
      <c r="G8466" s="61"/>
      <c r="H8466" s="55"/>
      <c r="I8466" s="280"/>
    </row>
    <row r="8467" spans="1:9" s="56" customFormat="1">
      <c r="A8467" s="50"/>
      <c r="B8467" s="50"/>
      <c r="C8467" s="50"/>
      <c r="D8467" s="44"/>
      <c r="E8467" s="26"/>
      <c r="F8467" s="53"/>
      <c r="G8467" s="61"/>
      <c r="H8467" s="55"/>
      <c r="I8467" s="280"/>
    </row>
    <row r="8468" spans="1:9" s="56" customFormat="1">
      <c r="A8468" s="50"/>
      <c r="B8468" s="50"/>
      <c r="C8468" s="50"/>
      <c r="D8468" s="44"/>
      <c r="E8468" s="26"/>
      <c r="F8468" s="53"/>
      <c r="G8468" s="61"/>
      <c r="H8468" s="55"/>
      <c r="I8468" s="280"/>
    </row>
    <row r="8469" spans="1:9" s="56" customFormat="1">
      <c r="A8469" s="50"/>
      <c r="B8469" s="50"/>
      <c r="C8469" s="50"/>
      <c r="D8469" s="44"/>
      <c r="E8469" s="26"/>
      <c r="F8469" s="53"/>
      <c r="G8469" s="61"/>
      <c r="H8469" s="55"/>
      <c r="I8469" s="280"/>
    </row>
    <row r="8470" spans="1:9" s="56" customFormat="1">
      <c r="A8470" s="50"/>
      <c r="B8470" s="50"/>
      <c r="C8470" s="50"/>
      <c r="D8470" s="44"/>
      <c r="E8470" s="26"/>
      <c r="F8470" s="53"/>
      <c r="G8470" s="61"/>
      <c r="H8470" s="55"/>
      <c r="I8470" s="280"/>
    </row>
    <row r="8471" spans="1:9" s="56" customFormat="1">
      <c r="A8471" s="50"/>
      <c r="B8471" s="50"/>
      <c r="C8471" s="50"/>
      <c r="D8471" s="44"/>
      <c r="E8471" s="26"/>
      <c r="F8471" s="53"/>
      <c r="G8471" s="61"/>
      <c r="H8471" s="55"/>
      <c r="I8471" s="280"/>
    </row>
    <row r="8472" spans="1:9" s="56" customFormat="1">
      <c r="A8472" s="50"/>
      <c r="B8472" s="50"/>
      <c r="C8472" s="50"/>
      <c r="D8472" s="44"/>
      <c r="E8472" s="26"/>
      <c r="F8472" s="53"/>
      <c r="G8472" s="61"/>
      <c r="H8472" s="55"/>
      <c r="I8472" s="280"/>
    </row>
    <row r="8473" spans="1:9" s="56" customFormat="1">
      <c r="A8473" s="50"/>
      <c r="B8473" s="50"/>
      <c r="C8473" s="50"/>
      <c r="D8473" s="44"/>
      <c r="E8473" s="26"/>
      <c r="F8473" s="53"/>
      <c r="G8473" s="61"/>
      <c r="H8473" s="55"/>
      <c r="I8473" s="280"/>
    </row>
    <row r="8474" spans="1:9" s="56" customFormat="1">
      <c r="A8474" s="50"/>
      <c r="B8474" s="50"/>
      <c r="C8474" s="50"/>
      <c r="D8474" s="44"/>
      <c r="E8474" s="26"/>
      <c r="F8474" s="53"/>
      <c r="G8474" s="61"/>
      <c r="H8474" s="55"/>
      <c r="I8474" s="280"/>
    </row>
    <row r="8475" spans="1:9" s="56" customFormat="1">
      <c r="A8475" s="50"/>
      <c r="B8475" s="50"/>
      <c r="C8475" s="50"/>
      <c r="D8475" s="44"/>
      <c r="E8475" s="26"/>
      <c r="F8475" s="53"/>
      <c r="G8475" s="61"/>
      <c r="H8475" s="55"/>
      <c r="I8475" s="280"/>
    </row>
    <row r="8476" spans="1:9" s="56" customFormat="1">
      <c r="A8476" s="50"/>
      <c r="B8476" s="50"/>
      <c r="C8476" s="50"/>
      <c r="D8476" s="44"/>
      <c r="E8476" s="26"/>
      <c r="F8476" s="53"/>
      <c r="G8476" s="61"/>
      <c r="H8476" s="55"/>
      <c r="I8476" s="280"/>
    </row>
    <row r="8477" spans="1:9" s="56" customFormat="1">
      <c r="A8477" s="50"/>
      <c r="B8477" s="50"/>
      <c r="C8477" s="50"/>
      <c r="D8477" s="44"/>
      <c r="E8477" s="26"/>
      <c r="F8477" s="53"/>
      <c r="G8477" s="61"/>
      <c r="H8477" s="55"/>
      <c r="I8477" s="280"/>
    </row>
    <row r="8478" spans="1:9" s="56" customFormat="1">
      <c r="A8478" s="50"/>
      <c r="B8478" s="50"/>
      <c r="C8478" s="50"/>
      <c r="D8478" s="44"/>
      <c r="E8478" s="26"/>
      <c r="F8478" s="53"/>
      <c r="G8478" s="61"/>
      <c r="H8478" s="55"/>
      <c r="I8478" s="280"/>
    </row>
    <row r="8479" spans="1:9" s="56" customFormat="1">
      <c r="A8479" s="50"/>
      <c r="B8479" s="50"/>
      <c r="C8479" s="50"/>
      <c r="D8479" s="44"/>
      <c r="E8479" s="26"/>
      <c r="F8479" s="53"/>
      <c r="G8479" s="61"/>
      <c r="H8479" s="55"/>
      <c r="I8479" s="280"/>
    </row>
    <row r="8480" spans="1:9" s="56" customFormat="1">
      <c r="A8480" s="50"/>
      <c r="B8480" s="50"/>
      <c r="C8480" s="50"/>
      <c r="D8480" s="44"/>
      <c r="E8480" s="26"/>
      <c r="F8480" s="53"/>
      <c r="G8480" s="61"/>
      <c r="H8480" s="55"/>
      <c r="I8480" s="280"/>
    </row>
    <row r="8481" spans="1:9" s="56" customFormat="1">
      <c r="A8481" s="50"/>
      <c r="B8481" s="50"/>
      <c r="C8481" s="50"/>
      <c r="D8481" s="44"/>
      <c r="E8481" s="26"/>
      <c r="F8481" s="53"/>
      <c r="G8481" s="61"/>
      <c r="H8481" s="55"/>
      <c r="I8481" s="280"/>
    </row>
    <row r="8482" spans="1:9" s="56" customFormat="1">
      <c r="A8482" s="50"/>
      <c r="B8482" s="50"/>
      <c r="C8482" s="50"/>
      <c r="D8482" s="44"/>
      <c r="E8482" s="26"/>
      <c r="F8482" s="53"/>
      <c r="G8482" s="61"/>
      <c r="H8482" s="55"/>
      <c r="I8482" s="280"/>
    </row>
    <row r="8483" spans="1:9" s="56" customFormat="1">
      <c r="A8483" s="50"/>
      <c r="B8483" s="50"/>
      <c r="C8483" s="50"/>
      <c r="D8483" s="44"/>
      <c r="E8483" s="26"/>
      <c r="F8483" s="53"/>
      <c r="G8483" s="61"/>
      <c r="H8483" s="55"/>
      <c r="I8483" s="280"/>
    </row>
    <row r="8484" spans="1:9" s="56" customFormat="1">
      <c r="A8484" s="50"/>
      <c r="B8484" s="50"/>
      <c r="C8484" s="50"/>
      <c r="D8484" s="44"/>
      <c r="E8484" s="26"/>
      <c r="F8484" s="53"/>
      <c r="G8484" s="61"/>
      <c r="H8484" s="55"/>
      <c r="I8484" s="280"/>
    </row>
    <row r="8485" spans="1:9" s="56" customFormat="1">
      <c r="A8485" s="50"/>
      <c r="B8485" s="50"/>
      <c r="C8485" s="50"/>
      <c r="D8485" s="44"/>
      <c r="E8485" s="26"/>
      <c r="F8485" s="53"/>
      <c r="G8485" s="61"/>
      <c r="H8485" s="55"/>
      <c r="I8485" s="280"/>
    </row>
    <row r="8486" spans="1:9" s="56" customFormat="1">
      <c r="A8486" s="50"/>
      <c r="B8486" s="50"/>
      <c r="C8486" s="50"/>
      <c r="D8486" s="44"/>
      <c r="E8486" s="26"/>
      <c r="F8486" s="53"/>
      <c r="G8486" s="61"/>
      <c r="H8486" s="55"/>
      <c r="I8486" s="280"/>
    </row>
    <row r="8487" spans="1:9" s="56" customFormat="1">
      <c r="A8487" s="50"/>
      <c r="B8487" s="50"/>
      <c r="C8487" s="50"/>
      <c r="D8487" s="44"/>
      <c r="E8487" s="26"/>
      <c r="F8487" s="53"/>
      <c r="G8487" s="61"/>
      <c r="H8487" s="55"/>
      <c r="I8487" s="280"/>
    </row>
    <row r="8488" spans="1:9" s="56" customFormat="1">
      <c r="A8488" s="50"/>
      <c r="B8488" s="50"/>
      <c r="C8488" s="50"/>
      <c r="D8488" s="44"/>
      <c r="E8488" s="26"/>
      <c r="F8488" s="53"/>
      <c r="G8488" s="61"/>
      <c r="H8488" s="55"/>
      <c r="I8488" s="280"/>
    </row>
    <row r="8489" spans="1:9" s="56" customFormat="1">
      <c r="A8489" s="50"/>
      <c r="B8489" s="50"/>
      <c r="C8489" s="50"/>
      <c r="D8489" s="44"/>
      <c r="E8489" s="26"/>
      <c r="F8489" s="53"/>
      <c r="G8489" s="61"/>
      <c r="H8489" s="55"/>
      <c r="I8489" s="280"/>
    </row>
    <row r="8490" spans="1:9" s="56" customFormat="1">
      <c r="A8490" s="50"/>
      <c r="B8490" s="50"/>
      <c r="C8490" s="50"/>
      <c r="D8490" s="44"/>
      <c r="E8490" s="26"/>
      <c r="F8490" s="53"/>
      <c r="G8490" s="61"/>
      <c r="H8490" s="55"/>
      <c r="I8490" s="280"/>
    </row>
    <row r="8491" spans="1:9" s="56" customFormat="1">
      <c r="A8491" s="50"/>
      <c r="B8491" s="50"/>
      <c r="C8491" s="50"/>
      <c r="D8491" s="44"/>
      <c r="E8491" s="26"/>
      <c r="F8491" s="53"/>
      <c r="G8491" s="61"/>
      <c r="H8491" s="55"/>
      <c r="I8491" s="280"/>
    </row>
    <row r="8492" spans="1:9" s="56" customFormat="1">
      <c r="A8492" s="50"/>
      <c r="B8492" s="50"/>
      <c r="C8492" s="50"/>
      <c r="D8492" s="44"/>
      <c r="E8492" s="26"/>
      <c r="F8492" s="53"/>
      <c r="G8492" s="61"/>
      <c r="H8492" s="55"/>
      <c r="I8492" s="280"/>
    </row>
    <row r="8493" spans="1:9" s="56" customFormat="1">
      <c r="A8493" s="50"/>
      <c r="B8493" s="50"/>
      <c r="C8493" s="50"/>
      <c r="D8493" s="44"/>
      <c r="E8493" s="26"/>
      <c r="F8493" s="53"/>
      <c r="G8493" s="61"/>
      <c r="H8493" s="55"/>
      <c r="I8493" s="280"/>
    </row>
    <row r="8494" spans="1:9" s="56" customFormat="1">
      <c r="A8494" s="50"/>
      <c r="B8494" s="50"/>
      <c r="C8494" s="50"/>
      <c r="D8494" s="44"/>
      <c r="E8494" s="26"/>
      <c r="F8494" s="53"/>
      <c r="G8494" s="61"/>
      <c r="H8494" s="55"/>
      <c r="I8494" s="280"/>
    </row>
    <row r="8495" spans="1:9" s="56" customFormat="1">
      <c r="A8495" s="50"/>
      <c r="B8495" s="50"/>
      <c r="C8495" s="50"/>
      <c r="D8495" s="44"/>
      <c r="E8495" s="26"/>
      <c r="F8495" s="53"/>
      <c r="G8495" s="61"/>
      <c r="H8495" s="55"/>
      <c r="I8495" s="280"/>
    </row>
    <row r="8496" spans="1:9" s="56" customFormat="1">
      <c r="A8496" s="50"/>
      <c r="B8496" s="50"/>
      <c r="C8496" s="50"/>
      <c r="D8496" s="44"/>
      <c r="E8496" s="26"/>
      <c r="F8496" s="53"/>
      <c r="G8496" s="61"/>
      <c r="H8496" s="55"/>
      <c r="I8496" s="280"/>
    </row>
    <row r="8497" spans="1:9" s="56" customFormat="1">
      <c r="A8497" s="50"/>
      <c r="B8497" s="50"/>
      <c r="C8497" s="50"/>
      <c r="D8497" s="44"/>
      <c r="E8497" s="26"/>
      <c r="F8497" s="53"/>
      <c r="G8497" s="61"/>
      <c r="H8497" s="55"/>
      <c r="I8497" s="280"/>
    </row>
    <row r="8498" spans="1:9" s="56" customFormat="1">
      <c r="A8498" s="50"/>
      <c r="B8498" s="50"/>
      <c r="C8498" s="50"/>
      <c r="D8498" s="44"/>
      <c r="E8498" s="26"/>
      <c r="F8498" s="53"/>
      <c r="G8498" s="61"/>
      <c r="H8498" s="55"/>
      <c r="I8498" s="280"/>
    </row>
    <row r="8499" spans="1:9" s="56" customFormat="1">
      <c r="A8499" s="50"/>
      <c r="B8499" s="50"/>
      <c r="C8499" s="50"/>
      <c r="D8499" s="44"/>
      <c r="E8499" s="26"/>
      <c r="F8499" s="53"/>
      <c r="G8499" s="61"/>
      <c r="H8499" s="55"/>
      <c r="I8499" s="280"/>
    </row>
    <row r="8500" spans="1:9" s="56" customFormat="1">
      <c r="A8500" s="50"/>
      <c r="B8500" s="50"/>
      <c r="C8500" s="50"/>
      <c r="D8500" s="44"/>
      <c r="E8500" s="26"/>
      <c r="F8500" s="53"/>
      <c r="G8500" s="61"/>
      <c r="H8500" s="55"/>
      <c r="I8500" s="280"/>
    </row>
    <row r="8501" spans="1:9" s="56" customFormat="1">
      <c r="A8501" s="50"/>
      <c r="B8501" s="50"/>
      <c r="C8501" s="50"/>
      <c r="D8501" s="44"/>
      <c r="E8501" s="26"/>
      <c r="F8501" s="53"/>
      <c r="G8501" s="61"/>
      <c r="H8501" s="55"/>
      <c r="I8501" s="280"/>
    </row>
    <row r="8502" spans="1:9" s="56" customFormat="1">
      <c r="A8502" s="50"/>
      <c r="B8502" s="50"/>
      <c r="C8502" s="50"/>
      <c r="D8502" s="44"/>
      <c r="E8502" s="26"/>
      <c r="F8502" s="53"/>
      <c r="G8502" s="61"/>
      <c r="H8502" s="55"/>
      <c r="I8502" s="280"/>
    </row>
    <row r="8503" spans="1:9" s="56" customFormat="1">
      <c r="A8503" s="50"/>
      <c r="B8503" s="50"/>
      <c r="C8503" s="50"/>
      <c r="D8503" s="44"/>
      <c r="E8503" s="26"/>
      <c r="F8503" s="53"/>
      <c r="G8503" s="61"/>
      <c r="H8503" s="55"/>
      <c r="I8503" s="280"/>
    </row>
    <row r="8504" spans="1:9" s="56" customFormat="1">
      <c r="A8504" s="50"/>
      <c r="B8504" s="50"/>
      <c r="C8504" s="50"/>
      <c r="D8504" s="44"/>
      <c r="E8504" s="26"/>
      <c r="F8504" s="53"/>
      <c r="G8504" s="61"/>
      <c r="H8504" s="55"/>
      <c r="I8504" s="280"/>
    </row>
    <row r="8505" spans="1:9" s="56" customFormat="1">
      <c r="A8505" s="50"/>
      <c r="B8505" s="50"/>
      <c r="C8505" s="50"/>
      <c r="D8505" s="44"/>
      <c r="E8505" s="26"/>
      <c r="F8505" s="53"/>
      <c r="G8505" s="61"/>
      <c r="H8505" s="55"/>
      <c r="I8505" s="280"/>
    </row>
    <row r="8506" spans="1:9" s="56" customFormat="1">
      <c r="A8506" s="50"/>
      <c r="B8506" s="50"/>
      <c r="C8506" s="50"/>
      <c r="D8506" s="44"/>
      <c r="E8506" s="26"/>
      <c r="F8506" s="53"/>
      <c r="G8506" s="61"/>
      <c r="H8506" s="55"/>
      <c r="I8506" s="280"/>
    </row>
    <row r="8507" spans="1:9" s="56" customFormat="1">
      <c r="A8507" s="50"/>
      <c r="B8507" s="50"/>
      <c r="C8507" s="50"/>
      <c r="D8507" s="44"/>
      <c r="E8507" s="26"/>
      <c r="F8507" s="53"/>
      <c r="G8507" s="61"/>
      <c r="H8507" s="55"/>
      <c r="I8507" s="280"/>
    </row>
    <row r="8508" spans="1:9" s="56" customFormat="1">
      <c r="A8508" s="50"/>
      <c r="B8508" s="50"/>
      <c r="C8508" s="50"/>
      <c r="D8508" s="44"/>
      <c r="E8508" s="26"/>
      <c r="F8508" s="53"/>
      <c r="G8508" s="61"/>
      <c r="H8508" s="55"/>
      <c r="I8508" s="280"/>
    </row>
    <row r="8509" spans="1:9" s="56" customFormat="1">
      <c r="A8509" s="50"/>
      <c r="B8509" s="50"/>
      <c r="C8509" s="50"/>
      <c r="D8509" s="44"/>
      <c r="E8509" s="26"/>
      <c r="F8509" s="53"/>
      <c r="G8509" s="61"/>
      <c r="H8509" s="55"/>
      <c r="I8509" s="280"/>
    </row>
    <row r="8510" spans="1:9" s="56" customFormat="1">
      <c r="A8510" s="50"/>
      <c r="B8510" s="50"/>
      <c r="C8510" s="50"/>
      <c r="D8510" s="44"/>
      <c r="E8510" s="26"/>
      <c r="F8510" s="53"/>
      <c r="G8510" s="61"/>
      <c r="H8510" s="55"/>
      <c r="I8510" s="280"/>
    </row>
    <row r="8511" spans="1:9" s="56" customFormat="1">
      <c r="A8511" s="50"/>
      <c r="B8511" s="50"/>
      <c r="C8511" s="50"/>
      <c r="D8511" s="44"/>
      <c r="E8511" s="26"/>
      <c r="F8511" s="53"/>
      <c r="G8511" s="61"/>
      <c r="H8511" s="55"/>
      <c r="I8511" s="280"/>
    </row>
    <row r="8512" spans="1:9" s="56" customFormat="1">
      <c r="A8512" s="50"/>
      <c r="B8512" s="50"/>
      <c r="C8512" s="50"/>
      <c r="D8512" s="44"/>
      <c r="E8512" s="26"/>
      <c r="F8512" s="53"/>
      <c r="G8512" s="61"/>
      <c r="H8512" s="55"/>
      <c r="I8512" s="280"/>
    </row>
    <row r="8513" spans="1:9" s="56" customFormat="1">
      <c r="A8513" s="50"/>
      <c r="B8513" s="50"/>
      <c r="C8513" s="50"/>
      <c r="D8513" s="44"/>
      <c r="E8513" s="26"/>
      <c r="F8513" s="53"/>
      <c r="G8513" s="61"/>
      <c r="H8513" s="55"/>
      <c r="I8513" s="280"/>
    </row>
    <row r="8514" spans="1:9" s="56" customFormat="1">
      <c r="A8514" s="50"/>
      <c r="B8514" s="50"/>
      <c r="C8514" s="50"/>
      <c r="D8514" s="44"/>
      <c r="E8514" s="26"/>
      <c r="F8514" s="53"/>
      <c r="G8514" s="61"/>
      <c r="H8514" s="55"/>
      <c r="I8514" s="280"/>
    </row>
    <row r="8515" spans="1:9" s="56" customFormat="1">
      <c r="A8515" s="50"/>
      <c r="B8515" s="50"/>
      <c r="C8515" s="50"/>
      <c r="D8515" s="44"/>
      <c r="E8515" s="26"/>
      <c r="F8515" s="53"/>
      <c r="G8515" s="61"/>
      <c r="H8515" s="55"/>
      <c r="I8515" s="280"/>
    </row>
    <row r="8516" spans="1:9" s="56" customFormat="1">
      <c r="A8516" s="50"/>
      <c r="B8516" s="50"/>
      <c r="C8516" s="50"/>
      <c r="D8516" s="44"/>
      <c r="E8516" s="26"/>
      <c r="F8516" s="53"/>
      <c r="G8516" s="61"/>
      <c r="H8516" s="55"/>
      <c r="I8516" s="280"/>
    </row>
    <row r="8517" spans="1:9" s="56" customFormat="1">
      <c r="A8517" s="50"/>
      <c r="B8517" s="50"/>
      <c r="C8517" s="50"/>
      <c r="D8517" s="44"/>
      <c r="E8517" s="26"/>
      <c r="F8517" s="53"/>
      <c r="G8517" s="61"/>
      <c r="H8517" s="55"/>
      <c r="I8517" s="280"/>
    </row>
    <row r="8518" spans="1:9" s="56" customFormat="1">
      <c r="A8518" s="50"/>
      <c r="B8518" s="50"/>
      <c r="C8518" s="50"/>
      <c r="D8518" s="44"/>
      <c r="E8518" s="26"/>
      <c r="F8518" s="53"/>
      <c r="G8518" s="61"/>
      <c r="H8518" s="55"/>
      <c r="I8518" s="280"/>
    </row>
    <row r="8519" spans="1:9" s="56" customFormat="1">
      <c r="A8519" s="50"/>
      <c r="B8519" s="50"/>
      <c r="C8519" s="50"/>
      <c r="D8519" s="44"/>
      <c r="E8519" s="26"/>
      <c r="F8519" s="53"/>
      <c r="G8519" s="61"/>
      <c r="H8519" s="55"/>
      <c r="I8519" s="280"/>
    </row>
    <row r="8520" spans="1:9" s="56" customFormat="1">
      <c r="A8520" s="50"/>
      <c r="B8520" s="50"/>
      <c r="C8520" s="50"/>
      <c r="D8520" s="44"/>
      <c r="E8520" s="26"/>
      <c r="F8520" s="53"/>
      <c r="G8520" s="61"/>
      <c r="H8520" s="55"/>
      <c r="I8520" s="280"/>
    </row>
    <row r="8521" spans="1:9" s="56" customFormat="1">
      <c r="A8521" s="50"/>
      <c r="B8521" s="50"/>
      <c r="C8521" s="50"/>
      <c r="D8521" s="44"/>
      <c r="E8521" s="26"/>
      <c r="F8521" s="53"/>
      <c r="G8521" s="61"/>
      <c r="H8521" s="55"/>
      <c r="I8521" s="280"/>
    </row>
    <row r="8522" spans="1:9" s="56" customFormat="1">
      <c r="A8522" s="50"/>
      <c r="B8522" s="50"/>
      <c r="C8522" s="50"/>
      <c r="D8522" s="44"/>
      <c r="E8522" s="26"/>
      <c r="F8522" s="53"/>
      <c r="G8522" s="61"/>
      <c r="H8522" s="55"/>
      <c r="I8522" s="280"/>
    </row>
    <row r="8523" spans="1:9" s="56" customFormat="1">
      <c r="A8523" s="50"/>
      <c r="B8523" s="50"/>
      <c r="C8523" s="50"/>
      <c r="D8523" s="44"/>
      <c r="E8523" s="26"/>
      <c r="F8523" s="53"/>
      <c r="G8523" s="61"/>
      <c r="H8523" s="55"/>
      <c r="I8523" s="280"/>
    </row>
    <row r="8524" spans="1:9" s="56" customFormat="1">
      <c r="A8524" s="50"/>
      <c r="B8524" s="50"/>
      <c r="C8524" s="50"/>
      <c r="D8524" s="44"/>
      <c r="E8524" s="26"/>
      <c r="F8524" s="53"/>
      <c r="G8524" s="61"/>
      <c r="H8524" s="55"/>
      <c r="I8524" s="280"/>
    </row>
    <row r="8525" spans="1:9" s="56" customFormat="1">
      <c r="A8525" s="50"/>
      <c r="B8525" s="50"/>
      <c r="C8525" s="50"/>
      <c r="D8525" s="44"/>
      <c r="E8525" s="26"/>
      <c r="F8525" s="53"/>
      <c r="G8525" s="61"/>
      <c r="H8525" s="55"/>
      <c r="I8525" s="280"/>
    </row>
    <row r="8526" spans="1:9" s="56" customFormat="1">
      <c r="A8526" s="50"/>
      <c r="B8526" s="50"/>
      <c r="C8526" s="50"/>
      <c r="D8526" s="44"/>
      <c r="E8526" s="26"/>
      <c r="F8526" s="53"/>
      <c r="G8526" s="61"/>
      <c r="H8526" s="55"/>
      <c r="I8526" s="280"/>
    </row>
    <row r="8527" spans="1:9" s="56" customFormat="1">
      <c r="A8527" s="50"/>
      <c r="B8527" s="50"/>
      <c r="C8527" s="50"/>
      <c r="D8527" s="44"/>
      <c r="E8527" s="26"/>
      <c r="F8527" s="53"/>
      <c r="G8527" s="61"/>
      <c r="H8527" s="55"/>
      <c r="I8527" s="280"/>
    </row>
    <row r="8528" spans="1:9" s="56" customFormat="1">
      <c r="A8528" s="50"/>
      <c r="B8528" s="50"/>
      <c r="C8528" s="50"/>
      <c r="D8528" s="44"/>
      <c r="E8528" s="26"/>
      <c r="F8528" s="53"/>
      <c r="G8528" s="61"/>
      <c r="H8528" s="55"/>
      <c r="I8528" s="280"/>
    </row>
    <row r="8529" spans="1:9" s="56" customFormat="1">
      <c r="A8529" s="50"/>
      <c r="B8529" s="50"/>
      <c r="C8529" s="50"/>
      <c r="D8529" s="44"/>
      <c r="E8529" s="26"/>
      <c r="F8529" s="53"/>
      <c r="G8529" s="61"/>
      <c r="H8529" s="55"/>
      <c r="I8529" s="280"/>
    </row>
    <row r="8530" spans="1:9" s="56" customFormat="1">
      <c r="A8530" s="50"/>
      <c r="B8530" s="50"/>
      <c r="C8530" s="50"/>
      <c r="D8530" s="44"/>
      <c r="E8530" s="26"/>
      <c r="F8530" s="53"/>
      <c r="G8530" s="61"/>
      <c r="H8530" s="55"/>
      <c r="I8530" s="280"/>
    </row>
    <row r="8531" spans="1:9" s="56" customFormat="1">
      <c r="A8531" s="50"/>
      <c r="B8531" s="50"/>
      <c r="C8531" s="50"/>
      <c r="D8531" s="44"/>
      <c r="E8531" s="26"/>
      <c r="F8531" s="53"/>
      <c r="G8531" s="61"/>
      <c r="H8531" s="55"/>
      <c r="I8531" s="280"/>
    </row>
    <row r="8532" spans="1:9" s="56" customFormat="1">
      <c r="A8532" s="50"/>
      <c r="B8532" s="50"/>
      <c r="C8532" s="50"/>
      <c r="D8532" s="44"/>
      <c r="E8532" s="26"/>
      <c r="F8532" s="53"/>
      <c r="G8532" s="61"/>
      <c r="H8532" s="55"/>
      <c r="I8532" s="280"/>
    </row>
    <row r="8533" spans="1:9" s="56" customFormat="1">
      <c r="A8533" s="50"/>
      <c r="B8533" s="50"/>
      <c r="C8533" s="50"/>
      <c r="D8533" s="44"/>
      <c r="E8533" s="26"/>
      <c r="F8533" s="53"/>
      <c r="G8533" s="61"/>
      <c r="H8533" s="55"/>
      <c r="I8533" s="280"/>
    </row>
    <row r="8534" spans="1:9" s="56" customFormat="1">
      <c r="A8534" s="50"/>
      <c r="B8534" s="50"/>
      <c r="C8534" s="50"/>
      <c r="D8534" s="44"/>
      <c r="E8534" s="26"/>
      <c r="F8534" s="53"/>
      <c r="G8534" s="61"/>
      <c r="H8534" s="55"/>
      <c r="I8534" s="280"/>
    </row>
    <row r="8535" spans="1:9" s="56" customFormat="1">
      <c r="A8535" s="50"/>
      <c r="B8535" s="50"/>
      <c r="C8535" s="50"/>
      <c r="D8535" s="44"/>
      <c r="E8535" s="26"/>
      <c r="F8535" s="53"/>
      <c r="G8535" s="61"/>
      <c r="H8535" s="55"/>
      <c r="I8535" s="280"/>
    </row>
    <row r="8536" spans="1:9" s="56" customFormat="1">
      <c r="A8536" s="50"/>
      <c r="B8536" s="50"/>
      <c r="C8536" s="50"/>
      <c r="D8536" s="44"/>
      <c r="E8536" s="26"/>
      <c r="F8536" s="53"/>
      <c r="G8536" s="61"/>
      <c r="H8536" s="55"/>
      <c r="I8536" s="280"/>
    </row>
    <row r="8537" spans="1:9" s="56" customFormat="1">
      <c r="A8537" s="50"/>
      <c r="B8537" s="50"/>
      <c r="C8537" s="50"/>
      <c r="D8537" s="44"/>
      <c r="E8537" s="26"/>
      <c r="F8537" s="53"/>
      <c r="G8537" s="61"/>
      <c r="H8537" s="55"/>
      <c r="I8537" s="280"/>
    </row>
    <row r="8538" spans="1:9" s="56" customFormat="1">
      <c r="A8538" s="50"/>
      <c r="B8538" s="50"/>
      <c r="C8538" s="50"/>
      <c r="D8538" s="44"/>
      <c r="E8538" s="26"/>
      <c r="F8538" s="53"/>
      <c r="G8538" s="61"/>
      <c r="H8538" s="55"/>
      <c r="I8538" s="280"/>
    </row>
    <row r="8539" spans="1:9" s="56" customFormat="1">
      <c r="A8539" s="50"/>
      <c r="B8539" s="50"/>
      <c r="C8539" s="50"/>
      <c r="D8539" s="44"/>
      <c r="E8539" s="26"/>
      <c r="F8539" s="53"/>
      <c r="G8539" s="61"/>
      <c r="H8539" s="55"/>
      <c r="I8539" s="280"/>
    </row>
    <row r="8540" spans="1:9" s="56" customFormat="1">
      <c r="A8540" s="50"/>
      <c r="B8540" s="50"/>
      <c r="C8540" s="50"/>
      <c r="D8540" s="44"/>
      <c r="E8540" s="26"/>
      <c r="F8540" s="53"/>
      <c r="G8540" s="61"/>
      <c r="H8540" s="55"/>
      <c r="I8540" s="280"/>
    </row>
    <row r="8541" spans="1:9" s="56" customFormat="1">
      <c r="A8541" s="50"/>
      <c r="B8541" s="50"/>
      <c r="C8541" s="50"/>
      <c r="D8541" s="44"/>
      <c r="E8541" s="26"/>
      <c r="F8541" s="53"/>
      <c r="G8541" s="61"/>
      <c r="H8541" s="55"/>
      <c r="I8541" s="280"/>
    </row>
    <row r="8542" spans="1:9" s="56" customFormat="1">
      <c r="A8542" s="50"/>
      <c r="B8542" s="50"/>
      <c r="C8542" s="50"/>
      <c r="D8542" s="44"/>
      <c r="E8542" s="26"/>
      <c r="F8542" s="53"/>
      <c r="G8542" s="61"/>
      <c r="H8542" s="55"/>
      <c r="I8542" s="280"/>
    </row>
    <row r="8543" spans="1:9" s="56" customFormat="1">
      <c r="A8543" s="50"/>
      <c r="B8543" s="50"/>
      <c r="C8543" s="50"/>
      <c r="D8543" s="44"/>
      <c r="E8543" s="26"/>
      <c r="F8543" s="53"/>
      <c r="G8543" s="61"/>
      <c r="H8543" s="55"/>
      <c r="I8543" s="280"/>
    </row>
    <row r="8544" spans="1:9" s="56" customFormat="1">
      <c r="A8544" s="50"/>
      <c r="B8544" s="50"/>
      <c r="C8544" s="50"/>
      <c r="D8544" s="44"/>
      <c r="E8544" s="26"/>
      <c r="F8544" s="53"/>
      <c r="G8544" s="61"/>
      <c r="H8544" s="55"/>
      <c r="I8544" s="280"/>
    </row>
    <row r="8545" spans="1:9" s="56" customFormat="1">
      <c r="A8545" s="50"/>
      <c r="B8545" s="50"/>
      <c r="C8545" s="50"/>
      <c r="D8545" s="44"/>
      <c r="E8545" s="26"/>
      <c r="F8545" s="53"/>
      <c r="G8545" s="61"/>
      <c r="H8545" s="55"/>
      <c r="I8545" s="280"/>
    </row>
    <row r="8546" spans="1:9" s="56" customFormat="1">
      <c r="A8546" s="50"/>
      <c r="B8546" s="50"/>
      <c r="C8546" s="50"/>
      <c r="D8546" s="44"/>
      <c r="E8546" s="26"/>
      <c r="F8546" s="53"/>
      <c r="G8546" s="61"/>
      <c r="H8546" s="55"/>
      <c r="I8546" s="280"/>
    </row>
    <row r="8547" spans="1:9" s="56" customFormat="1">
      <c r="A8547" s="50"/>
      <c r="B8547" s="50"/>
      <c r="C8547" s="50"/>
      <c r="D8547" s="44"/>
      <c r="E8547" s="26"/>
      <c r="F8547" s="53"/>
      <c r="G8547" s="61"/>
      <c r="H8547" s="55"/>
      <c r="I8547" s="280"/>
    </row>
    <row r="8548" spans="1:9" s="56" customFormat="1">
      <c r="A8548" s="50"/>
      <c r="B8548" s="50"/>
      <c r="C8548" s="50"/>
      <c r="D8548" s="44"/>
      <c r="E8548" s="26"/>
      <c r="F8548" s="53"/>
      <c r="G8548" s="61"/>
      <c r="H8548" s="55"/>
      <c r="I8548" s="280"/>
    </row>
    <row r="8549" spans="1:9" s="56" customFormat="1">
      <c r="A8549" s="50"/>
      <c r="B8549" s="50"/>
      <c r="C8549" s="50"/>
      <c r="D8549" s="44"/>
      <c r="E8549" s="26"/>
      <c r="F8549" s="53"/>
      <c r="G8549" s="61"/>
      <c r="H8549" s="55"/>
      <c r="I8549" s="280"/>
    </row>
    <row r="8550" spans="1:9" s="56" customFormat="1">
      <c r="A8550" s="50"/>
      <c r="B8550" s="50"/>
      <c r="C8550" s="50"/>
      <c r="D8550" s="44"/>
      <c r="E8550" s="26"/>
      <c r="F8550" s="53"/>
      <c r="G8550" s="61"/>
      <c r="H8550" s="55"/>
      <c r="I8550" s="280"/>
    </row>
    <row r="8551" spans="1:9" s="56" customFormat="1">
      <c r="A8551" s="50"/>
      <c r="B8551" s="50"/>
      <c r="C8551" s="50"/>
      <c r="D8551" s="44"/>
      <c r="E8551" s="26"/>
      <c r="F8551" s="53"/>
      <c r="G8551" s="61"/>
      <c r="H8551" s="55"/>
      <c r="I8551" s="280"/>
    </row>
    <row r="8552" spans="1:9" s="56" customFormat="1">
      <c r="A8552" s="50"/>
      <c r="B8552" s="50"/>
      <c r="C8552" s="50"/>
      <c r="D8552" s="44"/>
      <c r="E8552" s="26"/>
      <c r="F8552" s="53"/>
      <c r="G8552" s="61"/>
      <c r="H8552" s="55"/>
      <c r="I8552" s="280"/>
    </row>
    <row r="8553" spans="1:9" s="56" customFormat="1">
      <c r="A8553" s="50"/>
      <c r="B8553" s="50"/>
      <c r="C8553" s="50"/>
      <c r="D8553" s="44"/>
      <c r="E8553" s="26"/>
      <c r="F8553" s="53"/>
      <c r="G8553" s="61"/>
      <c r="H8553" s="55"/>
      <c r="I8553" s="280"/>
    </row>
    <row r="8554" spans="1:9" s="56" customFormat="1">
      <c r="A8554" s="50"/>
      <c r="B8554" s="50"/>
      <c r="C8554" s="50"/>
      <c r="D8554" s="44"/>
      <c r="E8554" s="26"/>
      <c r="F8554" s="53"/>
      <c r="G8554" s="61"/>
      <c r="H8554" s="55"/>
      <c r="I8554" s="280"/>
    </row>
    <row r="8555" spans="1:9" s="56" customFormat="1">
      <c r="A8555" s="50"/>
      <c r="B8555" s="50"/>
      <c r="C8555" s="50"/>
      <c r="D8555" s="44"/>
      <c r="E8555" s="26"/>
      <c r="F8555" s="53"/>
      <c r="G8555" s="61"/>
      <c r="H8555" s="55"/>
      <c r="I8555" s="280"/>
    </row>
    <row r="8556" spans="1:9" s="56" customFormat="1">
      <c r="A8556" s="50"/>
      <c r="B8556" s="50"/>
      <c r="C8556" s="50"/>
      <c r="D8556" s="44"/>
      <c r="E8556" s="26"/>
      <c r="F8556" s="53"/>
      <c r="G8556" s="61"/>
      <c r="H8556" s="55"/>
      <c r="I8556" s="280"/>
    </row>
    <row r="8557" spans="1:9" s="56" customFormat="1">
      <c r="A8557" s="50"/>
      <c r="B8557" s="50"/>
      <c r="C8557" s="50"/>
      <c r="D8557" s="44"/>
      <c r="E8557" s="26"/>
      <c r="F8557" s="53"/>
      <c r="G8557" s="61"/>
      <c r="H8557" s="55"/>
      <c r="I8557" s="280"/>
    </row>
    <row r="8558" spans="1:9" s="56" customFormat="1">
      <c r="A8558" s="50"/>
      <c r="B8558" s="50"/>
      <c r="C8558" s="50"/>
      <c r="D8558" s="44"/>
      <c r="E8558" s="26"/>
      <c r="F8558" s="53"/>
      <c r="G8558" s="61"/>
      <c r="H8558" s="55"/>
      <c r="I8558" s="280"/>
    </row>
    <row r="8559" spans="1:9" s="56" customFormat="1">
      <c r="A8559" s="50"/>
      <c r="B8559" s="50"/>
      <c r="C8559" s="50"/>
      <c r="D8559" s="44"/>
      <c r="E8559" s="26"/>
      <c r="F8559" s="53"/>
      <c r="G8559" s="61"/>
      <c r="H8559" s="55"/>
      <c r="I8559" s="280"/>
    </row>
    <row r="8560" spans="1:9" s="56" customFormat="1">
      <c r="A8560" s="50"/>
      <c r="B8560" s="50"/>
      <c r="C8560" s="50"/>
      <c r="D8560" s="44"/>
      <c r="E8560" s="26"/>
      <c r="F8560" s="53"/>
      <c r="G8560" s="61"/>
      <c r="H8560" s="55"/>
      <c r="I8560" s="280"/>
    </row>
    <row r="8561" spans="1:9" s="56" customFormat="1">
      <c r="A8561" s="50"/>
      <c r="B8561" s="50"/>
      <c r="C8561" s="50"/>
      <c r="D8561" s="44"/>
      <c r="E8561" s="26"/>
      <c r="F8561" s="53"/>
      <c r="G8561" s="61"/>
      <c r="H8561" s="55"/>
      <c r="I8561" s="280"/>
    </row>
    <row r="8562" spans="1:9" s="56" customFormat="1">
      <c r="A8562" s="50"/>
      <c r="B8562" s="50"/>
      <c r="C8562" s="50"/>
      <c r="D8562" s="44"/>
      <c r="E8562" s="26"/>
      <c r="F8562" s="53"/>
      <c r="G8562" s="61"/>
      <c r="H8562" s="55"/>
      <c r="I8562" s="280"/>
    </row>
    <row r="8563" spans="1:9" s="56" customFormat="1">
      <c r="A8563" s="50"/>
      <c r="B8563" s="50"/>
      <c r="C8563" s="50"/>
      <c r="D8563" s="44"/>
      <c r="E8563" s="26"/>
      <c r="F8563" s="53"/>
      <c r="G8563" s="61"/>
      <c r="H8563" s="55"/>
      <c r="I8563" s="280"/>
    </row>
    <row r="8564" spans="1:9" s="56" customFormat="1">
      <c r="A8564" s="50"/>
      <c r="B8564" s="50"/>
      <c r="C8564" s="50"/>
      <c r="D8564" s="44"/>
      <c r="E8564" s="26"/>
      <c r="F8564" s="53"/>
      <c r="G8564" s="61"/>
      <c r="H8564" s="55"/>
      <c r="I8564" s="280"/>
    </row>
    <row r="8565" spans="1:9" s="56" customFormat="1">
      <c r="A8565" s="50"/>
      <c r="B8565" s="50"/>
      <c r="C8565" s="50"/>
      <c r="D8565" s="44"/>
      <c r="E8565" s="26"/>
      <c r="F8565" s="53"/>
      <c r="G8565" s="61"/>
      <c r="H8565" s="55"/>
      <c r="I8565" s="280"/>
    </row>
    <row r="8566" spans="1:9" s="56" customFormat="1">
      <c r="A8566" s="50"/>
      <c r="B8566" s="50"/>
      <c r="C8566" s="50"/>
      <c r="D8566" s="44"/>
      <c r="E8566" s="26"/>
      <c r="F8566" s="53"/>
      <c r="G8566" s="61"/>
      <c r="H8566" s="55"/>
      <c r="I8566" s="280"/>
    </row>
    <row r="8567" spans="1:9" s="56" customFormat="1">
      <c r="A8567" s="50"/>
      <c r="B8567" s="50"/>
      <c r="C8567" s="50"/>
      <c r="D8567" s="44"/>
      <c r="E8567" s="26"/>
      <c r="F8567" s="53"/>
      <c r="G8567" s="61"/>
      <c r="H8567" s="55"/>
      <c r="I8567" s="280"/>
    </row>
    <row r="8568" spans="1:9" s="56" customFormat="1">
      <c r="A8568" s="50"/>
      <c r="B8568" s="50"/>
      <c r="C8568" s="50"/>
      <c r="D8568" s="44"/>
      <c r="E8568" s="26"/>
      <c r="F8568" s="53"/>
      <c r="G8568" s="61"/>
      <c r="H8568" s="55"/>
      <c r="I8568" s="280"/>
    </row>
    <row r="8569" spans="1:9" s="56" customFormat="1">
      <c r="A8569" s="50"/>
      <c r="B8569" s="50"/>
      <c r="C8569" s="50"/>
      <c r="D8569" s="44"/>
      <c r="E8569" s="26"/>
      <c r="F8569" s="53"/>
      <c r="G8569" s="61"/>
      <c r="H8569" s="55"/>
      <c r="I8569" s="280"/>
    </row>
    <row r="8570" spans="1:9" s="56" customFormat="1">
      <c r="A8570" s="50"/>
      <c r="B8570" s="50"/>
      <c r="C8570" s="50"/>
      <c r="D8570" s="44"/>
      <c r="E8570" s="26"/>
      <c r="F8570" s="53"/>
      <c r="G8570" s="61"/>
      <c r="H8570" s="55"/>
      <c r="I8570" s="280"/>
    </row>
    <row r="8571" spans="1:9" s="56" customFormat="1">
      <c r="A8571" s="50"/>
      <c r="B8571" s="50"/>
      <c r="C8571" s="50"/>
      <c r="D8571" s="44"/>
      <c r="E8571" s="26"/>
      <c r="F8571" s="53"/>
      <c r="G8571" s="61"/>
      <c r="H8571" s="55"/>
      <c r="I8571" s="280"/>
    </row>
    <row r="8572" spans="1:9" s="56" customFormat="1">
      <c r="A8572" s="50"/>
      <c r="B8572" s="50"/>
      <c r="C8572" s="50"/>
      <c r="D8572" s="44"/>
      <c r="E8572" s="26"/>
      <c r="F8572" s="53"/>
      <c r="G8572" s="61"/>
      <c r="H8572" s="55"/>
      <c r="I8572" s="280"/>
    </row>
    <row r="8573" spans="1:9" s="56" customFormat="1">
      <c r="A8573" s="50"/>
      <c r="B8573" s="50"/>
      <c r="C8573" s="50"/>
      <c r="D8573" s="44"/>
      <c r="E8573" s="26"/>
      <c r="F8573" s="53"/>
      <c r="G8573" s="61"/>
      <c r="H8573" s="55"/>
      <c r="I8573" s="280"/>
    </row>
    <row r="8574" spans="1:9" s="56" customFormat="1">
      <c r="A8574" s="50"/>
      <c r="B8574" s="50"/>
      <c r="C8574" s="50"/>
      <c r="D8574" s="44"/>
      <c r="E8574" s="26"/>
      <c r="F8574" s="53"/>
      <c r="G8574" s="61"/>
      <c r="H8574" s="55"/>
      <c r="I8574" s="280"/>
    </row>
    <row r="8575" spans="1:9" s="56" customFormat="1">
      <c r="A8575" s="50"/>
      <c r="B8575" s="50"/>
      <c r="C8575" s="50"/>
      <c r="D8575" s="44"/>
      <c r="E8575" s="26"/>
      <c r="F8575" s="53"/>
      <c r="G8575" s="61"/>
      <c r="H8575" s="55"/>
      <c r="I8575" s="280"/>
    </row>
    <row r="8576" spans="1:9" s="56" customFormat="1">
      <c r="A8576" s="50"/>
      <c r="B8576" s="50"/>
      <c r="C8576" s="50"/>
      <c r="D8576" s="44"/>
      <c r="E8576" s="26"/>
      <c r="F8576" s="53"/>
      <c r="G8576" s="61"/>
      <c r="H8576" s="55"/>
      <c r="I8576" s="280"/>
    </row>
    <row r="8577" spans="1:9" s="56" customFormat="1">
      <c r="A8577" s="50"/>
      <c r="B8577" s="50"/>
      <c r="C8577" s="50"/>
      <c r="D8577" s="44"/>
      <c r="E8577" s="26"/>
      <c r="F8577" s="53"/>
      <c r="G8577" s="61"/>
      <c r="H8577" s="55"/>
      <c r="I8577" s="280"/>
    </row>
    <row r="8578" spans="1:9" s="56" customFormat="1">
      <c r="A8578" s="50"/>
      <c r="B8578" s="50"/>
      <c r="C8578" s="50"/>
      <c r="D8578" s="44"/>
      <c r="E8578" s="26"/>
      <c r="F8578" s="53"/>
      <c r="G8578" s="61"/>
      <c r="H8578" s="55"/>
      <c r="I8578" s="280"/>
    </row>
    <row r="8579" spans="1:9" s="56" customFormat="1">
      <c r="A8579" s="50"/>
      <c r="B8579" s="50"/>
      <c r="C8579" s="50"/>
      <c r="D8579" s="44"/>
      <c r="E8579" s="26"/>
      <c r="F8579" s="53"/>
      <c r="G8579" s="61"/>
      <c r="H8579" s="55"/>
      <c r="I8579" s="280"/>
    </row>
    <row r="8580" spans="1:9" s="56" customFormat="1">
      <c r="A8580" s="50"/>
      <c r="B8580" s="50"/>
      <c r="C8580" s="50"/>
      <c r="D8580" s="44"/>
      <c r="E8580" s="26"/>
      <c r="F8580" s="53"/>
      <c r="G8580" s="61"/>
      <c r="H8580" s="55"/>
      <c r="I8580" s="280"/>
    </row>
    <row r="8581" spans="1:9" s="56" customFormat="1">
      <c r="A8581" s="50"/>
      <c r="B8581" s="50"/>
      <c r="C8581" s="50"/>
      <c r="D8581" s="44"/>
      <c r="E8581" s="26"/>
      <c r="F8581" s="53"/>
      <c r="G8581" s="61"/>
      <c r="H8581" s="55"/>
      <c r="I8581" s="280"/>
    </row>
    <row r="8582" spans="1:9" s="56" customFormat="1">
      <c r="A8582" s="50"/>
      <c r="B8582" s="50"/>
      <c r="C8582" s="50"/>
      <c r="D8582" s="44"/>
      <c r="E8582" s="26"/>
      <c r="F8582" s="53"/>
      <c r="G8582" s="61"/>
      <c r="H8582" s="55"/>
      <c r="I8582" s="280"/>
    </row>
    <row r="8583" spans="1:9" s="56" customFormat="1">
      <c r="A8583" s="50"/>
      <c r="B8583" s="50"/>
      <c r="C8583" s="50"/>
      <c r="D8583" s="44"/>
      <c r="E8583" s="26"/>
      <c r="F8583" s="53"/>
      <c r="G8583" s="61"/>
      <c r="H8583" s="55"/>
      <c r="I8583" s="280"/>
    </row>
    <row r="8584" spans="1:9" s="56" customFormat="1">
      <c r="A8584" s="50"/>
      <c r="B8584" s="50"/>
      <c r="C8584" s="50"/>
      <c r="D8584" s="44"/>
      <c r="E8584" s="26"/>
      <c r="F8584" s="53"/>
      <c r="G8584" s="61"/>
      <c r="H8584" s="55"/>
      <c r="I8584" s="280"/>
    </row>
    <row r="8585" spans="1:9" s="56" customFormat="1">
      <c r="A8585" s="50"/>
      <c r="B8585" s="50"/>
      <c r="C8585" s="50"/>
      <c r="D8585" s="44"/>
      <c r="E8585" s="26"/>
      <c r="F8585" s="53"/>
      <c r="G8585" s="61"/>
      <c r="H8585" s="55"/>
      <c r="I8585" s="280"/>
    </row>
    <row r="8586" spans="1:9" s="56" customFormat="1">
      <c r="A8586" s="50"/>
      <c r="B8586" s="50"/>
      <c r="C8586" s="50"/>
      <c r="D8586" s="44"/>
      <c r="E8586" s="26"/>
      <c r="F8586" s="53"/>
      <c r="G8586" s="61"/>
      <c r="H8586" s="55"/>
      <c r="I8586" s="280"/>
    </row>
    <row r="8587" spans="1:9" s="56" customFormat="1">
      <c r="A8587" s="50"/>
      <c r="B8587" s="50"/>
      <c r="C8587" s="50"/>
      <c r="D8587" s="44"/>
      <c r="E8587" s="26"/>
      <c r="F8587" s="53"/>
      <c r="G8587" s="61"/>
      <c r="H8587" s="55"/>
      <c r="I8587" s="280"/>
    </row>
    <row r="8588" spans="1:9" s="56" customFormat="1">
      <c r="A8588" s="50"/>
      <c r="B8588" s="50"/>
      <c r="C8588" s="50"/>
      <c r="D8588" s="44"/>
      <c r="E8588" s="26"/>
      <c r="F8588" s="53"/>
      <c r="G8588" s="61"/>
      <c r="H8588" s="55"/>
      <c r="I8588" s="280"/>
    </row>
    <row r="8589" spans="1:9" s="56" customFormat="1">
      <c r="A8589" s="50"/>
      <c r="B8589" s="50"/>
      <c r="C8589" s="50"/>
      <c r="D8589" s="44"/>
      <c r="E8589" s="26"/>
      <c r="F8589" s="53"/>
      <c r="G8589" s="61"/>
      <c r="H8589" s="55"/>
      <c r="I8589" s="280"/>
    </row>
    <row r="8590" spans="1:9" s="56" customFormat="1">
      <c r="A8590" s="50"/>
      <c r="B8590" s="50"/>
      <c r="C8590" s="50"/>
      <c r="D8590" s="44"/>
      <c r="E8590" s="26"/>
      <c r="F8590" s="53"/>
      <c r="G8590" s="61"/>
      <c r="H8590" s="55"/>
      <c r="I8590" s="280"/>
    </row>
    <row r="8591" spans="1:9" s="56" customFormat="1">
      <c r="A8591" s="50"/>
      <c r="B8591" s="50"/>
      <c r="C8591" s="50"/>
      <c r="D8591" s="44"/>
      <c r="E8591" s="26"/>
      <c r="F8591" s="53"/>
      <c r="G8591" s="61"/>
      <c r="H8591" s="55"/>
      <c r="I8591" s="280"/>
    </row>
    <row r="8592" spans="1:9" s="56" customFormat="1">
      <c r="A8592" s="50"/>
      <c r="B8592" s="50"/>
      <c r="C8592" s="50"/>
      <c r="D8592" s="44"/>
      <c r="E8592" s="26"/>
      <c r="F8592" s="53"/>
      <c r="G8592" s="61"/>
      <c r="H8592" s="55"/>
      <c r="I8592" s="280"/>
    </row>
    <row r="8593" spans="1:9" s="56" customFormat="1">
      <c r="A8593" s="50"/>
      <c r="B8593" s="50"/>
      <c r="C8593" s="50"/>
      <c r="D8593" s="44"/>
      <c r="E8593" s="26"/>
      <c r="F8593" s="53"/>
      <c r="G8593" s="61"/>
      <c r="H8593" s="55"/>
      <c r="I8593" s="280"/>
    </row>
    <row r="8594" spans="1:9" s="56" customFormat="1">
      <c r="A8594" s="50"/>
      <c r="B8594" s="50"/>
      <c r="C8594" s="50"/>
      <c r="D8594" s="44"/>
      <c r="E8594" s="26"/>
      <c r="F8594" s="53"/>
      <c r="G8594" s="61"/>
      <c r="H8594" s="55"/>
      <c r="I8594" s="280"/>
    </row>
    <row r="8595" spans="1:9" s="56" customFormat="1">
      <c r="A8595" s="50"/>
      <c r="B8595" s="50"/>
      <c r="C8595" s="50"/>
      <c r="D8595" s="44"/>
      <c r="E8595" s="26"/>
      <c r="F8595" s="53"/>
      <c r="G8595" s="61"/>
      <c r="H8595" s="55"/>
      <c r="I8595" s="280"/>
    </row>
    <row r="8596" spans="1:9" s="56" customFormat="1">
      <c r="A8596" s="50"/>
      <c r="B8596" s="50"/>
      <c r="C8596" s="50"/>
      <c r="D8596" s="44"/>
      <c r="E8596" s="26"/>
      <c r="F8596" s="53"/>
      <c r="G8596" s="61"/>
      <c r="H8596" s="55"/>
      <c r="I8596" s="280"/>
    </row>
    <row r="8597" spans="1:9" s="56" customFormat="1">
      <c r="A8597" s="50"/>
      <c r="B8597" s="50"/>
      <c r="C8597" s="50"/>
      <c r="D8597" s="44"/>
      <c r="E8597" s="26"/>
      <c r="F8597" s="53"/>
      <c r="G8597" s="61"/>
      <c r="H8597" s="55"/>
      <c r="I8597" s="280"/>
    </row>
    <row r="8598" spans="1:9" s="56" customFormat="1">
      <c r="A8598" s="50"/>
      <c r="B8598" s="50"/>
      <c r="C8598" s="50"/>
      <c r="D8598" s="44"/>
      <c r="E8598" s="26"/>
      <c r="F8598" s="53"/>
      <c r="G8598" s="61"/>
      <c r="H8598" s="55"/>
      <c r="I8598" s="280"/>
    </row>
    <row r="8599" spans="1:9" s="56" customFormat="1">
      <c r="A8599" s="50"/>
      <c r="B8599" s="50"/>
      <c r="C8599" s="50"/>
      <c r="D8599" s="44"/>
      <c r="E8599" s="26"/>
      <c r="F8599" s="53"/>
      <c r="G8599" s="61"/>
      <c r="H8599" s="55"/>
      <c r="I8599" s="280"/>
    </row>
    <row r="8600" spans="1:9" s="56" customFormat="1">
      <c r="A8600" s="50"/>
      <c r="B8600" s="50"/>
      <c r="C8600" s="50"/>
      <c r="D8600" s="44"/>
      <c r="E8600" s="26"/>
      <c r="F8600" s="53"/>
      <c r="G8600" s="61"/>
      <c r="H8600" s="55"/>
      <c r="I8600" s="280"/>
    </row>
    <row r="8601" spans="1:9" s="56" customFormat="1">
      <c r="A8601" s="50"/>
      <c r="B8601" s="50"/>
      <c r="C8601" s="50"/>
      <c r="D8601" s="44"/>
      <c r="E8601" s="26"/>
      <c r="F8601" s="53"/>
      <c r="G8601" s="61"/>
      <c r="H8601" s="55"/>
      <c r="I8601" s="280"/>
    </row>
    <row r="8602" spans="1:9" s="56" customFormat="1">
      <c r="A8602" s="50"/>
      <c r="B8602" s="50"/>
      <c r="C8602" s="50"/>
      <c r="D8602" s="44"/>
      <c r="E8602" s="26"/>
      <c r="F8602" s="53"/>
      <c r="G8602" s="61"/>
      <c r="H8602" s="55"/>
      <c r="I8602" s="280"/>
    </row>
    <row r="8603" spans="1:9" s="56" customFormat="1">
      <c r="A8603" s="50"/>
      <c r="B8603" s="50"/>
      <c r="C8603" s="50"/>
      <c r="D8603" s="44"/>
      <c r="E8603" s="26"/>
      <c r="F8603" s="53"/>
      <c r="G8603" s="61"/>
      <c r="H8603" s="55"/>
      <c r="I8603" s="280"/>
    </row>
    <row r="8604" spans="1:9" s="56" customFormat="1">
      <c r="A8604" s="50"/>
      <c r="B8604" s="50"/>
      <c r="C8604" s="50"/>
      <c r="D8604" s="44"/>
      <c r="E8604" s="26"/>
      <c r="F8604" s="53"/>
      <c r="G8604" s="61"/>
      <c r="H8604" s="55"/>
      <c r="I8604" s="280"/>
    </row>
    <row r="8605" spans="1:9" s="56" customFormat="1">
      <c r="A8605" s="50"/>
      <c r="B8605" s="50"/>
      <c r="C8605" s="50"/>
      <c r="D8605" s="44"/>
      <c r="E8605" s="26"/>
      <c r="F8605" s="53"/>
      <c r="G8605" s="61"/>
      <c r="H8605" s="55"/>
      <c r="I8605" s="280"/>
    </row>
    <row r="8606" spans="1:9" s="56" customFormat="1">
      <c r="A8606" s="50"/>
      <c r="B8606" s="50"/>
      <c r="C8606" s="50"/>
      <c r="D8606" s="44"/>
      <c r="E8606" s="26"/>
      <c r="F8606" s="53"/>
      <c r="G8606" s="61"/>
      <c r="H8606" s="55"/>
      <c r="I8606" s="280"/>
    </row>
    <row r="8607" spans="1:9" s="56" customFormat="1">
      <c r="A8607" s="50"/>
      <c r="B8607" s="50"/>
      <c r="C8607" s="50"/>
      <c r="D8607" s="44"/>
      <c r="E8607" s="26"/>
      <c r="F8607" s="53"/>
      <c r="G8607" s="61"/>
      <c r="H8607" s="55"/>
      <c r="I8607" s="280"/>
    </row>
    <row r="8608" spans="1:9" s="56" customFormat="1">
      <c r="A8608" s="50"/>
      <c r="B8608" s="50"/>
      <c r="C8608" s="50"/>
      <c r="D8608" s="44"/>
      <c r="E8608" s="26"/>
      <c r="F8608" s="53"/>
      <c r="G8608" s="61"/>
      <c r="H8608" s="55"/>
      <c r="I8608" s="280"/>
    </row>
    <row r="8609" spans="1:9" s="56" customFormat="1">
      <c r="A8609" s="50"/>
      <c r="B8609" s="50"/>
      <c r="C8609" s="50"/>
      <c r="D8609" s="44"/>
      <c r="E8609" s="26"/>
      <c r="F8609" s="53"/>
      <c r="G8609" s="61"/>
      <c r="H8609" s="55"/>
      <c r="I8609" s="280"/>
    </row>
    <row r="8610" spans="1:9" s="56" customFormat="1">
      <c r="A8610" s="50"/>
      <c r="B8610" s="50"/>
      <c r="C8610" s="50"/>
      <c r="D8610" s="44"/>
      <c r="E8610" s="26"/>
      <c r="F8610" s="53"/>
      <c r="G8610" s="61"/>
      <c r="H8610" s="55"/>
      <c r="I8610" s="280"/>
    </row>
    <row r="8611" spans="1:9" s="56" customFormat="1">
      <c r="A8611" s="50"/>
      <c r="B8611" s="50"/>
      <c r="C8611" s="50"/>
      <c r="D8611" s="44"/>
      <c r="E8611" s="26"/>
      <c r="F8611" s="53"/>
      <c r="G8611" s="61"/>
      <c r="H8611" s="55"/>
      <c r="I8611" s="280"/>
    </row>
    <row r="8612" spans="1:9" s="56" customFormat="1">
      <c r="A8612" s="50"/>
      <c r="B8612" s="50"/>
      <c r="C8612" s="50"/>
      <c r="D8612" s="44"/>
      <c r="E8612" s="26"/>
      <c r="F8612" s="53"/>
      <c r="G8612" s="61"/>
      <c r="H8612" s="55"/>
      <c r="I8612" s="280"/>
    </row>
    <row r="8613" spans="1:9" s="56" customFormat="1">
      <c r="A8613" s="50"/>
      <c r="B8613" s="50"/>
      <c r="C8613" s="50"/>
      <c r="D8613" s="44"/>
      <c r="E8613" s="26"/>
      <c r="F8613" s="53"/>
      <c r="G8613" s="61"/>
      <c r="H8613" s="55"/>
      <c r="I8613" s="280"/>
    </row>
    <row r="8614" spans="1:9" s="56" customFormat="1">
      <c r="A8614" s="50"/>
      <c r="B8614" s="50"/>
      <c r="C8614" s="50"/>
      <c r="D8614" s="44"/>
      <c r="E8614" s="26"/>
      <c r="F8614" s="53"/>
      <c r="G8614" s="61"/>
      <c r="H8614" s="55"/>
      <c r="I8614" s="280"/>
    </row>
    <row r="8615" spans="1:9" s="56" customFormat="1">
      <c r="A8615" s="50"/>
      <c r="B8615" s="50"/>
      <c r="C8615" s="50"/>
      <c r="D8615" s="44"/>
      <c r="E8615" s="26"/>
      <c r="F8615" s="53"/>
      <c r="G8615" s="61"/>
      <c r="H8615" s="55"/>
      <c r="I8615" s="280"/>
    </row>
    <row r="8616" spans="1:9" s="56" customFormat="1">
      <c r="A8616" s="50"/>
      <c r="B8616" s="50"/>
      <c r="C8616" s="50"/>
      <c r="D8616" s="44"/>
      <c r="E8616" s="26"/>
      <c r="F8616" s="53"/>
      <c r="G8616" s="61"/>
      <c r="H8616" s="55"/>
      <c r="I8616" s="280"/>
    </row>
    <row r="8617" spans="1:9" s="56" customFormat="1">
      <c r="A8617" s="50"/>
      <c r="B8617" s="50"/>
      <c r="C8617" s="50"/>
      <c r="D8617" s="44"/>
      <c r="E8617" s="26"/>
      <c r="F8617" s="53"/>
      <c r="G8617" s="61"/>
      <c r="H8617" s="55"/>
      <c r="I8617" s="280"/>
    </row>
    <row r="8618" spans="1:9" s="56" customFormat="1">
      <c r="A8618" s="50"/>
      <c r="B8618" s="50"/>
      <c r="C8618" s="50"/>
      <c r="D8618" s="44"/>
      <c r="E8618" s="26"/>
      <c r="F8618" s="53"/>
      <c r="G8618" s="61"/>
      <c r="H8618" s="55"/>
      <c r="I8618" s="280"/>
    </row>
    <row r="8619" spans="1:9" s="56" customFormat="1">
      <c r="A8619" s="50"/>
      <c r="B8619" s="50"/>
      <c r="C8619" s="50"/>
      <c r="D8619" s="44"/>
      <c r="E8619" s="26"/>
      <c r="F8619" s="53"/>
      <c r="G8619" s="61"/>
      <c r="H8619" s="55"/>
      <c r="I8619" s="280"/>
    </row>
    <row r="8620" spans="1:9" s="56" customFormat="1">
      <c r="A8620" s="50"/>
      <c r="B8620" s="50"/>
      <c r="C8620" s="50"/>
      <c r="D8620" s="44"/>
      <c r="E8620" s="26"/>
      <c r="F8620" s="53"/>
      <c r="G8620" s="61"/>
      <c r="H8620" s="55"/>
      <c r="I8620" s="280"/>
    </row>
    <row r="8621" spans="1:9" s="56" customFormat="1">
      <c r="A8621" s="50"/>
      <c r="B8621" s="50"/>
      <c r="C8621" s="50"/>
      <c r="D8621" s="44"/>
      <c r="E8621" s="26"/>
      <c r="F8621" s="53"/>
      <c r="G8621" s="61"/>
      <c r="H8621" s="55"/>
      <c r="I8621" s="280"/>
    </row>
    <row r="8622" spans="1:9" s="56" customFormat="1">
      <c r="A8622" s="50"/>
      <c r="B8622" s="50"/>
      <c r="C8622" s="50"/>
      <c r="D8622" s="44"/>
      <c r="E8622" s="26"/>
      <c r="F8622" s="53"/>
      <c r="G8622" s="61"/>
      <c r="H8622" s="55"/>
      <c r="I8622" s="280"/>
    </row>
    <row r="8623" spans="1:9" s="56" customFormat="1">
      <c r="A8623" s="50"/>
      <c r="B8623" s="50"/>
      <c r="C8623" s="50"/>
      <c r="D8623" s="44"/>
      <c r="E8623" s="26"/>
      <c r="F8623" s="53"/>
      <c r="G8623" s="61"/>
      <c r="H8623" s="55"/>
      <c r="I8623" s="280"/>
    </row>
    <row r="8624" spans="1:9" s="56" customFormat="1">
      <c r="A8624" s="50"/>
      <c r="B8624" s="50"/>
      <c r="C8624" s="50"/>
      <c r="D8624" s="44"/>
      <c r="E8624" s="26"/>
      <c r="F8624" s="53"/>
      <c r="G8624" s="61"/>
      <c r="H8624" s="55"/>
      <c r="I8624" s="280"/>
    </row>
    <row r="8625" spans="1:9" s="56" customFormat="1">
      <c r="A8625" s="50"/>
      <c r="B8625" s="50"/>
      <c r="C8625" s="50"/>
      <c r="D8625" s="44"/>
      <c r="E8625" s="26"/>
      <c r="F8625" s="53"/>
      <c r="G8625" s="61"/>
      <c r="H8625" s="55"/>
      <c r="I8625" s="280"/>
    </row>
    <row r="8626" spans="1:9" s="56" customFormat="1">
      <c r="A8626" s="50"/>
      <c r="B8626" s="50"/>
      <c r="C8626" s="50"/>
      <c r="D8626" s="44"/>
      <c r="E8626" s="26"/>
      <c r="F8626" s="53"/>
      <c r="G8626" s="61"/>
      <c r="H8626" s="55"/>
      <c r="I8626" s="280"/>
    </row>
    <row r="8627" spans="1:9" s="56" customFormat="1">
      <c r="A8627" s="50"/>
      <c r="B8627" s="50"/>
      <c r="C8627" s="50"/>
      <c r="D8627" s="44"/>
      <c r="E8627" s="26"/>
      <c r="F8627" s="53"/>
      <c r="G8627" s="61"/>
      <c r="H8627" s="55"/>
      <c r="I8627" s="280"/>
    </row>
    <row r="8628" spans="1:9" s="56" customFormat="1">
      <c r="A8628" s="50"/>
      <c r="B8628" s="50"/>
      <c r="C8628" s="50"/>
      <c r="D8628" s="44"/>
      <c r="E8628" s="26"/>
      <c r="F8628" s="53"/>
      <c r="G8628" s="61"/>
      <c r="H8628" s="55"/>
      <c r="I8628" s="280"/>
    </row>
    <row r="8629" spans="1:9" s="56" customFormat="1">
      <c r="A8629" s="50"/>
      <c r="B8629" s="50"/>
      <c r="C8629" s="50"/>
      <c r="D8629" s="44"/>
      <c r="E8629" s="26"/>
      <c r="F8629" s="53"/>
      <c r="G8629" s="61"/>
      <c r="H8629" s="55"/>
      <c r="I8629" s="280"/>
    </row>
    <row r="8630" spans="1:9" s="56" customFormat="1">
      <c r="A8630" s="50"/>
      <c r="B8630" s="50"/>
      <c r="C8630" s="50"/>
      <c r="D8630" s="44"/>
      <c r="E8630" s="26"/>
      <c r="F8630" s="53"/>
      <c r="G8630" s="61"/>
      <c r="H8630" s="55"/>
      <c r="I8630" s="280"/>
    </row>
    <row r="8631" spans="1:9" s="56" customFormat="1">
      <c r="A8631" s="50"/>
      <c r="B8631" s="50"/>
      <c r="C8631" s="50"/>
      <c r="D8631" s="44"/>
      <c r="E8631" s="26"/>
      <c r="F8631" s="53"/>
      <c r="G8631" s="61"/>
      <c r="H8631" s="55"/>
      <c r="I8631" s="280"/>
    </row>
    <row r="8632" spans="1:9" s="56" customFormat="1">
      <c r="A8632" s="50"/>
      <c r="B8632" s="50"/>
      <c r="C8632" s="50"/>
      <c r="D8632" s="44"/>
      <c r="E8632" s="26"/>
      <c r="F8632" s="53"/>
      <c r="G8632" s="61"/>
      <c r="H8632" s="55"/>
      <c r="I8632" s="280"/>
    </row>
    <row r="8633" spans="1:9" s="56" customFormat="1">
      <c r="A8633" s="50"/>
      <c r="B8633" s="50"/>
      <c r="C8633" s="50"/>
      <c r="D8633" s="44"/>
      <c r="E8633" s="26"/>
      <c r="F8633" s="53"/>
      <c r="G8633" s="61"/>
      <c r="H8633" s="55"/>
      <c r="I8633" s="280"/>
    </row>
    <row r="8634" spans="1:9" s="56" customFormat="1">
      <c r="A8634" s="50"/>
      <c r="B8634" s="50"/>
      <c r="C8634" s="50"/>
      <c r="D8634" s="44"/>
      <c r="E8634" s="26"/>
      <c r="F8634" s="53"/>
      <c r="G8634" s="61"/>
      <c r="H8634" s="55"/>
      <c r="I8634" s="280"/>
    </row>
    <row r="8635" spans="1:9" s="56" customFormat="1">
      <c r="A8635" s="50"/>
      <c r="B8635" s="50"/>
      <c r="C8635" s="50"/>
      <c r="D8635" s="44"/>
      <c r="E8635" s="26"/>
      <c r="F8635" s="53"/>
      <c r="G8635" s="61"/>
      <c r="H8635" s="55"/>
      <c r="I8635" s="280"/>
    </row>
    <row r="8636" spans="1:9" s="56" customFormat="1">
      <c r="A8636" s="50"/>
      <c r="B8636" s="50"/>
      <c r="C8636" s="50"/>
      <c r="D8636" s="44"/>
      <c r="E8636" s="26"/>
      <c r="F8636" s="53"/>
      <c r="G8636" s="61"/>
      <c r="H8636" s="55"/>
      <c r="I8636" s="280"/>
    </row>
    <row r="8637" spans="1:9" s="56" customFormat="1">
      <c r="A8637" s="50"/>
      <c r="B8637" s="50"/>
      <c r="C8637" s="50"/>
      <c r="D8637" s="44"/>
      <c r="E8637" s="26"/>
      <c r="F8637" s="53"/>
      <c r="G8637" s="61"/>
      <c r="H8637" s="55"/>
      <c r="I8637" s="280"/>
    </row>
    <row r="8638" spans="1:9" s="56" customFormat="1">
      <c r="A8638" s="50"/>
      <c r="B8638" s="50"/>
      <c r="C8638" s="50"/>
      <c r="D8638" s="44"/>
      <c r="E8638" s="26"/>
      <c r="F8638" s="53"/>
      <c r="G8638" s="61"/>
      <c r="H8638" s="55"/>
      <c r="I8638" s="280"/>
    </row>
    <row r="8639" spans="1:9" s="56" customFormat="1">
      <c r="A8639" s="50"/>
      <c r="B8639" s="50"/>
      <c r="C8639" s="50"/>
      <c r="D8639" s="44"/>
      <c r="E8639" s="26"/>
      <c r="F8639" s="53"/>
      <c r="G8639" s="61"/>
      <c r="H8639" s="55"/>
      <c r="I8639" s="280"/>
    </row>
    <row r="8640" spans="1:9" s="56" customFormat="1">
      <c r="A8640" s="50"/>
      <c r="B8640" s="50"/>
      <c r="C8640" s="50"/>
      <c r="D8640" s="44"/>
      <c r="E8640" s="26"/>
      <c r="F8640" s="53"/>
      <c r="G8640" s="61"/>
      <c r="H8640" s="55"/>
      <c r="I8640" s="280"/>
    </row>
    <row r="8641" spans="1:9" s="56" customFormat="1">
      <c r="A8641" s="50"/>
      <c r="B8641" s="50"/>
      <c r="C8641" s="50"/>
      <c r="D8641" s="44"/>
      <c r="E8641" s="26"/>
      <c r="F8641" s="53"/>
      <c r="G8641" s="61"/>
      <c r="H8641" s="55"/>
      <c r="I8641" s="280"/>
    </row>
    <row r="8642" spans="1:9" s="56" customFormat="1">
      <c r="A8642" s="50"/>
      <c r="B8642" s="50"/>
      <c r="C8642" s="50"/>
      <c r="D8642" s="44"/>
      <c r="E8642" s="26"/>
      <c r="F8642" s="53"/>
      <c r="G8642" s="61"/>
      <c r="H8642" s="55"/>
      <c r="I8642" s="280"/>
    </row>
    <row r="8643" spans="1:9" s="56" customFormat="1">
      <c r="A8643" s="50"/>
      <c r="B8643" s="50"/>
      <c r="C8643" s="50"/>
      <c r="D8643" s="44"/>
      <c r="E8643" s="26"/>
      <c r="F8643" s="53"/>
      <c r="G8643" s="61"/>
      <c r="H8643" s="55"/>
      <c r="I8643" s="280"/>
    </row>
    <row r="8644" spans="1:9" s="56" customFormat="1">
      <c r="A8644" s="50"/>
      <c r="B8644" s="50"/>
      <c r="C8644" s="50"/>
      <c r="D8644" s="44"/>
      <c r="E8644" s="26"/>
      <c r="F8644" s="53"/>
      <c r="G8644" s="61"/>
      <c r="H8644" s="55"/>
      <c r="I8644" s="280"/>
    </row>
    <row r="8645" spans="1:9" s="56" customFormat="1">
      <c r="A8645" s="50"/>
      <c r="B8645" s="50"/>
      <c r="C8645" s="50"/>
      <c r="D8645" s="44"/>
      <c r="E8645" s="26"/>
      <c r="F8645" s="53"/>
      <c r="G8645" s="61"/>
      <c r="H8645" s="55"/>
      <c r="I8645" s="280"/>
    </row>
    <row r="8646" spans="1:9" s="56" customFormat="1">
      <c r="A8646" s="50"/>
      <c r="B8646" s="50"/>
      <c r="C8646" s="50"/>
      <c r="D8646" s="44"/>
      <c r="E8646" s="26"/>
      <c r="F8646" s="53"/>
      <c r="G8646" s="61"/>
      <c r="H8646" s="55"/>
      <c r="I8646" s="280"/>
    </row>
    <row r="8647" spans="1:9" s="56" customFormat="1">
      <c r="A8647" s="50"/>
      <c r="B8647" s="50"/>
      <c r="C8647" s="50"/>
      <c r="D8647" s="44"/>
      <c r="E8647" s="26"/>
      <c r="F8647" s="53"/>
      <c r="G8647" s="61"/>
      <c r="H8647" s="55"/>
      <c r="I8647" s="280"/>
    </row>
    <row r="8648" spans="1:9" s="56" customFormat="1">
      <c r="A8648" s="50"/>
      <c r="B8648" s="50"/>
      <c r="C8648" s="50"/>
      <c r="D8648" s="44"/>
      <c r="E8648" s="26"/>
      <c r="F8648" s="53"/>
      <c r="G8648" s="61"/>
      <c r="H8648" s="55"/>
      <c r="I8648" s="280"/>
    </row>
    <row r="8649" spans="1:9" s="56" customFormat="1">
      <c r="A8649" s="50"/>
      <c r="B8649" s="50"/>
      <c r="C8649" s="50"/>
      <c r="D8649" s="44"/>
      <c r="E8649" s="26"/>
      <c r="F8649" s="53"/>
      <c r="G8649" s="61"/>
      <c r="H8649" s="55"/>
      <c r="I8649" s="280"/>
    </row>
    <row r="8650" spans="1:9" s="56" customFormat="1">
      <c r="A8650" s="50"/>
      <c r="B8650" s="50"/>
      <c r="C8650" s="50"/>
      <c r="D8650" s="44"/>
      <c r="E8650" s="26"/>
      <c r="F8650" s="53"/>
      <c r="G8650" s="61"/>
      <c r="H8650" s="55"/>
      <c r="I8650" s="280"/>
    </row>
    <row r="8651" spans="1:9" s="56" customFormat="1">
      <c r="A8651" s="50"/>
      <c r="B8651" s="50"/>
      <c r="C8651" s="50"/>
      <c r="D8651" s="44"/>
      <c r="E8651" s="26"/>
      <c r="F8651" s="53"/>
      <c r="G8651" s="61"/>
      <c r="H8651" s="55"/>
      <c r="I8651" s="280"/>
    </row>
    <row r="8652" spans="1:9" s="56" customFormat="1">
      <c r="A8652" s="50"/>
      <c r="B8652" s="50"/>
      <c r="C8652" s="50"/>
      <c r="D8652" s="44"/>
      <c r="E8652" s="26"/>
      <c r="F8652" s="53"/>
      <c r="G8652" s="61"/>
      <c r="H8652" s="55"/>
      <c r="I8652" s="280"/>
    </row>
    <row r="8653" spans="1:9" s="56" customFormat="1">
      <c r="A8653" s="50"/>
      <c r="B8653" s="50"/>
      <c r="C8653" s="50"/>
      <c r="D8653" s="44"/>
      <c r="E8653" s="26"/>
      <c r="F8653" s="53"/>
      <c r="G8653" s="61"/>
      <c r="H8653" s="55"/>
      <c r="I8653" s="280"/>
    </row>
    <row r="8654" spans="1:9" s="56" customFormat="1">
      <c r="A8654" s="50"/>
      <c r="B8654" s="50"/>
      <c r="C8654" s="50"/>
      <c r="D8654" s="44"/>
      <c r="E8654" s="26"/>
      <c r="F8654" s="53"/>
      <c r="G8654" s="61"/>
      <c r="H8654" s="55"/>
      <c r="I8654" s="280"/>
    </row>
    <row r="8655" spans="1:9" s="56" customFormat="1">
      <c r="A8655" s="50"/>
      <c r="B8655" s="50"/>
      <c r="C8655" s="50"/>
      <c r="D8655" s="44"/>
      <c r="E8655" s="26"/>
      <c r="F8655" s="53"/>
      <c r="G8655" s="61"/>
      <c r="H8655" s="55"/>
      <c r="I8655" s="280"/>
    </row>
    <row r="8656" spans="1:9" s="56" customFormat="1">
      <c r="A8656" s="50"/>
      <c r="B8656" s="50"/>
      <c r="C8656" s="50"/>
      <c r="D8656" s="44"/>
      <c r="E8656" s="26"/>
      <c r="F8656" s="53"/>
      <c r="G8656" s="61"/>
      <c r="H8656" s="55"/>
      <c r="I8656" s="280"/>
    </row>
    <row r="8657" spans="1:9" s="56" customFormat="1">
      <c r="A8657" s="50"/>
      <c r="B8657" s="50"/>
      <c r="C8657" s="50"/>
      <c r="D8657" s="44"/>
      <c r="E8657" s="26"/>
      <c r="F8657" s="53"/>
      <c r="G8657" s="61"/>
      <c r="H8657" s="55"/>
      <c r="I8657" s="280"/>
    </row>
    <row r="8658" spans="1:9" s="56" customFormat="1">
      <c r="A8658" s="50"/>
      <c r="B8658" s="50"/>
      <c r="C8658" s="50"/>
      <c r="D8658" s="44"/>
      <c r="E8658" s="26"/>
      <c r="F8658" s="53"/>
      <c r="G8658" s="61"/>
      <c r="H8658" s="55"/>
      <c r="I8658" s="280"/>
    </row>
    <row r="8659" spans="1:9" s="56" customFormat="1">
      <c r="A8659" s="50"/>
      <c r="B8659" s="50"/>
      <c r="C8659" s="50"/>
      <c r="D8659" s="44"/>
      <c r="E8659" s="26"/>
      <c r="F8659" s="53"/>
      <c r="G8659" s="61"/>
      <c r="H8659" s="55"/>
      <c r="I8659" s="280"/>
    </row>
    <row r="8660" spans="1:9" s="56" customFormat="1">
      <c r="A8660" s="50"/>
      <c r="B8660" s="50"/>
      <c r="C8660" s="50"/>
      <c r="D8660" s="44"/>
      <c r="E8660" s="26"/>
      <c r="F8660" s="53"/>
      <c r="G8660" s="61"/>
      <c r="H8660" s="55"/>
      <c r="I8660" s="280"/>
    </row>
    <row r="8661" spans="1:9" s="56" customFormat="1">
      <c r="A8661" s="50"/>
      <c r="B8661" s="50"/>
      <c r="C8661" s="50"/>
      <c r="D8661" s="44"/>
      <c r="E8661" s="26"/>
      <c r="F8661" s="53"/>
      <c r="G8661" s="61"/>
      <c r="H8661" s="55"/>
      <c r="I8661" s="280"/>
    </row>
    <row r="8662" spans="1:9" s="56" customFormat="1">
      <c r="A8662" s="50"/>
      <c r="B8662" s="50"/>
      <c r="C8662" s="50"/>
      <c r="D8662" s="44"/>
      <c r="E8662" s="26"/>
      <c r="F8662" s="53"/>
      <c r="G8662" s="61"/>
      <c r="H8662" s="55"/>
      <c r="I8662" s="280"/>
    </row>
    <row r="8663" spans="1:9" s="56" customFormat="1">
      <c r="A8663" s="50"/>
      <c r="B8663" s="50"/>
      <c r="C8663" s="50"/>
      <c r="D8663" s="44"/>
      <c r="E8663" s="26"/>
      <c r="F8663" s="53"/>
      <c r="G8663" s="61"/>
      <c r="H8663" s="55"/>
      <c r="I8663" s="280"/>
    </row>
    <row r="8664" spans="1:9" s="56" customFormat="1">
      <c r="A8664" s="50"/>
      <c r="B8664" s="50"/>
      <c r="C8664" s="50"/>
      <c r="D8664" s="44"/>
      <c r="E8664" s="26"/>
      <c r="F8664" s="53"/>
      <c r="G8664" s="61"/>
      <c r="H8664" s="55"/>
      <c r="I8664" s="280"/>
    </row>
    <row r="8665" spans="1:9" s="56" customFormat="1">
      <c r="A8665" s="50"/>
      <c r="B8665" s="50"/>
      <c r="C8665" s="50"/>
      <c r="D8665" s="44"/>
      <c r="E8665" s="26"/>
      <c r="F8665" s="53"/>
      <c r="G8665" s="61"/>
      <c r="H8665" s="55"/>
      <c r="I8665" s="280"/>
    </row>
    <row r="8666" spans="1:9" s="56" customFormat="1">
      <c r="A8666" s="50"/>
      <c r="B8666" s="50"/>
      <c r="C8666" s="50"/>
      <c r="D8666" s="44"/>
      <c r="E8666" s="26"/>
      <c r="F8666" s="53"/>
      <c r="G8666" s="61"/>
      <c r="H8666" s="55"/>
      <c r="I8666" s="280"/>
    </row>
    <row r="8667" spans="1:9" s="56" customFormat="1">
      <c r="A8667" s="50"/>
      <c r="B8667" s="50"/>
      <c r="C8667" s="50"/>
      <c r="D8667" s="44"/>
      <c r="E8667" s="26"/>
      <c r="F8667" s="53"/>
      <c r="G8667" s="61"/>
      <c r="H8667" s="55"/>
      <c r="I8667" s="280"/>
    </row>
    <row r="8668" spans="1:9" s="56" customFormat="1">
      <c r="A8668" s="50"/>
      <c r="B8668" s="50"/>
      <c r="C8668" s="50"/>
      <c r="D8668" s="44"/>
      <c r="E8668" s="26"/>
      <c r="F8668" s="53"/>
      <c r="G8668" s="61"/>
      <c r="H8668" s="55"/>
      <c r="I8668" s="280"/>
    </row>
    <row r="8669" spans="1:9" s="56" customFormat="1">
      <c r="A8669" s="50"/>
      <c r="B8669" s="50"/>
      <c r="C8669" s="50"/>
      <c r="D8669" s="44"/>
      <c r="E8669" s="26"/>
      <c r="F8669" s="53"/>
      <c r="G8669" s="61"/>
      <c r="H8669" s="55"/>
      <c r="I8669" s="280"/>
    </row>
    <row r="8670" spans="1:9" s="56" customFormat="1">
      <c r="A8670" s="50"/>
      <c r="B8670" s="50"/>
      <c r="C8670" s="50"/>
      <c r="D8670" s="44"/>
      <c r="E8670" s="26"/>
      <c r="F8670" s="53"/>
      <c r="G8670" s="61"/>
      <c r="H8670" s="55"/>
      <c r="I8670" s="280"/>
    </row>
    <row r="8671" spans="1:9" s="56" customFormat="1">
      <c r="A8671" s="50"/>
      <c r="B8671" s="50"/>
      <c r="C8671" s="50"/>
      <c r="D8671" s="44"/>
      <c r="E8671" s="26"/>
      <c r="F8671" s="53"/>
      <c r="G8671" s="61"/>
      <c r="H8671" s="55"/>
      <c r="I8671" s="280"/>
    </row>
    <row r="8672" spans="1:9" s="56" customFormat="1">
      <c r="A8672" s="50"/>
      <c r="B8672" s="50"/>
      <c r="C8672" s="50"/>
      <c r="D8672" s="44"/>
      <c r="E8672" s="26"/>
      <c r="F8672" s="53"/>
      <c r="G8672" s="61"/>
      <c r="H8672" s="55"/>
      <c r="I8672" s="280"/>
    </row>
    <row r="8673" spans="1:9" s="56" customFormat="1">
      <c r="A8673" s="50"/>
      <c r="B8673" s="50"/>
      <c r="C8673" s="50"/>
      <c r="D8673" s="44"/>
      <c r="E8673" s="26"/>
      <c r="F8673" s="53"/>
      <c r="G8673" s="61"/>
      <c r="H8673" s="55"/>
      <c r="I8673" s="280"/>
    </row>
    <row r="8674" spans="1:9" s="56" customFormat="1">
      <c r="A8674" s="50"/>
      <c r="B8674" s="50"/>
      <c r="C8674" s="50"/>
      <c r="D8674" s="44"/>
      <c r="E8674" s="26"/>
      <c r="F8674" s="53"/>
      <c r="G8674" s="61"/>
      <c r="H8674" s="55"/>
      <c r="I8674" s="280"/>
    </row>
    <row r="8675" spans="1:9" s="56" customFormat="1">
      <c r="A8675" s="50"/>
      <c r="B8675" s="50"/>
      <c r="C8675" s="50"/>
      <c r="D8675" s="44"/>
      <c r="E8675" s="26"/>
      <c r="F8675" s="53"/>
      <c r="G8675" s="61"/>
      <c r="H8675" s="55"/>
      <c r="I8675" s="280"/>
    </row>
    <row r="8676" spans="1:9" s="56" customFormat="1">
      <c r="A8676" s="50"/>
      <c r="B8676" s="50"/>
      <c r="C8676" s="50"/>
      <c r="D8676" s="44"/>
      <c r="E8676" s="26"/>
      <c r="F8676" s="53"/>
      <c r="G8676" s="61"/>
      <c r="H8676" s="55"/>
      <c r="I8676" s="280"/>
    </row>
    <row r="8677" spans="1:9" s="56" customFormat="1">
      <c r="A8677" s="50"/>
      <c r="B8677" s="50"/>
      <c r="C8677" s="50"/>
      <c r="D8677" s="44"/>
      <c r="E8677" s="26"/>
      <c r="F8677" s="53"/>
      <c r="G8677" s="61"/>
      <c r="H8677" s="55"/>
      <c r="I8677" s="280"/>
    </row>
    <row r="8678" spans="1:9" s="56" customFormat="1">
      <c r="A8678" s="50"/>
      <c r="B8678" s="50"/>
      <c r="C8678" s="50"/>
      <c r="D8678" s="44"/>
      <c r="E8678" s="26"/>
      <c r="F8678" s="53"/>
      <c r="G8678" s="61"/>
      <c r="H8678" s="55"/>
      <c r="I8678" s="280"/>
    </row>
    <row r="8679" spans="1:9" s="56" customFormat="1">
      <c r="A8679" s="50"/>
      <c r="B8679" s="50"/>
      <c r="C8679" s="50"/>
      <c r="D8679" s="44"/>
      <c r="E8679" s="26"/>
      <c r="F8679" s="53"/>
      <c r="G8679" s="61"/>
      <c r="H8679" s="55"/>
      <c r="I8679" s="280"/>
    </row>
    <row r="8680" spans="1:9" s="56" customFormat="1">
      <c r="A8680" s="50"/>
      <c r="B8680" s="50"/>
      <c r="C8680" s="50"/>
      <c r="D8680" s="44"/>
      <c r="E8680" s="26"/>
      <c r="F8680" s="53"/>
      <c r="G8680" s="61"/>
      <c r="H8680" s="55"/>
      <c r="I8680" s="280"/>
    </row>
    <row r="8681" spans="1:9" s="56" customFormat="1">
      <c r="A8681" s="50"/>
      <c r="B8681" s="50"/>
      <c r="C8681" s="50"/>
      <c r="D8681" s="44"/>
      <c r="E8681" s="26"/>
      <c r="F8681" s="53"/>
      <c r="G8681" s="61"/>
      <c r="H8681" s="55"/>
      <c r="I8681" s="280"/>
    </row>
    <row r="8682" spans="1:9" s="56" customFormat="1">
      <c r="A8682" s="50"/>
      <c r="B8682" s="50"/>
      <c r="C8682" s="50"/>
      <c r="D8682" s="44"/>
      <c r="E8682" s="26"/>
      <c r="F8682" s="53"/>
      <c r="G8682" s="61"/>
      <c r="H8682" s="55"/>
      <c r="I8682" s="280"/>
    </row>
    <row r="8683" spans="1:9" s="56" customFormat="1">
      <c r="A8683" s="50"/>
      <c r="B8683" s="50"/>
      <c r="C8683" s="50"/>
      <c r="D8683" s="44"/>
      <c r="E8683" s="26"/>
      <c r="F8683" s="53"/>
      <c r="G8683" s="61"/>
      <c r="H8683" s="55"/>
      <c r="I8683" s="280"/>
    </row>
    <row r="8684" spans="1:9" s="56" customFormat="1">
      <c r="A8684" s="50"/>
      <c r="B8684" s="50"/>
      <c r="C8684" s="50"/>
      <c r="D8684" s="44"/>
      <c r="E8684" s="26"/>
      <c r="F8684" s="53"/>
      <c r="G8684" s="61"/>
      <c r="H8684" s="55"/>
      <c r="I8684" s="280"/>
    </row>
    <row r="8685" spans="1:9" s="56" customFormat="1">
      <c r="A8685" s="50"/>
      <c r="B8685" s="50"/>
      <c r="C8685" s="50"/>
      <c r="D8685" s="44"/>
      <c r="E8685" s="26"/>
      <c r="F8685" s="53"/>
      <c r="G8685" s="61"/>
      <c r="H8685" s="55"/>
      <c r="I8685" s="280"/>
    </row>
    <row r="8686" spans="1:9" s="56" customFormat="1">
      <c r="A8686" s="50"/>
      <c r="B8686" s="50"/>
      <c r="C8686" s="50"/>
      <c r="D8686" s="44"/>
      <c r="E8686" s="26"/>
      <c r="F8686" s="53"/>
      <c r="G8686" s="61"/>
      <c r="H8686" s="55"/>
      <c r="I8686" s="280"/>
    </row>
    <row r="8687" spans="1:9" s="56" customFormat="1">
      <c r="A8687" s="50"/>
      <c r="B8687" s="50"/>
      <c r="C8687" s="50"/>
      <c r="D8687" s="44"/>
      <c r="E8687" s="26"/>
      <c r="F8687" s="53"/>
      <c r="G8687" s="61"/>
      <c r="H8687" s="55"/>
      <c r="I8687" s="280"/>
    </row>
    <row r="8688" spans="1:9" s="56" customFormat="1">
      <c r="A8688" s="50"/>
      <c r="B8688" s="50"/>
      <c r="C8688" s="50"/>
      <c r="D8688" s="44"/>
      <c r="E8688" s="26"/>
      <c r="F8688" s="53"/>
      <c r="G8688" s="61"/>
      <c r="H8688" s="55"/>
      <c r="I8688" s="280"/>
    </row>
    <row r="8689" spans="1:9" s="56" customFormat="1">
      <c r="A8689" s="50"/>
      <c r="B8689" s="50"/>
      <c r="C8689" s="50"/>
      <c r="D8689" s="44"/>
      <c r="E8689" s="26"/>
      <c r="F8689" s="53"/>
      <c r="G8689" s="61"/>
      <c r="H8689" s="55"/>
      <c r="I8689" s="280"/>
    </row>
    <row r="8690" spans="1:9" s="56" customFormat="1">
      <c r="A8690" s="50"/>
      <c r="B8690" s="50"/>
      <c r="C8690" s="50"/>
      <c r="D8690" s="44"/>
      <c r="E8690" s="26"/>
      <c r="F8690" s="53"/>
      <c r="G8690" s="61"/>
      <c r="H8690" s="55"/>
      <c r="I8690" s="280"/>
    </row>
    <row r="8691" spans="1:9" s="56" customFormat="1">
      <c r="A8691" s="50"/>
      <c r="B8691" s="50"/>
      <c r="C8691" s="50"/>
      <c r="D8691" s="44"/>
      <c r="E8691" s="26"/>
      <c r="F8691" s="53"/>
      <c r="G8691" s="61"/>
      <c r="H8691" s="55"/>
      <c r="I8691" s="280"/>
    </row>
    <row r="8692" spans="1:9" s="56" customFormat="1">
      <c r="A8692" s="50"/>
      <c r="B8692" s="50"/>
      <c r="C8692" s="50"/>
      <c r="D8692" s="44"/>
      <c r="E8692" s="26"/>
      <c r="F8692" s="53"/>
      <c r="G8692" s="61"/>
      <c r="H8692" s="55"/>
      <c r="I8692" s="280"/>
    </row>
    <row r="8693" spans="1:9" s="56" customFormat="1">
      <c r="A8693" s="50"/>
      <c r="B8693" s="50"/>
      <c r="C8693" s="50"/>
      <c r="D8693" s="44"/>
      <c r="E8693" s="26"/>
      <c r="F8693" s="53"/>
      <c r="G8693" s="61"/>
      <c r="H8693" s="55"/>
      <c r="I8693" s="280"/>
    </row>
    <row r="8694" spans="1:9" s="56" customFormat="1">
      <c r="A8694" s="50"/>
      <c r="B8694" s="50"/>
      <c r="C8694" s="50"/>
      <c r="D8694" s="44"/>
      <c r="E8694" s="26"/>
      <c r="F8694" s="53"/>
      <c r="G8694" s="61"/>
      <c r="H8694" s="55"/>
      <c r="I8694" s="280"/>
    </row>
    <row r="8695" spans="1:9" s="56" customFormat="1">
      <c r="A8695" s="50"/>
      <c r="B8695" s="50"/>
      <c r="C8695" s="50"/>
      <c r="D8695" s="44"/>
      <c r="E8695" s="26"/>
      <c r="F8695" s="53"/>
      <c r="G8695" s="61"/>
      <c r="H8695" s="55"/>
      <c r="I8695" s="280"/>
    </row>
    <row r="8696" spans="1:9" s="56" customFormat="1">
      <c r="A8696" s="50"/>
      <c r="B8696" s="50"/>
      <c r="C8696" s="50"/>
      <c r="D8696" s="44"/>
      <c r="E8696" s="26"/>
      <c r="F8696" s="53"/>
      <c r="G8696" s="61"/>
      <c r="H8696" s="55"/>
      <c r="I8696" s="280"/>
    </row>
    <row r="8697" spans="1:9" s="56" customFormat="1">
      <c r="A8697" s="50"/>
      <c r="B8697" s="50"/>
      <c r="C8697" s="50"/>
      <c r="D8697" s="44"/>
      <c r="E8697" s="26"/>
      <c r="F8697" s="53"/>
      <c r="G8697" s="61"/>
      <c r="H8697" s="55"/>
      <c r="I8697" s="280"/>
    </row>
    <row r="8698" spans="1:9" s="56" customFormat="1">
      <c r="A8698" s="50"/>
      <c r="B8698" s="50"/>
      <c r="C8698" s="50"/>
      <c r="D8698" s="44"/>
      <c r="E8698" s="26"/>
      <c r="F8698" s="53"/>
      <c r="G8698" s="61"/>
      <c r="H8698" s="55"/>
      <c r="I8698" s="280"/>
    </row>
    <row r="8699" spans="1:9" s="56" customFormat="1">
      <c r="A8699" s="50"/>
      <c r="B8699" s="50"/>
      <c r="C8699" s="50"/>
      <c r="D8699" s="44"/>
      <c r="E8699" s="26"/>
      <c r="F8699" s="53"/>
      <c r="G8699" s="61"/>
      <c r="H8699" s="55"/>
      <c r="I8699" s="280"/>
    </row>
    <row r="8700" spans="1:9" s="56" customFormat="1">
      <c r="A8700" s="50"/>
      <c r="B8700" s="50"/>
      <c r="C8700" s="50"/>
      <c r="D8700" s="44"/>
      <c r="E8700" s="26"/>
      <c r="F8700" s="53"/>
      <c r="G8700" s="61"/>
      <c r="H8700" s="55"/>
      <c r="I8700" s="280"/>
    </row>
    <row r="8701" spans="1:9" s="56" customFormat="1">
      <c r="A8701" s="50"/>
      <c r="B8701" s="50"/>
      <c r="C8701" s="50"/>
      <c r="D8701" s="44"/>
      <c r="E8701" s="26"/>
      <c r="F8701" s="53"/>
      <c r="G8701" s="61"/>
      <c r="H8701" s="55"/>
      <c r="I8701" s="280"/>
    </row>
    <row r="8702" spans="1:9" s="56" customFormat="1">
      <c r="A8702" s="50"/>
      <c r="B8702" s="50"/>
      <c r="C8702" s="50"/>
      <c r="D8702" s="44"/>
      <c r="E8702" s="26"/>
      <c r="F8702" s="53"/>
      <c r="G8702" s="61"/>
      <c r="H8702" s="55"/>
      <c r="I8702" s="280"/>
    </row>
    <row r="8703" spans="1:9" s="56" customFormat="1">
      <c r="A8703" s="50"/>
      <c r="B8703" s="50"/>
      <c r="C8703" s="50"/>
      <c r="D8703" s="44"/>
      <c r="E8703" s="26"/>
      <c r="F8703" s="53"/>
      <c r="G8703" s="61"/>
      <c r="H8703" s="55"/>
      <c r="I8703" s="280"/>
    </row>
    <row r="8704" spans="1:9" s="56" customFormat="1">
      <c r="A8704" s="50"/>
      <c r="B8704" s="50"/>
      <c r="C8704" s="50"/>
      <c r="D8704" s="44"/>
      <c r="E8704" s="26"/>
      <c r="F8704" s="53"/>
      <c r="G8704" s="61"/>
      <c r="H8704" s="55"/>
      <c r="I8704" s="280"/>
    </row>
    <row r="8705" spans="1:9" s="56" customFormat="1">
      <c r="A8705" s="50"/>
      <c r="B8705" s="50"/>
      <c r="C8705" s="50"/>
      <c r="D8705" s="44"/>
      <c r="E8705" s="26"/>
      <c r="F8705" s="53"/>
      <c r="G8705" s="61"/>
      <c r="H8705" s="55"/>
      <c r="I8705" s="280"/>
    </row>
    <row r="8706" spans="1:9" s="56" customFormat="1">
      <c r="A8706" s="50"/>
      <c r="B8706" s="50"/>
      <c r="C8706" s="50"/>
      <c r="D8706" s="44"/>
      <c r="E8706" s="26"/>
      <c r="F8706" s="53"/>
      <c r="G8706" s="61"/>
      <c r="H8706" s="55"/>
      <c r="I8706" s="280"/>
    </row>
    <row r="8707" spans="1:9" s="56" customFormat="1">
      <c r="A8707" s="50"/>
      <c r="B8707" s="50"/>
      <c r="C8707" s="50"/>
      <c r="D8707" s="44"/>
      <c r="E8707" s="26"/>
      <c r="F8707" s="53"/>
      <c r="G8707" s="61"/>
      <c r="H8707" s="55"/>
      <c r="I8707" s="280"/>
    </row>
    <row r="8708" spans="1:9" s="56" customFormat="1">
      <c r="A8708" s="50"/>
      <c r="B8708" s="50"/>
      <c r="C8708" s="50"/>
      <c r="D8708" s="44"/>
      <c r="E8708" s="26"/>
      <c r="F8708" s="53"/>
      <c r="G8708" s="61"/>
      <c r="H8708" s="55"/>
      <c r="I8708" s="280"/>
    </row>
    <row r="8709" spans="1:9" s="56" customFormat="1">
      <c r="A8709" s="50"/>
      <c r="B8709" s="50"/>
      <c r="C8709" s="50"/>
      <c r="D8709" s="44"/>
      <c r="E8709" s="26"/>
      <c r="F8709" s="53"/>
      <c r="G8709" s="61"/>
      <c r="H8709" s="55"/>
      <c r="I8709" s="280"/>
    </row>
    <row r="8710" spans="1:9" s="56" customFormat="1">
      <c r="A8710" s="50"/>
      <c r="B8710" s="50"/>
      <c r="C8710" s="50"/>
      <c r="D8710" s="44"/>
      <c r="E8710" s="26"/>
      <c r="F8710" s="53"/>
      <c r="G8710" s="61"/>
      <c r="H8710" s="55"/>
      <c r="I8710" s="280"/>
    </row>
    <row r="8711" spans="1:9" s="56" customFormat="1">
      <c r="A8711" s="50"/>
      <c r="B8711" s="50"/>
      <c r="C8711" s="50"/>
      <c r="D8711" s="44"/>
      <c r="E8711" s="26"/>
      <c r="F8711" s="53"/>
      <c r="G8711" s="61"/>
      <c r="H8711" s="55"/>
      <c r="I8711" s="280"/>
    </row>
    <row r="8712" spans="1:9" s="56" customFormat="1">
      <c r="A8712" s="50"/>
      <c r="B8712" s="50"/>
      <c r="C8712" s="50"/>
      <c r="D8712" s="44"/>
      <c r="E8712" s="26"/>
      <c r="F8712" s="53"/>
      <c r="G8712" s="61"/>
      <c r="H8712" s="55"/>
      <c r="I8712" s="280"/>
    </row>
    <row r="8713" spans="1:9" s="56" customFormat="1">
      <c r="A8713" s="50"/>
      <c r="B8713" s="50"/>
      <c r="C8713" s="50"/>
      <c r="D8713" s="44"/>
      <c r="E8713" s="26"/>
      <c r="F8713" s="53"/>
      <c r="G8713" s="61"/>
      <c r="H8713" s="55"/>
      <c r="I8713" s="280"/>
    </row>
    <row r="8714" spans="1:9" s="56" customFormat="1">
      <c r="A8714" s="50"/>
      <c r="B8714" s="50"/>
      <c r="C8714" s="50"/>
      <c r="D8714" s="44"/>
      <c r="E8714" s="26"/>
      <c r="F8714" s="53"/>
      <c r="G8714" s="61"/>
      <c r="H8714" s="55"/>
      <c r="I8714" s="280"/>
    </row>
    <row r="8715" spans="1:9" s="56" customFormat="1">
      <c r="A8715" s="50"/>
      <c r="B8715" s="50"/>
      <c r="C8715" s="50"/>
      <c r="D8715" s="44"/>
      <c r="E8715" s="26"/>
      <c r="F8715" s="53"/>
      <c r="G8715" s="61"/>
      <c r="H8715" s="55"/>
      <c r="I8715" s="280"/>
    </row>
    <row r="8716" spans="1:9" s="56" customFormat="1">
      <c r="A8716" s="50"/>
      <c r="B8716" s="50"/>
      <c r="C8716" s="50"/>
      <c r="D8716" s="44"/>
      <c r="E8716" s="26"/>
      <c r="F8716" s="53"/>
      <c r="G8716" s="61"/>
      <c r="H8716" s="55"/>
      <c r="I8716" s="280"/>
    </row>
    <row r="8717" spans="1:9" s="56" customFormat="1">
      <c r="A8717" s="50"/>
      <c r="B8717" s="50"/>
      <c r="C8717" s="50"/>
      <c r="D8717" s="44"/>
      <c r="E8717" s="26"/>
      <c r="F8717" s="53"/>
      <c r="G8717" s="61"/>
      <c r="H8717" s="55"/>
      <c r="I8717" s="280"/>
    </row>
    <row r="8718" spans="1:9" s="56" customFormat="1">
      <c r="A8718" s="50"/>
      <c r="B8718" s="50"/>
      <c r="C8718" s="50"/>
      <c r="D8718" s="44"/>
      <c r="E8718" s="26"/>
      <c r="F8718" s="53"/>
      <c r="G8718" s="61"/>
      <c r="H8718" s="55"/>
      <c r="I8718" s="280"/>
    </row>
    <row r="8719" spans="1:9" s="56" customFormat="1">
      <c r="A8719" s="50"/>
      <c r="B8719" s="50"/>
      <c r="C8719" s="50"/>
      <c r="D8719" s="44"/>
      <c r="E8719" s="26"/>
      <c r="F8719" s="53"/>
      <c r="G8719" s="61"/>
      <c r="H8719" s="55"/>
      <c r="I8719" s="280"/>
    </row>
    <row r="8720" spans="1:9" s="56" customFormat="1">
      <c r="A8720" s="50"/>
      <c r="B8720" s="50"/>
      <c r="C8720" s="50"/>
      <c r="D8720" s="44"/>
      <c r="E8720" s="26"/>
      <c r="F8720" s="53"/>
      <c r="G8720" s="61"/>
      <c r="H8720" s="55"/>
      <c r="I8720" s="280"/>
    </row>
    <row r="8721" spans="1:9" s="56" customFormat="1">
      <c r="A8721" s="50"/>
      <c r="B8721" s="50"/>
      <c r="C8721" s="50"/>
      <c r="D8721" s="44"/>
      <c r="E8721" s="26"/>
      <c r="F8721" s="53"/>
      <c r="G8721" s="61"/>
      <c r="H8721" s="55"/>
      <c r="I8721" s="280"/>
    </row>
    <row r="8722" spans="1:9" s="56" customFormat="1">
      <c r="A8722" s="50"/>
      <c r="B8722" s="50"/>
      <c r="C8722" s="50"/>
      <c r="D8722" s="44"/>
      <c r="E8722" s="26"/>
      <c r="F8722" s="53"/>
      <c r="G8722" s="61"/>
      <c r="H8722" s="55"/>
      <c r="I8722" s="280"/>
    </row>
    <row r="8723" spans="1:9" s="56" customFormat="1">
      <c r="A8723" s="50"/>
      <c r="B8723" s="50"/>
      <c r="C8723" s="50"/>
      <c r="D8723" s="44"/>
      <c r="E8723" s="26"/>
      <c r="F8723" s="53"/>
      <c r="G8723" s="61"/>
      <c r="H8723" s="55"/>
      <c r="I8723" s="280"/>
    </row>
    <row r="8724" spans="1:9" s="56" customFormat="1">
      <c r="A8724" s="50"/>
      <c r="B8724" s="50"/>
      <c r="C8724" s="50"/>
      <c r="D8724" s="44"/>
      <c r="E8724" s="26"/>
      <c r="F8724" s="53"/>
      <c r="G8724" s="61"/>
      <c r="H8724" s="55"/>
      <c r="I8724" s="280"/>
    </row>
    <row r="8725" spans="1:9" s="56" customFormat="1">
      <c r="A8725" s="50"/>
      <c r="B8725" s="50"/>
      <c r="C8725" s="50"/>
      <c r="D8725" s="44"/>
      <c r="E8725" s="26"/>
      <c r="F8725" s="53"/>
      <c r="G8725" s="61"/>
      <c r="H8725" s="55"/>
      <c r="I8725" s="280"/>
    </row>
    <row r="8726" spans="1:9" s="56" customFormat="1">
      <c r="A8726" s="50"/>
      <c r="B8726" s="50"/>
      <c r="C8726" s="50"/>
      <c r="D8726" s="44"/>
      <c r="E8726" s="26"/>
      <c r="F8726" s="53"/>
      <c r="G8726" s="61"/>
      <c r="H8726" s="55"/>
      <c r="I8726" s="280"/>
    </row>
    <row r="8727" spans="1:9" s="56" customFormat="1">
      <c r="A8727" s="50"/>
      <c r="B8727" s="50"/>
      <c r="C8727" s="50"/>
      <c r="D8727" s="44"/>
      <c r="E8727" s="26"/>
      <c r="F8727" s="53"/>
      <c r="G8727" s="61"/>
      <c r="H8727" s="55"/>
      <c r="I8727" s="280"/>
    </row>
    <row r="8728" spans="1:9" s="56" customFormat="1">
      <c r="A8728" s="50"/>
      <c r="B8728" s="50"/>
      <c r="C8728" s="50"/>
      <c r="D8728" s="44"/>
      <c r="E8728" s="26"/>
      <c r="F8728" s="53"/>
      <c r="G8728" s="61"/>
      <c r="H8728" s="55"/>
      <c r="I8728" s="280"/>
    </row>
    <row r="8729" spans="1:9" s="56" customFormat="1">
      <c r="A8729" s="50"/>
      <c r="B8729" s="50"/>
      <c r="C8729" s="50"/>
      <c r="D8729" s="44"/>
      <c r="E8729" s="26"/>
      <c r="F8729" s="53"/>
      <c r="G8729" s="61"/>
      <c r="H8729" s="55"/>
      <c r="I8729" s="280"/>
    </row>
    <row r="8730" spans="1:9" s="56" customFormat="1">
      <c r="A8730" s="50"/>
      <c r="B8730" s="50"/>
      <c r="C8730" s="50"/>
      <c r="D8730" s="44"/>
      <c r="E8730" s="26"/>
      <c r="F8730" s="53"/>
      <c r="G8730" s="61"/>
      <c r="H8730" s="55"/>
      <c r="I8730" s="280"/>
    </row>
    <row r="8731" spans="1:9" s="56" customFormat="1">
      <c r="A8731" s="50"/>
      <c r="B8731" s="50"/>
      <c r="C8731" s="50"/>
      <c r="D8731" s="44"/>
      <c r="E8731" s="26"/>
      <c r="F8731" s="53"/>
      <c r="G8731" s="61"/>
      <c r="H8731" s="55"/>
      <c r="I8731" s="280"/>
    </row>
    <row r="8732" spans="1:9" s="56" customFormat="1">
      <c r="A8732" s="50"/>
      <c r="B8732" s="50"/>
      <c r="C8732" s="50"/>
      <c r="D8732" s="44"/>
      <c r="E8732" s="26"/>
      <c r="F8732" s="53"/>
      <c r="G8732" s="61"/>
      <c r="H8732" s="55"/>
      <c r="I8732" s="280"/>
    </row>
    <row r="8733" spans="1:9" s="56" customFormat="1">
      <c r="A8733" s="50"/>
      <c r="B8733" s="50"/>
      <c r="C8733" s="50"/>
      <c r="D8733" s="44"/>
      <c r="E8733" s="26"/>
      <c r="F8733" s="53"/>
      <c r="G8733" s="61"/>
      <c r="H8733" s="55"/>
      <c r="I8733" s="280"/>
    </row>
    <row r="8734" spans="1:9" s="56" customFormat="1">
      <c r="A8734" s="50"/>
      <c r="B8734" s="50"/>
      <c r="C8734" s="50"/>
      <c r="D8734" s="44"/>
      <c r="E8734" s="26"/>
      <c r="F8734" s="53"/>
      <c r="G8734" s="61"/>
      <c r="H8734" s="55"/>
      <c r="I8734" s="280"/>
    </row>
    <row r="8735" spans="1:9" s="56" customFormat="1">
      <c r="A8735" s="50"/>
      <c r="B8735" s="50"/>
      <c r="C8735" s="50"/>
      <c r="D8735" s="44"/>
      <c r="E8735" s="26"/>
      <c r="F8735" s="53"/>
      <c r="G8735" s="61"/>
      <c r="H8735" s="55"/>
      <c r="I8735" s="280"/>
    </row>
    <row r="8736" spans="1:9" s="56" customFormat="1">
      <c r="A8736" s="50"/>
      <c r="B8736" s="50"/>
      <c r="C8736" s="50"/>
      <c r="D8736" s="44"/>
      <c r="E8736" s="26"/>
      <c r="F8736" s="53"/>
      <c r="G8736" s="61"/>
      <c r="H8736" s="55"/>
      <c r="I8736" s="280"/>
    </row>
    <row r="8737" spans="1:9" s="56" customFormat="1">
      <c r="A8737" s="50"/>
      <c r="B8737" s="50"/>
      <c r="C8737" s="50"/>
      <c r="D8737" s="44"/>
      <c r="E8737" s="26"/>
      <c r="F8737" s="53"/>
      <c r="G8737" s="61"/>
      <c r="H8737" s="55"/>
      <c r="I8737" s="280"/>
    </row>
    <row r="8738" spans="1:9" s="56" customFormat="1">
      <c r="A8738" s="50"/>
      <c r="B8738" s="50"/>
      <c r="C8738" s="50"/>
      <c r="D8738" s="44"/>
      <c r="E8738" s="26"/>
      <c r="F8738" s="53"/>
      <c r="G8738" s="61"/>
      <c r="H8738" s="55"/>
      <c r="I8738" s="280"/>
    </row>
    <row r="8739" spans="1:9" s="56" customFormat="1">
      <c r="A8739" s="50"/>
      <c r="B8739" s="50"/>
      <c r="C8739" s="50"/>
      <c r="D8739" s="44"/>
      <c r="E8739" s="26"/>
      <c r="F8739" s="53"/>
      <c r="G8739" s="61"/>
      <c r="H8739" s="55"/>
      <c r="I8739" s="280"/>
    </row>
    <row r="8740" spans="1:9" s="56" customFormat="1">
      <c r="A8740" s="50"/>
      <c r="B8740" s="50"/>
      <c r="C8740" s="50"/>
      <c r="D8740" s="44"/>
      <c r="E8740" s="26"/>
      <c r="F8740" s="53"/>
      <c r="G8740" s="61"/>
      <c r="H8740" s="55"/>
      <c r="I8740" s="280"/>
    </row>
    <row r="8741" spans="1:9" s="56" customFormat="1">
      <c r="A8741" s="50"/>
      <c r="B8741" s="50"/>
      <c r="C8741" s="50"/>
      <c r="D8741" s="44"/>
      <c r="E8741" s="26"/>
      <c r="F8741" s="53"/>
      <c r="G8741" s="61"/>
      <c r="H8741" s="55"/>
      <c r="I8741" s="280"/>
    </row>
    <row r="8742" spans="1:9" s="56" customFormat="1">
      <c r="A8742" s="50"/>
      <c r="B8742" s="50"/>
      <c r="C8742" s="50"/>
      <c r="D8742" s="44"/>
      <c r="E8742" s="26"/>
      <c r="F8742" s="53"/>
      <c r="G8742" s="61"/>
      <c r="H8742" s="55"/>
      <c r="I8742" s="280"/>
    </row>
    <row r="8743" spans="1:9" s="56" customFormat="1">
      <c r="A8743" s="50"/>
      <c r="B8743" s="50"/>
      <c r="C8743" s="50"/>
      <c r="D8743" s="44"/>
      <c r="E8743" s="26"/>
      <c r="F8743" s="53"/>
      <c r="G8743" s="61"/>
      <c r="H8743" s="55"/>
      <c r="I8743" s="280"/>
    </row>
    <row r="8744" spans="1:9" s="56" customFormat="1">
      <c r="A8744" s="50"/>
      <c r="B8744" s="50"/>
      <c r="C8744" s="50"/>
      <c r="D8744" s="44"/>
      <c r="E8744" s="26"/>
      <c r="F8744" s="53"/>
      <c r="G8744" s="61"/>
      <c r="H8744" s="55"/>
      <c r="I8744" s="280"/>
    </row>
    <row r="8745" spans="1:9" s="56" customFormat="1">
      <c r="A8745" s="50"/>
      <c r="B8745" s="50"/>
      <c r="C8745" s="50"/>
      <c r="D8745" s="44"/>
      <c r="E8745" s="26"/>
      <c r="F8745" s="53"/>
      <c r="G8745" s="61"/>
      <c r="H8745" s="55"/>
      <c r="I8745" s="280"/>
    </row>
    <row r="8746" spans="1:9" s="56" customFormat="1">
      <c r="A8746" s="50"/>
      <c r="B8746" s="50"/>
      <c r="C8746" s="50"/>
      <c r="D8746" s="44"/>
      <c r="E8746" s="26"/>
      <c r="F8746" s="53"/>
      <c r="G8746" s="61"/>
      <c r="H8746" s="55"/>
      <c r="I8746" s="280"/>
    </row>
    <row r="8747" spans="1:9" s="56" customFormat="1">
      <c r="A8747" s="50"/>
      <c r="B8747" s="50"/>
      <c r="C8747" s="50"/>
      <c r="D8747" s="44"/>
      <c r="E8747" s="26"/>
      <c r="F8747" s="53"/>
      <c r="G8747" s="61"/>
      <c r="H8747" s="55"/>
      <c r="I8747" s="280"/>
    </row>
    <row r="8748" spans="1:9" s="56" customFormat="1">
      <c r="A8748" s="50"/>
      <c r="B8748" s="50"/>
      <c r="C8748" s="50"/>
      <c r="D8748" s="44"/>
      <c r="E8748" s="26"/>
      <c r="F8748" s="53"/>
      <c r="G8748" s="61"/>
      <c r="H8748" s="55"/>
      <c r="I8748" s="280"/>
    </row>
    <row r="8749" spans="1:9" s="56" customFormat="1">
      <c r="A8749" s="50"/>
      <c r="B8749" s="50"/>
      <c r="C8749" s="50"/>
      <c r="D8749" s="44"/>
      <c r="E8749" s="26"/>
      <c r="F8749" s="53"/>
      <c r="G8749" s="61"/>
      <c r="H8749" s="55"/>
      <c r="I8749" s="280"/>
    </row>
    <row r="8750" spans="1:9" s="56" customFormat="1">
      <c r="A8750" s="50"/>
      <c r="B8750" s="50"/>
      <c r="C8750" s="50"/>
      <c r="D8750" s="44"/>
      <c r="E8750" s="26"/>
      <c r="F8750" s="53"/>
      <c r="G8750" s="61"/>
      <c r="H8750" s="55"/>
      <c r="I8750" s="280"/>
    </row>
    <row r="8751" spans="1:9" s="56" customFormat="1">
      <c r="A8751" s="50"/>
      <c r="B8751" s="50"/>
      <c r="C8751" s="50"/>
      <c r="D8751" s="44"/>
      <c r="E8751" s="26"/>
      <c r="F8751" s="53"/>
      <c r="G8751" s="61"/>
      <c r="H8751" s="55"/>
      <c r="I8751" s="280"/>
    </row>
    <row r="8752" spans="1:9" s="56" customFormat="1">
      <c r="A8752" s="50"/>
      <c r="B8752" s="50"/>
      <c r="C8752" s="50"/>
      <c r="D8752" s="44"/>
      <c r="E8752" s="26"/>
      <c r="F8752" s="53"/>
      <c r="G8752" s="61"/>
      <c r="H8752" s="55"/>
      <c r="I8752" s="280"/>
    </row>
    <row r="8753" spans="1:9" s="56" customFormat="1">
      <c r="A8753" s="50"/>
      <c r="B8753" s="50"/>
      <c r="C8753" s="50"/>
      <c r="D8753" s="44"/>
      <c r="E8753" s="26"/>
      <c r="F8753" s="53"/>
      <c r="G8753" s="61"/>
      <c r="H8753" s="55"/>
      <c r="I8753" s="280"/>
    </row>
    <row r="8754" spans="1:9" s="56" customFormat="1">
      <c r="A8754" s="50"/>
      <c r="B8754" s="50"/>
      <c r="C8754" s="50"/>
      <c r="D8754" s="44"/>
      <c r="E8754" s="26"/>
      <c r="F8754" s="53"/>
      <c r="G8754" s="61"/>
      <c r="H8754" s="55"/>
      <c r="I8754" s="280"/>
    </row>
    <row r="8755" spans="1:9" s="56" customFormat="1">
      <c r="A8755" s="50"/>
      <c r="B8755" s="50"/>
      <c r="C8755" s="50"/>
      <c r="D8755" s="44"/>
      <c r="E8755" s="26"/>
      <c r="F8755" s="53"/>
      <c r="G8755" s="61"/>
      <c r="H8755" s="55"/>
      <c r="I8755" s="280"/>
    </row>
    <row r="8756" spans="1:9" s="56" customFormat="1">
      <c r="A8756" s="50"/>
      <c r="B8756" s="50"/>
      <c r="C8756" s="50"/>
      <c r="D8756" s="44"/>
      <c r="E8756" s="26"/>
      <c r="F8756" s="53"/>
      <c r="G8756" s="61"/>
      <c r="H8756" s="55"/>
      <c r="I8756" s="280"/>
    </row>
    <row r="8757" spans="1:9" s="56" customFormat="1">
      <c r="A8757" s="50"/>
      <c r="B8757" s="50"/>
      <c r="C8757" s="50"/>
      <c r="D8757" s="44"/>
      <c r="E8757" s="26"/>
      <c r="F8757" s="53"/>
      <c r="G8757" s="61"/>
      <c r="H8757" s="55"/>
      <c r="I8757" s="280"/>
    </row>
    <row r="8758" spans="1:9" s="56" customFormat="1">
      <c r="A8758" s="50"/>
      <c r="B8758" s="50"/>
      <c r="C8758" s="50"/>
      <c r="D8758" s="44"/>
      <c r="E8758" s="26"/>
      <c r="F8758" s="53"/>
      <c r="G8758" s="61"/>
      <c r="H8758" s="55"/>
      <c r="I8758" s="280"/>
    </row>
    <row r="8759" spans="1:9" s="56" customFormat="1">
      <c r="A8759" s="50"/>
      <c r="B8759" s="50"/>
      <c r="C8759" s="50"/>
      <c r="D8759" s="44"/>
      <c r="E8759" s="26"/>
      <c r="F8759" s="53"/>
      <c r="G8759" s="61"/>
      <c r="H8759" s="55"/>
      <c r="I8759" s="280"/>
    </row>
    <row r="8760" spans="1:9" s="56" customFormat="1">
      <c r="A8760" s="50"/>
      <c r="B8760" s="50"/>
      <c r="C8760" s="50"/>
      <c r="D8760" s="44"/>
      <c r="E8760" s="26"/>
      <c r="F8760" s="53"/>
      <c r="G8760" s="61"/>
      <c r="H8760" s="55"/>
      <c r="I8760" s="280"/>
    </row>
    <row r="8761" spans="1:9" s="56" customFormat="1">
      <c r="A8761" s="50"/>
      <c r="B8761" s="50"/>
      <c r="C8761" s="50"/>
      <c r="D8761" s="44"/>
      <c r="E8761" s="26"/>
      <c r="F8761" s="53"/>
      <c r="G8761" s="61"/>
      <c r="H8761" s="55"/>
      <c r="I8761" s="280"/>
    </row>
    <row r="8762" spans="1:9" s="56" customFormat="1">
      <c r="A8762" s="50"/>
      <c r="B8762" s="50"/>
      <c r="C8762" s="50"/>
      <c r="D8762" s="44"/>
      <c r="E8762" s="26"/>
      <c r="F8762" s="53"/>
      <c r="G8762" s="61"/>
      <c r="H8762" s="55"/>
      <c r="I8762" s="280"/>
    </row>
    <row r="8763" spans="1:9" s="56" customFormat="1">
      <c r="A8763" s="50"/>
      <c r="B8763" s="50"/>
      <c r="C8763" s="50"/>
      <c r="D8763" s="44"/>
      <c r="E8763" s="26"/>
      <c r="F8763" s="53"/>
      <c r="G8763" s="61"/>
      <c r="H8763" s="55"/>
      <c r="I8763" s="280"/>
    </row>
    <row r="8764" spans="1:9" s="56" customFormat="1">
      <c r="A8764" s="50"/>
      <c r="B8764" s="50"/>
      <c r="C8764" s="50"/>
      <c r="D8764" s="44"/>
      <c r="E8764" s="26"/>
      <c r="F8764" s="53"/>
      <c r="G8764" s="61"/>
      <c r="H8764" s="55"/>
      <c r="I8764" s="280"/>
    </row>
    <row r="8765" spans="1:9" s="56" customFormat="1">
      <c r="A8765" s="50"/>
      <c r="B8765" s="50"/>
      <c r="C8765" s="50"/>
      <c r="D8765" s="44"/>
      <c r="E8765" s="26"/>
      <c r="F8765" s="53"/>
      <c r="G8765" s="61"/>
      <c r="H8765" s="55"/>
      <c r="I8765" s="280"/>
    </row>
    <row r="8766" spans="1:9" s="56" customFormat="1">
      <c r="A8766" s="50"/>
      <c r="B8766" s="50"/>
      <c r="C8766" s="50"/>
      <c r="D8766" s="44"/>
      <c r="E8766" s="26"/>
      <c r="F8766" s="53"/>
      <c r="G8766" s="61"/>
      <c r="H8766" s="55"/>
      <c r="I8766" s="280"/>
    </row>
    <row r="8767" spans="1:9" s="56" customFormat="1">
      <c r="A8767" s="50"/>
      <c r="B8767" s="50"/>
      <c r="C8767" s="50"/>
      <c r="D8767" s="44"/>
      <c r="E8767" s="26"/>
      <c r="F8767" s="53"/>
      <c r="G8767" s="61"/>
      <c r="H8767" s="55"/>
      <c r="I8767" s="280"/>
    </row>
    <row r="8768" spans="1:9" s="56" customFormat="1">
      <c r="A8768" s="50"/>
      <c r="B8768" s="50"/>
      <c r="C8768" s="50"/>
      <c r="D8768" s="44"/>
      <c r="E8768" s="26"/>
      <c r="F8768" s="53"/>
      <c r="G8768" s="61"/>
      <c r="H8768" s="55"/>
      <c r="I8768" s="280"/>
    </row>
    <row r="8769" spans="1:9" s="56" customFormat="1">
      <c r="A8769" s="50"/>
      <c r="B8769" s="50"/>
      <c r="C8769" s="50"/>
      <c r="D8769" s="44"/>
      <c r="E8769" s="26"/>
      <c r="F8769" s="53"/>
      <c r="G8769" s="61"/>
      <c r="H8769" s="55"/>
      <c r="I8769" s="280"/>
    </row>
    <row r="8770" spans="1:9" s="56" customFormat="1">
      <c r="A8770" s="50"/>
      <c r="B8770" s="50"/>
      <c r="C8770" s="50"/>
      <c r="D8770" s="44"/>
      <c r="E8770" s="26"/>
      <c r="F8770" s="53"/>
      <c r="G8770" s="61"/>
      <c r="H8770" s="55"/>
      <c r="I8770" s="280"/>
    </row>
    <row r="8771" spans="1:9" s="56" customFormat="1">
      <c r="A8771" s="50"/>
      <c r="B8771" s="50"/>
      <c r="C8771" s="50"/>
      <c r="D8771" s="44"/>
      <c r="E8771" s="26"/>
      <c r="F8771" s="53"/>
      <c r="G8771" s="61"/>
      <c r="H8771" s="55"/>
      <c r="I8771" s="280"/>
    </row>
    <row r="8772" spans="1:9" s="56" customFormat="1">
      <c r="A8772" s="50"/>
      <c r="B8772" s="50"/>
      <c r="C8772" s="50"/>
      <c r="D8772" s="44"/>
      <c r="E8772" s="26"/>
      <c r="F8772" s="53"/>
      <c r="G8772" s="61"/>
      <c r="H8772" s="55"/>
      <c r="I8772" s="280"/>
    </row>
    <row r="8773" spans="1:9" s="56" customFormat="1">
      <c r="A8773" s="50"/>
      <c r="B8773" s="50"/>
      <c r="C8773" s="50"/>
      <c r="D8773" s="44"/>
      <c r="E8773" s="26"/>
      <c r="F8773" s="53"/>
      <c r="G8773" s="61"/>
      <c r="H8773" s="55"/>
      <c r="I8773" s="280"/>
    </row>
    <row r="8774" spans="1:9" s="56" customFormat="1">
      <c r="A8774" s="50"/>
      <c r="B8774" s="50"/>
      <c r="C8774" s="50"/>
      <c r="D8774" s="44"/>
      <c r="E8774" s="26"/>
      <c r="F8774" s="53"/>
      <c r="G8774" s="61"/>
      <c r="H8774" s="55"/>
      <c r="I8774" s="280"/>
    </row>
    <row r="8775" spans="1:9" s="56" customFormat="1">
      <c r="A8775" s="50"/>
      <c r="B8775" s="50"/>
      <c r="C8775" s="50"/>
      <c r="D8775" s="44"/>
      <c r="E8775" s="26"/>
      <c r="F8775" s="53"/>
      <c r="G8775" s="61"/>
      <c r="H8775" s="55"/>
      <c r="I8775" s="280"/>
    </row>
    <row r="8776" spans="1:9" s="56" customFormat="1">
      <c r="A8776" s="50"/>
      <c r="B8776" s="50"/>
      <c r="C8776" s="50"/>
      <c r="D8776" s="44"/>
      <c r="E8776" s="26"/>
      <c r="F8776" s="53"/>
      <c r="G8776" s="61"/>
      <c r="H8776" s="55"/>
      <c r="I8776" s="280"/>
    </row>
    <row r="8777" spans="1:9" s="56" customFormat="1">
      <c r="A8777" s="50"/>
      <c r="B8777" s="50"/>
      <c r="C8777" s="50"/>
      <c r="D8777" s="44"/>
      <c r="E8777" s="26"/>
      <c r="F8777" s="53"/>
      <c r="G8777" s="61"/>
      <c r="H8777" s="55"/>
      <c r="I8777" s="280"/>
    </row>
    <row r="8778" spans="1:9" s="56" customFormat="1">
      <c r="A8778" s="50"/>
      <c r="B8778" s="50"/>
      <c r="C8778" s="50"/>
      <c r="D8778" s="44"/>
      <c r="E8778" s="26"/>
      <c r="F8778" s="53"/>
      <c r="G8778" s="61"/>
      <c r="H8778" s="55"/>
      <c r="I8778" s="280"/>
    </row>
    <row r="8779" spans="1:9" s="56" customFormat="1">
      <c r="A8779" s="50"/>
      <c r="B8779" s="50"/>
      <c r="C8779" s="50"/>
      <c r="D8779" s="44"/>
      <c r="E8779" s="26"/>
      <c r="F8779" s="53"/>
      <c r="G8779" s="61"/>
      <c r="H8779" s="55"/>
      <c r="I8779" s="280"/>
    </row>
    <row r="8780" spans="1:9" s="56" customFormat="1">
      <c r="A8780" s="50"/>
      <c r="B8780" s="50"/>
      <c r="C8780" s="50"/>
      <c r="D8780" s="44"/>
      <c r="E8780" s="26"/>
      <c r="F8780" s="53"/>
      <c r="G8780" s="61"/>
      <c r="H8780" s="55"/>
      <c r="I8780" s="280"/>
    </row>
    <row r="8781" spans="1:9" s="56" customFormat="1">
      <c r="A8781" s="50"/>
      <c r="B8781" s="50"/>
      <c r="C8781" s="50"/>
      <c r="D8781" s="44"/>
      <c r="E8781" s="26"/>
      <c r="F8781" s="53"/>
      <c r="G8781" s="61"/>
      <c r="H8781" s="55"/>
      <c r="I8781" s="280"/>
    </row>
    <row r="8782" spans="1:9" s="56" customFormat="1">
      <c r="A8782" s="50"/>
      <c r="B8782" s="50"/>
      <c r="C8782" s="50"/>
      <c r="D8782" s="44"/>
      <c r="E8782" s="26"/>
      <c r="F8782" s="53"/>
      <c r="G8782" s="61"/>
      <c r="H8782" s="55"/>
      <c r="I8782" s="280"/>
    </row>
    <row r="8783" spans="1:9" s="56" customFormat="1">
      <c r="A8783" s="50"/>
      <c r="B8783" s="50"/>
      <c r="C8783" s="50"/>
      <c r="D8783" s="44"/>
      <c r="E8783" s="26"/>
      <c r="F8783" s="53"/>
      <c r="G8783" s="61"/>
      <c r="H8783" s="55"/>
      <c r="I8783" s="280"/>
    </row>
    <row r="8784" spans="1:9" s="56" customFormat="1">
      <c r="A8784" s="50"/>
      <c r="B8784" s="50"/>
      <c r="C8784" s="50"/>
      <c r="D8784" s="44"/>
      <c r="E8784" s="26"/>
      <c r="F8784" s="53"/>
      <c r="G8784" s="61"/>
      <c r="H8784" s="55"/>
      <c r="I8784" s="280"/>
    </row>
    <row r="8785" spans="1:9" s="56" customFormat="1">
      <c r="A8785" s="50"/>
      <c r="B8785" s="50"/>
      <c r="C8785" s="50"/>
      <c r="D8785" s="44"/>
      <c r="E8785" s="26"/>
      <c r="F8785" s="53"/>
      <c r="G8785" s="61"/>
      <c r="H8785" s="55"/>
      <c r="I8785" s="280"/>
    </row>
    <row r="8786" spans="1:9" s="56" customFormat="1">
      <c r="A8786" s="50"/>
      <c r="B8786" s="50"/>
      <c r="C8786" s="50"/>
      <c r="D8786" s="44"/>
      <c r="E8786" s="26"/>
      <c r="F8786" s="53"/>
      <c r="G8786" s="61"/>
      <c r="H8786" s="55"/>
      <c r="I8786" s="280"/>
    </row>
    <row r="8787" spans="1:9" s="56" customFormat="1">
      <c r="A8787" s="50"/>
      <c r="B8787" s="50"/>
      <c r="C8787" s="50"/>
      <c r="D8787" s="44"/>
      <c r="E8787" s="26"/>
      <c r="F8787" s="53"/>
      <c r="G8787" s="61"/>
      <c r="H8787" s="55"/>
      <c r="I8787" s="280"/>
    </row>
    <row r="8788" spans="1:9" s="56" customFormat="1">
      <c r="A8788" s="50"/>
      <c r="B8788" s="50"/>
      <c r="C8788" s="50"/>
      <c r="D8788" s="44"/>
      <c r="E8788" s="26"/>
      <c r="F8788" s="53"/>
      <c r="G8788" s="61"/>
      <c r="H8788" s="55"/>
      <c r="I8788" s="280"/>
    </row>
    <row r="8789" spans="1:9" s="56" customFormat="1">
      <c r="A8789" s="50"/>
      <c r="B8789" s="50"/>
      <c r="C8789" s="50"/>
      <c r="D8789" s="44"/>
      <c r="E8789" s="26"/>
      <c r="F8789" s="53"/>
      <c r="G8789" s="61"/>
      <c r="H8789" s="55"/>
      <c r="I8789" s="280"/>
    </row>
    <row r="8790" spans="1:9" s="56" customFormat="1">
      <c r="A8790" s="50"/>
      <c r="B8790" s="50"/>
      <c r="C8790" s="50"/>
      <c r="D8790" s="44"/>
      <c r="E8790" s="26"/>
      <c r="F8790" s="53"/>
      <c r="G8790" s="61"/>
      <c r="H8790" s="55"/>
      <c r="I8790" s="280"/>
    </row>
    <row r="8791" spans="1:9" s="56" customFormat="1">
      <c r="A8791" s="50"/>
      <c r="B8791" s="50"/>
      <c r="C8791" s="50"/>
      <c r="D8791" s="44"/>
      <c r="E8791" s="26"/>
      <c r="F8791" s="53"/>
      <c r="G8791" s="61"/>
      <c r="H8791" s="55"/>
      <c r="I8791" s="280"/>
    </row>
    <row r="8792" spans="1:9" s="56" customFormat="1">
      <c r="A8792" s="50"/>
      <c r="B8792" s="50"/>
      <c r="C8792" s="50"/>
      <c r="D8792" s="44"/>
      <c r="E8792" s="26"/>
      <c r="F8792" s="53"/>
      <c r="G8792" s="61"/>
      <c r="H8792" s="55"/>
      <c r="I8792" s="280"/>
    </row>
    <row r="8793" spans="1:9" s="56" customFormat="1">
      <c r="A8793" s="50"/>
      <c r="B8793" s="50"/>
      <c r="C8793" s="50"/>
      <c r="D8793" s="44"/>
      <c r="E8793" s="26"/>
      <c r="F8793" s="53"/>
      <c r="G8793" s="61"/>
      <c r="H8793" s="55"/>
      <c r="I8793" s="280"/>
    </row>
    <row r="8794" spans="1:9" s="56" customFormat="1">
      <c r="A8794" s="50"/>
      <c r="B8794" s="50"/>
      <c r="C8794" s="50"/>
      <c r="D8794" s="44"/>
      <c r="E8794" s="26"/>
      <c r="F8794" s="53"/>
      <c r="G8794" s="61"/>
      <c r="H8794" s="55"/>
      <c r="I8794" s="280"/>
    </row>
    <row r="8795" spans="1:9" s="56" customFormat="1">
      <c r="A8795" s="50"/>
      <c r="B8795" s="50"/>
      <c r="C8795" s="50"/>
      <c r="D8795" s="44"/>
      <c r="E8795" s="26"/>
      <c r="F8795" s="53"/>
      <c r="G8795" s="61"/>
      <c r="H8795" s="55"/>
      <c r="I8795" s="280"/>
    </row>
    <row r="8796" spans="1:9" s="56" customFormat="1">
      <c r="A8796" s="50"/>
      <c r="B8796" s="50"/>
      <c r="C8796" s="50"/>
      <c r="D8796" s="44"/>
      <c r="E8796" s="26"/>
      <c r="F8796" s="53"/>
      <c r="G8796" s="61"/>
      <c r="H8796" s="55"/>
      <c r="I8796" s="280"/>
    </row>
    <row r="8797" spans="1:9" s="56" customFormat="1">
      <c r="A8797" s="50"/>
      <c r="B8797" s="50"/>
      <c r="C8797" s="50"/>
      <c r="D8797" s="44"/>
      <c r="E8797" s="26"/>
      <c r="F8797" s="53"/>
      <c r="G8797" s="61"/>
      <c r="H8797" s="55"/>
      <c r="I8797" s="280"/>
    </row>
    <row r="8798" spans="1:9" s="56" customFormat="1">
      <c r="A8798" s="50"/>
      <c r="B8798" s="50"/>
      <c r="C8798" s="50"/>
      <c r="D8798" s="44"/>
      <c r="E8798" s="26"/>
      <c r="F8798" s="53"/>
      <c r="G8798" s="61"/>
      <c r="H8798" s="55"/>
      <c r="I8798" s="280"/>
    </row>
  </sheetData>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I117"/>
  <sheetViews>
    <sheetView view="pageBreakPreview" zoomScaleSheetLayoutView="100" workbookViewId="0">
      <pane ySplit="8" topLeftCell="A9" activePane="bottomLeft" state="frozen"/>
      <selection activeCell="H12" sqref="H12"/>
      <selection pane="bottomLeft" activeCell="H13" sqref="H13"/>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47" customWidth="1"/>
    <col min="7" max="7" width="9.7109375" style="1537" customWidth="1"/>
    <col min="8" max="8" width="12.7109375" style="129" customWidth="1"/>
    <col min="9" max="9" width="14.7109375" style="1528" customWidth="1"/>
    <col min="10" max="16384" width="9.140625" style="80"/>
  </cols>
  <sheetData>
    <row r="1" spans="1:9" s="5" customFormat="1">
      <c r="A1" s="191"/>
      <c r="B1" s="214"/>
      <c r="C1" s="192"/>
      <c r="D1" s="193"/>
      <c r="E1" s="194"/>
      <c r="F1" s="195"/>
      <c r="G1" s="1508"/>
      <c r="H1" s="197" t="s">
        <v>98</v>
      </c>
      <c r="I1" s="1509"/>
    </row>
    <row r="2" spans="1:9" s="2" customFormat="1" ht="13.35" customHeight="1">
      <c r="A2" s="199"/>
      <c r="B2" s="68"/>
      <c r="C2" s="93"/>
      <c r="D2" s="69" t="s">
        <v>1</v>
      </c>
      <c r="E2" s="85"/>
      <c r="F2" s="82"/>
      <c r="G2" s="1510"/>
      <c r="H2" s="1213" t="s">
        <v>2908</v>
      </c>
      <c r="I2" s="1511"/>
    </row>
    <row r="3" spans="1:9" s="2" customFormat="1" ht="13.35" customHeight="1">
      <c r="A3" s="72"/>
      <c r="B3" s="72"/>
      <c r="C3" s="73"/>
      <c r="D3" s="74" t="s">
        <v>21</v>
      </c>
      <c r="E3" s="91"/>
      <c r="F3" s="83"/>
      <c r="G3" s="1512"/>
      <c r="H3" s="1214" t="s">
        <v>2907</v>
      </c>
      <c r="I3" s="1513"/>
    </row>
    <row r="4" spans="1:9" s="2" customFormat="1" ht="13.35" customHeight="1">
      <c r="A4" s="95"/>
      <c r="B4" s="86"/>
      <c r="C4" s="86"/>
      <c r="D4" s="87"/>
      <c r="E4" s="88"/>
      <c r="F4" s="89"/>
      <c r="G4" s="1514"/>
      <c r="H4" s="98"/>
      <c r="I4" s="1515"/>
    </row>
    <row r="5" spans="1:9" s="2" customFormat="1" ht="13.35" customHeight="1">
      <c r="A5" s="115"/>
      <c r="B5" s="116"/>
      <c r="C5" s="116"/>
      <c r="D5" s="94" t="s">
        <v>133</v>
      </c>
      <c r="E5" s="94"/>
      <c r="F5" s="117"/>
      <c r="G5" s="1516"/>
      <c r="H5" s="94"/>
      <c r="I5" s="1517"/>
    </row>
    <row r="6" spans="1:9" s="2" customFormat="1" ht="13.35" customHeight="1">
      <c r="A6" s="100"/>
      <c r="B6" s="202"/>
      <c r="C6" s="202"/>
      <c r="D6" s="100"/>
      <c r="E6" s="100"/>
      <c r="F6" s="203"/>
      <c r="G6" s="1518"/>
      <c r="H6" s="100"/>
      <c r="I6" s="1519"/>
    </row>
    <row r="7" spans="1:9" s="2" customFormat="1">
      <c r="A7" s="1587" t="s">
        <v>91</v>
      </c>
      <c r="B7" s="1587"/>
      <c r="C7" s="1587"/>
      <c r="D7" s="204" t="s">
        <v>92</v>
      </c>
      <c r="E7" s="205" t="s">
        <v>97</v>
      </c>
      <c r="F7" s="206" t="s">
        <v>93</v>
      </c>
      <c r="G7" s="1520" t="s">
        <v>94</v>
      </c>
      <c r="H7" s="208" t="s">
        <v>95</v>
      </c>
      <c r="I7" s="1521" t="s">
        <v>96</v>
      </c>
    </row>
    <row r="8" spans="1:9" s="3" customFormat="1">
      <c r="A8" s="1"/>
      <c r="B8" s="1"/>
      <c r="C8" s="1"/>
      <c r="D8" s="1"/>
      <c r="E8" s="46"/>
      <c r="F8" s="1"/>
      <c r="G8" s="1536"/>
      <c r="H8" s="1"/>
      <c r="I8" s="1527"/>
    </row>
    <row r="9" spans="1:9" s="3" customFormat="1">
      <c r="A9" s="126"/>
      <c r="B9" s="126"/>
      <c r="C9" s="126"/>
      <c r="D9" s="127"/>
      <c r="E9" s="128"/>
      <c r="F9" s="47"/>
      <c r="G9" s="1537"/>
      <c r="H9" s="129"/>
      <c r="I9" s="1528"/>
    </row>
    <row r="10" spans="1:9" s="6" customFormat="1">
      <c r="A10" s="146" t="s">
        <v>27</v>
      </c>
      <c r="B10" s="147" t="s">
        <v>18</v>
      </c>
      <c r="C10" s="147" t="s">
        <v>17</v>
      </c>
      <c r="D10" s="148" t="s">
        <v>2281</v>
      </c>
      <c r="E10" s="149"/>
      <c r="F10" s="10"/>
      <c r="G10" s="1538"/>
      <c r="H10" s="8"/>
      <c r="I10" s="1529"/>
    </row>
    <row r="11" spans="1:9" s="6" customFormat="1">
      <c r="A11" s="169"/>
      <c r="B11" s="169"/>
      <c r="C11" s="169"/>
      <c r="D11" s="135"/>
      <c r="E11" s="65"/>
      <c r="F11" s="137"/>
      <c r="G11" s="1539"/>
      <c r="H11" s="139"/>
      <c r="I11" s="1530"/>
    </row>
    <row r="12" spans="1:9" s="81" customFormat="1">
      <c r="A12" s="134"/>
      <c r="B12" s="134"/>
      <c r="C12" s="134"/>
      <c r="D12" s="335" t="s">
        <v>48</v>
      </c>
      <c r="E12" s="141"/>
      <c r="F12" s="137"/>
      <c r="G12" s="1539"/>
      <c r="H12" s="139"/>
      <c r="I12" s="1531"/>
    </row>
    <row r="13" spans="1:9" s="81" customFormat="1" ht="33.75">
      <c r="A13" s="134"/>
      <c r="B13" s="134"/>
      <c r="C13" s="134"/>
      <c r="D13" s="140" t="s">
        <v>146</v>
      </c>
      <c r="E13" s="141"/>
      <c r="F13" s="137"/>
      <c r="G13" s="1539"/>
      <c r="H13" s="139"/>
      <c r="I13" s="1531"/>
    </row>
    <row r="14" spans="1:9" s="81" customFormat="1" ht="67.5">
      <c r="A14" s="134"/>
      <c r="B14" s="134"/>
      <c r="C14" s="134"/>
      <c r="D14" s="140" t="s">
        <v>1840</v>
      </c>
      <c r="E14" s="141"/>
      <c r="F14" s="137"/>
      <c r="G14" s="1539"/>
      <c r="H14" s="139"/>
      <c r="I14" s="1531"/>
    </row>
    <row r="15" spans="1:9" s="81" customFormat="1" ht="45">
      <c r="A15" s="134"/>
      <c r="B15" s="134"/>
      <c r="C15" s="134"/>
      <c r="D15" s="140" t="s">
        <v>160</v>
      </c>
      <c r="E15" s="141"/>
      <c r="F15" s="137"/>
      <c r="G15" s="1539"/>
      <c r="H15" s="139"/>
      <c r="I15" s="1531"/>
    </row>
    <row r="16" spans="1:9" s="81" customFormat="1" ht="67.5">
      <c r="A16" s="134"/>
      <c r="B16" s="134"/>
      <c r="C16" s="134"/>
      <c r="D16" s="140" t="s">
        <v>161</v>
      </c>
      <c r="E16" s="141"/>
      <c r="F16" s="137"/>
      <c r="G16" s="1539"/>
      <c r="H16" s="139"/>
      <c r="I16" s="1531"/>
    </row>
    <row r="17" spans="1:9" s="81" customFormat="1" ht="33.75">
      <c r="A17" s="106"/>
      <c r="B17" s="106"/>
      <c r="C17" s="106"/>
      <c r="D17" s="158" t="s">
        <v>162</v>
      </c>
      <c r="E17" s="130"/>
      <c r="F17" s="144"/>
      <c r="G17" s="1523"/>
      <c r="H17" s="166"/>
      <c r="I17" s="1530"/>
    </row>
    <row r="18" spans="1:9" s="81" customFormat="1">
      <c r="A18" s="106"/>
      <c r="B18" s="106"/>
      <c r="C18" s="106"/>
      <c r="D18" s="158"/>
      <c r="E18" s="130"/>
      <c r="F18" s="144"/>
      <c r="G18" s="1523"/>
      <c r="H18" s="166"/>
      <c r="I18" s="1530"/>
    </row>
    <row r="19" spans="1:9" s="81" customFormat="1">
      <c r="A19" s="106"/>
      <c r="B19" s="106"/>
      <c r="C19" s="106"/>
      <c r="D19" s="158"/>
      <c r="E19" s="130"/>
      <c r="F19" s="144"/>
      <c r="G19" s="1523"/>
      <c r="H19" s="166"/>
      <c r="I19" s="1530"/>
    </row>
    <row r="20" spans="1:9" s="6" customFormat="1" ht="35.25">
      <c r="A20" s="106" t="s">
        <v>27</v>
      </c>
      <c r="B20" s="169" t="s">
        <v>18</v>
      </c>
      <c r="C20" s="169" t="s">
        <v>13</v>
      </c>
      <c r="D20" s="140" t="s">
        <v>2309</v>
      </c>
      <c r="E20" s="65"/>
      <c r="F20" s="137"/>
      <c r="G20" s="1539"/>
      <c r="H20" s="139"/>
      <c r="I20" s="1532"/>
    </row>
    <row r="21" spans="1:9" s="6" customFormat="1">
      <c r="A21" s="106"/>
      <c r="B21" s="169"/>
      <c r="C21" s="169"/>
      <c r="D21" s="140" t="s">
        <v>2295</v>
      </c>
      <c r="E21" s="65"/>
      <c r="F21" s="137"/>
      <c r="G21" s="1539"/>
      <c r="H21" s="139"/>
      <c r="I21" s="1532"/>
    </row>
    <row r="22" spans="1:9" s="6" customFormat="1" ht="45">
      <c r="A22" s="106"/>
      <c r="B22" s="169"/>
      <c r="C22" s="169"/>
      <c r="D22" s="140" t="s">
        <v>2282</v>
      </c>
      <c r="E22" s="65"/>
      <c r="F22" s="137"/>
      <c r="G22" s="1539"/>
      <c r="H22" s="139"/>
      <c r="I22" s="1532"/>
    </row>
    <row r="23" spans="1:9" s="6" customFormat="1" ht="56.25">
      <c r="A23" s="106"/>
      <c r="B23" s="169"/>
      <c r="C23" s="169"/>
      <c r="D23" s="140" t="s">
        <v>2283</v>
      </c>
      <c r="E23" s="65"/>
      <c r="F23" s="137"/>
      <c r="G23" s="1539"/>
      <c r="H23" s="139"/>
      <c r="I23" s="1532"/>
    </row>
    <row r="24" spans="1:9" s="6" customFormat="1" ht="33.75">
      <c r="A24" s="106"/>
      <c r="B24" s="169"/>
      <c r="C24" s="169"/>
      <c r="D24" s="140" t="s">
        <v>2284</v>
      </c>
      <c r="E24" s="65"/>
      <c r="F24" s="137"/>
      <c r="G24" s="1539"/>
      <c r="H24" s="139"/>
      <c r="I24" s="1532"/>
    </row>
    <row r="25" spans="1:9" s="6" customFormat="1" ht="22.5">
      <c r="A25" s="106"/>
      <c r="B25" s="169"/>
      <c r="C25" s="169"/>
      <c r="D25" s="140" t="s">
        <v>2200</v>
      </c>
      <c r="E25" s="65"/>
      <c r="F25" s="137"/>
      <c r="G25" s="1539"/>
      <c r="H25" s="139"/>
      <c r="I25" s="1532"/>
    </row>
    <row r="26" spans="1:9" s="6" customFormat="1" ht="45">
      <c r="A26" s="106"/>
      <c r="B26" s="169"/>
      <c r="C26" s="169"/>
      <c r="D26" s="140" t="s">
        <v>2285</v>
      </c>
      <c r="E26" s="65"/>
      <c r="F26" s="137"/>
      <c r="G26" s="1539"/>
      <c r="H26" s="139"/>
      <c r="I26" s="1532"/>
    </row>
    <row r="27" spans="1:9" s="6" customFormat="1" ht="22.5">
      <c r="A27" s="106"/>
      <c r="B27" s="169"/>
      <c r="C27" s="169"/>
      <c r="D27" s="140" t="s">
        <v>2854</v>
      </c>
      <c r="E27" s="65"/>
      <c r="F27" s="137"/>
      <c r="G27" s="1539"/>
      <c r="H27" s="139"/>
      <c r="I27" s="1532"/>
    </row>
    <row r="28" spans="1:9" s="6" customFormat="1">
      <c r="A28" s="106"/>
      <c r="B28" s="169"/>
      <c r="C28" s="169"/>
      <c r="D28" s="140" t="s">
        <v>2296</v>
      </c>
      <c r="E28" s="65"/>
      <c r="F28" s="137"/>
      <c r="G28" s="1539"/>
      <c r="H28" s="139"/>
      <c r="I28" s="1532"/>
    </row>
    <row r="29" spans="1:9" s="6" customFormat="1">
      <c r="A29" s="106"/>
      <c r="B29" s="169"/>
      <c r="C29" s="169"/>
      <c r="D29" s="140"/>
      <c r="E29" s="65" t="s">
        <v>23</v>
      </c>
      <c r="F29" s="137">
        <v>4</v>
      </c>
      <c r="G29" s="1539"/>
      <c r="H29" s="139">
        <f>F29*G29</f>
        <v>0</v>
      </c>
      <c r="I29" s="1532"/>
    </row>
    <row r="30" spans="1:9" s="6" customFormat="1">
      <c r="A30" s="106"/>
      <c r="B30" s="169"/>
      <c r="C30" s="169"/>
      <c r="D30" s="140"/>
      <c r="E30" s="65"/>
      <c r="F30" s="137"/>
      <c r="G30" s="1539"/>
      <c r="H30" s="139"/>
      <c r="I30" s="1532"/>
    </row>
    <row r="31" spans="1:9" s="6" customFormat="1">
      <c r="A31" s="106"/>
      <c r="B31" s="169"/>
      <c r="C31" s="169"/>
      <c r="D31" s="140"/>
      <c r="E31" s="65"/>
      <c r="F31" s="137"/>
      <c r="G31" s="1539"/>
      <c r="H31" s="139"/>
      <c r="I31" s="1532"/>
    </row>
    <row r="32" spans="1:9" s="81" customFormat="1" ht="33.75">
      <c r="A32" s="106" t="s">
        <v>27</v>
      </c>
      <c r="B32" s="106" t="s">
        <v>18</v>
      </c>
      <c r="C32" s="106" t="s">
        <v>2286</v>
      </c>
      <c r="D32" s="140" t="s">
        <v>2310</v>
      </c>
      <c r="E32" s="130"/>
      <c r="F32" s="144"/>
      <c r="G32" s="1523"/>
      <c r="H32" s="166"/>
      <c r="I32" s="1533"/>
    </row>
    <row r="33" spans="1:9" s="81" customFormat="1">
      <c r="A33" s="106"/>
      <c r="B33" s="106"/>
      <c r="C33" s="106"/>
      <c r="D33" s="140" t="s">
        <v>2297</v>
      </c>
      <c r="E33" s="130"/>
      <c r="F33" s="144"/>
      <c r="G33" s="1523"/>
      <c r="H33" s="166"/>
      <c r="I33" s="1533"/>
    </row>
    <row r="34" spans="1:9" s="81" customFormat="1" ht="45">
      <c r="A34" s="106"/>
      <c r="B34" s="106"/>
      <c r="C34" s="106"/>
      <c r="D34" s="140" t="s">
        <v>2282</v>
      </c>
      <c r="E34" s="130"/>
      <c r="F34" s="144"/>
      <c r="G34" s="1523"/>
      <c r="H34" s="166"/>
      <c r="I34" s="1533"/>
    </row>
    <row r="35" spans="1:9" s="81" customFormat="1" ht="56.25">
      <c r="A35" s="106"/>
      <c r="B35" s="106"/>
      <c r="C35" s="106"/>
      <c r="D35" s="140" t="s">
        <v>2283</v>
      </c>
      <c r="E35" s="130"/>
      <c r="F35" s="144"/>
      <c r="G35" s="1523"/>
      <c r="H35" s="166"/>
      <c r="I35" s="1533"/>
    </row>
    <row r="36" spans="1:9" s="81" customFormat="1" ht="33.75">
      <c r="A36" s="106"/>
      <c r="B36" s="106"/>
      <c r="C36" s="106"/>
      <c r="D36" s="140" t="s">
        <v>2284</v>
      </c>
      <c r="E36" s="130"/>
      <c r="F36" s="144"/>
      <c r="G36" s="1523"/>
      <c r="H36" s="166"/>
      <c r="I36" s="1533"/>
    </row>
    <row r="37" spans="1:9" s="81" customFormat="1" ht="22.5">
      <c r="A37" s="106"/>
      <c r="B37" s="106"/>
      <c r="C37" s="106"/>
      <c r="D37" s="140" t="s">
        <v>2200</v>
      </c>
      <c r="E37" s="130"/>
      <c r="F37" s="144"/>
      <c r="G37" s="1523"/>
      <c r="H37" s="166"/>
      <c r="I37" s="1533"/>
    </row>
    <row r="38" spans="1:9" s="81" customFormat="1" ht="45">
      <c r="A38" s="106"/>
      <c r="B38" s="106"/>
      <c r="C38" s="106"/>
      <c r="D38" s="140" t="s">
        <v>2285</v>
      </c>
      <c r="E38" s="130"/>
      <c r="F38" s="144"/>
      <c r="G38" s="1523"/>
      <c r="H38" s="166"/>
      <c r="I38" s="1533"/>
    </row>
    <row r="39" spans="1:9" s="81" customFormat="1" ht="22.5">
      <c r="A39" s="106"/>
      <c r="B39" s="106"/>
      <c r="C39" s="106"/>
      <c r="D39" s="140" t="s">
        <v>2854</v>
      </c>
      <c r="E39" s="130"/>
      <c r="F39" s="144"/>
      <c r="G39" s="1523"/>
      <c r="H39" s="166"/>
      <c r="I39" s="1533"/>
    </row>
    <row r="40" spans="1:9" s="81" customFormat="1">
      <c r="A40" s="106"/>
      <c r="B40" s="106"/>
      <c r="C40" s="106"/>
      <c r="D40" s="140" t="s">
        <v>2298</v>
      </c>
      <c r="E40" s="130"/>
      <c r="F40" s="144"/>
      <c r="G40" s="1523"/>
      <c r="H40" s="166"/>
      <c r="I40" s="1533"/>
    </row>
    <row r="41" spans="1:9" s="81" customFormat="1">
      <c r="A41" s="106"/>
      <c r="B41" s="106"/>
      <c r="C41" s="106"/>
      <c r="D41" s="140"/>
      <c r="E41" s="130" t="s">
        <v>23</v>
      </c>
      <c r="F41" s="144">
        <v>3</v>
      </c>
      <c r="G41" s="1523"/>
      <c r="H41" s="166">
        <f>F41*G41</f>
        <v>0</v>
      </c>
      <c r="I41" s="1533"/>
    </row>
    <row r="42" spans="1:9" s="6" customFormat="1">
      <c r="A42" s="134"/>
      <c r="B42" s="171"/>
      <c r="C42" s="171"/>
      <c r="D42" s="172"/>
      <c r="E42" s="136"/>
      <c r="F42" s="11"/>
      <c r="G42" s="1540"/>
      <c r="H42" s="9"/>
      <c r="I42" s="1529"/>
    </row>
    <row r="43" spans="1:9" s="81" customFormat="1" ht="22.5">
      <c r="A43" s="106" t="s">
        <v>27</v>
      </c>
      <c r="B43" s="106" t="s">
        <v>18</v>
      </c>
      <c r="C43" s="106" t="s">
        <v>2287</v>
      </c>
      <c r="D43" s="140" t="s">
        <v>2311</v>
      </c>
      <c r="E43" s="130"/>
      <c r="F43" s="144"/>
      <c r="G43" s="1523"/>
      <c r="H43" s="166"/>
      <c r="I43" s="1533"/>
    </row>
    <row r="44" spans="1:9" s="81" customFormat="1">
      <c r="A44" s="106"/>
      <c r="B44" s="106"/>
      <c r="C44" s="106"/>
      <c r="D44" s="140" t="s">
        <v>2299</v>
      </c>
      <c r="E44" s="130"/>
      <c r="F44" s="144"/>
      <c r="G44" s="1523"/>
      <c r="H44" s="166"/>
      <c r="I44" s="1533"/>
    </row>
    <row r="45" spans="1:9" s="81" customFormat="1" ht="33.75">
      <c r="A45" s="106"/>
      <c r="B45" s="106"/>
      <c r="C45" s="106"/>
      <c r="D45" s="140" t="s">
        <v>2301</v>
      </c>
      <c r="E45" s="130"/>
      <c r="F45" s="144"/>
      <c r="G45" s="1523"/>
      <c r="H45" s="166"/>
      <c r="I45" s="1533"/>
    </row>
    <row r="46" spans="1:9" s="81" customFormat="1" ht="56.25">
      <c r="A46" s="106"/>
      <c r="B46" s="106"/>
      <c r="C46" s="106"/>
      <c r="D46" s="140" t="s">
        <v>2283</v>
      </c>
      <c r="E46" s="130"/>
      <c r="F46" s="144"/>
      <c r="G46" s="1523"/>
      <c r="H46" s="166"/>
      <c r="I46" s="1533"/>
    </row>
    <row r="47" spans="1:9" s="81" customFormat="1" ht="33.75">
      <c r="A47" s="106"/>
      <c r="B47" s="106"/>
      <c r="C47" s="106"/>
      <c r="D47" s="140" t="s">
        <v>2284</v>
      </c>
      <c r="E47" s="130"/>
      <c r="F47" s="144"/>
      <c r="G47" s="1523"/>
      <c r="H47" s="166"/>
      <c r="I47" s="1533"/>
    </row>
    <row r="48" spans="1:9" s="81" customFormat="1" ht="22.5">
      <c r="A48" s="106"/>
      <c r="B48" s="106"/>
      <c r="C48" s="106"/>
      <c r="D48" s="140" t="s">
        <v>2200</v>
      </c>
      <c r="E48" s="130"/>
      <c r="F48" s="144"/>
      <c r="G48" s="1523"/>
      <c r="H48" s="166"/>
      <c r="I48" s="1533"/>
    </row>
    <row r="49" spans="1:9" s="81" customFormat="1" ht="45">
      <c r="A49" s="106"/>
      <c r="B49" s="106"/>
      <c r="C49" s="106"/>
      <c r="D49" s="140" t="s">
        <v>2285</v>
      </c>
      <c r="E49" s="130"/>
      <c r="F49" s="144"/>
      <c r="G49" s="1523"/>
      <c r="H49" s="166"/>
      <c r="I49" s="1533"/>
    </row>
    <row r="50" spans="1:9" s="81" customFormat="1" ht="22.5">
      <c r="A50" s="106"/>
      <c r="B50" s="106"/>
      <c r="C50" s="106"/>
      <c r="D50" s="140" t="s">
        <v>2854</v>
      </c>
      <c r="E50" s="130"/>
      <c r="F50" s="144"/>
      <c r="G50" s="1523"/>
      <c r="H50" s="166"/>
      <c r="I50" s="1533"/>
    </row>
    <row r="51" spans="1:9" s="81" customFormat="1">
      <c r="A51" s="106"/>
      <c r="B51" s="106"/>
      <c r="C51" s="106"/>
      <c r="D51" s="140" t="s">
        <v>2300</v>
      </c>
      <c r="E51" s="130"/>
      <c r="F51" s="144"/>
      <c r="G51" s="1523"/>
      <c r="H51" s="166"/>
      <c r="I51" s="1533"/>
    </row>
    <row r="52" spans="1:9" s="81" customFormat="1">
      <c r="A52" s="106"/>
      <c r="B52" s="106"/>
      <c r="C52" s="106"/>
      <c r="D52" s="140"/>
      <c r="E52" s="130" t="s">
        <v>23</v>
      </c>
      <c r="F52" s="144">
        <v>1</v>
      </c>
      <c r="G52" s="1523"/>
      <c r="H52" s="166">
        <f>F52*G52</f>
        <v>0</v>
      </c>
      <c r="I52" s="1533"/>
    </row>
    <row r="53" spans="1:9" s="6" customFormat="1">
      <c r="A53" s="106"/>
      <c r="B53" s="169"/>
      <c r="C53" s="169"/>
      <c r="D53" s="140"/>
      <c r="E53" s="65"/>
      <c r="F53" s="137"/>
      <c r="G53" s="1541"/>
      <c r="H53" s="139"/>
      <c r="I53" s="1532"/>
    </row>
    <row r="54" spans="1:9" s="6" customFormat="1" ht="33.75">
      <c r="A54" s="106" t="s">
        <v>27</v>
      </c>
      <c r="B54" s="169" t="s">
        <v>18</v>
      </c>
      <c r="C54" s="169" t="s">
        <v>2302</v>
      </c>
      <c r="D54" s="140" t="s">
        <v>2312</v>
      </c>
      <c r="E54" s="65"/>
      <c r="F54" s="137"/>
      <c r="G54" s="1539"/>
      <c r="H54" s="139"/>
      <c r="I54" s="1532"/>
    </row>
    <row r="55" spans="1:9" s="6" customFormat="1">
      <c r="A55" s="106"/>
      <c r="B55" s="169"/>
      <c r="C55" s="169"/>
      <c r="D55" s="140" t="s">
        <v>2303</v>
      </c>
      <c r="E55" s="65"/>
      <c r="F55" s="137"/>
      <c r="G55" s="1539"/>
      <c r="H55" s="139"/>
      <c r="I55" s="1532"/>
    </row>
    <row r="56" spans="1:9" s="6" customFormat="1" ht="45">
      <c r="A56" s="106"/>
      <c r="B56" s="169"/>
      <c r="C56" s="169"/>
      <c r="D56" s="140" t="s">
        <v>2304</v>
      </c>
      <c r="E56" s="65"/>
      <c r="F56" s="137"/>
      <c r="G56" s="1539"/>
      <c r="H56" s="139"/>
      <c r="I56" s="1532"/>
    </row>
    <row r="57" spans="1:9" s="6" customFormat="1" ht="56.25">
      <c r="A57" s="106"/>
      <c r="B57" s="169"/>
      <c r="C57" s="169"/>
      <c r="D57" s="140" t="s">
        <v>2283</v>
      </c>
      <c r="E57" s="65"/>
      <c r="F57" s="137"/>
      <c r="G57" s="1539"/>
      <c r="H57" s="139"/>
      <c r="I57" s="1532"/>
    </row>
    <row r="58" spans="1:9" s="6" customFormat="1" ht="33.75">
      <c r="A58" s="106"/>
      <c r="B58" s="169"/>
      <c r="C58" s="169"/>
      <c r="D58" s="140" t="s">
        <v>2305</v>
      </c>
      <c r="E58" s="65"/>
      <c r="F58" s="137"/>
      <c r="G58" s="1539"/>
      <c r="H58" s="139"/>
      <c r="I58" s="1532"/>
    </row>
    <row r="59" spans="1:9" s="6" customFormat="1" ht="22.5">
      <c r="A59" s="106"/>
      <c r="B59" s="169"/>
      <c r="C59" s="169"/>
      <c r="D59" s="140" t="s">
        <v>2200</v>
      </c>
      <c r="E59" s="65"/>
      <c r="F59" s="137"/>
      <c r="G59" s="1539"/>
      <c r="H59" s="139"/>
      <c r="I59" s="1532"/>
    </row>
    <row r="60" spans="1:9" s="6" customFormat="1" ht="45">
      <c r="A60" s="106"/>
      <c r="B60" s="169"/>
      <c r="C60" s="169"/>
      <c r="D60" s="140" t="s">
        <v>2285</v>
      </c>
      <c r="E60" s="65"/>
      <c r="F60" s="137"/>
      <c r="G60" s="1539"/>
      <c r="H60" s="139"/>
      <c r="I60" s="1532"/>
    </row>
    <row r="61" spans="1:9" s="6" customFormat="1" ht="33.75">
      <c r="A61" s="106"/>
      <c r="B61" s="169"/>
      <c r="C61" s="169"/>
      <c r="D61" s="140" t="s">
        <v>2857</v>
      </c>
      <c r="E61" s="65"/>
      <c r="F61" s="137"/>
      <c r="G61" s="1539"/>
      <c r="H61" s="139"/>
      <c r="I61" s="1532"/>
    </row>
    <row r="62" spans="1:9" s="6" customFormat="1">
      <c r="A62" s="106"/>
      <c r="B62" s="169"/>
      <c r="C62" s="169"/>
      <c r="D62" s="140" t="s">
        <v>2300</v>
      </c>
      <c r="E62" s="65"/>
      <c r="F62" s="137"/>
      <c r="G62" s="1539"/>
      <c r="H62" s="139"/>
      <c r="I62" s="1532"/>
    </row>
    <row r="63" spans="1:9" s="6" customFormat="1">
      <c r="A63" s="106"/>
      <c r="B63" s="169"/>
      <c r="C63" s="169" t="s">
        <v>35</v>
      </c>
      <c r="D63" s="140" t="s">
        <v>2855</v>
      </c>
      <c r="E63" s="65" t="s">
        <v>23</v>
      </c>
      <c r="F63" s="137">
        <v>1</v>
      </c>
      <c r="G63" s="1539"/>
      <c r="H63" s="139">
        <f>F63*G63</f>
        <v>0</v>
      </c>
      <c r="I63" s="1532"/>
    </row>
    <row r="64" spans="1:9" s="6" customFormat="1" ht="22.5">
      <c r="A64" s="106"/>
      <c r="B64" s="169"/>
      <c r="C64" s="169" t="s">
        <v>36</v>
      </c>
      <c r="D64" s="140" t="s">
        <v>2856</v>
      </c>
      <c r="E64" s="65" t="s">
        <v>23</v>
      </c>
      <c r="F64" s="137">
        <v>1</v>
      </c>
      <c r="G64" s="1539"/>
      <c r="H64" s="139">
        <f>F64*G64</f>
        <v>0</v>
      </c>
      <c r="I64" s="1532"/>
    </row>
    <row r="65" spans="1:9" s="6" customFormat="1">
      <c r="A65" s="169"/>
      <c r="B65" s="169"/>
      <c r="C65" s="169"/>
      <c r="D65" s="135"/>
      <c r="E65" s="65"/>
      <c r="F65" s="137"/>
      <c r="G65" s="1539"/>
      <c r="H65" s="139"/>
      <c r="I65" s="1530"/>
    </row>
    <row r="66" spans="1:9" s="6" customFormat="1">
      <c r="A66" s="146" t="s">
        <v>27</v>
      </c>
      <c r="B66" s="147" t="s">
        <v>18</v>
      </c>
      <c r="C66" s="147" t="s">
        <v>17</v>
      </c>
      <c r="D66" s="148" t="s">
        <v>2419</v>
      </c>
      <c r="E66" s="149"/>
      <c r="F66" s="408"/>
      <c r="G66" s="1538"/>
      <c r="H66" s="8">
        <f>SUM(H19:H65)</f>
        <v>0</v>
      </c>
      <c r="I66" s="1534"/>
    </row>
    <row r="67" spans="1:9" s="6" customFormat="1">
      <c r="A67" s="169"/>
      <c r="B67" s="169"/>
      <c r="C67" s="169"/>
      <c r="D67" s="135"/>
      <c r="E67" s="65"/>
      <c r="F67" s="137"/>
      <c r="G67" s="1539"/>
      <c r="H67" s="139"/>
      <c r="I67" s="1530"/>
    </row>
    <row r="68" spans="1:9" s="6" customFormat="1">
      <c r="A68" s="169"/>
      <c r="B68" s="169"/>
      <c r="C68" s="169"/>
      <c r="D68" s="135"/>
      <c r="E68" s="65"/>
      <c r="F68" s="137"/>
      <c r="G68" s="1539"/>
      <c r="H68" s="139"/>
      <c r="I68" s="1530"/>
    </row>
    <row r="69" spans="1:9" s="6" customFormat="1">
      <c r="A69" s="146" t="s">
        <v>27</v>
      </c>
      <c r="B69" s="147" t="s">
        <v>18</v>
      </c>
      <c r="C69" s="147" t="s">
        <v>18</v>
      </c>
      <c r="D69" s="148" t="s">
        <v>166</v>
      </c>
      <c r="E69" s="149"/>
      <c r="F69" s="10"/>
      <c r="G69" s="1538"/>
      <c r="H69" s="8"/>
      <c r="I69" s="1529"/>
    </row>
    <row r="70" spans="1:9" s="6" customFormat="1">
      <c r="A70" s="169"/>
      <c r="B70" s="169"/>
      <c r="C70" s="169"/>
      <c r="D70" s="135"/>
      <c r="E70" s="65"/>
      <c r="F70" s="137"/>
      <c r="G70" s="1539"/>
      <c r="H70" s="139"/>
      <c r="I70" s="1530"/>
    </row>
    <row r="71" spans="1:9" s="6" customFormat="1">
      <c r="A71" s="813"/>
      <c r="B71" s="171"/>
      <c r="C71" s="171"/>
      <c r="D71" s="142" t="s">
        <v>39</v>
      </c>
      <c r="E71" s="65"/>
      <c r="F71" s="813"/>
      <c r="G71" s="1540"/>
      <c r="H71" s="4"/>
      <c r="I71" s="1529"/>
    </row>
    <row r="72" spans="1:9" s="81" customFormat="1" ht="22.5">
      <c r="A72" s="134"/>
      <c r="B72" s="134"/>
      <c r="C72" s="134"/>
      <c r="D72" s="140" t="s">
        <v>164</v>
      </c>
      <c r="E72" s="141"/>
      <c r="F72" s="137"/>
      <c r="G72" s="1539"/>
      <c r="H72" s="139"/>
      <c r="I72" s="1531"/>
    </row>
    <row r="73" spans="1:9" s="81" customFormat="1">
      <c r="A73" s="134"/>
      <c r="B73" s="134"/>
      <c r="C73" s="134"/>
      <c r="D73" s="140"/>
      <c r="E73" s="141"/>
      <c r="F73" s="137"/>
      <c r="G73" s="1539"/>
      <c r="H73" s="139"/>
      <c r="I73" s="1531"/>
    </row>
    <row r="74" spans="1:9" s="81" customFormat="1" ht="22.5">
      <c r="A74" s="134"/>
      <c r="B74" s="134"/>
      <c r="C74" s="134"/>
      <c r="D74" s="140" t="s">
        <v>138</v>
      </c>
      <c r="E74" s="141"/>
      <c r="F74" s="137"/>
      <c r="G74" s="1539"/>
      <c r="H74" s="139"/>
      <c r="I74" s="1531"/>
    </row>
    <row r="75" spans="1:9" s="81" customFormat="1" ht="67.5">
      <c r="A75" s="134"/>
      <c r="B75" s="134"/>
      <c r="C75" s="134"/>
      <c r="D75" s="140" t="s">
        <v>139</v>
      </c>
      <c r="E75" s="141"/>
      <c r="F75" s="137"/>
      <c r="G75" s="1539"/>
      <c r="H75" s="139"/>
      <c r="I75" s="1531"/>
    </row>
    <row r="76" spans="1:9" s="81" customFormat="1" ht="33.75">
      <c r="A76" s="134"/>
      <c r="B76" s="134"/>
      <c r="C76" s="134"/>
      <c r="D76" s="140" t="s">
        <v>165</v>
      </c>
      <c r="E76" s="141"/>
      <c r="F76" s="137"/>
      <c r="G76" s="1539"/>
      <c r="H76" s="139"/>
      <c r="I76" s="1531"/>
    </row>
    <row r="77" spans="1:9" s="6" customFormat="1">
      <c r="A77" s="106"/>
      <c r="B77" s="169"/>
      <c r="C77" s="169"/>
      <c r="D77" s="336"/>
      <c r="E77" s="65"/>
      <c r="F77" s="137"/>
      <c r="G77" s="1539"/>
      <c r="H77" s="139"/>
      <c r="I77" s="1532"/>
    </row>
    <row r="78" spans="1:9" s="6" customFormat="1" ht="22.5">
      <c r="A78" s="106" t="s">
        <v>27</v>
      </c>
      <c r="B78" s="169" t="s">
        <v>18</v>
      </c>
      <c r="C78" s="1071" t="s">
        <v>2420</v>
      </c>
      <c r="D78" s="336" t="s">
        <v>2858</v>
      </c>
      <c r="E78" s="65"/>
      <c r="F78" s="137"/>
      <c r="G78" s="1539"/>
      <c r="H78" s="139"/>
      <c r="I78" s="1532"/>
    </row>
    <row r="79" spans="1:9" s="6" customFormat="1" ht="22.5">
      <c r="A79" s="106"/>
      <c r="B79" s="169"/>
      <c r="C79" s="1071"/>
      <c r="D79" s="140" t="s">
        <v>3030</v>
      </c>
      <c r="E79" s="65"/>
      <c r="F79" s="137"/>
      <c r="G79" s="1539"/>
      <c r="H79" s="139"/>
      <c r="I79" s="1532"/>
    </row>
    <row r="80" spans="1:9" s="6" customFormat="1" ht="112.5">
      <c r="A80" s="106"/>
      <c r="B80" s="169"/>
      <c r="C80" s="169"/>
      <c r="D80" s="336" t="s">
        <v>3031</v>
      </c>
      <c r="E80" s="65"/>
      <c r="F80" s="137"/>
      <c r="G80" s="1539"/>
      <c r="H80" s="139"/>
      <c r="I80" s="1532"/>
    </row>
    <row r="81" spans="1:9" s="6" customFormat="1" ht="22.5">
      <c r="A81" s="106"/>
      <c r="B81" s="169"/>
      <c r="C81" s="169"/>
      <c r="D81" s="336" t="s">
        <v>2306</v>
      </c>
      <c r="E81" s="65"/>
      <c r="F81" s="137"/>
      <c r="G81" s="1539"/>
      <c r="H81" s="139"/>
      <c r="I81" s="1532"/>
    </row>
    <row r="82" spans="1:9" s="6" customFormat="1" ht="22.5">
      <c r="A82" s="106"/>
      <c r="B82" s="169"/>
      <c r="C82" s="169"/>
      <c r="D82" s="336" t="s">
        <v>2307</v>
      </c>
      <c r="E82" s="65"/>
      <c r="F82" s="137"/>
      <c r="G82" s="1539"/>
      <c r="H82" s="139"/>
      <c r="I82" s="1532"/>
    </row>
    <row r="83" spans="1:9" s="6" customFormat="1" ht="22.5">
      <c r="A83" s="106"/>
      <c r="B83" s="169"/>
      <c r="C83" s="169"/>
      <c r="D83" s="140" t="s">
        <v>2193</v>
      </c>
      <c r="E83" s="65"/>
      <c r="F83" s="137"/>
      <c r="G83" s="1539"/>
      <c r="H83" s="139"/>
      <c r="I83" s="1532"/>
    </row>
    <row r="84" spans="1:9" s="6" customFormat="1" ht="33.75">
      <c r="A84" s="106"/>
      <c r="B84" s="169"/>
      <c r="C84" s="169"/>
      <c r="D84" s="336" t="s">
        <v>3032</v>
      </c>
      <c r="E84" s="65"/>
      <c r="F84" s="137"/>
      <c r="G84" s="1539"/>
      <c r="H84" s="139"/>
      <c r="I84" s="1532"/>
    </row>
    <row r="85" spans="1:9" s="6" customFormat="1" ht="22.5">
      <c r="A85" s="106"/>
      <c r="B85" s="169"/>
      <c r="C85" s="169"/>
      <c r="D85" s="336" t="s">
        <v>2484</v>
      </c>
      <c r="E85" s="65"/>
      <c r="F85" s="137"/>
      <c r="G85" s="1539"/>
      <c r="H85" s="139"/>
      <c r="I85" s="1532"/>
    </row>
    <row r="86" spans="1:9" s="6" customFormat="1">
      <c r="A86" s="169"/>
      <c r="B86" s="169"/>
      <c r="C86" s="169"/>
      <c r="D86" s="135" t="s">
        <v>2965</v>
      </c>
      <c r="E86" s="65"/>
      <c r="F86" s="137"/>
      <c r="G86" s="1539"/>
      <c r="H86" s="139"/>
      <c r="I86" s="1530"/>
    </row>
    <row r="87" spans="1:9" s="6" customFormat="1">
      <c r="A87" s="813"/>
      <c r="B87" s="171"/>
      <c r="C87" s="171"/>
      <c r="D87" s="336" t="s">
        <v>2483</v>
      </c>
      <c r="E87" s="65"/>
      <c r="F87" s="813"/>
      <c r="G87" s="1540"/>
      <c r="H87" s="4"/>
      <c r="I87" s="1529"/>
    </row>
    <row r="88" spans="1:9" s="6" customFormat="1">
      <c r="A88" s="106"/>
      <c r="B88" s="169"/>
      <c r="C88" s="169"/>
      <c r="D88" s="336"/>
      <c r="E88" s="65" t="s">
        <v>163</v>
      </c>
      <c r="F88" s="137">
        <v>1</v>
      </c>
      <c r="G88" s="1539"/>
      <c r="H88" s="139">
        <f>F88*G88</f>
        <v>0</v>
      </c>
      <c r="I88" s="1532"/>
    </row>
    <row r="89" spans="1:9" s="6" customFormat="1">
      <c r="A89" s="106"/>
      <c r="B89" s="169"/>
      <c r="C89" s="169"/>
      <c r="D89" s="336"/>
      <c r="E89" s="65"/>
      <c r="F89" s="137"/>
      <c r="G89" s="1539"/>
      <c r="H89" s="139"/>
      <c r="I89" s="1532"/>
    </row>
    <row r="90" spans="1:9" s="6" customFormat="1">
      <c r="A90" s="106" t="s">
        <v>27</v>
      </c>
      <c r="B90" s="169" t="s">
        <v>18</v>
      </c>
      <c r="C90" s="169" t="s">
        <v>2421</v>
      </c>
      <c r="D90" s="336" t="s">
        <v>2187</v>
      </c>
      <c r="E90" s="65"/>
      <c r="F90" s="137"/>
      <c r="G90" s="1539"/>
      <c r="H90" s="139"/>
      <c r="I90" s="1532"/>
    </row>
    <row r="91" spans="1:9" s="6" customFormat="1" ht="33.75">
      <c r="A91" s="106"/>
      <c r="B91" s="169"/>
      <c r="C91" s="169"/>
      <c r="D91" s="140" t="s">
        <v>2194</v>
      </c>
      <c r="E91" s="65"/>
      <c r="F91" s="137"/>
      <c r="G91" s="1539"/>
      <c r="H91" s="139"/>
      <c r="I91" s="1532"/>
    </row>
    <row r="92" spans="1:9" s="6" customFormat="1" ht="22.5">
      <c r="A92" s="106"/>
      <c r="B92" s="169"/>
      <c r="C92" s="169"/>
      <c r="D92" s="140" t="s">
        <v>2195</v>
      </c>
      <c r="E92" s="65"/>
      <c r="F92" s="137"/>
      <c r="G92" s="1539"/>
      <c r="H92" s="139"/>
      <c r="I92" s="1532"/>
    </row>
    <row r="93" spans="1:9" s="6" customFormat="1">
      <c r="A93" s="106"/>
      <c r="B93" s="169"/>
      <c r="C93" s="169"/>
      <c r="D93" s="140" t="s">
        <v>2188</v>
      </c>
      <c r="E93" s="65"/>
      <c r="F93" s="137"/>
      <c r="G93" s="1539"/>
      <c r="H93" s="139"/>
      <c r="I93" s="1532"/>
    </row>
    <row r="94" spans="1:9" s="6" customFormat="1">
      <c r="A94" s="106"/>
      <c r="B94" s="169"/>
      <c r="C94" s="169"/>
      <c r="D94" s="140" t="s">
        <v>2189</v>
      </c>
      <c r="E94" s="65"/>
      <c r="F94" s="137"/>
      <c r="G94" s="1539"/>
      <c r="H94" s="139"/>
      <c r="I94" s="1532"/>
    </row>
    <row r="95" spans="1:9" s="6" customFormat="1">
      <c r="A95" s="106"/>
      <c r="B95" s="169"/>
      <c r="C95" s="169"/>
      <c r="D95" s="140" t="s">
        <v>2190</v>
      </c>
      <c r="E95" s="65"/>
      <c r="F95" s="137"/>
      <c r="G95" s="1539"/>
      <c r="H95" s="139"/>
      <c r="I95" s="1532"/>
    </row>
    <row r="96" spans="1:9" s="6" customFormat="1">
      <c r="A96" s="106"/>
      <c r="B96" s="169"/>
      <c r="C96" s="169"/>
      <c r="D96" s="140" t="s">
        <v>2191</v>
      </c>
      <c r="E96" s="65"/>
      <c r="F96" s="137"/>
      <c r="G96" s="1539"/>
      <c r="H96" s="139"/>
      <c r="I96" s="1532"/>
    </row>
    <row r="97" spans="1:9" s="6" customFormat="1" ht="33.75">
      <c r="A97" s="106"/>
      <c r="B97" s="169"/>
      <c r="C97" s="169"/>
      <c r="D97" s="140" t="s">
        <v>2196</v>
      </c>
      <c r="E97" s="65"/>
      <c r="F97" s="137"/>
      <c r="G97" s="1539"/>
      <c r="H97" s="139"/>
      <c r="I97" s="1532"/>
    </row>
    <row r="98" spans="1:9" s="6" customFormat="1" ht="45">
      <c r="A98" s="106"/>
      <c r="B98" s="169"/>
      <c r="C98" s="169"/>
      <c r="D98" s="140" t="s">
        <v>2192</v>
      </c>
      <c r="E98" s="65"/>
      <c r="F98" s="137"/>
      <c r="G98" s="1539"/>
      <c r="H98" s="139"/>
      <c r="I98" s="1532"/>
    </row>
    <row r="99" spans="1:9" s="6" customFormat="1" ht="22.5">
      <c r="A99" s="106"/>
      <c r="B99" s="169"/>
      <c r="C99" s="169"/>
      <c r="D99" s="140" t="s">
        <v>2193</v>
      </c>
      <c r="E99" s="65"/>
      <c r="F99" s="137"/>
      <c r="G99" s="1539"/>
      <c r="H99" s="139"/>
      <c r="I99" s="1532"/>
    </row>
    <row r="100" spans="1:9" s="6" customFormat="1">
      <c r="A100" s="106"/>
      <c r="B100" s="169"/>
      <c r="C100" s="169"/>
      <c r="D100" s="140" t="s">
        <v>2197</v>
      </c>
      <c r="E100" s="65"/>
      <c r="F100" s="137"/>
      <c r="G100" s="1539"/>
      <c r="H100" s="139"/>
      <c r="I100" s="1532"/>
    </row>
    <row r="101" spans="1:9" s="6" customFormat="1">
      <c r="A101" s="106"/>
      <c r="B101" s="169"/>
      <c r="C101" s="169"/>
      <c r="D101" s="140"/>
      <c r="E101" s="65" t="s">
        <v>163</v>
      </c>
      <c r="F101" s="137">
        <v>1</v>
      </c>
      <c r="G101" s="1539"/>
      <c r="H101" s="139">
        <f>F101*G101</f>
        <v>0</v>
      </c>
      <c r="I101" s="1532"/>
    </row>
    <row r="102" spans="1:9" s="6" customFormat="1">
      <c r="A102" s="106"/>
      <c r="B102" s="169"/>
      <c r="C102" s="169"/>
      <c r="D102" s="140"/>
      <c r="E102" s="65"/>
      <c r="F102" s="137"/>
      <c r="G102" s="1539"/>
      <c r="H102" s="139"/>
      <c r="I102" s="1532"/>
    </row>
    <row r="103" spans="1:9" s="6" customFormat="1">
      <c r="A103" s="106" t="s">
        <v>27</v>
      </c>
      <c r="B103" s="169" t="s">
        <v>18</v>
      </c>
      <c r="C103" s="169" t="s">
        <v>2422</v>
      </c>
      <c r="D103" s="336" t="s">
        <v>2859</v>
      </c>
      <c r="E103" s="65"/>
      <c r="F103" s="137"/>
      <c r="G103" s="1539"/>
      <c r="H103" s="139"/>
      <c r="I103" s="1532"/>
    </row>
    <row r="104" spans="1:9" s="6" customFormat="1" ht="22.5">
      <c r="A104" s="106"/>
      <c r="B104" s="169"/>
      <c r="C104" s="169"/>
      <c r="D104" s="140" t="s">
        <v>3033</v>
      </c>
      <c r="E104" s="65"/>
      <c r="F104" s="137"/>
      <c r="G104" s="1539"/>
      <c r="H104" s="139"/>
      <c r="I104" s="1532"/>
    </row>
    <row r="105" spans="1:9" s="6" customFormat="1" ht="33.75">
      <c r="A105" s="106"/>
      <c r="B105" s="169"/>
      <c r="C105" s="169"/>
      <c r="D105" s="140" t="s">
        <v>2860</v>
      </c>
      <c r="E105" s="65"/>
      <c r="F105" s="137"/>
      <c r="G105" s="1539"/>
      <c r="H105" s="139"/>
      <c r="I105" s="1532"/>
    </row>
    <row r="106" spans="1:9" s="6" customFormat="1" ht="45">
      <c r="A106" s="106"/>
      <c r="B106" s="169"/>
      <c r="C106" s="169"/>
      <c r="D106" s="140" t="s">
        <v>2192</v>
      </c>
      <c r="E106" s="65"/>
      <c r="F106" s="137"/>
      <c r="G106" s="1539"/>
      <c r="H106" s="139"/>
      <c r="I106" s="1532"/>
    </row>
    <row r="107" spans="1:9" s="6" customFormat="1" ht="22.5">
      <c r="A107" s="106"/>
      <c r="B107" s="169"/>
      <c r="C107" s="169"/>
      <c r="D107" s="140" t="s">
        <v>2193</v>
      </c>
      <c r="E107" s="65"/>
      <c r="F107" s="137"/>
      <c r="G107" s="1539"/>
      <c r="H107" s="139"/>
      <c r="I107" s="1532"/>
    </row>
    <row r="108" spans="1:9" s="6" customFormat="1" ht="33.75">
      <c r="A108" s="106"/>
      <c r="B108" s="169"/>
      <c r="C108" s="169"/>
      <c r="D108" s="336" t="s">
        <v>3032</v>
      </c>
      <c r="E108" s="65"/>
      <c r="F108" s="137"/>
      <c r="G108" s="1539"/>
      <c r="H108" s="139"/>
      <c r="I108" s="1532"/>
    </row>
    <row r="109" spans="1:9" s="6" customFormat="1">
      <c r="A109" s="106"/>
      <c r="B109" s="169"/>
      <c r="C109" s="169"/>
      <c r="D109" s="336" t="s">
        <v>2483</v>
      </c>
      <c r="E109" s="65"/>
      <c r="F109" s="137"/>
      <c r="G109" s="1539"/>
      <c r="H109" s="139"/>
      <c r="I109" s="1532"/>
    </row>
    <row r="110" spans="1:9" s="6" customFormat="1">
      <c r="A110" s="106"/>
      <c r="B110" s="169"/>
      <c r="C110" s="169"/>
      <c r="D110" s="140"/>
      <c r="E110" s="65" t="s">
        <v>163</v>
      </c>
      <c r="F110" s="137">
        <v>1</v>
      </c>
      <c r="G110" s="1539"/>
      <c r="H110" s="139">
        <f>F110*G110</f>
        <v>0</v>
      </c>
      <c r="I110" s="1532"/>
    </row>
    <row r="111" spans="1:9" s="6" customFormat="1">
      <c r="A111" s="106"/>
      <c r="B111" s="169"/>
      <c r="C111" s="169"/>
      <c r="D111" s="140"/>
      <c r="E111" s="982"/>
      <c r="F111" s="983"/>
      <c r="G111" s="1539"/>
      <c r="H111" s="139"/>
      <c r="I111" s="1532"/>
    </row>
    <row r="112" spans="1:9" s="6" customFormat="1">
      <c r="A112" s="106"/>
      <c r="B112" s="169"/>
      <c r="C112" s="169"/>
      <c r="D112" s="336"/>
      <c r="E112" s="65"/>
      <c r="F112" s="137"/>
      <c r="G112" s="1539"/>
      <c r="H112" s="139"/>
      <c r="I112" s="1532"/>
    </row>
    <row r="113" spans="1:9" s="6" customFormat="1">
      <c r="A113" s="146" t="s">
        <v>27</v>
      </c>
      <c r="B113" s="147" t="s">
        <v>18</v>
      </c>
      <c r="C113" s="147" t="s">
        <v>18</v>
      </c>
      <c r="D113" s="148" t="s">
        <v>167</v>
      </c>
      <c r="E113" s="149"/>
      <c r="F113" s="408"/>
      <c r="G113" s="1538"/>
      <c r="H113" s="8">
        <f>SUM(H77:H112)</f>
        <v>0</v>
      </c>
      <c r="I113" s="1534"/>
    </row>
    <row r="114" spans="1:9" s="6" customFormat="1">
      <c r="A114" s="813"/>
      <c r="B114" s="171"/>
      <c r="C114" s="171"/>
      <c r="D114" s="142"/>
      <c r="E114" s="65"/>
      <c r="F114" s="813"/>
      <c r="G114" s="1540"/>
      <c r="H114" s="4"/>
      <c r="I114" s="1529"/>
    </row>
    <row r="115" spans="1:9" s="6" customFormat="1">
      <c r="A115" s="171"/>
      <c r="B115" s="171"/>
      <c r="C115" s="171"/>
      <c r="D115" s="172"/>
      <c r="E115" s="136"/>
      <c r="F115" s="11"/>
      <c r="G115" s="1540"/>
      <c r="H115" s="9"/>
      <c r="I115" s="1529"/>
    </row>
    <row r="116" spans="1:9" s="6" customFormat="1">
      <c r="A116" s="146" t="s">
        <v>27</v>
      </c>
      <c r="B116" s="147" t="s">
        <v>18</v>
      </c>
      <c r="C116" s="147"/>
      <c r="D116" s="148" t="s">
        <v>9</v>
      </c>
      <c r="E116" s="149"/>
      <c r="F116" s="10"/>
      <c r="G116" s="1538"/>
      <c r="H116" s="8">
        <f>H113+H66</f>
        <v>0</v>
      </c>
      <c r="I116" s="1534"/>
    </row>
    <row r="117" spans="1:9" s="6" customFormat="1">
      <c r="A117" s="134"/>
      <c r="B117" s="171"/>
      <c r="C117" s="171"/>
      <c r="D117" s="172"/>
      <c r="E117" s="136"/>
      <c r="F117" s="11"/>
      <c r="G117" s="1540"/>
      <c r="H117" s="9"/>
      <c r="I117" s="1535"/>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47"/>
  <sheetViews>
    <sheetView view="pageBreakPreview" zoomScaleNormal="75" zoomScaleSheetLayoutView="100" workbookViewId="0">
      <selection activeCell="B19" sqref="B19"/>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9">
      <c r="A1" s="426"/>
      <c r="B1" s="427" t="s">
        <v>383</v>
      </c>
      <c r="C1" s="426"/>
    </row>
    <row r="2" spans="1:9">
      <c r="A2" s="429"/>
      <c r="B2" s="430"/>
      <c r="C2" s="429"/>
    </row>
    <row r="3" spans="1:9">
      <c r="A3" s="429"/>
      <c r="B3" s="486" t="s">
        <v>1407</v>
      </c>
      <c r="C3" s="429"/>
    </row>
    <row r="4" spans="1:9">
      <c r="A4" s="429"/>
      <c r="B4" s="430"/>
      <c r="C4" s="429"/>
    </row>
    <row r="5" spans="1:9">
      <c r="A5" s="429"/>
      <c r="B5" s="430"/>
      <c r="C5" s="429"/>
    </row>
    <row r="6" spans="1:9" s="493" customFormat="1">
      <c r="A6" s="446"/>
      <c r="B6" s="623" t="s">
        <v>15</v>
      </c>
      <c r="C6" s="446"/>
      <c r="D6" s="447"/>
    </row>
    <row r="7" spans="1:9" s="448" customFormat="1">
      <c r="A7" s="613"/>
      <c r="B7" s="613"/>
      <c r="C7" s="446"/>
      <c r="D7" s="447"/>
      <c r="E7" s="493"/>
      <c r="F7" s="493"/>
      <c r="G7" s="493"/>
      <c r="H7" s="493"/>
      <c r="I7" s="493"/>
    </row>
    <row r="8" spans="1:9" s="544" customFormat="1" ht="45">
      <c r="A8" s="496"/>
      <c r="B8" s="605" t="s">
        <v>1408</v>
      </c>
      <c r="C8" s="535"/>
      <c r="D8" s="537"/>
      <c r="E8" s="538"/>
      <c r="F8" s="538"/>
      <c r="G8" s="538"/>
      <c r="H8" s="538"/>
      <c r="I8" s="538"/>
    </row>
    <row r="9" spans="1:9" s="544" customFormat="1">
      <c r="A9" s="496"/>
      <c r="B9" s="624" t="s">
        <v>1409</v>
      </c>
      <c r="C9" s="535"/>
      <c r="D9" s="537"/>
      <c r="E9" s="538"/>
      <c r="F9" s="538"/>
      <c r="G9" s="538"/>
      <c r="H9" s="538"/>
      <c r="I9" s="538"/>
    </row>
    <row r="10" spans="1:9" s="544" customFormat="1">
      <c r="A10" s="496"/>
      <c r="B10" s="624" t="s">
        <v>1410</v>
      </c>
      <c r="C10" s="535"/>
      <c r="D10" s="537"/>
      <c r="E10" s="538"/>
      <c r="F10" s="538"/>
      <c r="G10" s="538"/>
      <c r="H10" s="538"/>
      <c r="I10" s="538"/>
    </row>
    <row r="11" spans="1:9" ht="22.5">
      <c r="A11" s="429"/>
      <c r="B11" s="625" t="s">
        <v>1411</v>
      </c>
      <c r="C11" s="429"/>
    </row>
    <row r="12" spans="1:9" s="544" customFormat="1">
      <c r="A12" s="496"/>
      <c r="B12" s="624"/>
      <c r="C12" s="535"/>
      <c r="D12" s="537"/>
      <c r="E12" s="538"/>
      <c r="F12" s="538"/>
      <c r="G12" s="538"/>
      <c r="H12" s="538"/>
      <c r="I12" s="538"/>
    </row>
    <row r="13" spans="1:9" s="435" customFormat="1" ht="22.5">
      <c r="A13" s="431"/>
      <c r="B13" s="436" t="s">
        <v>1412</v>
      </c>
      <c r="C13" s="431"/>
      <c r="D13" s="437"/>
    </row>
    <row r="14" spans="1:9" s="435" customFormat="1" ht="90">
      <c r="A14" s="431"/>
      <c r="B14" s="436" t="s">
        <v>1413</v>
      </c>
      <c r="C14" s="431"/>
      <c r="D14" s="437"/>
    </row>
    <row r="15" spans="1:9" s="435" customFormat="1" ht="45">
      <c r="A15" s="431"/>
      <c r="B15" s="436" t="s">
        <v>1414</v>
      </c>
      <c r="C15" s="431"/>
      <c r="D15" s="437"/>
    </row>
    <row r="16" spans="1:9" s="544" customFormat="1" ht="22.5">
      <c r="A16" s="496"/>
      <c r="B16" s="605" t="s">
        <v>1415</v>
      </c>
      <c r="C16" s="535"/>
      <c r="D16" s="537"/>
      <c r="E16" s="538"/>
      <c r="F16" s="538"/>
      <c r="G16" s="538"/>
      <c r="H16" s="538"/>
      <c r="I16" s="538"/>
    </row>
    <row r="17" spans="1:9" s="544" customFormat="1">
      <c r="A17" s="496"/>
      <c r="B17" s="605" t="s">
        <v>1416</v>
      </c>
      <c r="C17" s="535"/>
      <c r="D17" s="537"/>
      <c r="E17" s="538"/>
      <c r="F17" s="538"/>
      <c r="G17" s="538"/>
      <c r="H17" s="538"/>
      <c r="I17" s="538"/>
    </row>
    <row r="18" spans="1:9" s="544" customFormat="1">
      <c r="A18" s="496"/>
      <c r="B18" s="605"/>
      <c r="C18" s="535"/>
      <c r="D18" s="537"/>
      <c r="E18" s="538"/>
      <c r="F18" s="538"/>
      <c r="G18" s="538"/>
      <c r="H18" s="538"/>
      <c r="I18" s="538"/>
    </row>
    <row r="19" spans="1:9" s="544" customFormat="1" ht="33.75">
      <c r="A19" s="496"/>
      <c r="B19" s="605" t="s">
        <v>1417</v>
      </c>
      <c r="C19" s="535"/>
      <c r="D19" s="537"/>
      <c r="E19" s="538"/>
      <c r="F19" s="538"/>
      <c r="G19" s="538"/>
      <c r="H19" s="538"/>
      <c r="I19" s="538"/>
    </row>
    <row r="20" spans="1:9" s="544" customFormat="1">
      <c r="A20" s="496"/>
      <c r="B20" s="605" t="s">
        <v>1418</v>
      </c>
      <c r="C20" s="535"/>
      <c r="D20" s="537"/>
      <c r="E20" s="538"/>
      <c r="F20" s="538"/>
      <c r="G20" s="538"/>
      <c r="H20" s="538"/>
      <c r="I20" s="538"/>
    </row>
    <row r="21" spans="1:9" s="544" customFormat="1" ht="22.5">
      <c r="A21" s="496"/>
      <c r="B21" s="605" t="s">
        <v>1419</v>
      </c>
      <c r="C21" s="535"/>
      <c r="D21" s="537"/>
      <c r="E21" s="538"/>
      <c r="F21" s="538"/>
      <c r="G21" s="538"/>
      <c r="H21" s="538"/>
      <c r="I21" s="538"/>
    </row>
    <row r="22" spans="1:9" s="544" customFormat="1">
      <c r="A22" s="496"/>
      <c r="B22" s="605"/>
      <c r="C22" s="535"/>
      <c r="D22" s="537"/>
      <c r="E22" s="538"/>
      <c r="F22" s="538"/>
      <c r="G22" s="538"/>
      <c r="H22" s="538"/>
      <c r="I22" s="538"/>
    </row>
    <row r="23" spans="1:9" s="544" customFormat="1" ht="45">
      <c r="A23" s="496"/>
      <c r="B23" s="605" t="s">
        <v>1420</v>
      </c>
      <c r="C23" s="535"/>
      <c r="D23" s="537"/>
      <c r="E23" s="538"/>
      <c r="F23" s="538"/>
      <c r="G23" s="538"/>
      <c r="H23" s="538"/>
      <c r="I23" s="538"/>
    </row>
    <row r="24" spans="1:9" s="544" customFormat="1" ht="33.75">
      <c r="A24" s="496"/>
      <c r="B24" s="605" t="s">
        <v>1421</v>
      </c>
      <c r="C24" s="535"/>
      <c r="D24" s="537"/>
      <c r="E24" s="538"/>
      <c r="F24" s="538"/>
      <c r="G24" s="538"/>
      <c r="H24" s="538"/>
      <c r="I24" s="538"/>
    </row>
    <row r="25" spans="1:9" s="544" customFormat="1">
      <c r="A25" s="496"/>
      <c r="B25" s="605"/>
      <c r="C25" s="535"/>
      <c r="D25" s="537"/>
      <c r="E25" s="538"/>
      <c r="F25" s="538"/>
      <c r="G25" s="538"/>
      <c r="H25" s="538"/>
      <c r="I25" s="538"/>
    </row>
    <row r="26" spans="1:9" s="544" customFormat="1">
      <c r="A26" s="496"/>
      <c r="B26" s="605" t="s">
        <v>1422</v>
      </c>
      <c r="C26" s="535"/>
      <c r="D26" s="537"/>
      <c r="E26" s="538"/>
      <c r="F26" s="538"/>
      <c r="G26" s="538"/>
      <c r="H26" s="538"/>
      <c r="I26" s="538"/>
    </row>
    <row r="27" spans="1:9" s="544" customFormat="1">
      <c r="A27" s="496"/>
      <c r="B27" s="605"/>
      <c r="C27" s="535"/>
      <c r="D27" s="537"/>
      <c r="E27" s="538"/>
      <c r="F27" s="538"/>
      <c r="G27" s="538"/>
      <c r="H27" s="538"/>
      <c r="I27" s="538"/>
    </row>
    <row r="28" spans="1:9" ht="22.5">
      <c r="A28" s="429"/>
      <c r="B28" s="626" t="s">
        <v>1423</v>
      </c>
      <c r="C28" s="429"/>
    </row>
    <row r="29" spans="1:9" ht="45">
      <c r="A29" s="429"/>
      <c r="B29" s="625" t="s">
        <v>1424</v>
      </c>
      <c r="C29" s="429"/>
    </row>
    <row r="30" spans="1:9" ht="45">
      <c r="A30" s="429"/>
      <c r="B30" s="625" t="s">
        <v>1425</v>
      </c>
      <c r="C30" s="429"/>
    </row>
    <row r="31" spans="1:9">
      <c r="A31" s="429"/>
      <c r="B31" s="625" t="s">
        <v>1426</v>
      </c>
      <c r="C31" s="429"/>
    </row>
    <row r="32" spans="1:9">
      <c r="A32" s="429"/>
      <c r="B32" s="625" t="s">
        <v>1427</v>
      </c>
      <c r="C32" s="429"/>
    </row>
    <row r="33" spans="1:9" ht="33.75">
      <c r="A33" s="429"/>
      <c r="B33" s="625" t="s">
        <v>1428</v>
      </c>
      <c r="C33" s="429"/>
    </row>
    <row r="34" spans="1:9">
      <c r="A34" s="429"/>
      <c r="B34" s="625"/>
      <c r="C34" s="429"/>
    </row>
    <row r="35" spans="1:9">
      <c r="A35" s="429"/>
      <c r="B35" s="625"/>
      <c r="C35" s="429"/>
    </row>
    <row r="36" spans="1:9" s="544" customFormat="1">
      <c r="A36" s="496"/>
      <c r="B36" s="605" t="s">
        <v>1429</v>
      </c>
      <c r="C36" s="535"/>
      <c r="D36" s="537"/>
      <c r="E36" s="538"/>
      <c r="F36" s="538"/>
      <c r="G36" s="538"/>
      <c r="H36" s="538"/>
      <c r="I36" s="538"/>
    </row>
    <row r="37" spans="1:9" s="544" customFormat="1" ht="33.75">
      <c r="A37" s="496"/>
      <c r="B37" s="605" t="s">
        <v>1430</v>
      </c>
      <c r="C37" s="535"/>
      <c r="D37" s="537"/>
      <c r="E37" s="538"/>
      <c r="F37" s="538"/>
      <c r="G37" s="538"/>
      <c r="H37" s="538"/>
      <c r="I37" s="538"/>
    </row>
    <row r="38" spans="1:9" s="544" customFormat="1" ht="78.75">
      <c r="A38" s="496"/>
      <c r="B38" s="539" t="s">
        <v>1431</v>
      </c>
      <c r="C38" s="535"/>
      <c r="D38" s="537"/>
      <c r="E38" s="538"/>
      <c r="F38" s="538"/>
      <c r="G38" s="538"/>
      <c r="H38" s="538"/>
      <c r="I38" s="538"/>
    </row>
    <row r="39" spans="1:9" s="544" customFormat="1">
      <c r="A39" s="496"/>
      <c r="B39" s="539"/>
      <c r="C39" s="535"/>
      <c r="D39" s="537"/>
      <c r="E39" s="538"/>
      <c r="F39" s="538"/>
      <c r="G39" s="538"/>
      <c r="H39" s="538"/>
      <c r="I39" s="538"/>
    </row>
    <row r="40" spans="1:9" s="544" customFormat="1">
      <c r="A40" s="496"/>
      <c r="B40" s="605" t="s">
        <v>1432</v>
      </c>
      <c r="C40" s="535"/>
      <c r="D40" s="537"/>
      <c r="E40" s="538"/>
      <c r="F40" s="538"/>
      <c r="G40" s="538"/>
      <c r="H40" s="538"/>
      <c r="I40" s="538"/>
    </row>
    <row r="41" spans="1:9" s="544" customFormat="1">
      <c r="A41" s="496"/>
      <c r="B41" s="627" t="s">
        <v>1433</v>
      </c>
      <c r="C41" s="535"/>
      <c r="D41" s="537"/>
      <c r="E41" s="538"/>
      <c r="F41" s="538"/>
      <c r="G41" s="538"/>
      <c r="H41" s="538"/>
      <c r="I41" s="538"/>
    </row>
    <row r="42" spans="1:9" s="544" customFormat="1">
      <c r="A42" s="496"/>
      <c r="B42" s="627" t="s">
        <v>1434</v>
      </c>
      <c r="C42" s="535"/>
      <c r="D42" s="537"/>
      <c r="E42" s="538"/>
      <c r="F42" s="538"/>
      <c r="G42" s="538"/>
      <c r="H42" s="538"/>
      <c r="I42" s="538"/>
    </row>
    <row r="43" spans="1:9" s="544" customFormat="1">
      <c r="A43" s="496"/>
      <c r="B43" s="627" t="s">
        <v>1435</v>
      </c>
      <c r="C43" s="535"/>
      <c r="D43" s="537"/>
      <c r="E43" s="538"/>
      <c r="F43" s="538"/>
      <c r="G43" s="538"/>
      <c r="H43" s="538"/>
      <c r="I43" s="538"/>
    </row>
    <row r="44" spans="1:9" s="544" customFormat="1">
      <c r="A44" s="496"/>
      <c r="B44" s="627"/>
      <c r="C44" s="535"/>
      <c r="D44" s="537"/>
      <c r="E44" s="538"/>
      <c r="F44" s="538"/>
      <c r="G44" s="538"/>
      <c r="H44" s="538"/>
      <c r="I44" s="538"/>
    </row>
    <row r="45" spans="1:9" ht="123.75">
      <c r="A45" s="429"/>
      <c r="B45" s="625" t="s">
        <v>1436</v>
      </c>
      <c r="C45" s="429"/>
    </row>
    <row r="46" spans="1:9" s="544" customFormat="1">
      <c r="A46" s="496"/>
      <c r="B46" s="627"/>
      <c r="C46" s="535"/>
      <c r="D46" s="537"/>
      <c r="E46" s="538"/>
      <c r="F46" s="538"/>
      <c r="G46" s="538"/>
      <c r="H46" s="538"/>
      <c r="I46" s="538"/>
    </row>
    <row r="47" spans="1:9" s="544" customFormat="1">
      <c r="A47" s="496"/>
      <c r="B47" s="535"/>
      <c r="C47" s="559"/>
      <c r="D47" s="537"/>
      <c r="E47" s="538"/>
      <c r="F47" s="538"/>
      <c r="G47" s="538"/>
      <c r="H47" s="538"/>
      <c r="I47" s="538"/>
    </row>
    <row r="48" spans="1:9" s="544" customFormat="1" ht="21">
      <c r="A48" s="496"/>
      <c r="B48" s="445" t="s">
        <v>266</v>
      </c>
      <c r="C48" s="559"/>
      <c r="D48" s="537"/>
      <c r="E48" s="538"/>
      <c r="F48" s="538"/>
      <c r="G48" s="538"/>
      <c r="H48" s="538"/>
      <c r="I48" s="538"/>
    </row>
    <row r="49" spans="1:4" s="435" customFormat="1">
      <c r="A49" s="431"/>
      <c r="B49" s="450"/>
      <c r="C49" s="431"/>
      <c r="D49" s="437"/>
    </row>
    <row r="50" spans="1:4" s="435" customFormat="1">
      <c r="A50" s="431"/>
      <c r="B50" s="449"/>
      <c r="C50" s="431"/>
      <c r="D50" s="437"/>
    </row>
    <row r="51" spans="1:4" s="435" customFormat="1">
      <c r="A51" s="431"/>
      <c r="B51" s="450"/>
      <c r="C51" s="431"/>
      <c r="D51" s="437"/>
    </row>
    <row r="52" spans="1:4" s="435" customFormat="1">
      <c r="A52" s="431"/>
      <c r="B52" s="451"/>
      <c r="C52" s="431"/>
      <c r="D52" s="437"/>
    </row>
    <row r="53" spans="1:4" s="435" customFormat="1">
      <c r="A53" s="431"/>
      <c r="B53" s="432"/>
      <c r="C53" s="431"/>
      <c r="D53" s="437"/>
    </row>
    <row r="54" spans="1:4" s="435" customFormat="1">
      <c r="A54" s="431"/>
      <c r="B54" s="449"/>
      <c r="C54" s="431"/>
      <c r="D54" s="437"/>
    </row>
    <row r="55" spans="1:4" s="435" customFormat="1">
      <c r="A55" s="431"/>
      <c r="B55" s="450"/>
      <c r="C55" s="431"/>
      <c r="D55" s="437"/>
    </row>
    <row r="56" spans="1:4" s="435" customFormat="1">
      <c r="A56" s="431"/>
      <c r="B56" s="451"/>
      <c r="C56" s="431"/>
      <c r="D56" s="437"/>
    </row>
    <row r="57" spans="1:4" s="435" customFormat="1">
      <c r="A57" s="431"/>
      <c r="B57" s="432"/>
      <c r="C57" s="431"/>
      <c r="D57" s="437"/>
    </row>
    <row r="58" spans="1:4" s="435" customFormat="1">
      <c r="A58" s="431"/>
      <c r="B58" s="432"/>
      <c r="C58" s="431"/>
      <c r="D58" s="437"/>
    </row>
    <row r="59" spans="1:4" s="435" customFormat="1">
      <c r="A59" s="431"/>
      <c r="B59" s="452"/>
      <c r="C59" s="431"/>
      <c r="D59" s="437"/>
    </row>
    <row r="60" spans="1:4" s="435" customFormat="1">
      <c r="A60" s="431"/>
      <c r="B60" s="451"/>
      <c r="C60" s="431"/>
      <c r="D60" s="437"/>
    </row>
    <row r="61" spans="1:4" s="435" customFormat="1">
      <c r="A61" s="431"/>
      <c r="B61" s="432"/>
      <c r="C61" s="431"/>
      <c r="D61" s="437"/>
    </row>
    <row r="62" spans="1:4" s="435" customFormat="1">
      <c r="A62" s="431"/>
      <c r="B62" s="432"/>
      <c r="C62" s="431"/>
      <c r="D62" s="437"/>
    </row>
    <row r="63" spans="1:4" s="435" customFormat="1">
      <c r="A63" s="431"/>
      <c r="B63" s="432"/>
      <c r="C63" s="431"/>
      <c r="D63" s="437"/>
    </row>
    <row r="64" spans="1:4" s="435" customFormat="1">
      <c r="A64" s="431"/>
      <c r="B64" s="432"/>
      <c r="C64" s="431"/>
      <c r="D64" s="437"/>
    </row>
    <row r="65" spans="1:5" s="435" customFormat="1">
      <c r="A65" s="449"/>
      <c r="B65" s="432"/>
      <c r="C65" s="431"/>
      <c r="D65" s="437"/>
    </row>
    <row r="66" spans="1:5" s="435" customFormat="1">
      <c r="A66" s="431"/>
      <c r="B66" s="436"/>
      <c r="C66" s="431"/>
      <c r="D66" s="437"/>
    </row>
    <row r="67" spans="1:5" s="435" customFormat="1">
      <c r="A67" s="431"/>
      <c r="B67" s="436"/>
      <c r="C67" s="431"/>
      <c r="D67" s="437"/>
    </row>
    <row r="68" spans="1:5" s="435" customFormat="1">
      <c r="A68" s="431"/>
      <c r="B68" s="436"/>
      <c r="C68" s="431"/>
      <c r="D68" s="437"/>
    </row>
    <row r="69" spans="1:5" s="435" customFormat="1">
      <c r="A69" s="431"/>
      <c r="B69" s="436"/>
      <c r="C69" s="431"/>
      <c r="D69" s="437"/>
    </row>
    <row r="70" spans="1:5">
      <c r="A70" s="429"/>
      <c r="B70" s="453"/>
      <c r="C70" s="429"/>
    </row>
    <row r="71" spans="1:5">
      <c r="A71" s="429"/>
      <c r="B71" s="453"/>
      <c r="C71" s="429"/>
    </row>
    <row r="72" spans="1:5" s="448" customFormat="1">
      <c r="A72" s="454"/>
      <c r="B72" s="455"/>
      <c r="C72" s="446"/>
      <c r="D72" s="447"/>
    </row>
    <row r="73" spans="1:5" s="448" customFormat="1">
      <c r="A73" s="454"/>
      <c r="B73" s="455"/>
      <c r="C73" s="446"/>
      <c r="D73" s="447"/>
    </row>
    <row r="74" spans="1:5" s="448" customFormat="1">
      <c r="A74" s="454"/>
      <c r="B74" s="455"/>
      <c r="C74" s="446"/>
      <c r="D74" s="447"/>
    </row>
    <row r="75" spans="1:5" s="435" customFormat="1">
      <c r="A75" s="431"/>
      <c r="B75" s="436"/>
      <c r="C75" s="431"/>
      <c r="D75" s="437"/>
    </row>
    <row r="76" spans="1:5">
      <c r="A76" s="429"/>
      <c r="B76" s="430"/>
      <c r="C76" s="429"/>
    </row>
    <row r="77" spans="1:5">
      <c r="A77" s="429"/>
      <c r="B77" s="430"/>
      <c r="C77" s="429"/>
    </row>
    <row r="78" spans="1:5">
      <c r="A78" s="429"/>
      <c r="B78" s="456"/>
      <c r="C78" s="429"/>
    </row>
    <row r="79" spans="1:5" s="461" customFormat="1">
      <c r="A79" s="457"/>
      <c r="B79" s="458"/>
      <c r="C79" s="459"/>
      <c r="D79" s="460"/>
      <c r="E79" s="460"/>
    </row>
    <row r="80" spans="1:5">
      <c r="A80" s="429"/>
      <c r="B80" s="462"/>
      <c r="C80" s="429"/>
    </row>
    <row r="84" spans="1:5">
      <c r="A84" s="429"/>
      <c r="B84" s="456"/>
      <c r="C84" s="429"/>
      <c r="D84" s="429"/>
      <c r="E84" s="429"/>
    </row>
    <row r="85" spans="1:5">
      <c r="A85" s="429"/>
      <c r="B85" s="456"/>
      <c r="C85" s="429"/>
      <c r="D85" s="429"/>
      <c r="E85" s="429"/>
    </row>
    <row r="86" spans="1:5">
      <c r="A86" s="429"/>
      <c r="B86" s="456"/>
      <c r="C86" s="429"/>
      <c r="D86" s="429"/>
      <c r="E86" s="429"/>
    </row>
    <row r="87" spans="1:5">
      <c r="A87" s="429"/>
      <c r="B87" s="456"/>
      <c r="C87" s="429"/>
      <c r="D87" s="429"/>
      <c r="E87" s="429"/>
    </row>
    <row r="88" spans="1:5">
      <c r="A88" s="429"/>
      <c r="B88" s="456"/>
      <c r="C88" s="429"/>
      <c r="D88" s="429"/>
      <c r="E88" s="429"/>
    </row>
    <row r="89" spans="1:5">
      <c r="A89" s="429"/>
      <c r="B89" s="456"/>
      <c r="C89" s="429"/>
      <c r="D89" s="429"/>
      <c r="E89" s="429"/>
    </row>
    <row r="90" spans="1:5">
      <c r="A90" s="429"/>
      <c r="B90" s="456"/>
      <c r="C90" s="429"/>
      <c r="D90" s="429"/>
      <c r="E90" s="429"/>
    </row>
    <row r="91" spans="1:5">
      <c r="A91" s="429"/>
      <c r="B91" s="456"/>
      <c r="C91" s="429"/>
      <c r="D91" s="429"/>
      <c r="E91" s="429"/>
    </row>
    <row r="92" spans="1:5">
      <c r="A92" s="429"/>
      <c r="B92" s="456"/>
      <c r="C92" s="429"/>
      <c r="D92" s="429"/>
      <c r="E92" s="429"/>
    </row>
    <row r="93" spans="1:5">
      <c r="A93" s="429"/>
      <c r="B93" s="456"/>
      <c r="C93" s="429"/>
      <c r="D93" s="429"/>
      <c r="E93" s="429"/>
    </row>
    <row r="94" spans="1:5">
      <c r="A94" s="429"/>
      <c r="B94" s="456"/>
      <c r="C94" s="429"/>
      <c r="D94" s="429"/>
      <c r="E94" s="429"/>
    </row>
    <row r="95" spans="1:5">
      <c r="A95" s="429"/>
      <c r="B95" s="456"/>
      <c r="C95" s="429"/>
      <c r="D95" s="429"/>
      <c r="E95" s="429"/>
    </row>
    <row r="96" spans="1:5">
      <c r="A96" s="429"/>
      <c r="B96" s="456"/>
      <c r="C96" s="429"/>
      <c r="D96" s="429"/>
      <c r="E96" s="429"/>
    </row>
    <row r="97" spans="1:5">
      <c r="A97" s="429"/>
      <c r="B97" s="456"/>
      <c r="C97" s="429"/>
      <c r="D97" s="429"/>
      <c r="E97" s="429"/>
    </row>
    <row r="98" spans="1:5">
      <c r="A98" s="429"/>
      <c r="B98" s="456"/>
      <c r="C98" s="429"/>
      <c r="D98" s="429"/>
      <c r="E98" s="429"/>
    </row>
    <row r="99" spans="1:5">
      <c r="A99" s="429"/>
      <c r="B99" s="456"/>
      <c r="C99" s="429"/>
      <c r="D99" s="429"/>
      <c r="E99" s="429"/>
    </row>
    <row r="100" spans="1:5">
      <c r="A100" s="429"/>
      <c r="B100" s="456"/>
      <c r="C100" s="429"/>
      <c r="D100" s="429"/>
      <c r="E100" s="429"/>
    </row>
    <row r="101" spans="1:5">
      <c r="A101" s="429"/>
      <c r="B101" s="456"/>
      <c r="C101" s="429"/>
      <c r="D101" s="429"/>
      <c r="E101" s="429"/>
    </row>
    <row r="102" spans="1:5">
      <c r="A102" s="429"/>
      <c r="B102" s="456"/>
      <c r="C102" s="429"/>
      <c r="D102" s="429"/>
      <c r="E102" s="429"/>
    </row>
    <row r="103" spans="1:5">
      <c r="A103" s="429"/>
      <c r="B103" s="456"/>
      <c r="C103" s="429"/>
      <c r="D103" s="429"/>
      <c r="E103" s="429"/>
    </row>
    <row r="104" spans="1:5">
      <c r="A104" s="429"/>
      <c r="B104" s="456"/>
      <c r="C104" s="429"/>
      <c r="D104" s="429"/>
      <c r="E104" s="429"/>
    </row>
    <row r="105" spans="1:5">
      <c r="A105" s="429"/>
      <c r="B105" s="456"/>
      <c r="C105" s="429"/>
      <c r="D105" s="429"/>
      <c r="E105" s="429"/>
    </row>
    <row r="106" spans="1:5">
      <c r="A106" s="429"/>
      <c r="B106" s="456"/>
      <c r="C106" s="429"/>
      <c r="D106" s="429"/>
      <c r="E106" s="429"/>
    </row>
    <row r="107" spans="1:5">
      <c r="A107" s="429"/>
      <c r="B107" s="456"/>
      <c r="C107" s="429"/>
      <c r="D107" s="429"/>
      <c r="E107" s="429"/>
    </row>
    <row r="108" spans="1:5">
      <c r="A108" s="429"/>
      <c r="B108" s="456"/>
      <c r="C108" s="429"/>
      <c r="D108" s="429"/>
      <c r="E108" s="429"/>
    </row>
    <row r="109" spans="1:5">
      <c r="A109" s="429"/>
      <c r="B109" s="456"/>
      <c r="C109" s="429"/>
      <c r="D109" s="429"/>
      <c r="E109" s="429"/>
    </row>
    <row r="110" spans="1:5">
      <c r="A110" s="429"/>
      <c r="B110" s="456"/>
      <c r="C110" s="429"/>
      <c r="D110" s="429"/>
      <c r="E110" s="429"/>
    </row>
    <row r="111" spans="1:5">
      <c r="A111" s="429"/>
      <c r="B111" s="456"/>
      <c r="C111" s="429"/>
      <c r="D111" s="429"/>
      <c r="E111"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row r="122" spans="1:5">
      <c r="A122" s="429"/>
      <c r="B122" s="456"/>
      <c r="C122" s="429"/>
      <c r="D122" s="429"/>
      <c r="E122" s="429"/>
    </row>
    <row r="123" spans="1:5">
      <c r="A123" s="429"/>
      <c r="B123" s="456"/>
      <c r="C123" s="429"/>
      <c r="D123" s="429"/>
      <c r="E123" s="429"/>
    </row>
    <row r="124" spans="1:5">
      <c r="A124" s="429"/>
      <c r="B124" s="456"/>
      <c r="C124" s="429"/>
      <c r="D124" s="429"/>
      <c r="E124" s="429"/>
    </row>
    <row r="125" spans="1:5">
      <c r="A125" s="429"/>
      <c r="B125" s="456"/>
      <c r="C125" s="429"/>
      <c r="D125" s="429"/>
      <c r="E125" s="429"/>
    </row>
    <row r="126" spans="1:5">
      <c r="A126" s="429"/>
      <c r="B126" s="456"/>
      <c r="C126" s="429"/>
      <c r="D126" s="429"/>
      <c r="E126" s="429"/>
    </row>
    <row r="127" spans="1:5">
      <c r="A127" s="429"/>
      <c r="B127" s="456"/>
      <c r="C127" s="429"/>
      <c r="D127" s="429"/>
      <c r="E127"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differentFirst="1" alignWithMargins="0">
    <oddFooter>&amp;C&amp;8....................................................................................................................................................................................................................&amp;4&amp;8stranica &amp;P. od &amp;N.</oddFooter>
  </headerFooter>
  <rowBreaks count="1" manualBreakCount="1">
    <brk id="35" max="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I177"/>
  <sheetViews>
    <sheetView view="pageBreakPreview" zoomScaleSheetLayoutView="100" workbookViewId="0">
      <pane ySplit="8" topLeftCell="A9" activePane="bottomLeft" state="frozen"/>
      <selection activeCell="H12" sqref="H12"/>
      <selection pane="bottomLeft" activeCell="H153" sqref="H153"/>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62" customWidth="1"/>
    <col min="7" max="7" width="9.7109375" style="64" customWidth="1"/>
    <col min="8" max="8" width="12.7109375" style="129" customWidth="1"/>
    <col min="9" max="9" width="14.7109375" style="96" customWidth="1"/>
    <col min="10" max="16384" width="9.140625" style="80"/>
  </cols>
  <sheetData>
    <row r="1" spans="1:9" s="5" customFormat="1">
      <c r="A1" s="191"/>
      <c r="B1" s="214"/>
      <c r="C1" s="192"/>
      <c r="D1" s="193"/>
      <c r="E1" s="194"/>
      <c r="F1" s="195"/>
      <c r="G1" s="196"/>
      <c r="H1" s="197" t="s">
        <v>98</v>
      </c>
      <c r="I1" s="762"/>
    </row>
    <row r="2" spans="1:9" s="2" customFormat="1" ht="13.35" customHeight="1">
      <c r="A2" s="199"/>
      <c r="B2" s="68"/>
      <c r="C2" s="93"/>
      <c r="D2" s="69" t="s">
        <v>1</v>
      </c>
      <c r="E2" s="85"/>
      <c r="F2" s="82"/>
      <c r="G2" s="768"/>
      <c r="H2" s="1213" t="s">
        <v>2908</v>
      </c>
      <c r="I2" s="763"/>
    </row>
    <row r="3" spans="1:9" s="2" customFormat="1" ht="13.35" customHeight="1">
      <c r="A3" s="72"/>
      <c r="B3" s="72"/>
      <c r="C3" s="73"/>
      <c r="D3" s="74" t="s">
        <v>21</v>
      </c>
      <c r="E3" s="91"/>
      <c r="F3" s="83"/>
      <c r="G3" s="92"/>
      <c r="H3" s="1214" t="s">
        <v>2907</v>
      </c>
      <c r="I3" s="764"/>
    </row>
    <row r="4" spans="1:9" s="2" customFormat="1" ht="13.35" customHeight="1">
      <c r="A4" s="95"/>
      <c r="B4" s="86"/>
      <c r="C4" s="86"/>
      <c r="D4" s="87"/>
      <c r="E4" s="88"/>
      <c r="F4" s="89"/>
      <c r="G4" s="90"/>
      <c r="H4" s="98"/>
      <c r="I4" s="99"/>
    </row>
    <row r="5" spans="1:9" s="2" customFormat="1" ht="13.35" customHeight="1">
      <c r="A5" s="115"/>
      <c r="B5" s="116"/>
      <c r="C5" s="116"/>
      <c r="D5" s="94" t="s">
        <v>168</v>
      </c>
      <c r="E5" s="94"/>
      <c r="F5" s="117"/>
      <c r="G5" s="769"/>
      <c r="H5" s="94"/>
      <c r="I5" s="765"/>
    </row>
    <row r="6" spans="1:9" s="2" customFormat="1" ht="13.35" customHeight="1">
      <c r="A6" s="100"/>
      <c r="B6" s="202"/>
      <c r="C6" s="202"/>
      <c r="D6" s="100"/>
      <c r="E6" s="100"/>
      <c r="F6" s="203"/>
      <c r="G6" s="770"/>
      <c r="H6" s="100"/>
      <c r="I6" s="766"/>
    </row>
    <row r="7" spans="1:9" s="2" customFormat="1">
      <c r="A7" s="1587" t="s">
        <v>91</v>
      </c>
      <c r="B7" s="1587"/>
      <c r="C7" s="1587"/>
      <c r="D7" s="204" t="s">
        <v>92</v>
      </c>
      <c r="E7" s="205" t="s">
        <v>97</v>
      </c>
      <c r="F7" s="206" t="s">
        <v>93</v>
      </c>
      <c r="G7" s="207" t="s">
        <v>94</v>
      </c>
      <c r="H7" s="208" t="s">
        <v>95</v>
      </c>
      <c r="I7" s="209" t="s">
        <v>96</v>
      </c>
    </row>
    <row r="8" spans="1:9" s="3" customFormat="1">
      <c r="A8" s="1"/>
      <c r="B8" s="1"/>
      <c r="C8" s="1"/>
      <c r="D8" s="1"/>
      <c r="E8" s="46"/>
      <c r="F8" s="1"/>
      <c r="G8" s="771"/>
      <c r="H8" s="1"/>
      <c r="I8" s="796"/>
    </row>
    <row r="9" spans="1:9" s="1" customFormat="1">
      <c r="D9" s="100"/>
      <c r="E9" s="46"/>
      <c r="F9" s="162"/>
      <c r="G9" s="64"/>
      <c r="H9" s="129"/>
      <c r="I9" s="185"/>
    </row>
    <row r="10" spans="1:9" s="81" customFormat="1" ht="56.25">
      <c r="A10" s="106"/>
      <c r="B10" s="106"/>
      <c r="C10" s="106"/>
      <c r="D10" s="135" t="s">
        <v>28</v>
      </c>
      <c r="E10" s="130"/>
      <c r="F10" s="144"/>
      <c r="G10" s="138"/>
      <c r="H10" s="139"/>
      <c r="I10" s="329"/>
    </row>
    <row r="11" spans="1:9" s="81" customFormat="1" ht="45">
      <c r="A11" s="106"/>
      <c r="B11" s="106"/>
      <c r="C11" s="106"/>
      <c r="D11" s="135" t="s">
        <v>29</v>
      </c>
      <c r="E11" s="130"/>
      <c r="F11" s="144"/>
      <c r="G11" s="138"/>
      <c r="H11" s="139"/>
      <c r="I11" s="178"/>
    </row>
    <row r="12" spans="1:9" s="81" customFormat="1" ht="67.5">
      <c r="A12" s="106"/>
      <c r="B12" s="106"/>
      <c r="C12" s="106"/>
      <c r="D12" s="336" t="s">
        <v>107</v>
      </c>
      <c r="E12" s="130"/>
      <c r="F12" s="144"/>
      <c r="G12" s="104"/>
      <c r="H12" s="166"/>
      <c r="I12" s="178"/>
    </row>
    <row r="13" spans="1:9" s="81" customFormat="1" ht="33.75">
      <c r="A13" s="106"/>
      <c r="B13" s="106"/>
      <c r="C13" s="106"/>
      <c r="D13" s="336" t="s">
        <v>1841</v>
      </c>
      <c r="E13" s="130"/>
      <c r="F13" s="144"/>
      <c r="G13" s="104"/>
      <c r="H13" s="166"/>
      <c r="I13" s="178"/>
    </row>
    <row r="14" spans="1:9" s="81" customFormat="1">
      <c r="A14" s="106"/>
      <c r="B14" s="106"/>
      <c r="C14" s="106"/>
      <c r="D14" s="336"/>
      <c r="E14" s="130"/>
      <c r="F14" s="144"/>
      <c r="G14" s="104"/>
      <c r="H14" s="166"/>
      <c r="I14" s="178"/>
    </row>
    <row r="15" spans="1:9" s="81" customFormat="1">
      <c r="A15" s="106"/>
      <c r="B15" s="106"/>
      <c r="C15" s="106"/>
      <c r="D15" s="336"/>
      <c r="E15" s="130"/>
      <c r="F15" s="144"/>
      <c r="G15" s="104"/>
      <c r="H15" s="166"/>
      <c r="I15" s="178"/>
    </row>
    <row r="16" spans="1:9" s="81" customFormat="1">
      <c r="A16" s="106"/>
      <c r="B16" s="106"/>
      <c r="C16" s="106"/>
      <c r="D16" s="150" t="s">
        <v>2883</v>
      </c>
      <c r="E16" s="130"/>
      <c r="F16" s="144"/>
      <c r="G16" s="104"/>
      <c r="H16" s="166"/>
      <c r="I16" s="178"/>
    </row>
    <row r="17" spans="1:9" s="81" customFormat="1">
      <c r="A17" s="106"/>
      <c r="B17" s="106"/>
      <c r="C17" s="106"/>
      <c r="D17" s="150"/>
      <c r="E17" s="130"/>
      <c r="F17" s="144"/>
      <c r="G17" s="104"/>
      <c r="H17" s="166"/>
      <c r="I17" s="178"/>
    </row>
    <row r="18" spans="1:9" s="81" customFormat="1" ht="33.75">
      <c r="A18" s="106" t="s">
        <v>27</v>
      </c>
      <c r="B18" s="106" t="s">
        <v>19</v>
      </c>
      <c r="C18" s="106">
        <v>1</v>
      </c>
      <c r="D18" s="140" t="s">
        <v>2006</v>
      </c>
      <c r="E18" s="130"/>
      <c r="F18" s="144"/>
      <c r="G18" s="104"/>
      <c r="H18" s="166"/>
      <c r="I18" s="1057"/>
    </row>
    <row r="19" spans="1:9" s="81" customFormat="1">
      <c r="A19" s="106"/>
      <c r="B19" s="106"/>
      <c r="C19" s="106"/>
      <c r="D19" s="140" t="s">
        <v>2863</v>
      </c>
      <c r="E19" s="130"/>
      <c r="F19" s="144"/>
      <c r="G19" s="104"/>
      <c r="H19" s="166"/>
      <c r="I19" s="1057"/>
    </row>
    <row r="20" spans="1:9" s="81" customFormat="1">
      <c r="A20" s="106"/>
      <c r="B20" s="106"/>
      <c r="C20" s="106"/>
      <c r="D20" s="336" t="s">
        <v>30</v>
      </c>
      <c r="E20" s="130"/>
      <c r="F20" s="144"/>
      <c r="G20" s="104"/>
      <c r="H20" s="166"/>
      <c r="I20" s="178"/>
    </row>
    <row r="21" spans="1:9" s="81" customFormat="1" ht="56.25">
      <c r="A21" s="106"/>
      <c r="B21" s="106"/>
      <c r="C21" s="106"/>
      <c r="D21" s="818" t="s">
        <v>2018</v>
      </c>
      <c r="E21" s="130"/>
      <c r="F21" s="144"/>
      <c r="G21" s="104"/>
      <c r="H21" s="166"/>
      <c r="I21" s="1057"/>
    </row>
    <row r="22" spans="1:9" s="81" customFormat="1">
      <c r="A22" s="106"/>
      <c r="B22" s="106"/>
      <c r="C22" s="106"/>
      <c r="D22" s="834" t="s">
        <v>2007</v>
      </c>
      <c r="E22" s="130"/>
      <c r="F22" s="144"/>
      <c r="G22" s="104"/>
      <c r="H22" s="166"/>
      <c r="I22" s="178"/>
    </row>
    <row r="23" spans="1:9" s="81" customFormat="1" ht="22.5">
      <c r="A23" s="106"/>
      <c r="B23" s="106"/>
      <c r="C23" s="106"/>
      <c r="D23" s="819" t="s">
        <v>2008</v>
      </c>
      <c r="E23" s="130"/>
      <c r="F23" s="144"/>
      <c r="G23" s="104"/>
      <c r="H23" s="166"/>
      <c r="I23" s="178"/>
    </row>
    <row r="24" spans="1:9" s="81" customFormat="1" ht="22.5">
      <c r="A24" s="106"/>
      <c r="B24" s="106"/>
      <c r="C24" s="106"/>
      <c r="D24" s="820" t="s">
        <v>109</v>
      </c>
      <c r="E24" s="130"/>
      <c r="F24" s="144"/>
      <c r="G24" s="104"/>
      <c r="H24" s="166"/>
      <c r="I24" s="178"/>
    </row>
    <row r="25" spans="1:9" s="81" customFormat="1" ht="33.75">
      <c r="A25" s="106"/>
      <c r="B25" s="106"/>
      <c r="C25" s="106"/>
      <c r="D25" s="820" t="s">
        <v>110</v>
      </c>
      <c r="E25" s="130"/>
      <c r="F25" s="144"/>
      <c r="G25" s="104"/>
      <c r="H25" s="166"/>
      <c r="I25" s="178"/>
    </row>
    <row r="26" spans="1:9" s="81" customFormat="1" ht="56.25">
      <c r="A26" s="106"/>
      <c r="B26" s="106"/>
      <c r="C26" s="106"/>
      <c r="D26" s="476" t="s">
        <v>2864</v>
      </c>
      <c r="E26" s="130"/>
      <c r="F26" s="144"/>
      <c r="G26" s="104"/>
      <c r="H26" s="166"/>
      <c r="I26" s="178"/>
    </row>
    <row r="27" spans="1:9" s="81" customFormat="1">
      <c r="A27" s="106"/>
      <c r="B27" s="106"/>
      <c r="C27" s="106"/>
      <c r="D27" s="819" t="s">
        <v>2019</v>
      </c>
      <c r="E27" s="130"/>
      <c r="F27" s="144"/>
      <c r="G27" s="104"/>
      <c r="H27" s="166"/>
      <c r="I27" s="178"/>
    </row>
    <row r="28" spans="1:9" s="81" customFormat="1" ht="22.5">
      <c r="A28" s="106"/>
      <c r="B28" s="106"/>
      <c r="C28" s="106"/>
      <c r="D28" s="820" t="s">
        <v>111</v>
      </c>
      <c r="E28" s="130"/>
      <c r="F28" s="144"/>
      <c r="G28" s="104"/>
      <c r="H28" s="166"/>
      <c r="I28" s="178"/>
    </row>
    <row r="29" spans="1:9" s="81" customFormat="1">
      <c r="A29" s="106"/>
      <c r="B29" s="106"/>
      <c r="C29" s="106" t="s">
        <v>35</v>
      </c>
      <c r="D29" s="336" t="s">
        <v>2888</v>
      </c>
      <c r="E29" s="130" t="s">
        <v>3</v>
      </c>
      <c r="F29" s="821">
        <v>150.15</v>
      </c>
      <c r="G29" s="104"/>
      <c r="H29" s="166">
        <f>+F29*G29</f>
        <v>0</v>
      </c>
      <c r="I29" s="178"/>
    </row>
    <row r="30" spans="1:9" s="81" customFormat="1">
      <c r="A30" s="106"/>
      <c r="B30" s="106"/>
      <c r="C30" s="106" t="s">
        <v>36</v>
      </c>
      <c r="D30" s="336" t="s">
        <v>2889</v>
      </c>
      <c r="E30" s="130" t="s">
        <v>3</v>
      </c>
      <c r="F30" s="821">
        <v>21.3</v>
      </c>
      <c r="G30" s="138"/>
      <c r="H30" s="166">
        <f>+F30*G30</f>
        <v>0</v>
      </c>
      <c r="I30" s="178"/>
    </row>
    <row r="31" spans="1:9" s="81" customFormat="1">
      <c r="A31" s="106"/>
      <c r="B31" s="106"/>
      <c r="C31" s="106"/>
      <c r="E31" s="130"/>
      <c r="F31" s="821"/>
      <c r="G31" s="104"/>
      <c r="H31" s="166"/>
      <c r="I31" s="178"/>
    </row>
    <row r="32" spans="1:9" s="81" customFormat="1" ht="33.75">
      <c r="A32" s="106" t="s">
        <v>27</v>
      </c>
      <c r="B32" s="106" t="s">
        <v>19</v>
      </c>
      <c r="C32" s="106">
        <f>C18+1</f>
        <v>2</v>
      </c>
      <c r="D32" s="140" t="s">
        <v>2006</v>
      </c>
      <c r="E32" s="130"/>
      <c r="F32" s="144"/>
      <c r="G32" s="104"/>
      <c r="H32" s="166"/>
      <c r="I32" s="1057"/>
    </row>
    <row r="33" spans="1:9" s="81" customFormat="1">
      <c r="A33" s="106"/>
      <c r="B33" s="106"/>
      <c r="C33" s="106"/>
      <c r="D33" s="140" t="s">
        <v>2865</v>
      </c>
      <c r="E33" s="130"/>
      <c r="F33" s="144"/>
      <c r="G33" s="104"/>
      <c r="H33" s="166"/>
      <c r="I33" s="1057"/>
    </row>
    <row r="34" spans="1:9" s="81" customFormat="1">
      <c r="A34" s="106"/>
      <c r="B34" s="106"/>
      <c r="C34" s="106"/>
      <c r="D34" s="336" t="s">
        <v>30</v>
      </c>
      <c r="E34" s="130"/>
      <c r="F34" s="144"/>
      <c r="G34" s="104"/>
      <c r="H34" s="166"/>
      <c r="I34" s="178"/>
    </row>
    <row r="35" spans="1:9" s="81" customFormat="1" ht="56.25">
      <c r="A35" s="1093"/>
      <c r="B35" s="106"/>
      <c r="C35" s="106"/>
      <c r="D35" s="818" t="s">
        <v>2866</v>
      </c>
      <c r="E35" s="130"/>
      <c r="F35" s="144"/>
      <c r="G35" s="104"/>
      <c r="H35" s="166"/>
      <c r="I35" s="1057"/>
    </row>
    <row r="36" spans="1:9" s="81" customFormat="1">
      <c r="A36" s="1093"/>
      <c r="B36" s="106"/>
      <c r="C36" s="106"/>
      <c r="D36" s="834" t="s">
        <v>2007</v>
      </c>
      <c r="E36" s="130"/>
      <c r="F36" s="144"/>
      <c r="G36" s="104"/>
      <c r="H36" s="166"/>
      <c r="I36" s="178"/>
    </row>
    <row r="37" spans="1:9" s="81" customFormat="1" ht="22.5">
      <c r="A37" s="1093"/>
      <c r="B37" s="106"/>
      <c r="C37" s="106"/>
      <c r="D37" s="819" t="s">
        <v>2008</v>
      </c>
      <c r="E37" s="130"/>
      <c r="F37" s="144"/>
      <c r="G37" s="104"/>
      <c r="H37" s="166"/>
      <c r="I37" s="178"/>
    </row>
    <row r="38" spans="1:9" s="81" customFormat="1" ht="22.5">
      <c r="A38" s="1093"/>
      <c r="B38" s="106"/>
      <c r="C38" s="106"/>
      <c r="D38" s="820" t="s">
        <v>109</v>
      </c>
      <c r="E38" s="130"/>
      <c r="F38" s="144"/>
      <c r="G38" s="104"/>
      <c r="H38" s="166"/>
      <c r="I38" s="178"/>
    </row>
    <row r="39" spans="1:9" s="81" customFormat="1" ht="33.75">
      <c r="A39" s="1093"/>
      <c r="B39" s="106"/>
      <c r="C39" s="106"/>
      <c r="D39" s="820" t="s">
        <v>110</v>
      </c>
      <c r="E39" s="130"/>
      <c r="F39" s="144"/>
      <c r="G39" s="104"/>
      <c r="H39" s="166"/>
      <c r="I39" s="178"/>
    </row>
    <row r="40" spans="1:9" s="81" customFormat="1" ht="56.25">
      <c r="A40" s="1093"/>
      <c r="B40" s="106"/>
      <c r="C40" s="106"/>
      <c r="D40" s="476" t="s">
        <v>2864</v>
      </c>
      <c r="E40" s="130"/>
      <c r="F40" s="144"/>
      <c r="G40" s="104"/>
      <c r="H40" s="166"/>
      <c r="I40" s="178"/>
    </row>
    <row r="41" spans="1:9" s="81" customFormat="1" ht="22.5">
      <c r="A41" s="1093"/>
      <c r="B41" s="106"/>
      <c r="C41" s="106"/>
      <c r="D41" s="820" t="s">
        <v>111</v>
      </c>
      <c r="E41" s="130"/>
      <c r="F41" s="144"/>
      <c r="G41" s="104"/>
      <c r="H41" s="166"/>
      <c r="I41" s="178"/>
    </row>
    <row r="42" spans="1:9" s="81" customFormat="1">
      <c r="A42" s="106"/>
      <c r="B42" s="106"/>
      <c r="C42" s="106"/>
      <c r="D42" s="336"/>
      <c r="E42" s="130" t="s">
        <v>3</v>
      </c>
      <c r="F42" s="821">
        <v>68.319999999999993</v>
      </c>
      <c r="G42" s="104"/>
      <c r="H42" s="166">
        <f>+F42*G42</f>
        <v>0</v>
      </c>
      <c r="I42" s="178"/>
    </row>
    <row r="43" spans="1:9" s="81" customFormat="1">
      <c r="A43" s="106"/>
      <c r="B43" s="106"/>
      <c r="C43" s="106"/>
      <c r="D43" s="336"/>
      <c r="E43" s="130"/>
      <c r="F43" s="821"/>
      <c r="G43" s="104"/>
      <c r="H43" s="166"/>
      <c r="I43" s="178"/>
    </row>
    <row r="44" spans="1:9" s="81" customFormat="1" ht="22.5">
      <c r="A44" s="106" t="s">
        <v>27</v>
      </c>
      <c r="B44" s="106" t="s">
        <v>19</v>
      </c>
      <c r="C44" s="106">
        <f>C32+1</f>
        <v>3</v>
      </c>
      <c r="D44" s="140" t="s">
        <v>252</v>
      </c>
      <c r="E44" s="130"/>
      <c r="F44" s="144"/>
      <c r="G44" s="104"/>
      <c r="H44" s="166"/>
      <c r="I44" s="1057"/>
    </row>
    <row r="45" spans="1:9" s="81" customFormat="1">
      <c r="A45" s="106"/>
      <c r="B45" s="106"/>
      <c r="C45" s="106"/>
      <c r="D45" s="336" t="s">
        <v>30</v>
      </c>
      <c r="E45" s="130"/>
      <c r="F45" s="144"/>
      <c r="G45" s="104"/>
      <c r="H45" s="166"/>
      <c r="I45" s="178"/>
    </row>
    <row r="46" spans="1:9" s="81" customFormat="1" ht="22.5">
      <c r="A46" s="106"/>
      <c r="B46" s="106"/>
      <c r="C46" s="106"/>
      <c r="D46" s="818" t="s">
        <v>179</v>
      </c>
      <c r="E46" s="130"/>
      <c r="F46" s="144"/>
      <c r="G46" s="104"/>
      <c r="H46" s="166"/>
      <c r="I46" s="1057"/>
    </row>
    <row r="47" spans="1:9" s="81" customFormat="1">
      <c r="A47" s="106"/>
      <c r="B47" s="106"/>
      <c r="C47" s="106"/>
      <c r="D47" s="819" t="s">
        <v>253</v>
      </c>
      <c r="E47" s="130"/>
      <c r="F47" s="144"/>
      <c r="G47" s="138"/>
      <c r="H47" s="166"/>
      <c r="I47" s="178"/>
    </row>
    <row r="48" spans="1:9" s="81" customFormat="1">
      <c r="A48" s="106"/>
      <c r="B48" s="106"/>
      <c r="C48" s="106"/>
      <c r="D48" s="819" t="s">
        <v>2011</v>
      </c>
      <c r="E48" s="130"/>
      <c r="F48" s="144"/>
      <c r="G48" s="138"/>
      <c r="H48" s="166"/>
      <c r="I48" s="178"/>
    </row>
    <row r="49" spans="1:9" s="81" customFormat="1" ht="22.5">
      <c r="A49" s="106"/>
      <c r="B49" s="106"/>
      <c r="C49" s="106"/>
      <c r="D49" s="820" t="s">
        <v>109</v>
      </c>
      <c r="E49" s="130"/>
      <c r="F49" s="144"/>
      <c r="G49" s="138"/>
      <c r="H49" s="166"/>
      <c r="I49" s="178"/>
    </row>
    <row r="50" spans="1:9" s="81" customFormat="1" ht="33.75">
      <c r="A50" s="106"/>
      <c r="B50" s="106"/>
      <c r="C50" s="106"/>
      <c r="D50" s="820" t="s">
        <v>110</v>
      </c>
      <c r="E50" s="130"/>
      <c r="F50" s="144"/>
      <c r="G50" s="138"/>
      <c r="H50" s="166"/>
      <c r="I50" s="178"/>
    </row>
    <row r="51" spans="1:9" s="81" customFormat="1" ht="22.5">
      <c r="A51" s="106"/>
      <c r="B51" s="106"/>
      <c r="C51" s="106"/>
      <c r="D51" s="820" t="s">
        <v>1845</v>
      </c>
      <c r="E51" s="130"/>
      <c r="F51" s="144"/>
      <c r="G51" s="104"/>
      <c r="H51" s="166"/>
      <c r="I51" s="178"/>
    </row>
    <row r="52" spans="1:9" s="81" customFormat="1">
      <c r="A52" s="106"/>
      <c r="B52" s="106"/>
      <c r="C52" s="106"/>
      <c r="D52" s="336"/>
      <c r="E52" s="130" t="s">
        <v>3</v>
      </c>
      <c r="F52" s="821">
        <v>24.1</v>
      </c>
      <c r="G52" s="104"/>
      <c r="H52" s="166">
        <f>+F52*G52</f>
        <v>0</v>
      </c>
      <c r="I52" s="1019"/>
    </row>
    <row r="53" spans="1:9" s="81" customFormat="1">
      <c r="A53" s="106"/>
      <c r="B53" s="106"/>
      <c r="C53" s="106"/>
      <c r="D53" s="336"/>
      <c r="E53" s="130"/>
      <c r="F53" s="821"/>
      <c r="G53" s="104"/>
      <c r="H53" s="166"/>
      <c r="I53" s="178"/>
    </row>
    <row r="54" spans="1:9" ht="22.5">
      <c r="A54" s="106" t="s">
        <v>27</v>
      </c>
      <c r="B54" s="106" t="s">
        <v>19</v>
      </c>
      <c r="C54" s="106">
        <f>C44+1</f>
        <v>4</v>
      </c>
      <c r="D54" s="140" t="s">
        <v>2878</v>
      </c>
      <c r="F54" s="351"/>
      <c r="G54" s="1094"/>
      <c r="H54" s="113"/>
      <c r="I54" s="185"/>
    </row>
    <row r="55" spans="1:9" ht="45">
      <c r="A55" s="106"/>
      <c r="B55" s="106"/>
      <c r="C55" s="106"/>
      <c r="D55" s="140" t="s">
        <v>2875</v>
      </c>
      <c r="F55" s="351"/>
      <c r="G55" s="1094"/>
      <c r="H55" s="113"/>
      <c r="I55" s="185"/>
    </row>
    <row r="56" spans="1:9" s="81" customFormat="1">
      <c r="A56" s="106"/>
      <c r="B56" s="106"/>
      <c r="C56" s="106"/>
      <c r="D56" s="336" t="s">
        <v>30</v>
      </c>
      <c r="E56" s="130"/>
      <c r="F56" s="144"/>
      <c r="G56" s="104"/>
      <c r="H56" s="166"/>
      <c r="I56" s="178"/>
    </row>
    <row r="57" spans="1:9" s="81" customFormat="1" ht="33.75">
      <c r="A57" s="106"/>
      <c r="B57" s="106"/>
      <c r="C57" s="106"/>
      <c r="D57" s="818" t="s">
        <v>2876</v>
      </c>
      <c r="E57" s="130"/>
      <c r="F57" s="144"/>
      <c r="G57" s="104"/>
      <c r="H57" s="166"/>
      <c r="I57" s="1057"/>
    </row>
    <row r="58" spans="1:9" s="81" customFormat="1">
      <c r="A58" s="106"/>
      <c r="B58" s="106"/>
      <c r="C58" s="106"/>
      <c r="D58" s="819" t="s">
        <v>253</v>
      </c>
      <c r="E58" s="130"/>
      <c r="F58" s="144"/>
      <c r="G58" s="104"/>
      <c r="H58" s="166"/>
      <c r="I58" s="178"/>
    </row>
    <row r="59" spans="1:9" s="81" customFormat="1" ht="33.75">
      <c r="A59" s="106"/>
      <c r="B59" s="106"/>
      <c r="C59" s="106"/>
      <c r="D59" s="819" t="s">
        <v>2877</v>
      </c>
      <c r="E59" s="130"/>
      <c r="F59" s="144"/>
      <c r="G59" s="104"/>
      <c r="H59" s="166"/>
      <c r="I59" s="178"/>
    </row>
    <row r="60" spans="1:9" s="81" customFormat="1" ht="22.5">
      <c r="A60" s="106"/>
      <c r="B60" s="106"/>
      <c r="C60" s="106"/>
      <c r="D60" s="820" t="s">
        <v>109</v>
      </c>
      <c r="E60" s="130"/>
      <c r="F60" s="144"/>
      <c r="G60" s="104"/>
      <c r="H60" s="166"/>
      <c r="I60" s="178"/>
    </row>
    <row r="61" spans="1:9" s="81" customFormat="1" ht="33.75">
      <c r="A61" s="106"/>
      <c r="B61" s="106"/>
      <c r="C61" s="106"/>
      <c r="D61" s="820" t="s">
        <v>110</v>
      </c>
      <c r="E61" s="130"/>
      <c r="F61" s="144"/>
      <c r="G61" s="104"/>
      <c r="H61" s="166"/>
      <c r="I61" s="178"/>
    </row>
    <row r="62" spans="1:9" s="81" customFormat="1" ht="22.5">
      <c r="A62" s="106"/>
      <c r="B62" s="106"/>
      <c r="C62" s="106"/>
      <c r="D62" s="820" t="s">
        <v>1845</v>
      </c>
      <c r="E62" s="130"/>
      <c r="F62" s="144"/>
      <c r="G62" s="104"/>
      <c r="H62" s="166"/>
      <c r="I62" s="178"/>
    </row>
    <row r="63" spans="1:9" s="81" customFormat="1">
      <c r="A63" s="106"/>
      <c r="B63" s="106"/>
      <c r="C63" s="106"/>
      <c r="D63" s="336"/>
      <c r="E63" s="130" t="s">
        <v>3</v>
      </c>
      <c r="F63" s="821">
        <v>11.7</v>
      </c>
      <c r="G63" s="104"/>
      <c r="H63" s="166">
        <f>+F63*G63</f>
        <v>0</v>
      </c>
      <c r="I63" s="178"/>
    </row>
    <row r="64" spans="1:9" s="81" customFormat="1">
      <c r="A64" s="106"/>
      <c r="B64" s="106"/>
      <c r="C64" s="106"/>
      <c r="D64" s="336"/>
      <c r="E64" s="130"/>
      <c r="F64" s="821"/>
      <c r="G64" s="104"/>
      <c r="H64" s="166"/>
      <c r="I64" s="178"/>
    </row>
    <row r="65" spans="1:9" s="81" customFormat="1">
      <c r="A65" s="106"/>
      <c r="B65" s="106"/>
      <c r="C65" s="106"/>
      <c r="D65" s="336"/>
      <c r="E65" s="130"/>
      <c r="F65" s="821"/>
      <c r="G65" s="104"/>
      <c r="H65" s="166"/>
      <c r="I65" s="178"/>
    </row>
    <row r="66" spans="1:9" s="81" customFormat="1">
      <c r="A66" s="106"/>
      <c r="B66" s="106"/>
      <c r="C66" s="106"/>
      <c r="D66" s="150" t="s">
        <v>2884</v>
      </c>
      <c r="E66" s="130"/>
      <c r="F66" s="821"/>
      <c r="G66" s="104"/>
      <c r="H66" s="166"/>
      <c r="I66" s="178"/>
    </row>
    <row r="67" spans="1:9" s="81" customFormat="1">
      <c r="A67" s="106"/>
      <c r="B67" s="106"/>
      <c r="C67" s="106"/>
      <c r="D67" s="336"/>
      <c r="E67" s="130"/>
      <c r="F67" s="821"/>
      <c r="G67" s="104"/>
      <c r="H67" s="166"/>
      <c r="I67" s="178"/>
    </row>
    <row r="68" spans="1:9" s="81" customFormat="1" ht="22.5">
      <c r="A68" s="106" t="s">
        <v>27</v>
      </c>
      <c r="B68" s="106" t="s">
        <v>19</v>
      </c>
      <c r="C68" s="106">
        <f>C54+1</f>
        <v>5</v>
      </c>
      <c r="D68" s="140" t="s">
        <v>2879</v>
      </c>
      <c r="E68" s="130"/>
      <c r="F68" s="144"/>
      <c r="G68" s="104"/>
      <c r="H68" s="166"/>
      <c r="I68" s="1057"/>
    </row>
    <row r="69" spans="1:9" s="81" customFormat="1">
      <c r="A69" s="106"/>
      <c r="B69" s="106"/>
      <c r="C69" s="106"/>
      <c r="D69" s="140" t="s">
        <v>2227</v>
      </c>
      <c r="E69" s="130"/>
      <c r="F69" s="144"/>
      <c r="G69" s="104"/>
      <c r="H69" s="166"/>
      <c r="I69" s="1057"/>
    </row>
    <row r="70" spans="1:9" s="81" customFormat="1">
      <c r="A70" s="106"/>
      <c r="B70" s="106"/>
      <c r="C70" s="106"/>
      <c r="D70" s="140" t="s">
        <v>30</v>
      </c>
      <c r="E70" s="130"/>
      <c r="F70" s="144"/>
      <c r="G70" s="104"/>
      <c r="H70" s="166"/>
      <c r="I70" s="178"/>
    </row>
    <row r="71" spans="1:9" s="81" customFormat="1" ht="22.5">
      <c r="A71" s="106"/>
      <c r="B71" s="106"/>
      <c r="C71" s="106"/>
      <c r="D71" s="819" t="s">
        <v>80</v>
      </c>
      <c r="E71" s="130"/>
      <c r="F71" s="144"/>
      <c r="G71" s="104"/>
      <c r="H71" s="166"/>
      <c r="I71" s="178"/>
    </row>
    <row r="72" spans="1:9" s="81" customFormat="1" ht="56.25">
      <c r="A72" s="106"/>
      <c r="B72" s="106"/>
      <c r="C72" s="106"/>
      <c r="D72" s="819" t="s">
        <v>2867</v>
      </c>
      <c r="E72" s="130"/>
      <c r="F72" s="144"/>
      <c r="G72" s="104"/>
      <c r="H72" s="166"/>
      <c r="I72" s="1057"/>
    </row>
    <row r="73" spans="1:9" s="81" customFormat="1" ht="22.5">
      <c r="A73" s="106"/>
      <c r="B73" s="106"/>
      <c r="C73" s="106"/>
      <c r="D73" s="819" t="s">
        <v>81</v>
      </c>
      <c r="E73" s="130"/>
      <c r="F73" s="144"/>
      <c r="G73" s="104"/>
      <c r="H73" s="166"/>
      <c r="I73" s="178"/>
    </row>
    <row r="74" spans="1:9" s="81" customFormat="1" ht="22.5">
      <c r="A74" s="106"/>
      <c r="B74" s="106"/>
      <c r="C74" s="106"/>
      <c r="D74" s="820" t="s">
        <v>109</v>
      </c>
      <c r="E74" s="130"/>
      <c r="F74" s="144"/>
      <c r="G74" s="104"/>
      <c r="H74" s="166"/>
      <c r="I74" s="178"/>
    </row>
    <row r="75" spans="1:9" s="81" customFormat="1" ht="33.75">
      <c r="A75" s="106"/>
      <c r="B75" s="106"/>
      <c r="C75" s="106"/>
      <c r="D75" s="820" t="s">
        <v>110</v>
      </c>
      <c r="E75" s="130"/>
      <c r="F75" s="144"/>
      <c r="G75" s="104"/>
      <c r="H75" s="166"/>
      <c r="I75" s="178"/>
    </row>
    <row r="76" spans="1:9" s="81" customFormat="1">
      <c r="A76" s="106"/>
      <c r="B76" s="106"/>
      <c r="C76" s="106"/>
      <c r="D76" s="820" t="s">
        <v>159</v>
      </c>
      <c r="E76" s="130"/>
      <c r="F76" s="144"/>
      <c r="G76" s="104"/>
      <c r="H76" s="166"/>
      <c r="I76" s="178"/>
    </row>
    <row r="77" spans="1:9" s="81" customFormat="1" ht="22.5">
      <c r="A77" s="106"/>
      <c r="B77" s="106"/>
      <c r="C77" s="106"/>
      <c r="D77" s="820" t="s">
        <v>111</v>
      </c>
      <c r="E77" s="130"/>
      <c r="F77" s="144"/>
      <c r="G77" s="104"/>
      <c r="H77" s="166"/>
      <c r="I77" s="178"/>
    </row>
    <row r="78" spans="1:9" s="81" customFormat="1">
      <c r="A78" s="106"/>
      <c r="B78" s="106"/>
      <c r="C78" s="106"/>
      <c r="D78" s="336"/>
      <c r="E78" s="130" t="s">
        <v>3</v>
      </c>
      <c r="F78" s="821">
        <v>2.6</v>
      </c>
      <c r="G78" s="104"/>
      <c r="H78" s="166">
        <f>+F78*G78</f>
        <v>0</v>
      </c>
      <c r="I78" s="178"/>
    </row>
    <row r="79" spans="1:9" s="81" customFormat="1">
      <c r="A79" s="106"/>
      <c r="B79" s="106"/>
      <c r="C79" s="106"/>
      <c r="D79" s="820"/>
      <c r="E79" s="130"/>
      <c r="F79" s="144"/>
      <c r="G79" s="104"/>
      <c r="H79" s="166"/>
      <c r="I79" s="178"/>
    </row>
    <row r="80" spans="1:9" s="81" customFormat="1" ht="21.75" customHeight="1">
      <c r="A80" s="106" t="s">
        <v>27</v>
      </c>
      <c r="B80" s="106" t="s">
        <v>19</v>
      </c>
      <c r="C80" s="106">
        <f>C68+1</f>
        <v>6</v>
      </c>
      <c r="D80" s="140" t="s">
        <v>112</v>
      </c>
      <c r="E80" s="130"/>
      <c r="F80" s="144"/>
      <c r="G80" s="104"/>
      <c r="H80" s="166"/>
      <c r="I80" s="1057"/>
    </row>
    <row r="81" spans="1:9" s="81" customFormat="1">
      <c r="A81" s="1093"/>
      <c r="B81" s="106"/>
      <c r="C81" s="106"/>
      <c r="D81" s="140" t="s">
        <v>2868</v>
      </c>
      <c r="E81" s="130"/>
      <c r="F81" s="144"/>
      <c r="G81" s="104"/>
      <c r="H81" s="166"/>
      <c r="I81" s="1057"/>
    </row>
    <row r="82" spans="1:9" s="81" customFormat="1">
      <c r="A82" s="106"/>
      <c r="B82" s="106"/>
      <c r="C82" s="106"/>
      <c r="D82" s="140" t="s">
        <v>30</v>
      </c>
      <c r="E82" s="130"/>
      <c r="F82" s="144"/>
      <c r="G82" s="104"/>
      <c r="H82" s="166"/>
      <c r="I82" s="178"/>
    </row>
    <row r="83" spans="1:9" s="81" customFormat="1" ht="22.5">
      <c r="A83" s="106"/>
      <c r="B83" s="106"/>
      <c r="C83" s="106"/>
      <c r="D83" s="819" t="s">
        <v>80</v>
      </c>
      <c r="E83" s="130"/>
      <c r="F83" s="144"/>
      <c r="G83" s="104"/>
      <c r="H83" s="166"/>
      <c r="I83" s="178"/>
    </row>
    <row r="84" spans="1:9" s="81" customFormat="1" ht="56.25">
      <c r="A84" s="106"/>
      <c r="B84" s="106"/>
      <c r="C84" s="106"/>
      <c r="D84" s="819" t="s">
        <v>113</v>
      </c>
      <c r="E84" s="130"/>
      <c r="F84" s="144"/>
      <c r="G84" s="104"/>
      <c r="H84" s="166"/>
      <c r="I84" s="1057"/>
    </row>
    <row r="85" spans="1:9" s="81" customFormat="1" ht="22.5">
      <c r="A85" s="106"/>
      <c r="B85" s="106"/>
      <c r="C85" s="106"/>
      <c r="D85" s="819" t="s">
        <v>81</v>
      </c>
      <c r="E85" s="130"/>
      <c r="F85" s="144"/>
      <c r="G85" s="104"/>
      <c r="H85" s="166"/>
      <c r="I85" s="178"/>
    </row>
    <row r="86" spans="1:9" s="81" customFormat="1" ht="22.5">
      <c r="A86" s="106"/>
      <c r="B86" s="106"/>
      <c r="C86" s="106"/>
      <c r="D86" s="820" t="s">
        <v>109</v>
      </c>
      <c r="E86" s="130"/>
      <c r="F86" s="144"/>
      <c r="G86" s="104"/>
      <c r="H86" s="166"/>
      <c r="I86" s="178"/>
    </row>
    <row r="87" spans="1:9" s="81" customFormat="1" ht="33.75">
      <c r="A87" s="106"/>
      <c r="B87" s="106"/>
      <c r="C87" s="106"/>
      <c r="D87" s="820" t="s">
        <v>110</v>
      </c>
      <c r="E87" s="130"/>
      <c r="F87" s="144"/>
      <c r="G87" s="104"/>
      <c r="H87" s="166"/>
      <c r="I87" s="178"/>
    </row>
    <row r="88" spans="1:9" s="81" customFormat="1">
      <c r="A88" s="106"/>
      <c r="B88" s="106"/>
      <c r="C88" s="106"/>
      <c r="D88" s="820" t="s">
        <v>159</v>
      </c>
      <c r="E88" s="130"/>
      <c r="F88" s="144"/>
      <c r="G88" s="104"/>
      <c r="H88" s="166"/>
      <c r="I88" s="178"/>
    </row>
    <row r="89" spans="1:9" s="81" customFormat="1" ht="22.5">
      <c r="A89" s="106"/>
      <c r="B89" s="106"/>
      <c r="C89" s="106"/>
      <c r="D89" s="820" t="s">
        <v>111</v>
      </c>
      <c r="E89" s="130"/>
      <c r="F89" s="144"/>
      <c r="G89" s="104"/>
      <c r="H89" s="166"/>
      <c r="I89" s="178"/>
    </row>
    <row r="90" spans="1:9" s="81" customFormat="1">
      <c r="A90" s="106"/>
      <c r="B90" s="106"/>
      <c r="C90" s="106"/>
      <c r="D90" s="336"/>
      <c r="E90" s="130" t="s">
        <v>3</v>
      </c>
      <c r="F90" s="821">
        <v>42.06</v>
      </c>
      <c r="G90" s="104"/>
      <c r="H90" s="166">
        <f>+F90*G90</f>
        <v>0</v>
      </c>
      <c r="I90" s="178"/>
    </row>
    <row r="91" spans="1:9" s="81" customFormat="1">
      <c r="A91" s="106"/>
      <c r="B91" s="106"/>
      <c r="C91" s="106"/>
      <c r="D91" s="336"/>
      <c r="E91" s="130"/>
      <c r="F91" s="821"/>
      <c r="G91" s="104"/>
      <c r="H91" s="166"/>
      <c r="I91" s="178"/>
    </row>
    <row r="92" spans="1:9" s="81" customFormat="1" ht="22.5">
      <c r="A92" s="106" t="s">
        <v>27</v>
      </c>
      <c r="B92" s="106" t="s">
        <v>19</v>
      </c>
      <c r="C92" s="106">
        <f>C80+1</f>
        <v>7</v>
      </c>
      <c r="D92" s="140" t="s">
        <v>2020</v>
      </c>
      <c r="E92" s="130"/>
      <c r="F92" s="144"/>
      <c r="G92" s="104"/>
      <c r="H92" s="166"/>
      <c r="I92" s="1057"/>
    </row>
    <row r="93" spans="1:9" s="81" customFormat="1">
      <c r="A93" s="106"/>
      <c r="B93" s="106"/>
      <c r="C93" s="106"/>
      <c r="D93" s="140" t="s">
        <v>2869</v>
      </c>
      <c r="E93" s="130"/>
      <c r="F93" s="144"/>
      <c r="G93" s="104"/>
      <c r="H93" s="166"/>
      <c r="I93" s="1057"/>
    </row>
    <row r="94" spans="1:9" s="81" customFormat="1">
      <c r="A94" s="106"/>
      <c r="B94" s="106"/>
      <c r="C94" s="106"/>
      <c r="D94" s="140" t="s">
        <v>30</v>
      </c>
      <c r="E94" s="130"/>
      <c r="F94" s="144"/>
      <c r="G94" s="104"/>
      <c r="H94" s="166"/>
      <c r="I94" s="178"/>
    </row>
    <row r="95" spans="1:9" s="81" customFormat="1" ht="22.5">
      <c r="A95" s="106"/>
      <c r="B95" s="106"/>
      <c r="C95" s="106"/>
      <c r="D95" s="819" t="s">
        <v>80</v>
      </c>
      <c r="E95" s="130"/>
      <c r="F95" s="144"/>
      <c r="G95" s="104"/>
      <c r="H95" s="166"/>
      <c r="I95" s="178"/>
    </row>
    <row r="96" spans="1:9" s="81" customFormat="1" ht="101.25">
      <c r="A96" s="106"/>
      <c r="B96" s="106"/>
      <c r="C96" s="106"/>
      <c r="D96" s="819" t="s">
        <v>2885</v>
      </c>
      <c r="E96" s="130"/>
      <c r="F96" s="144"/>
      <c r="G96" s="104"/>
      <c r="H96" s="166"/>
      <c r="I96" s="1057"/>
    </row>
    <row r="97" spans="1:9" s="81" customFormat="1" ht="22.5">
      <c r="A97" s="106"/>
      <c r="B97" s="106"/>
      <c r="C97" s="106"/>
      <c r="D97" s="819" t="s">
        <v>81</v>
      </c>
      <c r="E97" s="130"/>
      <c r="F97" s="144"/>
      <c r="G97" s="104"/>
      <c r="H97" s="166"/>
      <c r="I97" s="178"/>
    </row>
    <row r="98" spans="1:9" s="81" customFormat="1" ht="22.5">
      <c r="A98" s="106"/>
      <c r="B98" s="106"/>
      <c r="C98" s="106"/>
      <c r="D98" s="820" t="s">
        <v>109</v>
      </c>
      <c r="E98" s="130"/>
      <c r="F98" s="821"/>
      <c r="G98" s="104"/>
      <c r="H98" s="166"/>
      <c r="I98" s="178"/>
    </row>
    <row r="99" spans="1:9" s="81" customFormat="1" ht="33.75">
      <c r="A99" s="106"/>
      <c r="B99" s="106"/>
      <c r="C99" s="106"/>
      <c r="D99" s="820" t="s">
        <v>110</v>
      </c>
      <c r="E99" s="130"/>
      <c r="F99" s="144"/>
      <c r="G99" s="104"/>
      <c r="H99" s="166"/>
      <c r="I99" s="178"/>
    </row>
    <row r="100" spans="1:9" s="81" customFormat="1">
      <c r="A100" s="106"/>
      <c r="B100" s="106"/>
      <c r="C100" s="106"/>
      <c r="D100" s="820" t="s">
        <v>159</v>
      </c>
      <c r="E100" s="130"/>
      <c r="F100" s="144"/>
      <c r="G100" s="104"/>
      <c r="H100" s="166"/>
      <c r="I100" s="178"/>
    </row>
    <row r="101" spans="1:9" s="81" customFormat="1" ht="22.5">
      <c r="A101" s="106"/>
      <c r="B101" s="106"/>
      <c r="C101" s="106"/>
      <c r="D101" s="820" t="s">
        <v>111</v>
      </c>
      <c r="E101" s="130"/>
      <c r="F101" s="144"/>
      <c r="G101" s="104"/>
      <c r="H101" s="166"/>
      <c r="I101" s="178"/>
    </row>
    <row r="102" spans="1:9" s="81" customFormat="1">
      <c r="A102" s="106"/>
      <c r="B102" s="106"/>
      <c r="C102" s="106"/>
      <c r="D102" s="336"/>
      <c r="E102" s="130" t="s">
        <v>3</v>
      </c>
      <c r="F102" s="821">
        <v>59</v>
      </c>
      <c r="G102" s="104"/>
      <c r="H102" s="166">
        <f>+F102*G102</f>
        <v>0</v>
      </c>
      <c r="I102" s="1019"/>
    </row>
    <row r="103" spans="1:9" s="81" customFormat="1">
      <c r="A103" s="106"/>
      <c r="B103" s="106"/>
      <c r="C103" s="106"/>
      <c r="D103" s="336"/>
      <c r="E103" s="130"/>
      <c r="F103" s="821"/>
      <c r="G103" s="104"/>
      <c r="H103" s="166"/>
      <c r="I103" s="178"/>
    </row>
    <row r="104" spans="1:9" s="81" customFormat="1" ht="33.75">
      <c r="A104" s="106" t="s">
        <v>27</v>
      </c>
      <c r="B104" s="106" t="s">
        <v>19</v>
      </c>
      <c r="C104" s="106">
        <f>C92+1</f>
        <v>8</v>
      </c>
      <c r="D104" s="140" t="s">
        <v>2009</v>
      </c>
      <c r="E104" s="130"/>
      <c r="F104" s="144"/>
      <c r="G104" s="104"/>
      <c r="H104" s="166"/>
      <c r="I104" s="1057"/>
    </row>
    <row r="105" spans="1:9" s="81" customFormat="1">
      <c r="A105" s="106"/>
      <c r="B105" s="106"/>
      <c r="C105" s="106"/>
      <c r="D105" s="140" t="s">
        <v>2870</v>
      </c>
      <c r="E105" s="130"/>
      <c r="F105" s="144"/>
      <c r="G105" s="104"/>
      <c r="H105" s="166"/>
      <c r="I105" s="1057"/>
    </row>
    <row r="106" spans="1:9" s="81" customFormat="1">
      <c r="A106" s="106"/>
      <c r="B106" s="106"/>
      <c r="C106" s="106"/>
      <c r="D106" s="336" t="s">
        <v>30</v>
      </c>
      <c r="E106" s="130"/>
      <c r="F106" s="144"/>
      <c r="G106" s="104"/>
      <c r="H106" s="166"/>
      <c r="I106" s="178"/>
    </row>
    <row r="107" spans="1:9" s="81" customFormat="1" ht="22.5">
      <c r="A107" s="106"/>
      <c r="B107" s="106"/>
      <c r="C107" s="106"/>
      <c r="D107" s="819" t="s">
        <v>2010</v>
      </c>
      <c r="E107" s="130"/>
      <c r="F107" s="144"/>
      <c r="G107" s="104"/>
      <c r="H107" s="166"/>
      <c r="I107" s="178"/>
    </row>
    <row r="108" spans="1:9" s="81" customFormat="1">
      <c r="A108" s="106"/>
      <c r="B108" s="106"/>
      <c r="C108" s="106"/>
      <c r="D108" s="819" t="s">
        <v>79</v>
      </c>
      <c r="E108" s="130"/>
      <c r="F108" s="144"/>
      <c r="G108" s="104"/>
      <c r="H108" s="166"/>
      <c r="I108" s="178"/>
    </row>
    <row r="109" spans="1:9" s="81" customFormat="1" ht="56.25">
      <c r="A109" s="106"/>
      <c r="B109" s="106"/>
      <c r="C109" s="106"/>
      <c r="D109" s="819" t="s">
        <v>113</v>
      </c>
      <c r="E109" s="130"/>
      <c r="F109" s="144"/>
      <c r="G109" s="104"/>
      <c r="H109" s="166"/>
      <c r="I109" s="1057"/>
    </row>
    <row r="110" spans="1:9" s="81" customFormat="1" ht="22.5">
      <c r="A110" s="106"/>
      <c r="B110" s="106"/>
      <c r="C110" s="106"/>
      <c r="D110" s="819" t="s">
        <v>81</v>
      </c>
      <c r="E110" s="130"/>
      <c r="F110" s="144"/>
      <c r="G110" s="104"/>
      <c r="H110" s="166"/>
      <c r="I110" s="178"/>
    </row>
    <row r="111" spans="1:9" s="81" customFormat="1" ht="22.5">
      <c r="A111" s="106"/>
      <c r="B111" s="106"/>
      <c r="C111" s="106"/>
      <c r="D111" s="820" t="s">
        <v>109</v>
      </c>
      <c r="E111" s="130"/>
      <c r="F111" s="144"/>
      <c r="G111" s="104"/>
      <c r="H111" s="166"/>
      <c r="I111" s="178"/>
    </row>
    <row r="112" spans="1:9" s="81" customFormat="1" ht="33.75">
      <c r="A112" s="106"/>
      <c r="B112" s="106"/>
      <c r="C112" s="106"/>
      <c r="D112" s="820" t="s">
        <v>110</v>
      </c>
      <c r="E112" s="130"/>
      <c r="F112" s="144"/>
      <c r="G112" s="104"/>
      <c r="H112" s="166"/>
      <c r="I112" s="178"/>
    </row>
    <row r="113" spans="1:9" s="81" customFormat="1">
      <c r="A113" s="106"/>
      <c r="B113" s="106"/>
      <c r="C113" s="106"/>
      <c r="D113" s="820" t="s">
        <v>159</v>
      </c>
      <c r="E113" s="130"/>
      <c r="F113" s="144"/>
      <c r="G113" s="104"/>
      <c r="H113" s="166"/>
      <c r="I113" s="178"/>
    </row>
    <row r="114" spans="1:9" s="81" customFormat="1" ht="22.5">
      <c r="A114" s="106"/>
      <c r="B114" s="106"/>
      <c r="C114" s="106"/>
      <c r="D114" s="476" t="s">
        <v>108</v>
      </c>
      <c r="E114" s="130"/>
      <c r="F114" s="144"/>
      <c r="G114" s="104"/>
      <c r="H114" s="166"/>
      <c r="I114" s="178"/>
    </row>
    <row r="115" spans="1:9" s="81" customFormat="1" ht="22.5">
      <c r="A115" s="106"/>
      <c r="B115" s="106"/>
      <c r="C115" s="106"/>
      <c r="D115" s="820" t="s">
        <v>111</v>
      </c>
      <c r="E115" s="130"/>
      <c r="F115" s="144"/>
      <c r="G115" s="104"/>
      <c r="H115" s="166"/>
      <c r="I115" s="178"/>
    </row>
    <row r="116" spans="1:9" s="81" customFormat="1">
      <c r="A116" s="106"/>
      <c r="B116" s="106"/>
      <c r="C116" s="106"/>
      <c r="D116" s="336"/>
      <c r="E116" s="130" t="s">
        <v>3</v>
      </c>
      <c r="F116" s="821">
        <v>6.8</v>
      </c>
      <c r="G116" s="104"/>
      <c r="H116" s="166">
        <f>+F116*G116</f>
        <v>0</v>
      </c>
      <c r="I116" s="1019"/>
    </row>
    <row r="117" spans="1:9" s="81" customFormat="1">
      <c r="A117" s="106"/>
      <c r="B117" s="106"/>
      <c r="C117" s="106"/>
      <c r="D117" s="336"/>
      <c r="E117" s="130"/>
      <c r="F117" s="821"/>
      <c r="G117" s="104"/>
      <c r="H117" s="166"/>
      <c r="I117" s="178"/>
    </row>
    <row r="118" spans="1:9" s="81" customFormat="1" ht="22.5">
      <c r="A118" s="106" t="s">
        <v>27</v>
      </c>
      <c r="B118" s="106" t="s">
        <v>19</v>
      </c>
      <c r="C118" s="106">
        <f>C104+1</f>
        <v>9</v>
      </c>
      <c r="D118" s="140" t="s">
        <v>2880</v>
      </c>
      <c r="E118" s="130"/>
      <c r="F118" s="144"/>
      <c r="G118" s="104"/>
      <c r="H118" s="166"/>
      <c r="I118" s="1057"/>
    </row>
    <row r="119" spans="1:9" s="81" customFormat="1">
      <c r="A119" s="106"/>
      <c r="B119" s="106"/>
      <c r="C119" s="106"/>
      <c r="D119" s="140" t="s">
        <v>2871</v>
      </c>
      <c r="E119" s="130"/>
      <c r="F119" s="144"/>
      <c r="G119" s="104"/>
      <c r="H119" s="166"/>
      <c r="I119" s="1057"/>
    </row>
    <row r="120" spans="1:9" s="81" customFormat="1">
      <c r="A120" s="106"/>
      <c r="B120" s="106"/>
      <c r="C120" s="106"/>
      <c r="D120" s="336" t="s">
        <v>30</v>
      </c>
      <c r="E120" s="130"/>
      <c r="F120" s="144"/>
      <c r="G120" s="104"/>
      <c r="H120" s="166"/>
      <c r="I120" s="178"/>
    </row>
    <row r="121" spans="1:9" s="81" customFormat="1" ht="22.5">
      <c r="A121" s="106"/>
      <c r="B121" s="106"/>
      <c r="C121" s="106"/>
      <c r="D121" s="819" t="s">
        <v>2245</v>
      </c>
      <c r="E121" s="130"/>
      <c r="F121" s="144"/>
      <c r="G121" s="104"/>
      <c r="H121" s="166"/>
      <c r="I121" s="178"/>
    </row>
    <row r="122" spans="1:9" s="81" customFormat="1">
      <c r="A122" s="106"/>
      <c r="B122" s="106"/>
      <c r="C122" s="106"/>
      <c r="D122" s="819" t="s">
        <v>79</v>
      </c>
      <c r="E122" s="130"/>
      <c r="F122" s="144"/>
      <c r="G122" s="104"/>
      <c r="H122" s="166"/>
      <c r="I122" s="178"/>
    </row>
    <row r="123" spans="1:9" s="81" customFormat="1" ht="56.25">
      <c r="A123" s="106"/>
      <c r="B123" s="106"/>
      <c r="C123" s="106"/>
      <c r="D123" s="819" t="s">
        <v>113</v>
      </c>
      <c r="E123" s="130"/>
      <c r="F123" s="144"/>
      <c r="G123" s="104"/>
      <c r="H123" s="166"/>
      <c r="I123" s="1057"/>
    </row>
    <row r="124" spans="1:9" s="81" customFormat="1" ht="22.5">
      <c r="A124" s="106"/>
      <c r="B124" s="106"/>
      <c r="C124" s="106"/>
      <c r="D124" s="819" t="s">
        <v>2245</v>
      </c>
      <c r="E124" s="130"/>
      <c r="F124" s="144"/>
      <c r="G124" s="104"/>
      <c r="H124" s="166"/>
      <c r="I124" s="178"/>
    </row>
    <row r="125" spans="1:9" s="81" customFormat="1" ht="22.5">
      <c r="A125" s="106"/>
      <c r="B125" s="106"/>
      <c r="C125" s="106"/>
      <c r="D125" s="820" t="s">
        <v>109</v>
      </c>
      <c r="E125" s="130"/>
      <c r="F125" s="144"/>
      <c r="G125" s="104"/>
      <c r="H125" s="166"/>
      <c r="I125" s="178"/>
    </row>
    <row r="126" spans="1:9" s="81" customFormat="1" ht="33.75">
      <c r="A126" s="106"/>
      <c r="B126" s="106"/>
      <c r="C126" s="106"/>
      <c r="D126" s="820" t="s">
        <v>110</v>
      </c>
      <c r="E126" s="130"/>
      <c r="F126" s="144"/>
      <c r="G126" s="104"/>
      <c r="H126" s="166"/>
      <c r="I126" s="178"/>
    </row>
    <row r="127" spans="1:9" s="81" customFormat="1">
      <c r="A127" s="106"/>
      <c r="B127" s="106"/>
      <c r="C127" s="106"/>
      <c r="D127" s="820" t="s">
        <v>159</v>
      </c>
      <c r="E127" s="130"/>
      <c r="F127" s="144"/>
      <c r="G127" s="104"/>
      <c r="H127" s="166"/>
      <c r="I127" s="178"/>
    </row>
    <row r="128" spans="1:9" s="81" customFormat="1" ht="22.5">
      <c r="A128" s="106"/>
      <c r="B128" s="106"/>
      <c r="C128" s="106"/>
      <c r="D128" s="476" t="s">
        <v>108</v>
      </c>
      <c r="E128" s="130"/>
      <c r="F128" s="144"/>
      <c r="G128" s="104"/>
      <c r="H128" s="166"/>
      <c r="I128" s="178"/>
    </row>
    <row r="129" spans="1:9" s="81" customFormat="1" ht="22.5">
      <c r="A129" s="106"/>
      <c r="B129" s="106"/>
      <c r="C129" s="106"/>
      <c r="D129" s="820" t="s">
        <v>111</v>
      </c>
      <c r="E129" s="130"/>
      <c r="F129" s="144"/>
      <c r="G129" s="104"/>
      <c r="H129" s="166"/>
      <c r="I129" s="178"/>
    </row>
    <row r="130" spans="1:9" s="81" customFormat="1">
      <c r="A130" s="106"/>
      <c r="B130" s="106"/>
      <c r="C130" s="106"/>
      <c r="D130" s="336"/>
      <c r="E130" s="130" t="s">
        <v>3</v>
      </c>
      <c r="F130" s="821">
        <v>42.95</v>
      </c>
      <c r="G130" s="104"/>
      <c r="H130" s="166">
        <f>+F130*G130</f>
        <v>0</v>
      </c>
      <c r="I130" s="1019"/>
    </row>
    <row r="131" spans="1:9" s="81" customFormat="1">
      <c r="A131" s="106"/>
      <c r="B131" s="106"/>
      <c r="C131" s="106"/>
      <c r="D131" s="336"/>
      <c r="E131" s="130"/>
      <c r="F131" s="821"/>
      <c r="G131" s="104"/>
      <c r="H131" s="166"/>
      <c r="I131" s="178"/>
    </row>
    <row r="132" spans="1:9" s="81" customFormat="1">
      <c r="A132" s="106"/>
      <c r="B132" s="106"/>
      <c r="C132" s="106"/>
      <c r="D132" s="336"/>
      <c r="E132" s="130"/>
      <c r="F132" s="821"/>
      <c r="G132" s="104"/>
      <c r="H132" s="166"/>
      <c r="I132" s="178"/>
    </row>
    <row r="133" spans="1:9" s="81" customFormat="1">
      <c r="A133" s="106"/>
      <c r="B133" s="106"/>
      <c r="C133" s="106"/>
      <c r="D133" s="150" t="s">
        <v>2887</v>
      </c>
      <c r="E133" s="130"/>
      <c r="F133" s="821"/>
      <c r="G133" s="104"/>
      <c r="H133" s="166"/>
      <c r="I133" s="178"/>
    </row>
    <row r="134" spans="1:9" s="81" customFormat="1">
      <c r="A134" s="106"/>
      <c r="B134" s="106"/>
      <c r="C134" s="106"/>
      <c r="D134" s="336"/>
      <c r="E134" s="130"/>
      <c r="F134" s="821"/>
      <c r="G134" s="104"/>
      <c r="H134" s="166"/>
      <c r="I134" s="178"/>
    </row>
    <row r="135" spans="1:9" s="81" customFormat="1" ht="33.75">
      <c r="A135" s="106" t="s">
        <v>27</v>
      </c>
      <c r="B135" s="106" t="s">
        <v>19</v>
      </c>
      <c r="C135" s="106">
        <f>C118+1</f>
        <v>10</v>
      </c>
      <c r="D135" s="140" t="s">
        <v>2886</v>
      </c>
      <c r="E135" s="130"/>
      <c r="F135" s="821"/>
      <c r="G135" s="104"/>
      <c r="H135" s="166"/>
      <c r="I135" s="178"/>
    </row>
    <row r="136" spans="1:9" s="81" customFormat="1">
      <c r="A136" s="106"/>
      <c r="B136" s="106"/>
      <c r="C136" s="106"/>
      <c r="D136" s="140" t="s">
        <v>2872</v>
      </c>
      <c r="E136" s="130"/>
      <c r="F136" s="821"/>
      <c r="G136" s="104"/>
      <c r="H136" s="166"/>
      <c r="I136" s="178"/>
    </row>
    <row r="137" spans="1:9" s="81" customFormat="1">
      <c r="A137" s="106"/>
      <c r="B137" s="106"/>
      <c r="C137" s="106"/>
      <c r="D137" s="336" t="s">
        <v>30</v>
      </c>
      <c r="E137" s="130"/>
      <c r="F137" s="144"/>
      <c r="G137" s="104"/>
      <c r="H137" s="166"/>
      <c r="I137" s="178"/>
    </row>
    <row r="138" spans="1:9" s="81" customFormat="1">
      <c r="A138" s="106"/>
      <c r="B138" s="106"/>
      <c r="C138" s="106"/>
      <c r="D138" s="818" t="s">
        <v>2881</v>
      </c>
      <c r="E138" s="130"/>
      <c r="F138" s="144"/>
      <c r="G138" s="104"/>
      <c r="H138" s="166"/>
      <c r="I138" s="1057"/>
    </row>
    <row r="139" spans="1:9" s="81" customFormat="1" ht="22.5">
      <c r="A139" s="106"/>
      <c r="B139" s="106"/>
      <c r="C139" s="106"/>
      <c r="D139" s="819" t="s">
        <v>114</v>
      </c>
      <c r="E139" s="130"/>
      <c r="F139" s="144"/>
      <c r="G139" s="104"/>
      <c r="H139" s="166"/>
      <c r="I139" s="178"/>
    </row>
    <row r="140" spans="1:9" s="81" customFormat="1" ht="22.5">
      <c r="A140" s="106"/>
      <c r="B140" s="106"/>
      <c r="C140" s="106"/>
      <c r="D140" s="820" t="s">
        <v>157</v>
      </c>
      <c r="E140" s="130"/>
      <c r="F140" s="144"/>
      <c r="G140" s="104"/>
      <c r="H140" s="166"/>
      <c r="I140" s="178"/>
    </row>
    <row r="141" spans="1:9" s="81" customFormat="1" ht="33.75">
      <c r="A141" s="106"/>
      <c r="B141" s="106"/>
      <c r="C141" s="106"/>
      <c r="D141" s="820" t="s">
        <v>110</v>
      </c>
      <c r="E141" s="130"/>
      <c r="F141" s="144"/>
      <c r="G141" s="104"/>
      <c r="H141" s="166"/>
      <c r="I141" s="178"/>
    </row>
    <row r="142" spans="1:9" s="81" customFormat="1" ht="33.75">
      <c r="A142" s="106"/>
      <c r="B142" s="106"/>
      <c r="C142" s="106"/>
      <c r="D142" s="820" t="s">
        <v>1842</v>
      </c>
      <c r="E142" s="130"/>
      <c r="F142" s="144"/>
      <c r="G142" s="104"/>
      <c r="H142" s="166"/>
      <c r="I142" s="178"/>
    </row>
    <row r="143" spans="1:9" s="81" customFormat="1" ht="22.5">
      <c r="A143" s="106"/>
      <c r="B143" s="106"/>
      <c r="C143" s="106"/>
      <c r="D143" s="820" t="s">
        <v>111</v>
      </c>
      <c r="E143" s="130"/>
      <c r="F143" s="144"/>
      <c r="G143" s="104"/>
      <c r="H143" s="166"/>
      <c r="I143" s="178"/>
    </row>
    <row r="144" spans="1:9" s="81" customFormat="1">
      <c r="A144" s="106"/>
      <c r="B144" s="106"/>
      <c r="C144" s="106" t="s">
        <v>35</v>
      </c>
      <c r="D144" s="336" t="s">
        <v>1843</v>
      </c>
      <c r="E144" s="130" t="s">
        <v>3</v>
      </c>
      <c r="F144" s="821">
        <v>291.60000000000002</v>
      </c>
      <c r="G144" s="104"/>
      <c r="H144" s="166">
        <f>+F144*G144</f>
        <v>0</v>
      </c>
      <c r="I144" s="1019"/>
    </row>
    <row r="145" spans="1:9" s="81" customFormat="1">
      <c r="A145" s="106"/>
      <c r="B145" s="106"/>
      <c r="C145" s="106" t="s">
        <v>36</v>
      </c>
      <c r="D145" s="336" t="s">
        <v>1844</v>
      </c>
      <c r="E145" s="130" t="s">
        <v>23</v>
      </c>
      <c r="F145" s="821">
        <v>4</v>
      </c>
      <c r="G145" s="104"/>
      <c r="H145" s="166">
        <f>+F145*G145</f>
        <v>0</v>
      </c>
      <c r="I145" s="1019"/>
    </row>
    <row r="146" spans="1:9" s="81" customFormat="1">
      <c r="A146" s="106"/>
      <c r="B146" s="106"/>
      <c r="C146" s="106"/>
      <c r="D146" s="336"/>
      <c r="E146" s="130"/>
      <c r="F146" s="821"/>
      <c r="G146" s="104"/>
      <c r="H146" s="166"/>
      <c r="I146" s="178"/>
    </row>
    <row r="147" spans="1:9" s="81" customFormat="1" ht="33.75">
      <c r="A147" s="106" t="s">
        <v>27</v>
      </c>
      <c r="B147" s="106" t="s">
        <v>19</v>
      </c>
      <c r="C147" s="106">
        <f>C135+1</f>
        <v>11</v>
      </c>
      <c r="D147" s="140" t="s">
        <v>2873</v>
      </c>
      <c r="E147" s="130"/>
      <c r="F147" s="821"/>
      <c r="G147" s="104"/>
      <c r="H147" s="166"/>
      <c r="I147" s="178"/>
    </row>
    <row r="148" spans="1:9" s="81" customFormat="1">
      <c r="A148" s="106"/>
      <c r="B148" s="106"/>
      <c r="C148" s="106"/>
      <c r="D148" s="140" t="s">
        <v>2874</v>
      </c>
      <c r="E148" s="130"/>
      <c r="F148" s="821"/>
      <c r="G148" s="104"/>
      <c r="H148" s="166"/>
      <c r="I148" s="178"/>
    </row>
    <row r="149" spans="1:9" s="81" customFormat="1">
      <c r="A149" s="106"/>
      <c r="B149" s="106"/>
      <c r="C149" s="106"/>
      <c r="D149" s="336" t="s">
        <v>30</v>
      </c>
      <c r="E149" s="130"/>
      <c r="F149" s="144"/>
      <c r="G149" s="104"/>
      <c r="H149" s="166"/>
      <c r="I149" s="178"/>
    </row>
    <row r="150" spans="1:9" s="81" customFormat="1">
      <c r="A150" s="106"/>
      <c r="B150" s="106"/>
      <c r="C150" s="106"/>
      <c r="D150" s="818" t="s">
        <v>2881</v>
      </c>
      <c r="E150" s="130"/>
      <c r="F150" s="144"/>
      <c r="G150" s="104"/>
      <c r="H150" s="166"/>
      <c r="I150" s="1057"/>
    </row>
    <row r="151" spans="1:9" s="81" customFormat="1" ht="22.5">
      <c r="A151" s="106"/>
      <c r="B151" s="106"/>
      <c r="C151" s="106"/>
      <c r="D151" s="819" t="s">
        <v>82</v>
      </c>
      <c r="E151" s="130"/>
      <c r="F151" s="144"/>
      <c r="G151" s="104"/>
      <c r="H151" s="166"/>
      <c r="I151" s="178"/>
    </row>
    <row r="152" spans="1:9" s="81" customFormat="1" ht="22.5">
      <c r="A152" s="106"/>
      <c r="B152" s="106"/>
      <c r="C152" s="106"/>
      <c r="D152" s="820" t="s">
        <v>157</v>
      </c>
      <c r="E152" s="130"/>
      <c r="F152" s="144"/>
      <c r="G152" s="104"/>
      <c r="H152" s="166"/>
      <c r="I152" s="178"/>
    </row>
    <row r="153" spans="1:9" s="81" customFormat="1" ht="33.75">
      <c r="A153" s="106"/>
      <c r="B153" s="106"/>
      <c r="C153" s="106"/>
      <c r="D153" s="820" t="s">
        <v>110</v>
      </c>
      <c r="E153" s="130"/>
      <c r="F153" s="144"/>
      <c r="G153" s="104"/>
      <c r="H153" s="166"/>
      <c r="I153" s="178"/>
    </row>
    <row r="154" spans="1:9" s="81" customFormat="1" ht="33.75">
      <c r="A154" s="106"/>
      <c r="B154" s="106"/>
      <c r="C154" s="106"/>
      <c r="D154" s="820" t="s">
        <v>1842</v>
      </c>
      <c r="E154" s="130"/>
      <c r="F154" s="144"/>
      <c r="G154" s="104"/>
      <c r="H154" s="166"/>
      <c r="I154" s="178"/>
    </row>
    <row r="155" spans="1:9" s="81" customFormat="1" ht="22.5">
      <c r="A155" s="106"/>
      <c r="B155" s="106"/>
      <c r="C155" s="106"/>
      <c r="D155" s="820" t="s">
        <v>111</v>
      </c>
      <c r="E155" s="130"/>
      <c r="F155" s="144"/>
      <c r="G155" s="104"/>
      <c r="H155" s="166"/>
      <c r="I155" s="178"/>
    </row>
    <row r="156" spans="1:9" s="81" customFormat="1">
      <c r="A156" s="106"/>
      <c r="B156" s="106"/>
      <c r="C156" s="106" t="s">
        <v>35</v>
      </c>
      <c r="D156" s="336" t="s">
        <v>1843</v>
      </c>
      <c r="E156" s="130" t="s">
        <v>3</v>
      </c>
      <c r="F156" s="821">
        <v>13.3</v>
      </c>
      <c r="G156" s="104"/>
      <c r="H156" s="166">
        <f>+F156*G156</f>
        <v>0</v>
      </c>
      <c r="I156" s="178"/>
    </row>
    <row r="157" spans="1:9" s="81" customFormat="1">
      <c r="A157" s="106"/>
      <c r="B157" s="106"/>
      <c r="C157" s="106" t="s">
        <v>36</v>
      </c>
      <c r="D157" s="336" t="s">
        <v>1844</v>
      </c>
      <c r="E157" s="130" t="s">
        <v>23</v>
      </c>
      <c r="F157" s="821">
        <v>4</v>
      </c>
      <c r="G157" s="104"/>
      <c r="H157" s="166">
        <f>+F157*G157</f>
        <v>0</v>
      </c>
      <c r="I157" s="178"/>
    </row>
    <row r="158" spans="1:9" s="81" customFormat="1">
      <c r="A158" s="106"/>
      <c r="B158" s="106"/>
      <c r="C158" s="106"/>
      <c r="D158" s="336"/>
      <c r="E158" s="130"/>
      <c r="F158" s="821"/>
      <c r="G158" s="104"/>
      <c r="H158" s="166"/>
      <c r="I158" s="178"/>
    </row>
    <row r="159" spans="1:9" s="81" customFormat="1" ht="22.5">
      <c r="A159" s="106" t="s">
        <v>27</v>
      </c>
      <c r="B159" s="106" t="s">
        <v>19</v>
      </c>
      <c r="C159" s="106">
        <f>C147+1</f>
        <v>12</v>
      </c>
      <c r="D159" s="140" t="s">
        <v>2209</v>
      </c>
      <c r="E159" s="130"/>
      <c r="F159" s="821"/>
      <c r="G159" s="104"/>
      <c r="H159" s="166"/>
      <c r="I159" s="178"/>
    </row>
    <row r="160" spans="1:9" s="81" customFormat="1" ht="22.5">
      <c r="A160" s="106"/>
      <c r="B160" s="106"/>
      <c r="C160" s="106"/>
      <c r="D160" s="140" t="s">
        <v>2211</v>
      </c>
      <c r="E160" s="130"/>
      <c r="F160" s="821"/>
      <c r="G160" s="104"/>
      <c r="H160" s="166"/>
      <c r="I160" s="178"/>
    </row>
    <row r="161" spans="1:9" s="81" customFormat="1">
      <c r="A161" s="106"/>
      <c r="B161" s="106"/>
      <c r="C161" s="106"/>
      <c r="D161" s="336" t="s">
        <v>30</v>
      </c>
      <c r="E161" s="130"/>
      <c r="F161" s="144"/>
      <c r="G161" s="104"/>
      <c r="H161" s="166"/>
      <c r="I161" s="178"/>
    </row>
    <row r="162" spans="1:9" s="81" customFormat="1" ht="22.5">
      <c r="A162" s="106"/>
      <c r="B162" s="106"/>
      <c r="C162" s="106"/>
      <c r="D162" s="818" t="s">
        <v>2882</v>
      </c>
      <c r="E162" s="130"/>
      <c r="F162" s="144"/>
      <c r="G162" s="104"/>
      <c r="H162" s="166"/>
      <c r="I162" s="1057"/>
    </row>
    <row r="163" spans="1:9" s="81" customFormat="1" ht="22.5">
      <c r="A163" s="106"/>
      <c r="B163" s="106"/>
      <c r="C163" s="106"/>
      <c r="D163" s="819" t="s">
        <v>2210</v>
      </c>
      <c r="E163" s="130"/>
      <c r="F163" s="144"/>
      <c r="G163" s="104"/>
      <c r="H163" s="166"/>
      <c r="I163" s="1057"/>
    </row>
    <row r="164" spans="1:9" s="81" customFormat="1">
      <c r="A164" s="106"/>
      <c r="B164" s="106"/>
      <c r="C164" s="106"/>
      <c r="D164" s="834" t="s">
        <v>2007</v>
      </c>
      <c r="E164" s="130"/>
      <c r="F164" s="144"/>
      <c r="G164" s="104"/>
      <c r="H164" s="166"/>
      <c r="I164" s="1057"/>
    </row>
    <row r="165" spans="1:9" s="81" customFormat="1" ht="22.5">
      <c r="A165" s="106"/>
      <c r="B165" s="106"/>
      <c r="C165" s="106"/>
      <c r="D165" s="819" t="s">
        <v>114</v>
      </c>
      <c r="E165" s="130"/>
      <c r="F165" s="144"/>
      <c r="G165" s="104"/>
      <c r="H165" s="166"/>
      <c r="I165" s="178"/>
    </row>
    <row r="166" spans="1:9" s="81" customFormat="1" ht="22.5">
      <c r="A166" s="106"/>
      <c r="B166" s="106"/>
      <c r="C166" s="106"/>
      <c r="D166" s="820" t="s">
        <v>157</v>
      </c>
      <c r="E166" s="130"/>
      <c r="F166" s="144"/>
      <c r="G166" s="138"/>
      <c r="H166" s="166"/>
      <c r="I166" s="178"/>
    </row>
    <row r="167" spans="1:9" s="81" customFormat="1" ht="33.75">
      <c r="A167" s="106"/>
      <c r="B167" s="106"/>
      <c r="C167" s="106"/>
      <c r="D167" s="820" t="s">
        <v>110</v>
      </c>
      <c r="E167" s="130"/>
      <c r="F167" s="144"/>
      <c r="G167" s="138"/>
      <c r="H167" s="166"/>
      <c r="I167" s="178"/>
    </row>
    <row r="168" spans="1:9" s="81" customFormat="1" ht="33.75">
      <c r="A168" s="106"/>
      <c r="B168" s="106"/>
      <c r="C168" s="106"/>
      <c r="D168" s="820" t="s">
        <v>1842</v>
      </c>
      <c r="E168" s="130"/>
      <c r="F168" s="144"/>
      <c r="G168" s="104"/>
      <c r="H168" s="166"/>
      <c r="I168" s="178"/>
    </row>
    <row r="169" spans="1:9" s="81" customFormat="1" ht="22.5">
      <c r="A169" s="106"/>
      <c r="B169" s="106"/>
      <c r="C169" s="106"/>
      <c r="D169" s="820" t="s">
        <v>111</v>
      </c>
      <c r="E169" s="130"/>
      <c r="F169" s="144"/>
      <c r="G169" s="104"/>
      <c r="H169" s="166"/>
      <c r="I169" s="178"/>
    </row>
    <row r="170" spans="1:9" s="81" customFormat="1">
      <c r="A170" s="106"/>
      <c r="B170" s="106"/>
      <c r="C170" s="106" t="s">
        <v>35</v>
      </c>
      <c r="D170" s="336" t="s">
        <v>1843</v>
      </c>
      <c r="E170" s="130" t="s">
        <v>3</v>
      </c>
      <c r="F170" s="821">
        <v>243.6</v>
      </c>
      <c r="G170" s="104"/>
      <c r="H170" s="166">
        <f>+F170*G170</f>
        <v>0</v>
      </c>
      <c r="I170" s="1019"/>
    </row>
    <row r="171" spans="1:9" s="81" customFormat="1">
      <c r="A171" s="106"/>
      <c r="B171" s="106"/>
      <c r="C171" s="106" t="s">
        <v>36</v>
      </c>
      <c r="D171" s="336" t="s">
        <v>1844</v>
      </c>
      <c r="E171" s="130" t="s">
        <v>23</v>
      </c>
      <c r="F171" s="821">
        <v>12</v>
      </c>
      <c r="G171" s="104"/>
      <c r="H171" s="166">
        <f>+F171*G171</f>
        <v>0</v>
      </c>
      <c r="I171" s="1019"/>
    </row>
    <row r="172" spans="1:9" s="81" customFormat="1">
      <c r="A172" s="106"/>
      <c r="B172" s="106"/>
      <c r="C172" s="106"/>
      <c r="D172" s="336"/>
      <c r="E172" s="130"/>
      <c r="F172" s="821"/>
      <c r="G172" s="104"/>
      <c r="H172" s="166"/>
      <c r="I172" s="178"/>
    </row>
    <row r="173" spans="1:9" s="6" customFormat="1" ht="22.5">
      <c r="A173" s="106" t="s">
        <v>27</v>
      </c>
      <c r="B173" s="106" t="s">
        <v>19</v>
      </c>
      <c r="C173" s="106">
        <f>C44+1</f>
        <v>4</v>
      </c>
      <c r="D173" s="158" t="s">
        <v>100</v>
      </c>
      <c r="E173" s="65"/>
      <c r="F173" s="131"/>
      <c r="G173" s="104"/>
      <c r="H173" s="166"/>
      <c r="I173" s="178"/>
    </row>
    <row r="174" spans="1:9">
      <c r="A174" s="798"/>
      <c r="B174" s="799"/>
      <c r="D174" s="140"/>
      <c r="E174" s="84" t="s">
        <v>12</v>
      </c>
      <c r="F174" s="351">
        <v>77.099999999999994</v>
      </c>
      <c r="G174" s="1094"/>
      <c r="H174" s="113">
        <f>F174*G174</f>
        <v>0</v>
      </c>
      <c r="I174" s="185"/>
    </row>
    <row r="175" spans="1:9">
      <c r="A175" s="798"/>
      <c r="B175" s="799"/>
      <c r="D175" s="140"/>
      <c r="F175" s="351"/>
      <c r="G175" s="1094"/>
      <c r="H175" s="113"/>
      <c r="I175" s="185"/>
    </row>
    <row r="176" spans="1:9" s="81" customFormat="1">
      <c r="A176" s="146" t="s">
        <v>27</v>
      </c>
      <c r="B176" s="154" t="s">
        <v>19</v>
      </c>
      <c r="C176" s="154"/>
      <c r="D176" s="155" t="s">
        <v>169</v>
      </c>
      <c r="E176" s="156"/>
      <c r="F176" s="164"/>
      <c r="G176" s="145"/>
      <c r="H176" s="165">
        <f>SUM(H18:H175)</f>
        <v>0</v>
      </c>
      <c r="I176" s="330"/>
    </row>
    <row r="177" spans="1:9" s="81" customFormat="1">
      <c r="A177" s="134"/>
      <c r="B177" s="134"/>
      <c r="C177" s="134"/>
      <c r="D177" s="157"/>
      <c r="E177" s="141"/>
      <c r="F177" s="144"/>
      <c r="G177" s="138"/>
      <c r="H177" s="152"/>
      <c r="I177" s="97"/>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V210"/>
  <sheetViews>
    <sheetView view="pageBreakPreview" topLeftCell="A76" zoomScaleNormal="75" zoomScaleSheetLayoutView="100" workbookViewId="0">
      <selection activeCell="B31" sqref="B31"/>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4">
      <c r="A1" s="426"/>
      <c r="B1" s="427" t="s">
        <v>383</v>
      </c>
      <c r="C1" s="426"/>
    </row>
    <row r="2" spans="1:4">
      <c r="A2" s="429"/>
      <c r="B2" s="430"/>
      <c r="C2" s="429"/>
    </row>
    <row r="3" spans="1:4">
      <c r="A3" s="429"/>
      <c r="B3" s="486" t="s">
        <v>5</v>
      </c>
      <c r="C3" s="429"/>
    </row>
    <row r="4" spans="1:4">
      <c r="A4" s="429"/>
      <c r="B4" s="430"/>
      <c r="C4" s="429"/>
    </row>
    <row r="5" spans="1:4" s="551" customFormat="1">
      <c r="A5" s="444"/>
      <c r="B5" s="628" t="s">
        <v>353</v>
      </c>
      <c r="C5" s="549"/>
      <c r="D5" s="550"/>
    </row>
    <row r="6" spans="1:4" s="544" customFormat="1" ht="22.5">
      <c r="A6" s="454"/>
      <c r="B6" s="451" t="s">
        <v>1437</v>
      </c>
      <c r="C6" s="496"/>
      <c r="D6" s="537"/>
    </row>
    <row r="7" spans="1:4" s="544" customFormat="1">
      <c r="A7" s="546"/>
      <c r="B7" s="545" t="s">
        <v>863</v>
      </c>
      <c r="C7" s="496"/>
      <c r="D7" s="537"/>
    </row>
    <row r="8" spans="1:4" s="544" customFormat="1">
      <c r="A8" s="546"/>
      <c r="B8" s="545" t="s">
        <v>865</v>
      </c>
      <c r="C8" s="496"/>
      <c r="D8" s="537"/>
    </row>
    <row r="9" spans="1:4" s="544" customFormat="1">
      <c r="A9" s="546"/>
      <c r="B9" s="545" t="s">
        <v>866</v>
      </c>
      <c r="C9" s="496"/>
      <c r="D9" s="537"/>
    </row>
    <row r="10" spans="1:4" s="544" customFormat="1">
      <c r="A10" s="546"/>
      <c r="B10" s="545" t="s">
        <v>1077</v>
      </c>
      <c r="C10" s="496"/>
      <c r="D10" s="537"/>
    </row>
    <row r="11" spans="1:4" s="544" customFormat="1">
      <c r="A11" s="546"/>
      <c r="B11" s="545" t="s">
        <v>1438</v>
      </c>
      <c r="C11" s="496"/>
      <c r="D11" s="537"/>
    </row>
    <row r="12" spans="1:4" s="544" customFormat="1">
      <c r="A12" s="455"/>
      <c r="B12" s="545" t="s">
        <v>1439</v>
      </c>
      <c r="C12" s="496"/>
      <c r="D12" s="537"/>
    </row>
    <row r="13" spans="1:4" s="544" customFormat="1">
      <c r="A13" s="455"/>
      <c r="B13" s="534" t="s">
        <v>603</v>
      </c>
      <c r="C13" s="496"/>
      <c r="D13" s="537"/>
    </row>
    <row r="14" spans="1:4" s="551" customFormat="1">
      <c r="A14" s="444"/>
      <c r="B14" s="548"/>
      <c r="C14" s="549"/>
      <c r="D14" s="550"/>
    </row>
    <row r="15" spans="1:4" s="551" customFormat="1" ht="45">
      <c r="A15" s="552"/>
      <c r="B15" s="451" t="s">
        <v>1440</v>
      </c>
      <c r="C15" s="549"/>
      <c r="D15" s="550"/>
    </row>
    <row r="16" spans="1:4" s="435" customFormat="1" ht="22.5">
      <c r="A16" s="431"/>
      <c r="B16" s="436" t="s">
        <v>1441</v>
      </c>
      <c r="C16" s="431"/>
      <c r="D16" s="437"/>
    </row>
    <row r="17" spans="1:4" s="551" customFormat="1" ht="22.5">
      <c r="A17" s="454"/>
      <c r="B17" s="451" t="s">
        <v>1442</v>
      </c>
      <c r="C17" s="549"/>
      <c r="D17" s="550"/>
    </row>
    <row r="18" spans="1:4" ht="33.75">
      <c r="A18" s="429"/>
      <c r="B18" s="525" t="s">
        <v>1443</v>
      </c>
      <c r="C18" s="429"/>
    </row>
    <row r="19" spans="1:4" s="544" customFormat="1" ht="45">
      <c r="A19" s="454"/>
      <c r="B19" s="441" t="s">
        <v>1444</v>
      </c>
      <c r="C19" s="496"/>
      <c r="D19" s="537"/>
    </row>
    <row r="20" spans="1:4" s="544" customFormat="1" ht="22.5">
      <c r="A20" s="454"/>
      <c r="B20" s="441" t="s">
        <v>1445</v>
      </c>
      <c r="C20" s="496"/>
      <c r="D20" s="537"/>
    </row>
    <row r="21" spans="1:4" s="551" customFormat="1">
      <c r="A21" s="454"/>
      <c r="B21" s="451" t="s">
        <v>1446</v>
      </c>
      <c r="C21" s="549"/>
      <c r="D21" s="550"/>
    </row>
    <row r="22" spans="1:4" s="551" customFormat="1">
      <c r="A22" s="454"/>
      <c r="B22" s="451"/>
      <c r="C22" s="549"/>
      <c r="D22" s="550"/>
    </row>
    <row r="23" spans="1:4" s="448" customFormat="1">
      <c r="A23" s="454"/>
      <c r="B23" s="596"/>
      <c r="C23" s="446"/>
      <c r="D23" s="447"/>
    </row>
    <row r="24" spans="1:4" s="551" customFormat="1">
      <c r="A24" s="444"/>
      <c r="B24" s="628" t="s">
        <v>875</v>
      </c>
      <c r="C24" s="549"/>
      <c r="D24" s="550"/>
    </row>
    <row r="25" spans="1:4" s="558" customFormat="1">
      <c r="A25" s="444"/>
      <c r="B25" s="629" t="s">
        <v>1447</v>
      </c>
      <c r="C25" s="556"/>
      <c r="D25" s="557"/>
    </row>
    <row r="26" spans="1:4" s="551" customFormat="1">
      <c r="A26" s="454"/>
      <c r="B26" s="630" t="s">
        <v>1345</v>
      </c>
      <c r="C26" s="549"/>
      <c r="D26" s="550"/>
    </row>
    <row r="27" spans="1:4" s="551" customFormat="1">
      <c r="A27" s="454"/>
      <c r="B27" s="630" t="s">
        <v>1346</v>
      </c>
      <c r="C27" s="549"/>
      <c r="D27" s="550"/>
    </row>
    <row r="28" spans="1:4" s="551" customFormat="1">
      <c r="A28" s="454"/>
      <c r="B28" s="630" t="s">
        <v>1347</v>
      </c>
      <c r="C28" s="549"/>
      <c r="D28" s="550"/>
    </row>
    <row r="29" spans="1:4" s="551" customFormat="1">
      <c r="A29" s="454"/>
      <c r="B29" s="630" t="s">
        <v>1348</v>
      </c>
      <c r="C29" s="549"/>
      <c r="D29" s="550"/>
    </row>
    <row r="30" spans="1:4" s="551" customFormat="1">
      <c r="A30" s="454"/>
      <c r="B30" s="630" t="s">
        <v>1349</v>
      </c>
      <c r="C30" s="549"/>
      <c r="D30" s="550"/>
    </row>
    <row r="31" spans="1:4" s="551" customFormat="1">
      <c r="A31" s="454"/>
      <c r="B31" s="630" t="s">
        <v>1448</v>
      </c>
      <c r="C31" s="549"/>
      <c r="D31" s="550"/>
    </row>
    <row r="32" spans="1:4" s="551" customFormat="1">
      <c r="A32" s="454"/>
      <c r="B32" s="630" t="s">
        <v>1449</v>
      </c>
      <c r="C32" s="549"/>
      <c r="D32" s="550"/>
    </row>
    <row r="33" spans="1:256" s="551" customFormat="1">
      <c r="A33" s="454"/>
      <c r="B33" s="630" t="s">
        <v>1450</v>
      </c>
      <c r="C33" s="549"/>
      <c r="D33" s="550"/>
    </row>
    <row r="34" spans="1:256" s="551" customFormat="1">
      <c r="A34" s="454"/>
      <c r="B34" s="630" t="s">
        <v>1353</v>
      </c>
      <c r="C34" s="549"/>
      <c r="D34" s="550"/>
    </row>
    <row r="35" spans="1:256" s="551" customFormat="1">
      <c r="A35" s="454"/>
      <c r="B35" s="630" t="s">
        <v>1354</v>
      </c>
      <c r="C35" s="549"/>
      <c r="D35" s="550"/>
    </row>
    <row r="36" spans="1:256" s="551" customFormat="1">
      <c r="A36" s="454"/>
      <c r="B36" s="630" t="s">
        <v>1451</v>
      </c>
      <c r="C36" s="549"/>
      <c r="D36" s="550"/>
    </row>
    <row r="37" spans="1:256" s="578" customFormat="1">
      <c r="A37" s="631"/>
      <c r="B37" s="632" t="s">
        <v>1452</v>
      </c>
      <c r="C37" s="613"/>
      <c r="D37" s="577"/>
    </row>
    <row r="38" spans="1:256" s="551" customFormat="1">
      <c r="A38" s="444"/>
      <c r="B38" s="630" t="s">
        <v>1453</v>
      </c>
      <c r="C38" s="549"/>
      <c r="D38" s="550"/>
    </row>
    <row r="39" spans="1:256" s="551" customFormat="1">
      <c r="A39" s="444"/>
      <c r="B39" s="630" t="s">
        <v>1454</v>
      </c>
      <c r="C39" s="549"/>
      <c r="D39" s="550"/>
    </row>
    <row r="40" spans="1:256" s="551" customFormat="1">
      <c r="A40" s="444"/>
      <c r="B40" s="633"/>
      <c r="C40" s="549"/>
      <c r="D40" s="550"/>
    </row>
    <row r="41" spans="1:256" s="435" customFormat="1" ht="22.5">
      <c r="A41" s="431"/>
      <c r="B41" s="634" t="s">
        <v>1455</v>
      </c>
      <c r="C41" s="572"/>
      <c r="D41" s="635"/>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6"/>
      <c r="BW41" s="636"/>
      <c r="BX41" s="636"/>
      <c r="BY41" s="636"/>
      <c r="BZ41" s="636"/>
      <c r="CA41" s="636"/>
      <c r="CB41" s="636"/>
      <c r="CC41" s="636"/>
      <c r="CD41" s="636"/>
      <c r="CE41" s="636"/>
      <c r="CF41" s="636"/>
      <c r="CG41" s="636"/>
      <c r="CH41" s="636"/>
      <c r="CI41" s="636"/>
      <c r="CJ41" s="636"/>
      <c r="CK41" s="636"/>
      <c r="CL41" s="636"/>
      <c r="CM41" s="636"/>
      <c r="CN41" s="636"/>
      <c r="CO41" s="636"/>
      <c r="CP41" s="636"/>
      <c r="CQ41" s="636"/>
      <c r="CR41" s="636"/>
      <c r="CS41" s="636"/>
      <c r="CT41" s="636"/>
      <c r="CU41" s="636"/>
      <c r="CV41" s="636"/>
      <c r="CW41" s="636"/>
      <c r="CX41" s="636"/>
      <c r="CY41" s="636"/>
      <c r="CZ41" s="636"/>
      <c r="DA41" s="636"/>
      <c r="DB41" s="636"/>
      <c r="DC41" s="636"/>
      <c r="DD41" s="636"/>
      <c r="DE41" s="636"/>
      <c r="DF41" s="636"/>
      <c r="DG41" s="636"/>
      <c r="DH41" s="636"/>
      <c r="DI41" s="636"/>
      <c r="DJ41" s="636"/>
      <c r="DK41" s="636"/>
      <c r="DL41" s="636"/>
      <c r="DM41" s="636"/>
      <c r="DN41" s="636"/>
      <c r="DO41" s="636"/>
      <c r="DP41" s="636"/>
      <c r="DQ41" s="636"/>
      <c r="DR41" s="636"/>
      <c r="DS41" s="636"/>
      <c r="DT41" s="636"/>
      <c r="DU41" s="636"/>
      <c r="DV41" s="636"/>
      <c r="DW41" s="636"/>
      <c r="DX41" s="636"/>
      <c r="DY41" s="636"/>
      <c r="DZ41" s="636"/>
      <c r="EA41" s="636"/>
      <c r="EB41" s="636"/>
      <c r="EC41" s="636"/>
      <c r="ED41" s="636"/>
      <c r="EE41" s="636"/>
      <c r="EF41" s="636"/>
      <c r="EG41" s="636"/>
      <c r="EH41" s="636"/>
      <c r="EI41" s="636"/>
      <c r="EJ41" s="636"/>
      <c r="EK41" s="636"/>
      <c r="EL41" s="636"/>
      <c r="EM41" s="636"/>
      <c r="EN41" s="636"/>
      <c r="EO41" s="636"/>
      <c r="EP41" s="636"/>
      <c r="EQ41" s="636"/>
      <c r="ER41" s="636"/>
      <c r="ES41" s="636"/>
      <c r="ET41" s="636"/>
      <c r="EU41" s="636"/>
      <c r="EV41" s="636"/>
      <c r="EW41" s="636"/>
      <c r="EX41" s="636"/>
      <c r="EY41" s="636"/>
      <c r="EZ41" s="636"/>
      <c r="FA41" s="636"/>
      <c r="FB41" s="636"/>
      <c r="FC41" s="636"/>
      <c r="FD41" s="636"/>
      <c r="FE41" s="636"/>
      <c r="FF41" s="636"/>
      <c r="FG41" s="636"/>
      <c r="FH41" s="636"/>
      <c r="FI41" s="636"/>
      <c r="FJ41" s="636"/>
      <c r="FK41" s="636"/>
      <c r="FL41" s="636"/>
      <c r="FM41" s="636"/>
      <c r="FN41" s="636"/>
      <c r="FO41" s="636"/>
      <c r="FP41" s="636"/>
      <c r="FQ41" s="636"/>
      <c r="FR41" s="636"/>
      <c r="FS41" s="636"/>
      <c r="FT41" s="636"/>
      <c r="FU41" s="636"/>
      <c r="FV41" s="636"/>
      <c r="FW41" s="636"/>
      <c r="FX41" s="636"/>
      <c r="FY41" s="636"/>
      <c r="FZ41" s="636"/>
      <c r="GA41" s="636"/>
      <c r="GB41" s="636"/>
      <c r="GC41" s="636"/>
      <c r="GD41" s="636"/>
      <c r="GE41" s="636"/>
      <c r="GF41" s="636"/>
      <c r="GG41" s="636"/>
      <c r="GH41" s="636"/>
      <c r="GI41" s="636"/>
      <c r="GJ41" s="636"/>
      <c r="GK41" s="636"/>
      <c r="GL41" s="636"/>
      <c r="GM41" s="636"/>
      <c r="GN41" s="636"/>
      <c r="GO41" s="636"/>
      <c r="GP41" s="636"/>
      <c r="GQ41" s="636"/>
      <c r="GR41" s="636"/>
      <c r="GS41" s="636"/>
      <c r="GT41" s="636"/>
      <c r="GU41" s="636"/>
      <c r="GV41" s="636"/>
      <c r="GW41" s="636"/>
      <c r="GX41" s="636"/>
      <c r="GY41" s="636"/>
      <c r="GZ41" s="636"/>
      <c r="HA41" s="636"/>
      <c r="HB41" s="636"/>
      <c r="HC41" s="636"/>
      <c r="HD41" s="636"/>
      <c r="HE41" s="636"/>
      <c r="HF41" s="636"/>
      <c r="HG41" s="636"/>
      <c r="HH41" s="636"/>
      <c r="HI41" s="636"/>
      <c r="HJ41" s="636"/>
      <c r="HK41" s="636"/>
      <c r="HL41" s="636"/>
      <c r="HM41" s="636"/>
      <c r="HN41" s="636"/>
      <c r="HO41" s="636"/>
      <c r="HP41" s="636"/>
      <c r="HQ41" s="636"/>
      <c r="HR41" s="636"/>
      <c r="HS41" s="636"/>
      <c r="HT41" s="636"/>
      <c r="HU41" s="636"/>
      <c r="HV41" s="636"/>
      <c r="HW41" s="636"/>
      <c r="HX41" s="636"/>
      <c r="HY41" s="636"/>
      <c r="HZ41" s="636"/>
      <c r="IA41" s="636"/>
      <c r="IB41" s="636"/>
      <c r="IC41" s="636"/>
      <c r="ID41" s="636"/>
      <c r="IE41" s="636"/>
      <c r="IF41" s="636"/>
      <c r="IG41" s="636"/>
      <c r="IH41" s="636"/>
      <c r="II41" s="636"/>
      <c r="IJ41" s="636"/>
      <c r="IK41" s="636"/>
      <c r="IL41" s="636"/>
      <c r="IM41" s="636"/>
      <c r="IN41" s="636"/>
      <c r="IO41" s="636"/>
      <c r="IP41" s="636"/>
      <c r="IQ41" s="636"/>
      <c r="IR41" s="636"/>
      <c r="IS41" s="636"/>
      <c r="IT41" s="636"/>
      <c r="IU41" s="636"/>
      <c r="IV41" s="636"/>
    </row>
    <row r="42" spans="1:256" s="435" customFormat="1">
      <c r="A42" s="431"/>
      <c r="B42" s="637" t="s">
        <v>1456</v>
      </c>
      <c r="C42" s="572"/>
      <c r="D42" s="635"/>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6"/>
      <c r="BW42" s="636"/>
      <c r="BX42" s="636"/>
      <c r="BY42" s="636"/>
      <c r="BZ42" s="636"/>
      <c r="CA42" s="636"/>
      <c r="CB42" s="636"/>
      <c r="CC42" s="636"/>
      <c r="CD42" s="636"/>
      <c r="CE42" s="636"/>
      <c r="CF42" s="636"/>
      <c r="CG42" s="636"/>
      <c r="CH42" s="636"/>
      <c r="CI42" s="636"/>
      <c r="CJ42" s="636"/>
      <c r="CK42" s="636"/>
      <c r="CL42" s="636"/>
      <c r="CM42" s="636"/>
      <c r="CN42" s="636"/>
      <c r="CO42" s="636"/>
      <c r="CP42" s="636"/>
      <c r="CQ42" s="636"/>
      <c r="CR42" s="636"/>
      <c r="CS42" s="636"/>
      <c r="CT42" s="636"/>
      <c r="CU42" s="636"/>
      <c r="CV42" s="636"/>
      <c r="CW42" s="636"/>
      <c r="CX42" s="636"/>
      <c r="CY42" s="636"/>
      <c r="CZ42" s="636"/>
      <c r="DA42" s="636"/>
      <c r="DB42" s="636"/>
      <c r="DC42" s="636"/>
      <c r="DD42" s="636"/>
      <c r="DE42" s="636"/>
      <c r="DF42" s="636"/>
      <c r="DG42" s="636"/>
      <c r="DH42" s="636"/>
      <c r="DI42" s="636"/>
      <c r="DJ42" s="636"/>
      <c r="DK42" s="636"/>
      <c r="DL42" s="636"/>
      <c r="DM42" s="636"/>
      <c r="DN42" s="636"/>
      <c r="DO42" s="636"/>
      <c r="DP42" s="636"/>
      <c r="DQ42" s="636"/>
      <c r="DR42" s="636"/>
      <c r="DS42" s="636"/>
      <c r="DT42" s="636"/>
      <c r="DU42" s="636"/>
      <c r="DV42" s="636"/>
      <c r="DW42" s="636"/>
      <c r="DX42" s="636"/>
      <c r="DY42" s="636"/>
      <c r="DZ42" s="636"/>
      <c r="EA42" s="636"/>
      <c r="EB42" s="636"/>
      <c r="EC42" s="636"/>
      <c r="ED42" s="636"/>
      <c r="EE42" s="636"/>
      <c r="EF42" s="636"/>
      <c r="EG42" s="636"/>
      <c r="EH42" s="636"/>
      <c r="EI42" s="636"/>
      <c r="EJ42" s="636"/>
      <c r="EK42" s="636"/>
      <c r="EL42" s="636"/>
      <c r="EM42" s="636"/>
      <c r="EN42" s="636"/>
      <c r="EO42" s="636"/>
      <c r="EP42" s="636"/>
      <c r="EQ42" s="636"/>
      <c r="ER42" s="636"/>
      <c r="ES42" s="636"/>
      <c r="ET42" s="636"/>
      <c r="EU42" s="636"/>
      <c r="EV42" s="636"/>
      <c r="EW42" s="636"/>
      <c r="EX42" s="636"/>
      <c r="EY42" s="636"/>
      <c r="EZ42" s="636"/>
      <c r="FA42" s="636"/>
      <c r="FB42" s="636"/>
      <c r="FC42" s="636"/>
      <c r="FD42" s="636"/>
      <c r="FE42" s="636"/>
      <c r="FF42" s="636"/>
      <c r="FG42" s="636"/>
      <c r="FH42" s="636"/>
      <c r="FI42" s="636"/>
      <c r="FJ42" s="636"/>
      <c r="FK42" s="636"/>
      <c r="FL42" s="636"/>
      <c r="FM42" s="636"/>
      <c r="FN42" s="636"/>
      <c r="FO42" s="636"/>
      <c r="FP42" s="636"/>
      <c r="FQ42" s="636"/>
      <c r="FR42" s="636"/>
      <c r="FS42" s="636"/>
      <c r="FT42" s="636"/>
      <c r="FU42" s="636"/>
      <c r="FV42" s="636"/>
      <c r="FW42" s="636"/>
      <c r="FX42" s="636"/>
      <c r="FY42" s="636"/>
      <c r="FZ42" s="636"/>
      <c r="GA42" s="636"/>
      <c r="GB42" s="636"/>
      <c r="GC42" s="636"/>
      <c r="GD42" s="636"/>
      <c r="GE42" s="636"/>
      <c r="GF42" s="636"/>
      <c r="GG42" s="636"/>
      <c r="GH42" s="636"/>
      <c r="GI42" s="636"/>
      <c r="GJ42" s="636"/>
      <c r="GK42" s="636"/>
      <c r="GL42" s="636"/>
      <c r="GM42" s="636"/>
      <c r="GN42" s="636"/>
      <c r="GO42" s="636"/>
      <c r="GP42" s="636"/>
      <c r="GQ42" s="636"/>
      <c r="GR42" s="636"/>
      <c r="GS42" s="636"/>
      <c r="GT42" s="636"/>
      <c r="GU42" s="636"/>
      <c r="GV42" s="636"/>
      <c r="GW42" s="636"/>
      <c r="GX42" s="636"/>
      <c r="GY42" s="636"/>
      <c r="GZ42" s="636"/>
      <c r="HA42" s="636"/>
      <c r="HB42" s="636"/>
      <c r="HC42" s="636"/>
      <c r="HD42" s="636"/>
      <c r="HE42" s="636"/>
      <c r="HF42" s="636"/>
      <c r="HG42" s="636"/>
      <c r="HH42" s="636"/>
      <c r="HI42" s="636"/>
      <c r="HJ42" s="636"/>
      <c r="HK42" s="636"/>
      <c r="HL42" s="636"/>
      <c r="HM42" s="636"/>
      <c r="HN42" s="636"/>
      <c r="HO42" s="636"/>
      <c r="HP42" s="636"/>
      <c r="HQ42" s="636"/>
      <c r="HR42" s="636"/>
      <c r="HS42" s="636"/>
      <c r="HT42" s="636"/>
      <c r="HU42" s="636"/>
      <c r="HV42" s="636"/>
      <c r="HW42" s="636"/>
      <c r="HX42" s="636"/>
      <c r="HY42" s="636"/>
      <c r="HZ42" s="636"/>
      <c r="IA42" s="636"/>
      <c r="IB42" s="636"/>
      <c r="IC42" s="636"/>
      <c r="ID42" s="636"/>
      <c r="IE42" s="636"/>
      <c r="IF42" s="636"/>
      <c r="IG42" s="636"/>
      <c r="IH42" s="636"/>
      <c r="II42" s="636"/>
      <c r="IJ42" s="636"/>
      <c r="IK42" s="636"/>
      <c r="IL42" s="636"/>
      <c r="IM42" s="636"/>
      <c r="IN42" s="636"/>
      <c r="IO42" s="636"/>
      <c r="IP42" s="636"/>
      <c r="IQ42" s="636"/>
      <c r="IR42" s="636"/>
      <c r="IS42" s="636"/>
      <c r="IT42" s="636"/>
      <c r="IU42" s="636"/>
      <c r="IV42" s="636"/>
    </row>
    <row r="43" spans="1:256" s="435" customFormat="1">
      <c r="A43" s="431"/>
      <c r="B43" s="638" t="s">
        <v>1457</v>
      </c>
      <c r="C43" s="431"/>
      <c r="D43" s="437"/>
    </row>
    <row r="44" spans="1:256" s="461" customFormat="1">
      <c r="A44" s="457"/>
      <c r="B44" s="458"/>
      <c r="C44" s="459"/>
      <c r="D44" s="460"/>
      <c r="E44" s="460"/>
    </row>
    <row r="45" spans="1:256" s="551" customFormat="1">
      <c r="A45" s="444"/>
      <c r="B45" s="628" t="s">
        <v>931</v>
      </c>
      <c r="C45" s="549"/>
      <c r="D45" s="550"/>
    </row>
    <row r="46" spans="1:256" s="551" customFormat="1" ht="45">
      <c r="A46" s="454"/>
      <c r="B46" s="634" t="s">
        <v>1458</v>
      </c>
      <c r="C46" s="549"/>
      <c r="D46" s="550"/>
    </row>
    <row r="47" spans="1:256" s="551" customFormat="1">
      <c r="A47" s="454"/>
      <c r="B47" s="629" t="s">
        <v>1459</v>
      </c>
      <c r="C47" s="549"/>
      <c r="D47" s="550"/>
    </row>
    <row r="48" spans="1:256" s="435" customFormat="1">
      <c r="A48" s="431"/>
      <c r="B48" s="637" t="s">
        <v>1460</v>
      </c>
      <c r="C48" s="572"/>
      <c r="D48" s="635"/>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c r="CU48" s="636"/>
      <c r="CV48" s="636"/>
      <c r="CW48" s="636"/>
      <c r="CX48" s="636"/>
      <c r="CY48" s="636"/>
      <c r="CZ48" s="636"/>
      <c r="DA48" s="636"/>
      <c r="DB48" s="636"/>
      <c r="DC48" s="636"/>
      <c r="DD48" s="636"/>
      <c r="DE48" s="636"/>
      <c r="DF48" s="636"/>
      <c r="DG48" s="636"/>
      <c r="DH48" s="636"/>
      <c r="DI48" s="636"/>
      <c r="DJ48" s="636"/>
      <c r="DK48" s="636"/>
      <c r="DL48" s="636"/>
      <c r="DM48" s="636"/>
      <c r="DN48" s="636"/>
      <c r="DO48" s="636"/>
      <c r="DP48" s="636"/>
      <c r="DQ48" s="636"/>
      <c r="DR48" s="636"/>
      <c r="DS48" s="636"/>
      <c r="DT48" s="636"/>
      <c r="DU48" s="636"/>
      <c r="DV48" s="636"/>
      <c r="DW48" s="636"/>
      <c r="DX48" s="636"/>
      <c r="DY48" s="636"/>
      <c r="DZ48" s="636"/>
      <c r="EA48" s="636"/>
      <c r="EB48" s="636"/>
      <c r="EC48" s="636"/>
      <c r="ED48" s="636"/>
      <c r="EE48" s="636"/>
      <c r="EF48" s="636"/>
      <c r="EG48" s="636"/>
      <c r="EH48" s="636"/>
      <c r="EI48" s="636"/>
      <c r="EJ48" s="636"/>
      <c r="EK48" s="636"/>
      <c r="EL48" s="636"/>
      <c r="EM48" s="636"/>
      <c r="EN48" s="636"/>
      <c r="EO48" s="636"/>
      <c r="EP48" s="636"/>
      <c r="EQ48" s="636"/>
      <c r="ER48" s="636"/>
      <c r="ES48" s="636"/>
      <c r="ET48" s="636"/>
      <c r="EU48" s="636"/>
      <c r="EV48" s="636"/>
      <c r="EW48" s="636"/>
      <c r="EX48" s="636"/>
      <c r="EY48" s="636"/>
      <c r="EZ48" s="636"/>
      <c r="FA48" s="636"/>
      <c r="FB48" s="636"/>
      <c r="FC48" s="636"/>
      <c r="FD48" s="636"/>
      <c r="FE48" s="636"/>
      <c r="FF48" s="636"/>
      <c r="FG48" s="636"/>
      <c r="FH48" s="636"/>
      <c r="FI48" s="636"/>
      <c r="FJ48" s="636"/>
      <c r="FK48" s="636"/>
      <c r="FL48" s="636"/>
      <c r="FM48" s="636"/>
      <c r="FN48" s="636"/>
      <c r="FO48" s="636"/>
      <c r="FP48" s="636"/>
      <c r="FQ48" s="636"/>
      <c r="FR48" s="636"/>
      <c r="FS48" s="636"/>
      <c r="FT48" s="636"/>
      <c r="FU48" s="636"/>
      <c r="FV48" s="636"/>
      <c r="FW48" s="636"/>
      <c r="FX48" s="636"/>
      <c r="FY48" s="636"/>
      <c r="FZ48" s="636"/>
      <c r="GA48" s="636"/>
      <c r="GB48" s="636"/>
      <c r="GC48" s="636"/>
      <c r="GD48" s="636"/>
      <c r="GE48" s="636"/>
      <c r="GF48" s="636"/>
      <c r="GG48" s="636"/>
      <c r="GH48" s="636"/>
      <c r="GI48" s="636"/>
      <c r="GJ48" s="636"/>
      <c r="GK48" s="636"/>
      <c r="GL48" s="636"/>
      <c r="GM48" s="636"/>
      <c r="GN48" s="636"/>
      <c r="GO48" s="636"/>
      <c r="GP48" s="636"/>
      <c r="GQ48" s="636"/>
      <c r="GR48" s="636"/>
      <c r="GS48" s="636"/>
      <c r="GT48" s="636"/>
      <c r="GU48" s="636"/>
      <c r="GV48" s="636"/>
      <c r="GW48" s="636"/>
      <c r="GX48" s="636"/>
      <c r="GY48" s="636"/>
      <c r="GZ48" s="636"/>
      <c r="HA48" s="636"/>
      <c r="HB48" s="636"/>
      <c r="HC48" s="636"/>
      <c r="HD48" s="636"/>
      <c r="HE48" s="636"/>
      <c r="HF48" s="636"/>
      <c r="HG48" s="636"/>
      <c r="HH48" s="636"/>
      <c r="HI48" s="636"/>
      <c r="HJ48" s="636"/>
      <c r="HK48" s="636"/>
      <c r="HL48" s="636"/>
      <c r="HM48" s="636"/>
      <c r="HN48" s="636"/>
      <c r="HO48" s="636"/>
      <c r="HP48" s="636"/>
      <c r="HQ48" s="636"/>
      <c r="HR48" s="636"/>
      <c r="HS48" s="636"/>
      <c r="HT48" s="636"/>
      <c r="HU48" s="636"/>
      <c r="HV48" s="636"/>
      <c r="HW48" s="636"/>
      <c r="HX48" s="636"/>
      <c r="HY48" s="636"/>
      <c r="HZ48" s="636"/>
      <c r="IA48" s="636"/>
      <c r="IB48" s="636"/>
      <c r="IC48" s="636"/>
      <c r="ID48" s="636"/>
      <c r="IE48" s="636"/>
      <c r="IF48" s="636"/>
      <c r="IG48" s="636"/>
      <c r="IH48" s="636"/>
      <c r="II48" s="636"/>
      <c r="IJ48" s="636"/>
      <c r="IK48" s="636"/>
      <c r="IL48" s="636"/>
      <c r="IM48" s="636"/>
      <c r="IN48" s="636"/>
      <c r="IO48" s="636"/>
      <c r="IP48" s="636"/>
      <c r="IQ48" s="636"/>
      <c r="IR48" s="636"/>
      <c r="IS48" s="636"/>
      <c r="IT48" s="636"/>
      <c r="IU48" s="636"/>
      <c r="IV48" s="636"/>
    </row>
    <row r="49" spans="1:256" s="435" customFormat="1">
      <c r="A49" s="431"/>
      <c r="B49" s="637" t="s">
        <v>1461</v>
      </c>
      <c r="C49" s="572"/>
      <c r="D49" s="635"/>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636"/>
      <c r="BJ49" s="636"/>
      <c r="BK49" s="636"/>
      <c r="BL49" s="636"/>
      <c r="BM49" s="636"/>
      <c r="BN49" s="636"/>
      <c r="BO49" s="636"/>
      <c r="BP49" s="636"/>
      <c r="BQ49" s="636"/>
      <c r="BR49" s="636"/>
      <c r="BS49" s="636"/>
      <c r="BT49" s="636"/>
      <c r="BU49" s="636"/>
      <c r="BV49" s="636"/>
      <c r="BW49" s="636"/>
      <c r="BX49" s="636"/>
      <c r="BY49" s="636"/>
      <c r="BZ49" s="636"/>
      <c r="CA49" s="636"/>
      <c r="CB49" s="636"/>
      <c r="CC49" s="636"/>
      <c r="CD49" s="636"/>
      <c r="CE49" s="636"/>
      <c r="CF49" s="636"/>
      <c r="CG49" s="636"/>
      <c r="CH49" s="636"/>
      <c r="CI49" s="636"/>
      <c r="CJ49" s="636"/>
      <c r="CK49" s="636"/>
      <c r="CL49" s="636"/>
      <c r="CM49" s="636"/>
      <c r="CN49" s="636"/>
      <c r="CO49" s="636"/>
      <c r="CP49" s="636"/>
      <c r="CQ49" s="636"/>
      <c r="CR49" s="636"/>
      <c r="CS49" s="636"/>
      <c r="CT49" s="636"/>
      <c r="CU49" s="636"/>
      <c r="CV49" s="636"/>
      <c r="CW49" s="636"/>
      <c r="CX49" s="636"/>
      <c r="CY49" s="636"/>
      <c r="CZ49" s="636"/>
      <c r="DA49" s="636"/>
      <c r="DB49" s="636"/>
      <c r="DC49" s="636"/>
      <c r="DD49" s="636"/>
      <c r="DE49" s="636"/>
      <c r="DF49" s="636"/>
      <c r="DG49" s="636"/>
      <c r="DH49" s="636"/>
      <c r="DI49" s="636"/>
      <c r="DJ49" s="636"/>
      <c r="DK49" s="636"/>
      <c r="DL49" s="636"/>
      <c r="DM49" s="636"/>
      <c r="DN49" s="636"/>
      <c r="DO49" s="636"/>
      <c r="DP49" s="636"/>
      <c r="DQ49" s="636"/>
      <c r="DR49" s="636"/>
      <c r="DS49" s="636"/>
      <c r="DT49" s="636"/>
      <c r="DU49" s="636"/>
      <c r="DV49" s="636"/>
      <c r="DW49" s="636"/>
      <c r="DX49" s="636"/>
      <c r="DY49" s="636"/>
      <c r="DZ49" s="636"/>
      <c r="EA49" s="636"/>
      <c r="EB49" s="636"/>
      <c r="EC49" s="636"/>
      <c r="ED49" s="636"/>
      <c r="EE49" s="636"/>
      <c r="EF49" s="636"/>
      <c r="EG49" s="636"/>
      <c r="EH49" s="636"/>
      <c r="EI49" s="636"/>
      <c r="EJ49" s="636"/>
      <c r="EK49" s="636"/>
      <c r="EL49" s="636"/>
      <c r="EM49" s="636"/>
      <c r="EN49" s="636"/>
      <c r="EO49" s="636"/>
      <c r="EP49" s="636"/>
      <c r="EQ49" s="636"/>
      <c r="ER49" s="636"/>
      <c r="ES49" s="636"/>
      <c r="ET49" s="636"/>
      <c r="EU49" s="636"/>
      <c r="EV49" s="636"/>
      <c r="EW49" s="636"/>
      <c r="EX49" s="636"/>
      <c r="EY49" s="636"/>
      <c r="EZ49" s="636"/>
      <c r="FA49" s="636"/>
      <c r="FB49" s="636"/>
      <c r="FC49" s="636"/>
      <c r="FD49" s="636"/>
      <c r="FE49" s="636"/>
      <c r="FF49" s="636"/>
      <c r="FG49" s="636"/>
      <c r="FH49" s="636"/>
      <c r="FI49" s="636"/>
      <c r="FJ49" s="636"/>
      <c r="FK49" s="636"/>
      <c r="FL49" s="636"/>
      <c r="FM49" s="636"/>
      <c r="FN49" s="636"/>
      <c r="FO49" s="636"/>
      <c r="FP49" s="636"/>
      <c r="FQ49" s="636"/>
      <c r="FR49" s="636"/>
      <c r="FS49" s="636"/>
      <c r="FT49" s="636"/>
      <c r="FU49" s="636"/>
      <c r="FV49" s="636"/>
      <c r="FW49" s="636"/>
      <c r="FX49" s="636"/>
      <c r="FY49" s="636"/>
      <c r="FZ49" s="636"/>
      <c r="GA49" s="636"/>
      <c r="GB49" s="636"/>
      <c r="GC49" s="636"/>
      <c r="GD49" s="636"/>
      <c r="GE49" s="636"/>
      <c r="GF49" s="636"/>
      <c r="GG49" s="636"/>
      <c r="GH49" s="636"/>
      <c r="GI49" s="636"/>
      <c r="GJ49" s="636"/>
      <c r="GK49" s="636"/>
      <c r="GL49" s="636"/>
      <c r="GM49" s="636"/>
      <c r="GN49" s="636"/>
      <c r="GO49" s="636"/>
      <c r="GP49" s="636"/>
      <c r="GQ49" s="636"/>
      <c r="GR49" s="636"/>
      <c r="GS49" s="636"/>
      <c r="GT49" s="636"/>
      <c r="GU49" s="636"/>
      <c r="GV49" s="636"/>
      <c r="GW49" s="636"/>
      <c r="GX49" s="636"/>
      <c r="GY49" s="636"/>
      <c r="GZ49" s="636"/>
      <c r="HA49" s="636"/>
      <c r="HB49" s="636"/>
      <c r="HC49" s="636"/>
      <c r="HD49" s="636"/>
      <c r="HE49" s="636"/>
      <c r="HF49" s="636"/>
      <c r="HG49" s="636"/>
      <c r="HH49" s="636"/>
      <c r="HI49" s="636"/>
      <c r="HJ49" s="636"/>
      <c r="HK49" s="636"/>
      <c r="HL49" s="636"/>
      <c r="HM49" s="636"/>
      <c r="HN49" s="636"/>
      <c r="HO49" s="636"/>
      <c r="HP49" s="636"/>
      <c r="HQ49" s="636"/>
      <c r="HR49" s="636"/>
      <c r="HS49" s="636"/>
      <c r="HT49" s="636"/>
      <c r="HU49" s="636"/>
      <c r="HV49" s="636"/>
      <c r="HW49" s="636"/>
      <c r="HX49" s="636"/>
      <c r="HY49" s="636"/>
      <c r="HZ49" s="636"/>
      <c r="IA49" s="636"/>
      <c r="IB49" s="636"/>
      <c r="IC49" s="636"/>
      <c r="ID49" s="636"/>
      <c r="IE49" s="636"/>
      <c r="IF49" s="636"/>
      <c r="IG49" s="636"/>
      <c r="IH49" s="636"/>
      <c r="II49" s="636"/>
      <c r="IJ49" s="636"/>
      <c r="IK49" s="636"/>
      <c r="IL49" s="636"/>
      <c r="IM49" s="636"/>
      <c r="IN49" s="636"/>
      <c r="IO49" s="636"/>
      <c r="IP49" s="636"/>
      <c r="IQ49" s="636"/>
      <c r="IR49" s="636"/>
      <c r="IS49" s="636"/>
      <c r="IT49" s="636"/>
      <c r="IU49" s="636"/>
      <c r="IV49" s="636"/>
    </row>
    <row r="50" spans="1:256" s="435" customFormat="1" ht="22.5">
      <c r="A50" s="431"/>
      <c r="B50" s="637" t="s">
        <v>1462</v>
      </c>
      <c r="C50" s="572"/>
      <c r="D50" s="635"/>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636"/>
      <c r="BJ50" s="636"/>
      <c r="BK50" s="636"/>
      <c r="BL50" s="636"/>
      <c r="BM50" s="636"/>
      <c r="BN50" s="636"/>
      <c r="BO50" s="636"/>
      <c r="BP50" s="636"/>
      <c r="BQ50" s="636"/>
      <c r="BR50" s="636"/>
      <c r="BS50" s="636"/>
      <c r="BT50" s="636"/>
      <c r="BU50" s="636"/>
      <c r="BV50" s="636"/>
      <c r="BW50" s="636"/>
      <c r="BX50" s="636"/>
      <c r="BY50" s="636"/>
      <c r="BZ50" s="636"/>
      <c r="CA50" s="636"/>
      <c r="CB50" s="636"/>
      <c r="CC50" s="636"/>
      <c r="CD50" s="636"/>
      <c r="CE50" s="636"/>
      <c r="CF50" s="636"/>
      <c r="CG50" s="636"/>
      <c r="CH50" s="636"/>
      <c r="CI50" s="636"/>
      <c r="CJ50" s="636"/>
      <c r="CK50" s="636"/>
      <c r="CL50" s="636"/>
      <c r="CM50" s="636"/>
      <c r="CN50" s="636"/>
      <c r="CO50" s="636"/>
      <c r="CP50" s="636"/>
      <c r="CQ50" s="636"/>
      <c r="CR50" s="636"/>
      <c r="CS50" s="636"/>
      <c r="CT50" s="636"/>
      <c r="CU50" s="636"/>
      <c r="CV50" s="636"/>
      <c r="CW50" s="636"/>
      <c r="CX50" s="636"/>
      <c r="CY50" s="636"/>
      <c r="CZ50" s="636"/>
      <c r="DA50" s="636"/>
      <c r="DB50" s="636"/>
      <c r="DC50" s="636"/>
      <c r="DD50" s="636"/>
      <c r="DE50" s="636"/>
      <c r="DF50" s="636"/>
      <c r="DG50" s="636"/>
      <c r="DH50" s="636"/>
      <c r="DI50" s="636"/>
      <c r="DJ50" s="636"/>
      <c r="DK50" s="636"/>
      <c r="DL50" s="636"/>
      <c r="DM50" s="636"/>
      <c r="DN50" s="636"/>
      <c r="DO50" s="636"/>
      <c r="DP50" s="636"/>
      <c r="DQ50" s="636"/>
      <c r="DR50" s="636"/>
      <c r="DS50" s="636"/>
      <c r="DT50" s="636"/>
      <c r="DU50" s="636"/>
      <c r="DV50" s="636"/>
      <c r="DW50" s="636"/>
      <c r="DX50" s="636"/>
      <c r="DY50" s="636"/>
      <c r="DZ50" s="636"/>
      <c r="EA50" s="636"/>
      <c r="EB50" s="636"/>
      <c r="EC50" s="636"/>
      <c r="ED50" s="636"/>
      <c r="EE50" s="636"/>
      <c r="EF50" s="636"/>
      <c r="EG50" s="636"/>
      <c r="EH50" s="636"/>
      <c r="EI50" s="636"/>
      <c r="EJ50" s="636"/>
      <c r="EK50" s="636"/>
      <c r="EL50" s="636"/>
      <c r="EM50" s="636"/>
      <c r="EN50" s="636"/>
      <c r="EO50" s="636"/>
      <c r="EP50" s="636"/>
      <c r="EQ50" s="636"/>
      <c r="ER50" s="636"/>
      <c r="ES50" s="636"/>
      <c r="ET50" s="636"/>
      <c r="EU50" s="636"/>
      <c r="EV50" s="636"/>
      <c r="EW50" s="636"/>
      <c r="EX50" s="636"/>
      <c r="EY50" s="636"/>
      <c r="EZ50" s="636"/>
      <c r="FA50" s="636"/>
      <c r="FB50" s="636"/>
      <c r="FC50" s="636"/>
      <c r="FD50" s="636"/>
      <c r="FE50" s="636"/>
      <c r="FF50" s="636"/>
      <c r="FG50" s="636"/>
      <c r="FH50" s="636"/>
      <c r="FI50" s="636"/>
      <c r="FJ50" s="636"/>
      <c r="FK50" s="636"/>
      <c r="FL50" s="636"/>
      <c r="FM50" s="636"/>
      <c r="FN50" s="636"/>
      <c r="FO50" s="636"/>
      <c r="FP50" s="636"/>
      <c r="FQ50" s="636"/>
      <c r="FR50" s="636"/>
      <c r="FS50" s="636"/>
      <c r="FT50" s="636"/>
      <c r="FU50" s="636"/>
      <c r="FV50" s="636"/>
      <c r="FW50" s="636"/>
      <c r="FX50" s="636"/>
      <c r="FY50" s="636"/>
      <c r="FZ50" s="636"/>
      <c r="GA50" s="636"/>
      <c r="GB50" s="636"/>
      <c r="GC50" s="636"/>
      <c r="GD50" s="636"/>
      <c r="GE50" s="636"/>
      <c r="GF50" s="636"/>
      <c r="GG50" s="636"/>
      <c r="GH50" s="636"/>
      <c r="GI50" s="636"/>
      <c r="GJ50" s="636"/>
      <c r="GK50" s="636"/>
      <c r="GL50" s="636"/>
      <c r="GM50" s="636"/>
      <c r="GN50" s="636"/>
      <c r="GO50" s="636"/>
      <c r="GP50" s="636"/>
      <c r="GQ50" s="636"/>
      <c r="GR50" s="636"/>
      <c r="GS50" s="636"/>
      <c r="GT50" s="636"/>
      <c r="GU50" s="636"/>
      <c r="GV50" s="636"/>
      <c r="GW50" s="636"/>
      <c r="GX50" s="636"/>
      <c r="GY50" s="636"/>
      <c r="GZ50" s="636"/>
      <c r="HA50" s="636"/>
      <c r="HB50" s="636"/>
      <c r="HC50" s="636"/>
      <c r="HD50" s="636"/>
      <c r="HE50" s="636"/>
      <c r="HF50" s="636"/>
      <c r="HG50" s="636"/>
      <c r="HH50" s="636"/>
      <c r="HI50" s="636"/>
      <c r="HJ50" s="636"/>
      <c r="HK50" s="636"/>
      <c r="HL50" s="636"/>
      <c r="HM50" s="636"/>
      <c r="HN50" s="636"/>
      <c r="HO50" s="636"/>
      <c r="HP50" s="636"/>
      <c r="HQ50" s="636"/>
      <c r="HR50" s="636"/>
      <c r="HS50" s="636"/>
      <c r="HT50" s="636"/>
      <c r="HU50" s="636"/>
      <c r="HV50" s="636"/>
      <c r="HW50" s="636"/>
      <c r="HX50" s="636"/>
      <c r="HY50" s="636"/>
      <c r="HZ50" s="636"/>
      <c r="IA50" s="636"/>
      <c r="IB50" s="636"/>
      <c r="IC50" s="636"/>
      <c r="ID50" s="636"/>
      <c r="IE50" s="636"/>
      <c r="IF50" s="636"/>
      <c r="IG50" s="636"/>
      <c r="IH50" s="636"/>
      <c r="II50" s="636"/>
      <c r="IJ50" s="636"/>
      <c r="IK50" s="636"/>
      <c r="IL50" s="636"/>
      <c r="IM50" s="636"/>
      <c r="IN50" s="636"/>
      <c r="IO50" s="636"/>
      <c r="IP50" s="636"/>
      <c r="IQ50" s="636"/>
      <c r="IR50" s="636"/>
      <c r="IS50" s="636"/>
      <c r="IT50" s="636"/>
      <c r="IU50" s="636"/>
      <c r="IV50" s="636"/>
    </row>
    <row r="51" spans="1:256" s="544" customFormat="1" ht="22.5">
      <c r="A51" s="454"/>
      <c r="B51" s="441" t="s">
        <v>1463</v>
      </c>
      <c r="C51" s="496"/>
      <c r="D51" s="537"/>
    </row>
    <row r="52" spans="1:256" s="544" customFormat="1">
      <c r="A52" s="454"/>
      <c r="B52" s="441" t="s">
        <v>1464</v>
      </c>
      <c r="C52" s="496"/>
      <c r="D52" s="537"/>
    </row>
    <row r="53" spans="1:256" s="544" customFormat="1" ht="22.5">
      <c r="A53" s="454"/>
      <c r="B53" s="441" t="s">
        <v>1465</v>
      </c>
      <c r="C53" s="496"/>
      <c r="D53" s="537"/>
    </row>
    <row r="54" spans="1:256" s="435" customFormat="1" ht="45">
      <c r="A54" s="431"/>
      <c r="B54" s="436" t="s">
        <v>1466</v>
      </c>
      <c r="C54" s="431"/>
      <c r="D54" s="437"/>
    </row>
    <row r="55" spans="1:256" s="435" customFormat="1" ht="45">
      <c r="A55" s="431"/>
      <c r="B55" s="436" t="s">
        <v>1467</v>
      </c>
      <c r="C55" s="431"/>
      <c r="D55" s="437"/>
    </row>
    <row r="56" spans="1:256" s="435" customFormat="1" ht="33.75">
      <c r="A56" s="431"/>
      <c r="B56" s="436" t="s">
        <v>1468</v>
      </c>
      <c r="C56" s="431"/>
      <c r="D56" s="437"/>
    </row>
    <row r="57" spans="1:256" s="435" customFormat="1" ht="33.75">
      <c r="A57" s="431"/>
      <c r="B57" s="436" t="s">
        <v>1469</v>
      </c>
      <c r="C57" s="431"/>
      <c r="D57" s="437"/>
    </row>
    <row r="58" spans="1:256" s="435" customFormat="1">
      <c r="A58" s="431"/>
      <c r="B58" s="436"/>
      <c r="C58" s="431"/>
      <c r="D58" s="437"/>
    </row>
    <row r="59" spans="1:256" s="435" customFormat="1" ht="22.5">
      <c r="A59" s="431"/>
      <c r="B59" s="436" t="s">
        <v>1470</v>
      </c>
      <c r="C59" s="431"/>
      <c r="D59" s="437"/>
    </row>
    <row r="60" spans="1:256" s="435" customFormat="1" ht="22.5">
      <c r="A60" s="431"/>
      <c r="B60" s="436" t="s">
        <v>1471</v>
      </c>
      <c r="C60" s="431"/>
      <c r="D60" s="437"/>
    </row>
    <row r="61" spans="1:256" s="435" customFormat="1">
      <c r="A61" s="431"/>
      <c r="B61" s="436" t="s">
        <v>1472</v>
      </c>
      <c r="C61" s="431"/>
      <c r="D61" s="437"/>
    </row>
    <row r="62" spans="1:256" s="435" customFormat="1">
      <c r="A62" s="431"/>
      <c r="B62" s="436" t="s">
        <v>1473</v>
      </c>
      <c r="C62" s="431"/>
      <c r="D62" s="437"/>
    </row>
    <row r="63" spans="1:256" s="435" customFormat="1" ht="22.5">
      <c r="A63" s="431"/>
      <c r="B63" s="436" t="s">
        <v>1474</v>
      </c>
      <c r="C63" s="431"/>
      <c r="D63" s="437"/>
    </row>
    <row r="64" spans="1:256" s="435" customFormat="1" ht="33.75">
      <c r="A64" s="431"/>
      <c r="B64" s="638" t="s">
        <v>1475</v>
      </c>
      <c r="C64" s="431"/>
      <c r="D64" s="437"/>
    </row>
    <row r="65" spans="1:255" s="544" customFormat="1">
      <c r="A65" s="454"/>
      <c r="B65" s="596"/>
      <c r="C65" s="496"/>
      <c r="D65" s="537"/>
    </row>
    <row r="66" spans="1:255" s="551" customFormat="1">
      <c r="A66" s="444"/>
      <c r="B66" s="628" t="s">
        <v>937</v>
      </c>
      <c r="C66" s="549"/>
      <c r="D66" s="550"/>
    </row>
    <row r="67" spans="1:255" s="544" customFormat="1" ht="22.5">
      <c r="A67" s="552"/>
      <c r="B67" s="629" t="s">
        <v>1476</v>
      </c>
      <c r="C67" s="496"/>
      <c r="D67" s="537"/>
    </row>
    <row r="68" spans="1:255" s="544" customFormat="1" ht="22.5">
      <c r="A68" s="552"/>
      <c r="B68" s="629" t="s">
        <v>1477</v>
      </c>
      <c r="C68" s="496"/>
      <c r="D68" s="537"/>
    </row>
    <row r="69" spans="1:255" s="435" customFormat="1">
      <c r="A69" s="431"/>
      <c r="B69" s="638" t="s">
        <v>1478</v>
      </c>
      <c r="C69" s="431"/>
      <c r="D69" s="437"/>
    </row>
    <row r="70" spans="1:255" s="551" customFormat="1">
      <c r="A70" s="546"/>
      <c r="B70" s="639"/>
      <c r="C70" s="546"/>
      <c r="D70" s="640"/>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c r="CE70" s="641"/>
      <c r="CF70" s="641"/>
      <c r="CG70" s="641"/>
      <c r="CH70" s="641"/>
      <c r="CI70" s="641"/>
      <c r="CJ70" s="641"/>
      <c r="CK70" s="641"/>
      <c r="CL70" s="641"/>
      <c r="CM70" s="641"/>
      <c r="CN70" s="641"/>
      <c r="CO70" s="641"/>
      <c r="CP70" s="641"/>
      <c r="CQ70" s="641"/>
      <c r="CR70" s="641"/>
      <c r="CS70" s="641"/>
      <c r="CT70" s="641"/>
      <c r="CU70" s="641"/>
      <c r="CV70" s="641"/>
      <c r="CW70" s="641"/>
      <c r="CX70" s="641"/>
      <c r="CY70" s="641"/>
      <c r="CZ70" s="641"/>
      <c r="DA70" s="641"/>
      <c r="DB70" s="641"/>
      <c r="DC70" s="641"/>
      <c r="DD70" s="641"/>
      <c r="DE70" s="641"/>
      <c r="DF70" s="641"/>
      <c r="DG70" s="641"/>
      <c r="DH70" s="641"/>
      <c r="DI70" s="641"/>
      <c r="DJ70" s="641"/>
      <c r="DK70" s="641"/>
      <c r="DL70" s="641"/>
      <c r="DM70" s="641"/>
      <c r="DN70" s="641"/>
      <c r="DO70" s="641"/>
      <c r="DP70" s="641"/>
      <c r="DQ70" s="641"/>
      <c r="DR70" s="641"/>
      <c r="DS70" s="641"/>
      <c r="DT70" s="641"/>
      <c r="DU70" s="641"/>
      <c r="DV70" s="641"/>
      <c r="DW70" s="641"/>
      <c r="DX70" s="641"/>
      <c r="DY70" s="641"/>
      <c r="DZ70" s="641"/>
      <c r="EA70" s="641"/>
      <c r="EB70" s="641"/>
      <c r="EC70" s="641"/>
      <c r="ED70" s="641"/>
      <c r="EE70" s="641"/>
      <c r="EF70" s="641"/>
      <c r="EG70" s="641"/>
      <c r="EH70" s="641"/>
      <c r="EI70" s="641"/>
      <c r="EJ70" s="641"/>
      <c r="EK70" s="641"/>
      <c r="EL70" s="641"/>
      <c r="EM70" s="641"/>
      <c r="EN70" s="641"/>
      <c r="EO70" s="641"/>
      <c r="EP70" s="641"/>
      <c r="EQ70" s="641"/>
      <c r="ER70" s="641"/>
      <c r="ES70" s="641"/>
      <c r="ET70" s="641"/>
      <c r="EU70" s="641"/>
      <c r="EV70" s="641"/>
      <c r="EW70" s="641"/>
      <c r="EX70" s="641"/>
      <c r="EY70" s="641"/>
      <c r="EZ70" s="641"/>
      <c r="FA70" s="641"/>
      <c r="FB70" s="641"/>
      <c r="FC70" s="641"/>
      <c r="FD70" s="641"/>
      <c r="FE70" s="641"/>
      <c r="FF70" s="641"/>
      <c r="FG70" s="641"/>
      <c r="FH70" s="641"/>
      <c r="FI70" s="641"/>
      <c r="FJ70" s="641"/>
      <c r="FK70" s="641"/>
      <c r="FL70" s="641"/>
      <c r="FM70" s="641"/>
      <c r="FN70" s="641"/>
      <c r="FO70" s="641"/>
      <c r="FP70" s="641"/>
      <c r="FQ70" s="641"/>
      <c r="FR70" s="641"/>
      <c r="FS70" s="641"/>
      <c r="FT70" s="641"/>
      <c r="FU70" s="641"/>
      <c r="FV70" s="641"/>
      <c r="FW70" s="641"/>
      <c r="FX70" s="641"/>
      <c r="FY70" s="641"/>
      <c r="FZ70" s="641"/>
      <c r="GA70" s="641"/>
      <c r="GB70" s="641"/>
      <c r="GC70" s="641"/>
      <c r="GD70" s="641"/>
      <c r="GE70" s="641"/>
      <c r="GF70" s="641"/>
      <c r="GG70" s="641"/>
      <c r="GH70" s="641"/>
      <c r="GI70" s="641"/>
      <c r="GJ70" s="641"/>
      <c r="GK70" s="641"/>
      <c r="GL70" s="641"/>
      <c r="GM70" s="641"/>
      <c r="GN70" s="641"/>
      <c r="GO70" s="641"/>
      <c r="GP70" s="641"/>
      <c r="GQ70" s="641"/>
      <c r="GR70" s="641"/>
      <c r="GS70" s="641"/>
      <c r="GT70" s="641"/>
      <c r="GU70" s="641"/>
      <c r="GV70" s="641"/>
      <c r="GW70" s="641"/>
      <c r="GX70" s="641"/>
      <c r="GY70" s="641"/>
      <c r="GZ70" s="641"/>
      <c r="HA70" s="641"/>
      <c r="HB70" s="641"/>
      <c r="HC70" s="641"/>
      <c r="HD70" s="641"/>
      <c r="HE70" s="641"/>
      <c r="HF70" s="641"/>
      <c r="HG70" s="641"/>
      <c r="HH70" s="641"/>
      <c r="HI70" s="641"/>
      <c r="HJ70" s="641"/>
      <c r="HK70" s="641"/>
      <c r="HL70" s="641"/>
      <c r="HM70" s="641"/>
      <c r="HN70" s="641"/>
      <c r="HO70" s="641"/>
      <c r="HP70" s="641"/>
      <c r="HQ70" s="641"/>
      <c r="HR70" s="641"/>
      <c r="HS70" s="641"/>
      <c r="HT70" s="641"/>
      <c r="HU70" s="641"/>
      <c r="HV70" s="641"/>
      <c r="HW70" s="641"/>
      <c r="HX70" s="641"/>
      <c r="HY70" s="641"/>
      <c r="HZ70" s="641"/>
      <c r="IA70" s="641"/>
      <c r="IB70" s="641"/>
      <c r="IC70" s="641"/>
      <c r="ID70" s="641"/>
      <c r="IE70" s="641"/>
      <c r="IF70" s="641"/>
      <c r="IG70" s="641"/>
      <c r="IH70" s="641"/>
      <c r="II70" s="641"/>
      <c r="IJ70" s="641"/>
      <c r="IK70" s="641"/>
      <c r="IL70" s="641"/>
      <c r="IM70" s="641"/>
      <c r="IN70" s="641"/>
      <c r="IO70" s="641"/>
      <c r="IP70" s="641"/>
      <c r="IQ70" s="641"/>
      <c r="IR70" s="641"/>
      <c r="IS70" s="641"/>
      <c r="IT70" s="641"/>
      <c r="IU70" s="641"/>
    </row>
    <row r="71" spans="1:255" s="544" customFormat="1">
      <c r="A71" s="444"/>
      <c r="B71" s="596" t="s">
        <v>1479</v>
      </c>
      <c r="C71" s="496"/>
      <c r="D71" s="537"/>
    </row>
    <row r="72" spans="1:255" s="646" customFormat="1" ht="22.5">
      <c r="A72" s="642"/>
      <c r="B72" s="643" t="s">
        <v>1480</v>
      </c>
      <c r="C72" s="644"/>
      <c r="D72" s="645"/>
    </row>
    <row r="73" spans="1:255" s="646" customFormat="1">
      <c r="A73" s="642"/>
      <c r="B73" s="643" t="s">
        <v>1481</v>
      </c>
      <c r="C73" s="644"/>
      <c r="D73" s="645"/>
    </row>
    <row r="74" spans="1:255" s="646" customFormat="1">
      <c r="A74" s="642"/>
      <c r="B74" s="643" t="s">
        <v>1482</v>
      </c>
      <c r="C74" s="644"/>
      <c r="D74" s="645"/>
    </row>
    <row r="75" spans="1:255" s="646" customFormat="1">
      <c r="A75" s="642"/>
      <c r="B75" s="643" t="s">
        <v>1483</v>
      </c>
      <c r="C75" s="644"/>
      <c r="D75" s="645"/>
    </row>
    <row r="76" spans="1:255" s="646" customFormat="1">
      <c r="A76" s="642"/>
      <c r="B76" s="643" t="s">
        <v>1484</v>
      </c>
      <c r="C76" s="644"/>
      <c r="D76" s="645"/>
    </row>
    <row r="77" spans="1:255" s="646" customFormat="1">
      <c r="A77" s="642"/>
      <c r="B77" s="643" t="s">
        <v>1485</v>
      </c>
      <c r="C77" s="644"/>
      <c r="D77" s="645"/>
    </row>
    <row r="78" spans="1:255" s="646" customFormat="1">
      <c r="A78" s="642"/>
      <c r="B78" s="643" t="s">
        <v>1486</v>
      </c>
      <c r="C78" s="644"/>
      <c r="D78" s="645"/>
    </row>
    <row r="79" spans="1:255" s="646" customFormat="1">
      <c r="A79" s="642"/>
      <c r="B79" s="647" t="s">
        <v>1487</v>
      </c>
      <c r="C79" s="644"/>
      <c r="D79" s="645"/>
    </row>
    <row r="80" spans="1:255" s="646" customFormat="1">
      <c r="A80" s="642"/>
      <c r="B80" s="647" t="s">
        <v>1488</v>
      </c>
      <c r="C80" s="644"/>
      <c r="D80" s="645"/>
    </row>
    <row r="81" spans="1:4" s="646" customFormat="1">
      <c r="A81" s="642"/>
      <c r="B81" s="647" t="s">
        <v>1489</v>
      </c>
      <c r="C81" s="644"/>
      <c r="D81" s="645"/>
    </row>
    <row r="82" spans="1:4" s="646" customFormat="1">
      <c r="A82" s="642"/>
      <c r="B82" s="647" t="s">
        <v>1490</v>
      </c>
      <c r="C82" s="644"/>
      <c r="D82" s="645"/>
    </row>
    <row r="83" spans="1:4" s="646" customFormat="1">
      <c r="A83" s="642"/>
      <c r="B83" s="647" t="s">
        <v>1491</v>
      </c>
      <c r="C83" s="644"/>
      <c r="D83" s="645"/>
    </row>
    <row r="84" spans="1:4" s="646" customFormat="1">
      <c r="A84" s="642"/>
      <c r="B84" s="647" t="s">
        <v>1492</v>
      </c>
      <c r="C84" s="644"/>
      <c r="D84" s="645"/>
    </row>
    <row r="85" spans="1:4" s="646" customFormat="1">
      <c r="A85" s="642"/>
      <c r="B85" s="647" t="s">
        <v>1493</v>
      </c>
      <c r="C85" s="644"/>
      <c r="D85" s="645"/>
    </row>
    <row r="86" spans="1:4" s="646" customFormat="1">
      <c r="A86" s="642"/>
      <c r="B86" s="647" t="s">
        <v>1494</v>
      </c>
      <c r="C86" s="644"/>
      <c r="D86" s="645"/>
    </row>
    <row r="87" spans="1:4" s="646" customFormat="1">
      <c r="A87" s="642"/>
      <c r="B87" s="647" t="s">
        <v>1495</v>
      </c>
      <c r="C87" s="644"/>
      <c r="D87" s="645"/>
    </row>
    <row r="88" spans="1:4" s="646" customFormat="1">
      <c r="A88" s="642"/>
      <c r="B88" s="647" t="s">
        <v>1496</v>
      </c>
      <c r="C88" s="644"/>
      <c r="D88" s="645"/>
    </row>
    <row r="89" spans="1:4" s="544" customFormat="1">
      <c r="A89" s="455"/>
      <c r="B89" s="647" t="s">
        <v>1497</v>
      </c>
      <c r="C89" s="496"/>
      <c r="D89" s="537"/>
    </row>
    <row r="90" spans="1:4" s="435" customFormat="1">
      <c r="A90" s="431"/>
      <c r="B90" s="595" t="s">
        <v>1498</v>
      </c>
      <c r="C90" s="431"/>
      <c r="D90" s="437"/>
    </row>
    <row r="91" spans="1:4" s="435" customFormat="1">
      <c r="A91" s="431"/>
      <c r="B91" s="595" t="s">
        <v>1499</v>
      </c>
      <c r="C91" s="431"/>
      <c r="D91" s="437"/>
    </row>
    <row r="92" spans="1:4" s="435" customFormat="1">
      <c r="A92" s="431"/>
      <c r="B92" s="595" t="s">
        <v>1500</v>
      </c>
      <c r="C92" s="431"/>
      <c r="D92" s="437"/>
    </row>
    <row r="93" spans="1:4" s="435" customFormat="1">
      <c r="A93" s="431"/>
      <c r="B93" s="595" t="s">
        <v>1501</v>
      </c>
      <c r="C93" s="431"/>
      <c r="D93" s="437"/>
    </row>
    <row r="94" spans="1:4" s="435" customFormat="1" ht="22.5">
      <c r="A94" s="431"/>
      <c r="B94" s="595" t="s">
        <v>1502</v>
      </c>
      <c r="C94" s="431"/>
      <c r="D94" s="437"/>
    </row>
    <row r="95" spans="1:4" s="544" customFormat="1">
      <c r="A95" s="455"/>
      <c r="B95" s="441"/>
      <c r="C95" s="496"/>
      <c r="D95" s="537"/>
    </row>
    <row r="96" spans="1:4" s="544" customFormat="1">
      <c r="A96" s="455"/>
      <c r="B96" s="441"/>
      <c r="C96" s="496"/>
      <c r="D96" s="537"/>
    </row>
    <row r="97" spans="1:4" s="448" customFormat="1" ht="21">
      <c r="A97" s="444"/>
      <c r="B97" s="445" t="s">
        <v>266</v>
      </c>
      <c r="C97" s="446"/>
      <c r="D97" s="447"/>
    </row>
    <row r="98" spans="1:4" s="435" customFormat="1">
      <c r="A98" s="431"/>
      <c r="B98" s="436"/>
      <c r="C98" s="431"/>
      <c r="D98" s="437"/>
    </row>
    <row r="99" spans="1:4" s="435" customFormat="1">
      <c r="A99" s="431"/>
      <c r="B99" s="436"/>
      <c r="C99" s="431"/>
      <c r="D99" s="437"/>
    </row>
    <row r="100" spans="1:4" s="435" customFormat="1">
      <c r="A100" s="431"/>
      <c r="B100" s="436"/>
      <c r="C100" s="431"/>
      <c r="D100" s="437"/>
    </row>
    <row r="101" spans="1:4" s="435" customFormat="1">
      <c r="A101" s="431"/>
      <c r="B101" s="581"/>
      <c r="C101" s="431"/>
      <c r="D101" s="437"/>
    </row>
    <row r="102" spans="1:4" s="435" customFormat="1">
      <c r="A102" s="431"/>
      <c r="B102" s="582"/>
      <c r="C102" s="431"/>
      <c r="D102" s="437"/>
    </row>
    <row r="103" spans="1:4" s="435" customFormat="1">
      <c r="A103" s="431"/>
      <c r="B103" s="582"/>
      <c r="C103" s="431"/>
      <c r="D103" s="437"/>
    </row>
    <row r="104" spans="1:4" s="435" customFormat="1">
      <c r="A104" s="431"/>
      <c r="B104" s="432"/>
      <c r="C104" s="431"/>
      <c r="D104" s="437"/>
    </row>
    <row r="105" spans="1:4" s="435" customFormat="1">
      <c r="A105" s="431"/>
      <c r="B105" s="582"/>
      <c r="C105" s="431"/>
      <c r="D105" s="437"/>
    </row>
    <row r="106" spans="1:4" s="435" customFormat="1">
      <c r="A106" s="431"/>
      <c r="B106" s="582"/>
      <c r="C106" s="431"/>
      <c r="D106" s="437"/>
    </row>
    <row r="107" spans="1:4" s="435" customFormat="1">
      <c r="A107" s="431"/>
      <c r="B107" s="582"/>
      <c r="C107" s="431"/>
      <c r="D107" s="437"/>
    </row>
    <row r="108" spans="1:4" s="435" customFormat="1">
      <c r="A108" s="431"/>
      <c r="B108" s="582"/>
      <c r="C108" s="431"/>
      <c r="D108" s="437"/>
    </row>
    <row r="109" spans="1:4" s="435" customFormat="1">
      <c r="A109" s="431"/>
      <c r="B109" s="582"/>
      <c r="C109" s="431"/>
      <c r="D109" s="437"/>
    </row>
    <row r="110" spans="1:4" s="435" customFormat="1">
      <c r="A110" s="431"/>
      <c r="B110" s="436"/>
      <c r="C110" s="431"/>
      <c r="D110" s="437"/>
    </row>
    <row r="111" spans="1:4" s="435" customFormat="1">
      <c r="A111" s="431"/>
      <c r="B111" s="450"/>
      <c r="C111" s="431"/>
      <c r="D111" s="437"/>
    </row>
    <row r="112" spans="1:4" s="435" customFormat="1">
      <c r="A112" s="431"/>
      <c r="B112" s="449"/>
      <c r="C112" s="431"/>
      <c r="D112" s="437"/>
    </row>
    <row r="113" spans="1:4" s="448" customFormat="1">
      <c r="A113" s="444"/>
      <c r="B113" s="445"/>
      <c r="C113" s="446"/>
      <c r="D113" s="447"/>
    </row>
    <row r="114" spans="1:4" s="435" customFormat="1">
      <c r="A114" s="431"/>
      <c r="B114" s="450"/>
      <c r="C114" s="431"/>
      <c r="D114" s="437"/>
    </row>
    <row r="115" spans="1:4" s="435" customFormat="1">
      <c r="A115" s="431"/>
      <c r="B115" s="451"/>
      <c r="C115" s="431"/>
      <c r="D115" s="437"/>
    </row>
    <row r="116" spans="1:4" s="435" customFormat="1">
      <c r="A116" s="431"/>
      <c r="B116" s="432"/>
      <c r="C116" s="431"/>
      <c r="D116" s="437"/>
    </row>
    <row r="117" spans="1:4" s="435" customFormat="1">
      <c r="A117" s="431"/>
      <c r="B117" s="449"/>
      <c r="C117" s="431"/>
      <c r="D117" s="437"/>
    </row>
    <row r="118" spans="1:4" s="435" customFormat="1">
      <c r="A118" s="431"/>
      <c r="B118" s="450"/>
      <c r="C118" s="431"/>
      <c r="D118" s="437"/>
    </row>
    <row r="119" spans="1:4" s="435" customFormat="1">
      <c r="A119" s="431"/>
      <c r="B119" s="451"/>
      <c r="C119" s="431"/>
      <c r="D119" s="437"/>
    </row>
    <row r="120" spans="1:4" s="435" customFormat="1">
      <c r="A120" s="431"/>
      <c r="B120" s="432"/>
      <c r="C120" s="431"/>
      <c r="D120" s="437"/>
    </row>
    <row r="121" spans="1:4" s="435" customFormat="1">
      <c r="A121" s="431"/>
      <c r="B121" s="432"/>
      <c r="C121" s="431"/>
      <c r="D121" s="437"/>
    </row>
    <row r="122" spans="1:4" s="435" customFormat="1">
      <c r="A122" s="431"/>
      <c r="B122" s="452"/>
      <c r="C122" s="431"/>
      <c r="D122" s="437"/>
    </row>
    <row r="123" spans="1:4" s="435" customFormat="1">
      <c r="A123" s="431"/>
      <c r="B123" s="451"/>
      <c r="C123" s="431"/>
      <c r="D123" s="437"/>
    </row>
    <row r="124" spans="1:4" s="435" customFormat="1">
      <c r="A124" s="431"/>
      <c r="B124" s="432"/>
      <c r="C124" s="431"/>
      <c r="D124" s="437"/>
    </row>
    <row r="125" spans="1:4" s="435" customFormat="1">
      <c r="A125" s="431"/>
      <c r="B125" s="432"/>
      <c r="C125" s="431"/>
      <c r="D125" s="437"/>
    </row>
    <row r="126" spans="1:4" s="435" customFormat="1">
      <c r="A126" s="431"/>
      <c r="B126" s="432"/>
      <c r="C126" s="431"/>
      <c r="D126" s="437"/>
    </row>
    <row r="127" spans="1:4" s="435" customFormat="1">
      <c r="A127" s="431"/>
      <c r="B127" s="432"/>
      <c r="C127" s="431"/>
      <c r="D127" s="437"/>
    </row>
    <row r="128" spans="1:4" s="435" customFormat="1">
      <c r="A128" s="449"/>
      <c r="B128" s="432"/>
      <c r="C128" s="431"/>
      <c r="D128" s="437"/>
    </row>
    <row r="129" spans="1:5" s="435" customFormat="1">
      <c r="A129" s="431"/>
      <c r="B129" s="436"/>
      <c r="C129" s="431"/>
      <c r="D129" s="437"/>
    </row>
    <row r="130" spans="1:5" s="435" customFormat="1">
      <c r="A130" s="431"/>
      <c r="B130" s="436"/>
      <c r="C130" s="431"/>
      <c r="D130" s="437"/>
    </row>
    <row r="131" spans="1:5" s="435" customFormat="1">
      <c r="A131" s="431"/>
      <c r="B131" s="436"/>
      <c r="C131" s="431"/>
      <c r="D131" s="437"/>
    </row>
    <row r="132" spans="1:5" s="435" customFormat="1">
      <c r="A132" s="431"/>
      <c r="B132" s="436"/>
      <c r="C132" s="431"/>
      <c r="D132" s="437"/>
    </row>
    <row r="133" spans="1:5">
      <c r="A133" s="429"/>
      <c r="B133" s="453"/>
      <c r="C133" s="429"/>
    </row>
    <row r="134" spans="1:5">
      <c r="A134" s="429"/>
      <c r="B134" s="453"/>
      <c r="C134" s="429"/>
    </row>
    <row r="135" spans="1:5" s="448" customFormat="1">
      <c r="A135" s="454"/>
      <c r="B135" s="455"/>
      <c r="C135" s="446"/>
      <c r="D135" s="447"/>
    </row>
    <row r="136" spans="1:5" s="448" customFormat="1">
      <c r="A136" s="454"/>
      <c r="B136" s="455"/>
      <c r="C136" s="446"/>
      <c r="D136" s="447"/>
    </row>
    <row r="137" spans="1:5" s="448" customFormat="1">
      <c r="A137" s="454"/>
      <c r="B137" s="455"/>
      <c r="C137" s="446"/>
      <c r="D137" s="447"/>
    </row>
    <row r="138" spans="1:5" s="435" customFormat="1">
      <c r="A138" s="431"/>
      <c r="B138" s="436"/>
      <c r="C138" s="431"/>
      <c r="D138" s="437"/>
    </row>
    <row r="139" spans="1:5">
      <c r="A139" s="429"/>
      <c r="B139" s="430"/>
      <c r="C139" s="429"/>
    </row>
    <row r="140" spans="1:5">
      <c r="A140" s="429"/>
      <c r="B140" s="430"/>
      <c r="C140" s="429"/>
    </row>
    <row r="141" spans="1:5">
      <c r="A141" s="429"/>
      <c r="B141" s="456"/>
      <c r="C141" s="429"/>
    </row>
    <row r="142" spans="1:5" s="461" customFormat="1">
      <c r="A142" s="457"/>
      <c r="B142" s="458"/>
      <c r="C142" s="459"/>
      <c r="D142" s="460"/>
      <c r="E142" s="460"/>
    </row>
    <row r="143" spans="1:5">
      <c r="A143" s="429"/>
      <c r="B143" s="462"/>
      <c r="C143"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row r="173" spans="1:5">
      <c r="A173" s="429"/>
      <c r="B173" s="456"/>
      <c r="C173" s="429"/>
      <c r="D173" s="429"/>
      <c r="E173" s="429"/>
    </row>
    <row r="174" spans="1:5">
      <c r="A174" s="429"/>
      <c r="B174" s="456"/>
      <c r="C174" s="429"/>
      <c r="D174" s="429"/>
      <c r="E174" s="429"/>
    </row>
    <row r="175" spans="1:5">
      <c r="A175" s="429"/>
      <c r="B175" s="456"/>
      <c r="C175" s="429"/>
      <c r="D175" s="429"/>
      <c r="E175" s="429"/>
    </row>
    <row r="176" spans="1:5">
      <c r="A176" s="429"/>
      <c r="B176" s="456"/>
      <c r="C176" s="429"/>
      <c r="D176" s="429"/>
      <c r="E176" s="429"/>
    </row>
    <row r="177" spans="1:5">
      <c r="A177" s="429"/>
      <c r="B177" s="456"/>
      <c r="C177" s="429"/>
      <c r="D177" s="429"/>
      <c r="E177" s="429"/>
    </row>
    <row r="178" spans="1:5">
      <c r="A178" s="429"/>
      <c r="B178" s="456"/>
      <c r="C178" s="429"/>
      <c r="D178" s="429"/>
      <c r="E178" s="429"/>
    </row>
    <row r="179" spans="1:5">
      <c r="A179" s="429"/>
      <c r="B179" s="456"/>
      <c r="C179" s="429"/>
      <c r="D179" s="429"/>
      <c r="E179" s="429"/>
    </row>
    <row r="180" spans="1:5">
      <c r="A180" s="429"/>
      <c r="B180" s="456"/>
      <c r="C180" s="429"/>
      <c r="D180" s="429"/>
      <c r="E180" s="429"/>
    </row>
    <row r="181" spans="1:5">
      <c r="A181" s="429"/>
      <c r="B181" s="456"/>
      <c r="C181" s="429"/>
      <c r="D181" s="429"/>
      <c r="E181" s="429"/>
    </row>
    <row r="182" spans="1:5">
      <c r="A182" s="429"/>
      <c r="B182" s="456"/>
      <c r="C182" s="429"/>
      <c r="D182" s="429"/>
      <c r="E182" s="429"/>
    </row>
    <row r="183" spans="1:5">
      <c r="A183" s="429"/>
      <c r="B183" s="456"/>
      <c r="C183" s="429"/>
      <c r="D183" s="429"/>
      <c r="E183" s="429"/>
    </row>
    <row r="184" spans="1:5">
      <c r="A184" s="429"/>
      <c r="B184" s="456"/>
      <c r="C184" s="429"/>
      <c r="D184" s="429"/>
      <c r="E184" s="429"/>
    </row>
    <row r="185" spans="1:5">
      <c r="A185" s="429"/>
      <c r="B185" s="456"/>
      <c r="C185" s="429"/>
      <c r="D185" s="429"/>
      <c r="E185" s="429"/>
    </row>
    <row r="186" spans="1:5">
      <c r="A186" s="429"/>
      <c r="B186" s="456"/>
      <c r="C186" s="429"/>
      <c r="D186" s="429"/>
      <c r="E186" s="429"/>
    </row>
    <row r="187" spans="1:5">
      <c r="A187" s="429"/>
      <c r="B187" s="456"/>
      <c r="C187" s="429"/>
      <c r="D187" s="429"/>
      <c r="E187" s="429"/>
    </row>
    <row r="188" spans="1:5">
      <c r="A188" s="429"/>
      <c r="B188" s="456"/>
      <c r="C188" s="429"/>
      <c r="D188" s="429"/>
      <c r="E188" s="429"/>
    </row>
    <row r="189" spans="1:5">
      <c r="A189" s="429"/>
      <c r="B189" s="456"/>
      <c r="C189" s="429"/>
      <c r="D189" s="429"/>
      <c r="E189" s="429"/>
    </row>
    <row r="190" spans="1:5">
      <c r="A190" s="429"/>
      <c r="B190" s="456"/>
      <c r="C190" s="429"/>
      <c r="D190" s="429"/>
      <c r="E190" s="429"/>
    </row>
    <row r="191" spans="1:5">
      <c r="A191" s="429"/>
      <c r="B191" s="456"/>
      <c r="C191" s="429"/>
      <c r="D191" s="429"/>
      <c r="E191" s="429"/>
    </row>
    <row r="192" spans="1:5">
      <c r="A192" s="429"/>
      <c r="B192" s="456"/>
      <c r="C192" s="429"/>
      <c r="D192" s="429"/>
      <c r="E192" s="429"/>
    </row>
    <row r="193" spans="1:5">
      <c r="A193" s="429"/>
      <c r="B193" s="456"/>
      <c r="C193" s="429"/>
      <c r="D193" s="429"/>
      <c r="E193" s="429"/>
    </row>
    <row r="194" spans="1:5">
      <c r="A194" s="429"/>
      <c r="B194" s="456"/>
      <c r="C194" s="429"/>
      <c r="D194" s="429"/>
      <c r="E194" s="429"/>
    </row>
    <row r="195" spans="1:5">
      <c r="A195" s="429"/>
      <c r="B195" s="456"/>
      <c r="C195" s="429"/>
      <c r="D195" s="429"/>
      <c r="E195" s="429"/>
    </row>
    <row r="196" spans="1:5">
      <c r="A196" s="429"/>
      <c r="B196" s="456"/>
      <c r="C196" s="429"/>
      <c r="D196" s="429"/>
      <c r="E196" s="429"/>
    </row>
    <row r="197" spans="1:5">
      <c r="A197" s="429"/>
      <c r="B197" s="456"/>
      <c r="C197" s="429"/>
      <c r="D197" s="429"/>
      <c r="E197" s="429"/>
    </row>
    <row r="198" spans="1:5">
      <c r="A198" s="429"/>
      <c r="B198" s="456"/>
      <c r="C198" s="429"/>
      <c r="D198" s="429"/>
      <c r="E198" s="429"/>
    </row>
    <row r="199" spans="1:5">
      <c r="A199" s="429"/>
      <c r="B199" s="456"/>
      <c r="C199" s="429"/>
      <c r="D199" s="429"/>
      <c r="E199" s="429"/>
    </row>
    <row r="200" spans="1:5">
      <c r="A200" s="429"/>
      <c r="B200" s="456"/>
      <c r="C200" s="429"/>
      <c r="D200" s="429"/>
      <c r="E200" s="429"/>
    </row>
    <row r="201" spans="1:5">
      <c r="A201" s="429"/>
      <c r="B201" s="456"/>
      <c r="C201" s="429"/>
      <c r="D201" s="429"/>
      <c r="E201" s="429"/>
    </row>
    <row r="202" spans="1:5">
      <c r="A202" s="429"/>
      <c r="B202" s="456"/>
      <c r="C202" s="429"/>
      <c r="D202" s="429"/>
      <c r="E202" s="429"/>
    </row>
    <row r="203" spans="1:5">
      <c r="A203" s="429"/>
      <c r="B203" s="456"/>
      <c r="C203" s="429"/>
      <c r="D203" s="429"/>
      <c r="E203" s="429"/>
    </row>
    <row r="204" spans="1:5">
      <c r="A204" s="429"/>
      <c r="B204" s="456"/>
      <c r="C204" s="429"/>
      <c r="D204" s="429"/>
      <c r="E204" s="429"/>
    </row>
    <row r="205" spans="1:5">
      <c r="A205" s="429"/>
      <c r="B205" s="456"/>
      <c r="C205" s="429"/>
      <c r="D205" s="429"/>
      <c r="E205" s="429"/>
    </row>
    <row r="206" spans="1:5">
      <c r="A206" s="429"/>
      <c r="B206" s="456"/>
      <c r="C206" s="429"/>
      <c r="D206" s="429"/>
      <c r="E206" s="429"/>
    </row>
    <row r="207" spans="1:5">
      <c r="A207" s="429"/>
      <c r="B207" s="456"/>
      <c r="C207" s="429"/>
      <c r="D207" s="429"/>
      <c r="E207" s="429"/>
    </row>
    <row r="208" spans="1:5">
      <c r="A208" s="429"/>
      <c r="B208" s="456"/>
      <c r="C208" s="429"/>
      <c r="D208" s="429"/>
      <c r="E208" s="429"/>
    </row>
    <row r="209" spans="1:5">
      <c r="A209" s="429"/>
      <c r="B209" s="456"/>
      <c r="C209" s="429"/>
      <c r="D209" s="429"/>
      <c r="E209" s="429"/>
    </row>
    <row r="210" spans="1:5">
      <c r="A210" s="429"/>
      <c r="B210" s="456"/>
      <c r="C210" s="429"/>
      <c r="D210" s="429"/>
      <c r="E210"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rowBreaks count="1" manualBreakCount="1">
    <brk id="53" max="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I46"/>
  <sheetViews>
    <sheetView view="pageBreakPreview" zoomScaleSheetLayoutView="100" workbookViewId="0">
      <pane ySplit="8" topLeftCell="A39" activePane="bottomLeft" state="frozen"/>
      <selection activeCell="H12" sqref="H12"/>
      <selection pane="bottomLeft" activeCell="H36" sqref="H36"/>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62" customWidth="1"/>
    <col min="7" max="7" width="9.7109375" style="64" customWidth="1"/>
    <col min="8" max="8" width="12.7109375" style="129" customWidth="1"/>
    <col min="9" max="9" width="14.7109375" style="188" customWidth="1"/>
    <col min="10" max="16384" width="9.140625" style="80"/>
  </cols>
  <sheetData>
    <row r="1" spans="1:9" s="5" customFormat="1">
      <c r="A1" s="191"/>
      <c r="B1" s="214"/>
      <c r="C1" s="192"/>
      <c r="D1" s="193"/>
      <c r="E1" s="194"/>
      <c r="F1" s="195"/>
      <c r="G1" s="196"/>
      <c r="H1" s="197" t="s">
        <v>98</v>
      </c>
      <c r="I1" s="762"/>
    </row>
    <row r="2" spans="1:9" s="2" customFormat="1" ht="13.35" customHeight="1">
      <c r="A2" s="199"/>
      <c r="B2" s="68"/>
      <c r="C2" s="93"/>
      <c r="D2" s="69" t="s">
        <v>1</v>
      </c>
      <c r="E2" s="85"/>
      <c r="F2" s="82"/>
      <c r="G2" s="768"/>
      <c r="H2" s="1213" t="s">
        <v>2908</v>
      </c>
      <c r="I2" s="763"/>
    </row>
    <row r="3" spans="1:9" s="2" customFormat="1" ht="13.35" customHeight="1">
      <c r="A3" s="72"/>
      <c r="B3" s="72"/>
      <c r="C3" s="73"/>
      <c r="D3" s="74" t="s">
        <v>21</v>
      </c>
      <c r="E3" s="91"/>
      <c r="F3" s="83"/>
      <c r="G3" s="92"/>
      <c r="H3" s="1214" t="s">
        <v>2907</v>
      </c>
      <c r="I3" s="764"/>
    </row>
    <row r="4" spans="1:9" s="2" customFormat="1" ht="13.35" customHeight="1">
      <c r="A4" s="95"/>
      <c r="B4" s="86"/>
      <c r="C4" s="86"/>
      <c r="D4" s="87"/>
      <c r="E4" s="88"/>
      <c r="F4" s="89"/>
      <c r="G4" s="90"/>
      <c r="H4" s="98"/>
      <c r="I4" s="99"/>
    </row>
    <row r="5" spans="1:9" s="2" customFormat="1" ht="13.35" customHeight="1">
      <c r="A5" s="115"/>
      <c r="B5" s="116"/>
      <c r="C5" s="116"/>
      <c r="D5" s="94" t="s">
        <v>101</v>
      </c>
      <c r="E5" s="94"/>
      <c r="F5" s="117"/>
      <c r="G5" s="769"/>
      <c r="H5" s="94"/>
      <c r="I5" s="765"/>
    </row>
    <row r="6" spans="1:9" s="2" customFormat="1" ht="13.35" customHeight="1">
      <c r="A6" s="100"/>
      <c r="B6" s="202"/>
      <c r="C6" s="202"/>
      <c r="D6" s="100"/>
      <c r="E6" s="100"/>
      <c r="F6" s="203"/>
      <c r="G6" s="770"/>
      <c r="H6" s="100"/>
      <c r="I6" s="766"/>
    </row>
    <row r="7" spans="1:9" s="2" customFormat="1">
      <c r="A7" s="1587" t="s">
        <v>91</v>
      </c>
      <c r="B7" s="1587"/>
      <c r="C7" s="1587"/>
      <c r="D7" s="204" t="s">
        <v>92</v>
      </c>
      <c r="E7" s="205" t="s">
        <v>97</v>
      </c>
      <c r="F7" s="206" t="s">
        <v>93</v>
      </c>
      <c r="G7" s="207" t="s">
        <v>94</v>
      </c>
      <c r="H7" s="208" t="s">
        <v>95</v>
      </c>
      <c r="I7" s="209" t="s">
        <v>96</v>
      </c>
    </row>
    <row r="8" spans="1:9" s="3" customFormat="1">
      <c r="A8" s="1"/>
      <c r="B8" s="1"/>
      <c r="C8" s="1"/>
      <c r="D8" s="1"/>
      <c r="E8" s="46"/>
      <c r="F8" s="1"/>
      <c r="G8" s="771"/>
      <c r="H8" s="1"/>
      <c r="I8" s="767"/>
    </row>
    <row r="9" spans="1:9" s="81" customFormat="1">
      <c r="A9" s="823"/>
      <c r="B9" s="171"/>
      <c r="C9" s="171"/>
      <c r="D9" s="134"/>
      <c r="E9" s="65"/>
      <c r="F9" s="131"/>
      <c r="G9" s="138"/>
      <c r="H9" s="152"/>
      <c r="I9" s="189"/>
    </row>
    <row r="10" spans="1:9" s="81" customFormat="1">
      <c r="A10" s="823"/>
      <c r="B10" s="171"/>
      <c r="C10" s="171"/>
      <c r="D10" s="134" t="s">
        <v>48</v>
      </c>
      <c r="E10" s="65"/>
      <c r="F10" s="131"/>
      <c r="G10" s="138"/>
      <c r="H10" s="152"/>
      <c r="I10" s="189"/>
    </row>
    <row r="11" spans="1:9" s="81" customFormat="1" ht="33.75">
      <c r="A11" s="823"/>
      <c r="B11" s="171"/>
      <c r="C11" s="171"/>
      <c r="D11" s="140" t="s">
        <v>1858</v>
      </c>
      <c r="E11" s="65"/>
      <c r="F11" s="131"/>
      <c r="G11" s="138"/>
      <c r="H11" s="152"/>
      <c r="I11" s="831"/>
    </row>
    <row r="12" spans="1:9" s="81" customFormat="1" ht="45">
      <c r="A12" s="823"/>
      <c r="B12" s="171"/>
      <c r="C12" s="171"/>
      <c r="D12" s="140" t="s">
        <v>62</v>
      </c>
      <c r="E12" s="65"/>
      <c r="F12" s="131"/>
      <c r="G12" s="138"/>
      <c r="H12" s="152"/>
      <c r="I12" s="190"/>
    </row>
    <row r="13" spans="1:9" s="81" customFormat="1" ht="45">
      <c r="A13" s="823"/>
      <c r="B13" s="171"/>
      <c r="C13" s="171"/>
      <c r="D13" s="140" t="s">
        <v>63</v>
      </c>
      <c r="E13" s="65"/>
      <c r="F13" s="131"/>
      <c r="G13" s="138"/>
      <c r="H13" s="152"/>
      <c r="I13" s="190"/>
    </row>
    <row r="14" spans="1:9" s="81" customFormat="1">
      <c r="A14" s="823"/>
      <c r="B14" s="171"/>
      <c r="C14" s="171"/>
      <c r="D14" s="140"/>
      <c r="E14" s="65"/>
      <c r="F14" s="131"/>
      <c r="G14" s="138"/>
      <c r="H14" s="152"/>
      <c r="I14" s="189"/>
    </row>
    <row r="15" spans="1:9" s="81" customFormat="1">
      <c r="A15" s="823"/>
      <c r="B15" s="171"/>
      <c r="C15" s="171"/>
      <c r="D15" s="140"/>
      <c r="E15" s="65"/>
      <c r="F15" s="131"/>
      <c r="G15" s="138"/>
      <c r="H15" s="152"/>
      <c r="I15" s="189"/>
    </row>
    <row r="16" spans="1:9" s="81" customFormat="1" ht="67.5">
      <c r="A16" s="106" t="s">
        <v>27</v>
      </c>
      <c r="B16" s="12" t="s">
        <v>20</v>
      </c>
      <c r="C16" s="106">
        <v>1</v>
      </c>
      <c r="D16" s="140" t="s">
        <v>2273</v>
      </c>
      <c r="E16" s="65"/>
      <c r="F16" s="131"/>
      <c r="G16" s="138"/>
      <c r="H16" s="152"/>
      <c r="I16" s="189"/>
    </row>
    <row r="17" spans="1:9" s="81" customFormat="1" ht="22.5">
      <c r="A17" s="106"/>
      <c r="B17" s="12"/>
      <c r="C17" s="106"/>
      <c r="D17" s="824" t="s">
        <v>40</v>
      </c>
      <c r="E17" s="65"/>
      <c r="F17" s="131"/>
      <c r="G17" s="138"/>
      <c r="H17" s="152"/>
      <c r="I17" s="189"/>
    </row>
    <row r="18" spans="1:9" s="81" customFormat="1">
      <c r="A18" s="106"/>
      <c r="B18" s="106"/>
      <c r="C18" s="106" t="s">
        <v>35</v>
      </c>
      <c r="D18" s="140" t="s">
        <v>2270</v>
      </c>
      <c r="E18" s="130" t="s">
        <v>12</v>
      </c>
      <c r="F18" s="151">
        <v>19.2</v>
      </c>
      <c r="G18" s="138"/>
      <c r="H18" s="139">
        <f>F18*G18</f>
        <v>0</v>
      </c>
      <c r="I18" s="189"/>
    </row>
    <row r="19" spans="1:9" s="81" customFormat="1" ht="22.5">
      <c r="A19" s="106"/>
      <c r="B19" s="106"/>
      <c r="C19" s="106" t="s">
        <v>36</v>
      </c>
      <c r="D19" s="140" t="s">
        <v>2271</v>
      </c>
      <c r="E19" s="130" t="s">
        <v>12</v>
      </c>
      <c r="F19" s="151">
        <v>26.6</v>
      </c>
      <c r="G19" s="138"/>
      <c r="H19" s="139">
        <f>F19*G19</f>
        <v>0</v>
      </c>
      <c r="I19" s="189"/>
    </row>
    <row r="20" spans="1:9" s="81" customFormat="1">
      <c r="A20" s="823"/>
      <c r="B20" s="171"/>
      <c r="C20" s="171"/>
      <c r="D20" s="140"/>
      <c r="E20" s="65"/>
      <c r="F20" s="131"/>
      <c r="G20" s="138"/>
      <c r="H20" s="152"/>
      <c r="I20" s="189"/>
    </row>
    <row r="21" spans="1:9" s="81" customFormat="1" ht="78.75">
      <c r="A21" s="106" t="s">
        <v>27</v>
      </c>
      <c r="B21" s="12" t="s">
        <v>20</v>
      </c>
      <c r="C21" s="106">
        <f>C16+1</f>
        <v>2</v>
      </c>
      <c r="D21" s="140" t="s">
        <v>2272</v>
      </c>
      <c r="E21" s="65"/>
      <c r="F21" s="131"/>
      <c r="G21" s="138"/>
      <c r="H21" s="152"/>
      <c r="I21" s="189"/>
    </row>
    <row r="22" spans="1:9" s="81" customFormat="1" ht="22.5">
      <c r="A22" s="106"/>
      <c r="B22" s="12"/>
      <c r="C22" s="106"/>
      <c r="D22" s="824" t="s">
        <v>40</v>
      </c>
      <c r="E22" s="65"/>
      <c r="F22" s="131"/>
      <c r="G22" s="138"/>
      <c r="H22" s="152"/>
      <c r="I22" s="189"/>
    </row>
    <row r="23" spans="1:9" s="81" customFormat="1">
      <c r="A23" s="106"/>
      <c r="B23" s="106"/>
      <c r="C23" s="106"/>
      <c r="D23" s="140" t="s">
        <v>2964</v>
      </c>
      <c r="E23" s="130" t="s">
        <v>12</v>
      </c>
      <c r="F23" s="151">
        <v>53.35</v>
      </c>
      <c r="G23" s="138"/>
      <c r="H23" s="139">
        <f>F23*G23</f>
        <v>0</v>
      </c>
      <c r="I23" s="189"/>
    </row>
    <row r="24" spans="1:9" s="81" customFormat="1">
      <c r="A24" s="106"/>
      <c r="B24" s="106"/>
      <c r="C24" s="106"/>
      <c r="D24" s="140"/>
      <c r="E24" s="130"/>
      <c r="F24" s="151"/>
      <c r="G24" s="138"/>
      <c r="H24" s="139"/>
      <c r="I24" s="189"/>
    </row>
    <row r="25" spans="1:9" s="81" customFormat="1" ht="33.75">
      <c r="A25" s="106" t="s">
        <v>27</v>
      </c>
      <c r="B25" s="12" t="s">
        <v>20</v>
      </c>
      <c r="C25" s="106">
        <f>C16+1</f>
        <v>2</v>
      </c>
      <c r="D25" s="140" t="s">
        <v>1919</v>
      </c>
      <c r="E25" s="141"/>
      <c r="F25" s="151"/>
      <c r="G25" s="138"/>
      <c r="H25" s="152"/>
      <c r="I25" s="189"/>
    </row>
    <row r="26" spans="1:9" s="81" customFormat="1" ht="22.5">
      <c r="A26" s="106"/>
      <c r="B26" s="12"/>
      <c r="C26" s="106"/>
      <c r="D26" s="826" t="s">
        <v>2267</v>
      </c>
      <c r="E26" s="141"/>
      <c r="F26" s="151"/>
      <c r="G26" s="138"/>
      <c r="H26" s="152"/>
      <c r="I26" s="189"/>
    </row>
    <row r="27" spans="1:9" s="81" customFormat="1">
      <c r="A27" s="106"/>
      <c r="B27" s="106"/>
      <c r="C27" s="106"/>
      <c r="D27" s="140" t="s">
        <v>1918</v>
      </c>
      <c r="E27" s="130"/>
      <c r="F27" s="151"/>
      <c r="G27" s="138"/>
      <c r="H27" s="139"/>
      <c r="I27" s="831"/>
    </row>
    <row r="28" spans="1:9" s="81" customFormat="1" ht="22.5">
      <c r="A28" s="106"/>
      <c r="B28" s="106"/>
      <c r="C28" s="106"/>
      <c r="D28" s="159" t="s">
        <v>90</v>
      </c>
      <c r="E28" s="130"/>
      <c r="F28" s="151"/>
      <c r="G28" s="138"/>
      <c r="H28" s="139"/>
      <c r="I28" s="831"/>
    </row>
    <row r="29" spans="1:9" s="81" customFormat="1" ht="22.5">
      <c r="A29" s="106"/>
      <c r="B29" s="106"/>
      <c r="C29" s="106"/>
      <c r="D29" s="824" t="s">
        <v>40</v>
      </c>
      <c r="E29" s="130"/>
      <c r="F29" s="151"/>
      <c r="G29" s="138"/>
      <c r="H29" s="139"/>
      <c r="I29" s="831"/>
    </row>
    <row r="30" spans="1:9" s="81" customFormat="1">
      <c r="A30" s="106"/>
      <c r="B30" s="106"/>
      <c r="C30" s="106"/>
      <c r="D30" s="140" t="s">
        <v>2237</v>
      </c>
      <c r="E30" s="130" t="s">
        <v>12</v>
      </c>
      <c r="F30" s="151">
        <v>6.3</v>
      </c>
      <c r="G30" s="138"/>
      <c r="H30" s="139">
        <f>F30*G30</f>
        <v>0</v>
      </c>
      <c r="I30" s="189"/>
    </row>
    <row r="31" spans="1:9" s="81" customFormat="1">
      <c r="A31" s="106"/>
      <c r="B31" s="106"/>
      <c r="C31" s="106"/>
      <c r="D31" s="140"/>
      <c r="E31" s="130"/>
      <c r="F31" s="151"/>
      <c r="G31" s="138"/>
      <c r="H31" s="139"/>
      <c r="I31" s="831"/>
    </row>
    <row r="32" spans="1:9" s="81" customFormat="1" ht="56.25">
      <c r="A32" s="106" t="s">
        <v>27</v>
      </c>
      <c r="B32" s="12" t="s">
        <v>20</v>
      </c>
      <c r="C32" s="106">
        <f>C25+1</f>
        <v>3</v>
      </c>
      <c r="D32" s="140" t="s">
        <v>2269</v>
      </c>
      <c r="E32" s="141"/>
      <c r="F32" s="151"/>
      <c r="G32" s="138"/>
      <c r="H32" s="152"/>
      <c r="I32" s="189"/>
    </row>
    <row r="33" spans="1:9" s="81" customFormat="1">
      <c r="A33" s="106"/>
      <c r="B33" s="106"/>
      <c r="C33" s="106"/>
      <c r="D33" s="140" t="s">
        <v>1918</v>
      </c>
      <c r="E33" s="141"/>
      <c r="F33" s="151"/>
      <c r="G33" s="138"/>
      <c r="H33" s="152"/>
      <c r="I33" s="189"/>
    </row>
    <row r="34" spans="1:9" s="81" customFormat="1" ht="33.75">
      <c r="A34" s="134"/>
      <c r="B34" s="134"/>
      <c r="C34" s="134"/>
      <c r="D34" s="159" t="s">
        <v>226</v>
      </c>
      <c r="E34" s="141"/>
      <c r="F34" s="151"/>
      <c r="G34" s="138"/>
      <c r="H34" s="152"/>
      <c r="I34" s="189"/>
    </row>
    <row r="35" spans="1:9" s="81" customFormat="1" ht="22.5">
      <c r="A35" s="134"/>
      <c r="B35" s="134"/>
      <c r="C35" s="134"/>
      <c r="D35" s="159" t="s">
        <v>225</v>
      </c>
      <c r="E35" s="141"/>
      <c r="F35" s="151"/>
      <c r="G35" s="138"/>
      <c r="H35" s="152"/>
      <c r="I35" s="189"/>
    </row>
    <row r="36" spans="1:9" s="81" customFormat="1" ht="22.5">
      <c r="A36" s="106"/>
      <c r="B36" s="106"/>
      <c r="C36" s="106"/>
      <c r="D36" s="824" t="s">
        <v>224</v>
      </c>
      <c r="E36" s="130"/>
      <c r="F36" s="151"/>
      <c r="G36" s="138"/>
      <c r="H36" s="139"/>
      <c r="I36" s="383"/>
    </row>
    <row r="37" spans="1:9" s="81" customFormat="1">
      <c r="A37" s="106"/>
      <c r="B37" s="106"/>
      <c r="C37" s="106"/>
      <c r="D37" s="140" t="s">
        <v>2274</v>
      </c>
      <c r="E37" s="130" t="s">
        <v>12</v>
      </c>
      <c r="F37" s="151">
        <v>38.200000000000003</v>
      </c>
      <c r="G37" s="138"/>
      <c r="H37" s="139">
        <f>F37*G37</f>
        <v>0</v>
      </c>
      <c r="I37" s="189"/>
    </row>
    <row r="38" spans="1:9" s="81" customFormat="1">
      <c r="A38" s="106"/>
      <c r="B38" s="106"/>
      <c r="C38" s="106"/>
      <c r="D38" s="824"/>
      <c r="E38" s="130"/>
      <c r="F38" s="160"/>
      <c r="G38" s="830"/>
      <c r="H38" s="160"/>
      <c r="I38" s="189"/>
    </row>
    <row r="39" spans="1:9" s="81" customFormat="1" ht="45">
      <c r="A39" s="106" t="s">
        <v>27</v>
      </c>
      <c r="B39" s="12" t="s">
        <v>20</v>
      </c>
      <c r="C39" s="106">
        <f>C32+1</f>
        <v>4</v>
      </c>
      <c r="D39" s="384" t="s">
        <v>2268</v>
      </c>
      <c r="E39" s="141"/>
      <c r="F39" s="151"/>
      <c r="G39" s="138"/>
      <c r="H39" s="152"/>
      <c r="I39" s="189"/>
    </row>
    <row r="40" spans="1:9" s="81" customFormat="1">
      <c r="A40" s="106"/>
      <c r="B40" s="106"/>
      <c r="C40" s="106"/>
      <c r="D40" s="140" t="s">
        <v>1918</v>
      </c>
      <c r="E40" s="141"/>
      <c r="F40" s="151"/>
      <c r="G40" s="138"/>
      <c r="H40" s="152"/>
      <c r="I40" s="189"/>
    </row>
    <row r="41" spans="1:9" s="81" customFormat="1" ht="22.5">
      <c r="A41" s="134"/>
      <c r="B41" s="134"/>
      <c r="C41" s="134"/>
      <c r="D41" s="824" t="s">
        <v>228</v>
      </c>
      <c r="E41" s="141"/>
      <c r="F41" s="151"/>
      <c r="G41" s="138"/>
      <c r="H41" s="152"/>
      <c r="I41" s="383"/>
    </row>
    <row r="42" spans="1:9" s="81" customFormat="1" ht="22.5">
      <c r="A42" s="106"/>
      <c r="B42" s="106"/>
      <c r="C42" s="106"/>
      <c r="D42" s="824" t="s">
        <v>227</v>
      </c>
      <c r="E42" s="130"/>
      <c r="F42" s="151"/>
      <c r="G42" s="138"/>
      <c r="H42" s="139"/>
      <c r="I42" s="831"/>
    </row>
    <row r="43" spans="1:9" s="81" customFormat="1">
      <c r="A43" s="106"/>
      <c r="B43" s="106"/>
      <c r="C43" s="106"/>
      <c r="D43" s="140" t="s">
        <v>2226</v>
      </c>
      <c r="E43" s="130" t="s">
        <v>12</v>
      </c>
      <c r="F43" s="151">
        <v>39</v>
      </c>
      <c r="G43" s="138"/>
      <c r="H43" s="139">
        <f>F43*G43</f>
        <v>0</v>
      </c>
      <c r="I43" s="832"/>
    </row>
    <row r="44" spans="1:9" s="81" customFormat="1">
      <c r="A44" s="106"/>
      <c r="B44" s="106"/>
      <c r="C44" s="106"/>
      <c r="D44" s="140"/>
      <c r="E44" s="130"/>
      <c r="F44" s="151"/>
      <c r="G44" s="138"/>
      <c r="H44" s="139"/>
      <c r="I44" s="831"/>
    </row>
    <row r="45" spans="1:9" s="81" customFormat="1">
      <c r="A45" s="827" t="s">
        <v>27</v>
      </c>
      <c r="B45" s="147" t="s">
        <v>20</v>
      </c>
      <c r="C45" s="147"/>
      <c r="D45" s="154" t="s">
        <v>24</v>
      </c>
      <c r="E45" s="828"/>
      <c r="F45" s="174"/>
      <c r="G45" s="145"/>
      <c r="H45" s="829">
        <f>SUM(H14:H44)</f>
        <v>0</v>
      </c>
      <c r="I45" s="833"/>
    </row>
    <row r="46" spans="1:9" s="81" customFormat="1">
      <c r="A46" s="823"/>
      <c r="B46" s="171"/>
      <c r="C46" s="171"/>
      <c r="D46" s="134"/>
      <c r="E46" s="65"/>
      <c r="F46" s="131"/>
      <c r="G46" s="138"/>
      <c r="H46" s="152"/>
      <c r="I46" s="187"/>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F194"/>
  <sheetViews>
    <sheetView view="pageBreakPreview" zoomScaleNormal="75" zoomScaleSheetLayoutView="100" workbookViewId="0">
      <selection activeCell="B7" sqref="B7"/>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6">
      <c r="A1" s="426"/>
      <c r="B1" s="427" t="s">
        <v>383</v>
      </c>
      <c r="C1" s="426"/>
    </row>
    <row r="2" spans="1:6">
      <c r="A2" s="429"/>
      <c r="B2" s="430"/>
      <c r="C2" s="429"/>
    </row>
    <row r="3" spans="1:6">
      <c r="A3" s="429"/>
      <c r="B3" s="486" t="s">
        <v>34</v>
      </c>
      <c r="C3" s="429"/>
    </row>
    <row r="4" spans="1:6">
      <c r="A4" s="429"/>
      <c r="B4" s="430"/>
      <c r="C4" s="429"/>
    </row>
    <row r="5" spans="1:6" s="435" customFormat="1" ht="90">
      <c r="A5" s="431"/>
      <c r="B5" s="432" t="s">
        <v>1503</v>
      </c>
      <c r="C5" s="431"/>
      <c r="D5" s="433"/>
      <c r="E5" s="434"/>
      <c r="F5" s="434"/>
    </row>
    <row r="6" spans="1:6" s="435" customFormat="1" ht="101.25">
      <c r="A6" s="431"/>
      <c r="B6" s="436" t="s">
        <v>261</v>
      </c>
      <c r="C6" s="431"/>
      <c r="D6" s="433"/>
      <c r="E6" s="434"/>
      <c r="F6" s="434"/>
    </row>
    <row r="7" spans="1:6" s="435" customFormat="1" ht="191.25">
      <c r="A7" s="431"/>
      <c r="B7" s="432" t="s">
        <v>1504</v>
      </c>
      <c r="C7" s="431"/>
      <c r="D7" s="433"/>
      <c r="E7" s="434"/>
      <c r="F7" s="434"/>
    </row>
    <row r="8" spans="1:6" s="435" customFormat="1" ht="22.5">
      <c r="A8" s="431"/>
      <c r="B8" s="432" t="s">
        <v>1505</v>
      </c>
      <c r="C8" s="431"/>
      <c r="D8" s="433"/>
      <c r="E8" s="434"/>
      <c r="F8" s="434"/>
    </row>
    <row r="9" spans="1:6" s="435" customFormat="1" ht="45">
      <c r="A9" s="431"/>
      <c r="B9" s="432" t="s">
        <v>1506</v>
      </c>
      <c r="C9" s="431"/>
      <c r="D9" s="433"/>
      <c r="E9" s="434"/>
      <c r="F9" s="434"/>
    </row>
    <row r="10" spans="1:6" s="435" customFormat="1">
      <c r="A10" s="431"/>
      <c r="B10" s="432" t="s">
        <v>1507</v>
      </c>
      <c r="C10" s="431"/>
      <c r="D10" s="433"/>
      <c r="E10" s="434"/>
      <c r="F10" s="434"/>
    </row>
    <row r="11" spans="1:6" s="435" customFormat="1" ht="67.5">
      <c r="A11" s="431"/>
      <c r="B11" s="432" t="s">
        <v>1508</v>
      </c>
      <c r="C11" s="431"/>
      <c r="D11" s="433"/>
      <c r="E11" s="434"/>
      <c r="F11" s="434"/>
    </row>
    <row r="12" spans="1:6" s="435" customFormat="1" ht="22.5">
      <c r="A12" s="431"/>
      <c r="B12" s="432" t="s">
        <v>1509</v>
      </c>
      <c r="C12" s="431"/>
      <c r="D12" s="433"/>
      <c r="E12" s="434"/>
      <c r="F12" s="434"/>
    </row>
    <row r="13" spans="1:6" s="435" customFormat="1">
      <c r="A13" s="431"/>
      <c r="B13" s="432"/>
      <c r="C13" s="431"/>
      <c r="D13" s="433"/>
      <c r="E13" s="434"/>
      <c r="F13" s="434"/>
    </row>
    <row r="14" spans="1:6" s="435" customFormat="1" ht="135">
      <c r="A14" s="431"/>
      <c r="B14" s="432" t="s">
        <v>1510</v>
      </c>
      <c r="C14" s="431"/>
      <c r="D14" s="437"/>
    </row>
    <row r="15" spans="1:6" s="435" customFormat="1" ht="168.75">
      <c r="A15" s="431"/>
      <c r="B15" s="438" t="s">
        <v>262</v>
      </c>
      <c r="C15" s="431"/>
      <c r="D15" s="437"/>
    </row>
    <row r="16" spans="1:6" s="435" customFormat="1" ht="67.5">
      <c r="A16" s="431"/>
      <c r="B16" s="436" t="s">
        <v>263</v>
      </c>
      <c r="C16" s="431"/>
      <c r="D16" s="437"/>
    </row>
    <row r="17" spans="1:4" s="435" customFormat="1">
      <c r="A17" s="431"/>
      <c r="B17" s="436"/>
      <c r="C17" s="431"/>
      <c r="D17" s="437"/>
    </row>
    <row r="18" spans="1:4" s="435" customFormat="1" ht="22.5">
      <c r="A18" s="431"/>
      <c r="B18" s="436" t="s">
        <v>264</v>
      </c>
      <c r="C18" s="431"/>
      <c r="D18" s="437"/>
    </row>
    <row r="19" spans="1:4" s="435" customFormat="1">
      <c r="A19" s="431"/>
      <c r="B19" s="436"/>
      <c r="C19" s="431"/>
      <c r="D19" s="437"/>
    </row>
    <row r="20" spans="1:4" s="435" customFormat="1" ht="33.75">
      <c r="A20" s="431"/>
      <c r="B20" s="436" t="s">
        <v>265</v>
      </c>
      <c r="C20" s="431"/>
      <c r="D20" s="437"/>
    </row>
    <row r="21" spans="1:4" s="435" customFormat="1">
      <c r="A21" s="431"/>
      <c r="B21" s="436"/>
      <c r="C21" s="431"/>
      <c r="D21" s="437"/>
    </row>
    <row r="22" spans="1:4" s="443" customFormat="1">
      <c r="A22" s="439"/>
      <c r="B22" s="440"/>
      <c r="C22" s="441"/>
      <c r="D22" s="442"/>
    </row>
    <row r="23" spans="1:4">
      <c r="A23" s="429"/>
      <c r="B23" s="486" t="s">
        <v>2096</v>
      </c>
      <c r="C23" s="429"/>
    </row>
    <row r="24" spans="1:4">
      <c r="A24" s="429"/>
      <c r="B24" s="462"/>
      <c r="C24" s="429"/>
    </row>
    <row r="25" spans="1:4" ht="67.5">
      <c r="A25" s="429"/>
      <c r="B25" s="432" t="s">
        <v>2039</v>
      </c>
      <c r="C25" s="429"/>
    </row>
    <row r="26" spans="1:4" ht="33.75">
      <c r="A26" s="429"/>
      <c r="B26" s="432" t="s">
        <v>2040</v>
      </c>
      <c r="C26" s="429"/>
    </row>
    <row r="27" spans="1:4">
      <c r="A27" s="429"/>
      <c r="B27" s="432" t="s">
        <v>2041</v>
      </c>
      <c r="C27" s="429"/>
    </row>
    <row r="28" spans="1:4" ht="67.5">
      <c r="A28" s="429"/>
      <c r="B28" s="432" t="s">
        <v>2042</v>
      </c>
      <c r="C28" s="429"/>
    </row>
    <row r="29" spans="1:4" ht="22.5">
      <c r="A29" s="429"/>
      <c r="B29" s="432" t="s">
        <v>2043</v>
      </c>
      <c r="C29" s="429"/>
    </row>
    <row r="30" spans="1:4" ht="67.5">
      <c r="A30" s="429"/>
      <c r="B30" s="432" t="s">
        <v>2044</v>
      </c>
      <c r="C30" s="429"/>
    </row>
    <row r="31" spans="1:4" ht="22.5">
      <c r="A31" s="429"/>
      <c r="B31" s="432" t="s">
        <v>264</v>
      </c>
      <c r="C31" s="429"/>
    </row>
    <row r="32" spans="1:4">
      <c r="A32" s="429"/>
      <c r="B32" s="432"/>
      <c r="C32" s="429"/>
    </row>
    <row r="33" spans="1:4" ht="33.75">
      <c r="A33" s="429"/>
      <c r="B33" s="432" t="s">
        <v>2045</v>
      </c>
      <c r="C33" s="429"/>
    </row>
    <row r="34" spans="1:4" ht="67.5">
      <c r="A34" s="429"/>
      <c r="B34" s="432" t="s">
        <v>2046</v>
      </c>
      <c r="C34" s="429"/>
    </row>
    <row r="35" spans="1:4" ht="33.75">
      <c r="A35" s="429"/>
      <c r="B35" s="432" t="s">
        <v>2047</v>
      </c>
      <c r="C35" s="429"/>
    </row>
    <row r="36" spans="1:4">
      <c r="A36" s="429"/>
      <c r="B36" s="432" t="s">
        <v>2048</v>
      </c>
      <c r="C36" s="429"/>
    </row>
    <row r="37" spans="1:4">
      <c r="A37" s="429"/>
      <c r="B37" s="432" t="s">
        <v>2049</v>
      </c>
      <c r="C37" s="429"/>
    </row>
    <row r="38" spans="1:4">
      <c r="A38" s="429"/>
      <c r="B38" s="432" t="s">
        <v>2050</v>
      </c>
      <c r="C38" s="429"/>
    </row>
    <row r="39" spans="1:4" ht="33.75">
      <c r="A39" s="429"/>
      <c r="B39" s="432" t="s">
        <v>2051</v>
      </c>
      <c r="C39" s="429"/>
    </row>
    <row r="40" spans="1:4">
      <c r="A40" s="429"/>
      <c r="B40" s="432" t="s">
        <v>2052</v>
      </c>
      <c r="C40" s="429"/>
    </row>
    <row r="41" spans="1:4" s="443" customFormat="1" ht="22.5">
      <c r="A41" s="439"/>
      <c r="B41" s="432" t="s">
        <v>2053</v>
      </c>
      <c r="C41" s="441"/>
      <c r="D41" s="442"/>
    </row>
    <row r="42" spans="1:4" s="443" customFormat="1">
      <c r="A42" s="439"/>
      <c r="B42" s="432" t="s">
        <v>2054</v>
      </c>
      <c r="C42" s="441"/>
      <c r="D42" s="442"/>
    </row>
    <row r="43" spans="1:4" s="443" customFormat="1" ht="22.5">
      <c r="A43" s="439"/>
      <c r="B43" s="432" t="s">
        <v>2055</v>
      </c>
      <c r="C43" s="441"/>
      <c r="D43" s="442"/>
    </row>
    <row r="44" spans="1:4" s="443" customFormat="1" ht="22.5">
      <c r="A44" s="439"/>
      <c r="B44" s="432" t="s">
        <v>2056</v>
      </c>
      <c r="C44" s="441"/>
      <c r="D44" s="442"/>
    </row>
    <row r="45" spans="1:4" s="443" customFormat="1">
      <c r="A45" s="439"/>
      <c r="B45" s="432" t="s">
        <v>2057</v>
      </c>
      <c r="C45" s="441"/>
      <c r="D45" s="442"/>
    </row>
    <row r="46" spans="1:4" s="443" customFormat="1">
      <c r="A46" s="439"/>
      <c r="B46" s="432" t="s">
        <v>2058</v>
      </c>
      <c r="C46" s="441"/>
      <c r="D46" s="442"/>
    </row>
    <row r="47" spans="1:4" s="443" customFormat="1" ht="22.5">
      <c r="A47" s="439"/>
      <c r="B47" s="432" t="s">
        <v>2059</v>
      </c>
      <c r="C47" s="441"/>
      <c r="D47" s="442"/>
    </row>
    <row r="48" spans="1:4" s="443" customFormat="1">
      <c r="A48" s="439"/>
      <c r="B48" s="432" t="s">
        <v>2060</v>
      </c>
      <c r="C48" s="441"/>
      <c r="D48" s="442"/>
    </row>
    <row r="49" spans="1:4" s="443" customFormat="1">
      <c r="A49" s="439"/>
      <c r="B49" s="432"/>
      <c r="C49" s="441"/>
      <c r="D49" s="442"/>
    </row>
    <row r="50" spans="1:4" s="443" customFormat="1">
      <c r="A50" s="439"/>
      <c r="B50" s="432" t="s">
        <v>1035</v>
      </c>
      <c r="C50" s="441"/>
      <c r="D50" s="442"/>
    </row>
    <row r="51" spans="1:4" s="443" customFormat="1" ht="33.75">
      <c r="A51" s="439"/>
      <c r="B51" s="432" t="s">
        <v>2061</v>
      </c>
      <c r="C51" s="441"/>
      <c r="D51" s="442"/>
    </row>
    <row r="52" spans="1:4" s="443" customFormat="1" ht="22.5">
      <c r="A52" s="439"/>
      <c r="B52" s="432" t="s">
        <v>2062</v>
      </c>
      <c r="C52" s="441"/>
      <c r="D52" s="442"/>
    </row>
    <row r="53" spans="1:4" s="443" customFormat="1">
      <c r="A53" s="439"/>
      <c r="B53" s="432" t="s">
        <v>2063</v>
      </c>
      <c r="C53" s="441"/>
      <c r="D53" s="442"/>
    </row>
    <row r="54" spans="1:4" s="443" customFormat="1">
      <c r="A54" s="439"/>
      <c r="B54" s="432" t="s">
        <v>2064</v>
      </c>
      <c r="C54" s="441"/>
      <c r="D54" s="442"/>
    </row>
    <row r="55" spans="1:4" s="443" customFormat="1" ht="22.5">
      <c r="A55" s="439"/>
      <c r="B55" s="432" t="s">
        <v>2065</v>
      </c>
      <c r="C55" s="441"/>
      <c r="D55" s="442"/>
    </row>
    <row r="56" spans="1:4" s="443" customFormat="1" ht="33.75">
      <c r="A56" s="439"/>
      <c r="B56" s="432" t="s">
        <v>2066</v>
      </c>
      <c r="C56" s="441"/>
      <c r="D56" s="442"/>
    </row>
    <row r="57" spans="1:4" s="443" customFormat="1" ht="22.5">
      <c r="A57" s="439"/>
      <c r="B57" s="432" t="s">
        <v>2067</v>
      </c>
      <c r="C57" s="441"/>
      <c r="D57" s="442"/>
    </row>
    <row r="58" spans="1:4" s="443" customFormat="1" ht="22.5">
      <c r="A58" s="439"/>
      <c r="B58" s="432" t="s">
        <v>2068</v>
      </c>
      <c r="C58" s="441"/>
      <c r="D58" s="442"/>
    </row>
    <row r="59" spans="1:4" s="443" customFormat="1">
      <c r="A59" s="439"/>
      <c r="B59" s="432"/>
      <c r="C59" s="441"/>
      <c r="D59" s="442"/>
    </row>
    <row r="60" spans="1:4" s="443" customFormat="1">
      <c r="A60" s="439"/>
      <c r="B60" s="432" t="s">
        <v>2069</v>
      </c>
      <c r="C60" s="441"/>
      <c r="D60" s="442"/>
    </row>
    <row r="61" spans="1:4" s="443" customFormat="1" ht="33.75">
      <c r="A61" s="439"/>
      <c r="B61" s="432" t="s">
        <v>2070</v>
      </c>
      <c r="C61" s="441"/>
      <c r="D61" s="442"/>
    </row>
    <row r="62" spans="1:4" s="443" customFormat="1" ht="22.5">
      <c r="A62" s="439"/>
      <c r="B62" s="432" t="s">
        <v>2071</v>
      </c>
      <c r="C62" s="441"/>
      <c r="D62" s="442"/>
    </row>
    <row r="63" spans="1:4" s="443" customFormat="1">
      <c r="A63" s="439"/>
      <c r="B63" s="432" t="s">
        <v>2072</v>
      </c>
      <c r="C63" s="441"/>
      <c r="D63" s="442"/>
    </row>
    <row r="64" spans="1:4" s="443" customFormat="1">
      <c r="A64" s="439"/>
      <c r="B64" s="432"/>
      <c r="C64" s="441"/>
      <c r="D64" s="442"/>
    </row>
    <row r="65" spans="1:4" s="443" customFormat="1">
      <c r="A65" s="439"/>
      <c r="B65" s="432" t="s">
        <v>339</v>
      </c>
      <c r="C65" s="441"/>
      <c r="D65" s="442"/>
    </row>
    <row r="66" spans="1:4" s="443" customFormat="1" ht="22.5">
      <c r="A66" s="439"/>
      <c r="B66" s="432" t="s">
        <v>2073</v>
      </c>
      <c r="C66" s="441"/>
      <c r="D66" s="442"/>
    </row>
    <row r="67" spans="1:4" s="443" customFormat="1" ht="67.5">
      <c r="A67" s="439"/>
      <c r="B67" s="970" t="s">
        <v>2095</v>
      </c>
      <c r="C67" s="441"/>
      <c r="D67" s="442"/>
    </row>
    <row r="68" spans="1:4" s="443" customFormat="1" ht="22.5">
      <c r="A68" s="439"/>
      <c r="B68" s="432" t="s">
        <v>2074</v>
      </c>
      <c r="C68" s="441"/>
      <c r="D68" s="442"/>
    </row>
    <row r="69" spans="1:4" s="443" customFormat="1" ht="22.5">
      <c r="A69" s="439"/>
      <c r="B69" s="432" t="s">
        <v>1509</v>
      </c>
      <c r="C69" s="441"/>
      <c r="D69" s="442"/>
    </row>
    <row r="70" spans="1:4" s="443" customFormat="1">
      <c r="A70" s="439"/>
      <c r="B70" s="432"/>
      <c r="C70" s="441"/>
      <c r="D70" s="442"/>
    </row>
    <row r="71" spans="1:4" s="443" customFormat="1" ht="33.75">
      <c r="A71" s="439"/>
      <c r="B71" s="432" t="s">
        <v>265</v>
      </c>
      <c r="C71" s="441"/>
      <c r="D71" s="442"/>
    </row>
    <row r="72" spans="1:4" s="443" customFormat="1">
      <c r="A72" s="439"/>
      <c r="B72" s="432"/>
      <c r="C72" s="441"/>
      <c r="D72" s="442"/>
    </row>
    <row r="73" spans="1:4" s="443" customFormat="1">
      <c r="A73" s="439"/>
      <c r="B73" s="432" t="s">
        <v>940</v>
      </c>
      <c r="C73" s="441"/>
      <c r="D73" s="442"/>
    </row>
    <row r="74" spans="1:4" s="443" customFormat="1">
      <c r="A74" s="439"/>
      <c r="B74" s="432" t="s">
        <v>2075</v>
      </c>
      <c r="C74" s="441"/>
      <c r="D74" s="442"/>
    </row>
    <row r="75" spans="1:4" s="443" customFormat="1">
      <c r="A75" s="439"/>
      <c r="B75" s="432" t="s">
        <v>2076</v>
      </c>
      <c r="C75" s="441"/>
      <c r="D75" s="442"/>
    </row>
    <row r="76" spans="1:4" s="443" customFormat="1">
      <c r="A76" s="439"/>
      <c r="B76" s="432" t="s">
        <v>2077</v>
      </c>
      <c r="C76" s="441"/>
      <c r="D76" s="442"/>
    </row>
    <row r="77" spans="1:4" s="443" customFormat="1">
      <c r="A77" s="439"/>
      <c r="B77" s="432" t="s">
        <v>2078</v>
      </c>
      <c r="C77" s="441"/>
      <c r="D77" s="442"/>
    </row>
    <row r="78" spans="1:4" s="443" customFormat="1">
      <c r="A78" s="439"/>
      <c r="B78" s="432" t="s">
        <v>2079</v>
      </c>
      <c r="C78" s="441"/>
      <c r="D78" s="442"/>
    </row>
    <row r="79" spans="1:4" s="443" customFormat="1">
      <c r="A79" s="439"/>
      <c r="B79" s="432" t="s">
        <v>2080</v>
      </c>
      <c r="C79" s="441"/>
      <c r="D79" s="442"/>
    </row>
    <row r="80" spans="1:4" s="443" customFormat="1">
      <c r="A80" s="439"/>
      <c r="B80" s="432" t="s">
        <v>2081</v>
      </c>
      <c r="C80" s="441"/>
      <c r="D80" s="442"/>
    </row>
    <row r="81" spans="1:4" s="443" customFormat="1">
      <c r="A81" s="439"/>
      <c r="B81" s="432" t="s">
        <v>2082</v>
      </c>
      <c r="C81" s="441"/>
      <c r="D81" s="442"/>
    </row>
    <row r="82" spans="1:4" s="443" customFormat="1">
      <c r="A82" s="439"/>
      <c r="B82" s="432" t="s">
        <v>2083</v>
      </c>
      <c r="C82" s="441"/>
      <c r="D82" s="442"/>
    </row>
    <row r="83" spans="1:4" s="443" customFormat="1">
      <c r="A83" s="439"/>
      <c r="B83" s="432" t="s">
        <v>2084</v>
      </c>
      <c r="C83" s="441"/>
      <c r="D83" s="442"/>
    </row>
    <row r="84" spans="1:4" s="443" customFormat="1">
      <c r="A84" s="439"/>
      <c r="B84" s="432" t="s">
        <v>2085</v>
      </c>
      <c r="C84" s="441"/>
      <c r="D84" s="442"/>
    </row>
    <row r="85" spans="1:4" s="443" customFormat="1">
      <c r="A85" s="439"/>
      <c r="B85" s="432" t="s">
        <v>2086</v>
      </c>
      <c r="C85" s="441"/>
      <c r="D85" s="442"/>
    </row>
    <row r="86" spans="1:4" s="443" customFormat="1">
      <c r="A86" s="439"/>
      <c r="B86" s="432" t="s">
        <v>2087</v>
      </c>
      <c r="C86" s="441"/>
      <c r="D86" s="442"/>
    </row>
    <row r="87" spans="1:4" s="443" customFormat="1">
      <c r="A87" s="439"/>
      <c r="B87" s="432" t="s">
        <v>2088</v>
      </c>
      <c r="C87" s="441"/>
      <c r="D87" s="442"/>
    </row>
    <row r="88" spans="1:4" s="443" customFormat="1">
      <c r="A88" s="439"/>
      <c r="B88" s="432" t="s">
        <v>2089</v>
      </c>
      <c r="C88" s="441"/>
      <c r="D88" s="442"/>
    </row>
    <row r="89" spans="1:4" s="443" customFormat="1">
      <c r="A89" s="439"/>
      <c r="B89" s="432" t="s">
        <v>2090</v>
      </c>
      <c r="C89" s="441"/>
      <c r="D89" s="442"/>
    </row>
    <row r="90" spans="1:4" s="443" customFormat="1">
      <c r="A90" s="439"/>
      <c r="B90" s="432" t="s">
        <v>2091</v>
      </c>
      <c r="C90" s="441"/>
      <c r="D90" s="442"/>
    </row>
    <row r="91" spans="1:4" s="443" customFormat="1">
      <c r="A91" s="439"/>
      <c r="B91" s="432" t="s">
        <v>2092</v>
      </c>
      <c r="C91" s="441"/>
      <c r="D91" s="442"/>
    </row>
    <row r="92" spans="1:4" s="443" customFormat="1">
      <c r="A92" s="439"/>
      <c r="B92" s="432" t="s">
        <v>2093</v>
      </c>
      <c r="C92" s="441"/>
      <c r="D92" s="442"/>
    </row>
    <row r="93" spans="1:4" s="443" customFormat="1">
      <c r="A93" s="439"/>
      <c r="B93" s="432" t="s">
        <v>2094</v>
      </c>
      <c r="C93" s="441"/>
      <c r="D93" s="442"/>
    </row>
    <row r="94" spans="1:4" s="443" customFormat="1">
      <c r="A94" s="439"/>
      <c r="B94" s="432"/>
      <c r="C94" s="441"/>
      <c r="D94" s="442"/>
    </row>
    <row r="95" spans="1:4" s="443" customFormat="1" ht="12.75">
      <c r="A95" s="439"/>
      <c r="B95" s="969"/>
      <c r="C95" s="441"/>
      <c r="D95" s="442"/>
    </row>
    <row r="96" spans="1:4" s="448" customFormat="1" ht="21">
      <c r="A96" s="444"/>
      <c r="B96" s="445" t="s">
        <v>266</v>
      </c>
      <c r="C96" s="446"/>
      <c r="D96" s="447"/>
    </row>
    <row r="97" spans="1:4" s="435" customFormat="1">
      <c r="A97" s="431"/>
      <c r="B97" s="449"/>
      <c r="C97" s="431"/>
      <c r="D97" s="437"/>
    </row>
    <row r="98" spans="1:4" s="435" customFormat="1">
      <c r="A98" s="431"/>
      <c r="B98" s="450"/>
      <c r="C98" s="431"/>
      <c r="D98" s="437"/>
    </row>
    <row r="99" spans="1:4" s="435" customFormat="1">
      <c r="A99" s="431"/>
      <c r="B99" s="451"/>
      <c r="C99" s="431"/>
      <c r="D99" s="437"/>
    </row>
    <row r="100" spans="1:4" s="435" customFormat="1">
      <c r="A100" s="431"/>
      <c r="B100" s="432"/>
      <c r="C100" s="431"/>
      <c r="D100" s="437"/>
    </row>
    <row r="101" spans="1:4" s="435" customFormat="1">
      <c r="A101" s="431"/>
      <c r="B101" s="449"/>
      <c r="C101" s="431"/>
      <c r="D101" s="437"/>
    </row>
    <row r="102" spans="1:4" s="435" customFormat="1">
      <c r="A102" s="431"/>
      <c r="B102" s="450"/>
      <c r="C102" s="431"/>
      <c r="D102" s="437"/>
    </row>
    <row r="103" spans="1:4" s="435" customFormat="1">
      <c r="A103" s="431"/>
      <c r="B103" s="451"/>
      <c r="C103" s="431"/>
      <c r="D103" s="437"/>
    </row>
    <row r="104" spans="1:4" s="435" customFormat="1">
      <c r="A104" s="431"/>
      <c r="B104" s="432"/>
      <c r="C104" s="431"/>
      <c r="D104" s="437"/>
    </row>
    <row r="105" spans="1:4" s="435" customFormat="1">
      <c r="A105" s="431"/>
      <c r="B105" s="432"/>
      <c r="C105" s="431"/>
      <c r="D105" s="437"/>
    </row>
    <row r="106" spans="1:4" s="435" customFormat="1">
      <c r="A106" s="431"/>
      <c r="B106" s="452"/>
      <c r="C106" s="431"/>
      <c r="D106" s="437"/>
    </row>
    <row r="107" spans="1:4" s="435" customFormat="1">
      <c r="A107" s="431"/>
      <c r="B107" s="451"/>
      <c r="C107" s="431"/>
      <c r="D107" s="437"/>
    </row>
    <row r="108" spans="1:4" s="435" customFormat="1">
      <c r="A108" s="431"/>
      <c r="B108" s="432"/>
      <c r="C108" s="431"/>
      <c r="D108" s="437"/>
    </row>
    <row r="109" spans="1:4" s="435" customFormat="1">
      <c r="A109" s="431"/>
      <c r="B109" s="432"/>
      <c r="C109" s="431"/>
      <c r="D109" s="437"/>
    </row>
    <row r="110" spans="1:4" s="435" customFormat="1">
      <c r="A110" s="431"/>
      <c r="B110" s="432"/>
      <c r="C110" s="431"/>
      <c r="D110" s="437"/>
    </row>
    <row r="111" spans="1:4" s="435" customFormat="1">
      <c r="A111" s="431"/>
      <c r="B111" s="432"/>
      <c r="C111" s="431"/>
      <c r="D111" s="437"/>
    </row>
    <row r="112" spans="1:4" s="435" customFormat="1">
      <c r="A112" s="449"/>
      <c r="B112" s="432"/>
      <c r="C112" s="431"/>
      <c r="D112" s="437"/>
    </row>
    <row r="113" spans="1:5" s="435" customFormat="1">
      <c r="A113" s="431"/>
      <c r="B113" s="436"/>
      <c r="C113" s="431"/>
      <c r="D113" s="437"/>
    </row>
    <row r="114" spans="1:5" s="435" customFormat="1">
      <c r="A114" s="431"/>
      <c r="B114" s="436"/>
      <c r="C114" s="431"/>
      <c r="D114" s="437"/>
    </row>
    <row r="115" spans="1:5" s="435" customFormat="1">
      <c r="A115" s="431"/>
      <c r="B115" s="436"/>
      <c r="C115" s="431"/>
      <c r="D115" s="437"/>
    </row>
    <row r="116" spans="1:5" s="435" customFormat="1">
      <c r="A116" s="431"/>
      <c r="B116" s="436"/>
      <c r="C116" s="431"/>
      <c r="D116" s="437"/>
    </row>
    <row r="117" spans="1:5">
      <c r="A117" s="429"/>
      <c r="B117" s="453"/>
      <c r="C117" s="429"/>
    </row>
    <row r="118" spans="1:5">
      <c r="A118" s="429"/>
      <c r="B118" s="453"/>
      <c r="C118" s="429"/>
    </row>
    <row r="119" spans="1:5" s="448" customFormat="1">
      <c r="A119" s="454"/>
      <c r="B119" s="455"/>
      <c r="C119" s="446"/>
      <c r="D119" s="447"/>
    </row>
    <row r="120" spans="1:5" s="448" customFormat="1">
      <c r="A120" s="454"/>
      <c r="B120" s="455"/>
      <c r="C120" s="446"/>
      <c r="D120" s="447"/>
    </row>
    <row r="121" spans="1:5" s="448" customFormat="1">
      <c r="A121" s="454"/>
      <c r="B121" s="455"/>
      <c r="C121" s="446"/>
      <c r="D121" s="447"/>
    </row>
    <row r="122" spans="1:5" s="435" customFormat="1">
      <c r="A122" s="431"/>
      <c r="B122" s="436"/>
      <c r="C122" s="431"/>
      <c r="D122" s="437"/>
    </row>
    <row r="123" spans="1:5">
      <c r="A123" s="429"/>
      <c r="B123" s="430"/>
      <c r="C123" s="429"/>
    </row>
    <row r="124" spans="1:5">
      <c r="A124" s="429"/>
      <c r="B124" s="430"/>
      <c r="C124" s="429"/>
    </row>
    <row r="125" spans="1:5">
      <c r="A125" s="429"/>
      <c r="B125" s="456"/>
      <c r="C125" s="429"/>
    </row>
    <row r="126" spans="1:5" s="461" customFormat="1">
      <c r="A126" s="457"/>
      <c r="B126" s="458"/>
      <c r="C126" s="459"/>
      <c r="D126" s="460"/>
      <c r="E126" s="460"/>
    </row>
    <row r="127" spans="1:5">
      <c r="A127" s="429"/>
      <c r="B127" s="462"/>
      <c r="C127"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row r="173" spans="1:5">
      <c r="A173" s="429"/>
      <c r="B173" s="456"/>
      <c r="C173" s="429"/>
      <c r="D173" s="429"/>
      <c r="E173" s="429"/>
    </row>
    <row r="174" spans="1:5">
      <c r="A174" s="429"/>
      <c r="B174" s="456"/>
      <c r="C174" s="429"/>
      <c r="D174" s="429"/>
      <c r="E174" s="429"/>
    </row>
    <row r="175" spans="1:5">
      <c r="A175" s="429"/>
      <c r="B175" s="456"/>
      <c r="C175" s="429"/>
      <c r="D175" s="429"/>
      <c r="E175" s="429"/>
    </row>
    <row r="176" spans="1:5">
      <c r="A176" s="429"/>
      <c r="B176" s="456"/>
      <c r="C176" s="429"/>
      <c r="D176" s="429"/>
      <c r="E176" s="429"/>
    </row>
    <row r="177" spans="1:5">
      <c r="A177" s="429"/>
      <c r="B177" s="456"/>
      <c r="C177" s="429"/>
      <c r="D177" s="429"/>
      <c r="E177" s="429"/>
    </row>
    <row r="178" spans="1:5">
      <c r="A178" s="429"/>
      <c r="B178" s="456"/>
      <c r="C178" s="429"/>
      <c r="D178" s="429"/>
      <c r="E178" s="429"/>
    </row>
    <row r="179" spans="1:5">
      <c r="A179" s="429"/>
      <c r="B179" s="456"/>
      <c r="C179" s="429"/>
      <c r="D179" s="429"/>
      <c r="E179" s="429"/>
    </row>
    <row r="180" spans="1:5">
      <c r="A180" s="429"/>
      <c r="B180" s="456"/>
      <c r="C180" s="429"/>
      <c r="D180" s="429"/>
      <c r="E180" s="429"/>
    </row>
    <row r="181" spans="1:5">
      <c r="A181" s="429"/>
      <c r="B181" s="456"/>
      <c r="C181" s="429"/>
      <c r="D181" s="429"/>
      <c r="E181" s="429"/>
    </row>
    <row r="182" spans="1:5">
      <c r="A182" s="429"/>
      <c r="B182" s="456"/>
      <c r="C182" s="429"/>
      <c r="D182" s="429"/>
      <c r="E182" s="429"/>
    </row>
    <row r="183" spans="1:5">
      <c r="A183" s="429"/>
      <c r="B183" s="456"/>
      <c r="C183" s="429"/>
      <c r="D183" s="429"/>
      <c r="E183" s="429"/>
    </row>
    <row r="184" spans="1:5">
      <c r="A184" s="429"/>
      <c r="B184" s="456"/>
      <c r="C184" s="429"/>
      <c r="D184" s="429"/>
      <c r="E184" s="429"/>
    </row>
    <row r="185" spans="1:5">
      <c r="A185" s="429"/>
      <c r="B185" s="456"/>
      <c r="C185" s="429"/>
      <c r="D185" s="429"/>
      <c r="E185" s="429"/>
    </row>
    <row r="186" spans="1:5">
      <c r="A186" s="429"/>
      <c r="B186" s="456"/>
      <c r="C186" s="429"/>
      <c r="D186" s="429"/>
      <c r="E186" s="429"/>
    </row>
    <row r="187" spans="1:5">
      <c r="A187" s="429"/>
      <c r="B187" s="456"/>
      <c r="C187" s="429"/>
      <c r="D187" s="429"/>
      <c r="E187" s="429"/>
    </row>
    <row r="188" spans="1:5">
      <c r="A188" s="429"/>
      <c r="B188" s="456"/>
      <c r="C188" s="429"/>
      <c r="D188" s="429"/>
      <c r="E188" s="429"/>
    </row>
    <row r="189" spans="1:5">
      <c r="A189" s="429"/>
      <c r="B189" s="456"/>
      <c r="C189" s="429"/>
      <c r="D189" s="429"/>
      <c r="E189" s="429"/>
    </row>
    <row r="190" spans="1:5">
      <c r="A190" s="429"/>
      <c r="B190" s="456"/>
      <c r="C190" s="429"/>
      <c r="D190" s="429"/>
      <c r="E190" s="429"/>
    </row>
    <row r="191" spans="1:5">
      <c r="A191" s="429"/>
      <c r="B191" s="456"/>
      <c r="C191" s="429"/>
      <c r="D191" s="429"/>
      <c r="E191" s="429"/>
    </row>
    <row r="192" spans="1:5">
      <c r="A192" s="429"/>
      <c r="B192" s="456"/>
      <c r="C192" s="429"/>
      <c r="D192" s="429"/>
      <c r="E192" s="429"/>
    </row>
    <row r="193" spans="1:5">
      <c r="A193" s="429"/>
      <c r="B193" s="456"/>
      <c r="C193" s="429"/>
      <c r="D193" s="429"/>
      <c r="E193" s="429"/>
    </row>
    <row r="194" spans="1:5">
      <c r="A194" s="429"/>
      <c r="B194" s="456"/>
      <c r="C194" s="429"/>
      <c r="D194" s="429"/>
      <c r="E194" s="429"/>
    </row>
  </sheetData>
  <sheetProtection sheet="1" objects="1" scenarios="1" selectLockedCells="1" selectUnlockedCells="1"/>
  <protectedRanges>
    <protectedRange sqref="B33" name="lijevo"/>
    <protectedRange sqref="B33" name="d"/>
    <protectedRange sqref="B33" name="KLJUC"/>
    <protectedRange sqref="B34" name="DUBRAVKA_1"/>
    <protectedRange sqref="B34" name="l_1"/>
    <protectedRange sqref="B35:B39" name="d_2"/>
    <protectedRange sqref="B35:B39" name="Ado D_2"/>
    <protectedRange sqref="B35:B39" name="DUBRAVKA_2"/>
    <protectedRange sqref="B35:B39" name="KLJUC_2"/>
    <protectedRange sqref="B35:B39" name="l_2"/>
    <protectedRange sqref="B40:B41 B95" name="lijevo_3"/>
    <protectedRange sqref="B40:B41 B95" name="d_3"/>
    <protectedRange sqref="B40:B41 B95" name="Ado D_3"/>
    <protectedRange sqref="B40:B41 B95" name="DUBRAVKA_3"/>
    <protectedRange sqref="B40:B41 B95" name="KLJUC_3"/>
    <protectedRange sqref="B40:B41 B95" name="l_3"/>
    <protectedRange sqref="B42:B46" name="lijevo_3_1"/>
    <protectedRange sqref="B42:B46" name="d_3_1"/>
    <protectedRange sqref="B42:B46" name="Ado D_3_1"/>
    <protectedRange sqref="B42:B46" name="DUBRAVKA_3_1"/>
    <protectedRange sqref="B42:B46" name="KLJUC_3_1"/>
    <protectedRange sqref="B42:B46" name="l_3_1"/>
    <protectedRange sqref="B47:B49" name="lijevo_13"/>
    <protectedRange sqref="B47:B49" name="d_13"/>
    <protectedRange sqref="B47:B49" name="Range3_3"/>
    <protectedRange sqref="B47:B49" name="Ado D_13"/>
    <protectedRange sqref="B47:B49" name="Range4_3"/>
    <protectedRange sqref="B47:B49" name="DUBRAVKA_13"/>
    <protectedRange sqref="B47:B49" name="KLJUC_13"/>
    <protectedRange sqref="B47:B49" name="l_13"/>
    <protectedRange sqref="B51:B59 B64 B72 B94" name="lijevo_5"/>
    <protectedRange sqref="B51:B59 B64 B72 B94" name="d_5"/>
    <protectedRange sqref="B58:B59 B64 B72 B94" name="Range3_1"/>
    <protectedRange sqref="B51:B59 B64 B72 B94" name="Ado D_5"/>
    <protectedRange sqref="B58:B59 B64 B72 B94" name="Range4_1"/>
    <protectedRange sqref="B51:B59 B64 B72 B94" name="DUBRAVKA_5"/>
    <protectedRange sqref="B51:B59 B64 B72 B94" name="KLJUC_5"/>
    <protectedRange sqref="B51:B59 B64 B72 B94" name="l_5"/>
    <protectedRange sqref="B60" name="lijevo_6"/>
    <protectedRange sqref="B60" name="d_6"/>
    <protectedRange sqref="B60" name="Ado D_6"/>
    <protectedRange sqref="B60" name="DUBRAVKA_6"/>
    <protectedRange sqref="B60" name="KLJUC_6"/>
    <protectedRange sqref="B60" name="l_6"/>
    <protectedRange sqref="B61:B63" name="lijevo_7"/>
    <protectedRange sqref="B61:B63" name="d_7"/>
    <protectedRange sqref="B61:B63" name="Ado D_7"/>
    <protectedRange sqref="B61:B63" name="DUBRAVKA_7"/>
    <protectedRange sqref="B61:B63" name="KLJUC_7"/>
    <protectedRange sqref="B61:B63" name="l_7"/>
    <protectedRange sqref="B68" name="lijevo_12"/>
    <protectedRange sqref="B68" name="d_12"/>
    <protectedRange sqref="B68" name="Range3_2"/>
    <protectedRange sqref="B68" name="Ado D_12"/>
    <protectedRange sqref="B68" name="Range4_2"/>
    <protectedRange sqref="B68" name="DUBRAVKA_12"/>
    <protectedRange sqref="B68" name="KLJUC_12"/>
    <protectedRange sqref="B68" name="l_12"/>
    <protectedRange sqref="B74" name="lijevo_8"/>
    <protectedRange sqref="B74" name="d_8"/>
    <protectedRange sqref="B74" name="Ado D_8"/>
    <protectedRange sqref="B74" name="DUBRAVKA_8"/>
    <protectedRange sqref="B74" name="KLJUC_8"/>
    <protectedRange sqref="B74" name="l_8"/>
    <protectedRange sqref="B75:B77" name="lijevo_9"/>
    <protectedRange sqref="B75:B77" name="d_9"/>
    <protectedRange sqref="B75:B77" name="Ado D_9"/>
    <protectedRange sqref="B75:B77" name="DUBRAVKA_9"/>
    <protectedRange sqref="B75:B77" name="KLJUC_9"/>
    <protectedRange sqref="B75:B77" name="l_9"/>
    <protectedRange sqref="B79:B93" name="lijevo_10"/>
    <protectedRange sqref="B79:B93" name="d_10"/>
    <protectedRange sqref="B79:B93" name="Ado D_10"/>
    <protectedRange sqref="B79:B93" name="DUBRAVKA_10"/>
    <protectedRange sqref="B79:B93" name="KLJUC_10"/>
    <protectedRange sqref="B79:B93" name="l_10"/>
    <protectedRange sqref="B78" name="lijevo_11"/>
    <protectedRange sqref="B78" name="d_11"/>
    <protectedRange sqref="B78" name="Ado D_11"/>
    <protectedRange sqref="B78" name="DUBRAVKA_11"/>
    <protectedRange sqref="B78" name="KLJUC_11"/>
    <protectedRange sqref="B78" name="l_11"/>
  </protectedRanges>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rowBreaks count="1" manualBreakCount="1">
    <brk id="14" max="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fitToPage="1"/>
  </sheetPr>
  <dimension ref="A1:I55"/>
  <sheetViews>
    <sheetView view="pageBreakPreview" zoomScaleSheetLayoutView="100" workbookViewId="0">
      <pane ySplit="8" topLeftCell="A45" activePane="bottomLeft" state="frozen"/>
      <selection activeCell="H12" sqref="H12"/>
      <selection pane="bottomLeft" activeCell="F13" sqref="F13"/>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12" customWidth="1"/>
    <col min="7" max="7" width="9.7109375" style="103" customWidth="1"/>
    <col min="8" max="8" width="12.7109375" style="113" customWidth="1"/>
    <col min="9" max="9" width="14.7109375" style="96" customWidth="1"/>
    <col min="10" max="16384" width="9.140625" style="80"/>
  </cols>
  <sheetData>
    <row r="1" spans="1:9" s="67" customFormat="1">
      <c r="A1" s="191"/>
      <c r="B1" s="214"/>
      <c r="C1" s="192"/>
      <c r="D1" s="193"/>
      <c r="E1" s="194"/>
      <c r="F1" s="195"/>
      <c r="G1" s="196"/>
      <c r="H1" s="197" t="s">
        <v>98</v>
      </c>
      <c r="I1" s="762"/>
    </row>
    <row r="2" spans="1:9" s="71" customFormat="1">
      <c r="A2" s="199"/>
      <c r="B2" s="68"/>
      <c r="C2" s="93"/>
      <c r="D2" s="69" t="s">
        <v>1</v>
      </c>
      <c r="E2" s="85"/>
      <c r="F2" s="82"/>
      <c r="G2" s="768"/>
      <c r="H2" s="1213" t="s">
        <v>2908</v>
      </c>
      <c r="I2" s="763"/>
    </row>
    <row r="3" spans="1:9" s="71" customFormat="1">
      <c r="A3" s="72"/>
      <c r="B3" s="72"/>
      <c r="C3" s="73"/>
      <c r="D3" s="74" t="s">
        <v>21</v>
      </c>
      <c r="E3" s="91"/>
      <c r="F3" s="83"/>
      <c r="G3" s="92"/>
      <c r="H3" s="1214" t="s">
        <v>2907</v>
      </c>
      <c r="I3" s="764"/>
    </row>
    <row r="4" spans="1:9" s="71" customFormat="1">
      <c r="A4" s="95"/>
      <c r="B4" s="86"/>
      <c r="C4" s="86"/>
      <c r="D4" s="87"/>
      <c r="E4" s="88"/>
      <c r="F4" s="89"/>
      <c r="G4" s="90"/>
      <c r="H4" s="98"/>
      <c r="I4" s="99"/>
    </row>
    <row r="5" spans="1:9" s="71" customFormat="1">
      <c r="A5" s="115"/>
      <c r="B5" s="116"/>
      <c r="C5" s="116"/>
      <c r="D5" s="94" t="s">
        <v>2022</v>
      </c>
      <c r="E5" s="94"/>
      <c r="F5" s="117"/>
      <c r="G5" s="769"/>
      <c r="H5" s="94"/>
      <c r="I5" s="765"/>
    </row>
    <row r="6" spans="1:9" s="71" customFormat="1">
      <c r="A6" s="100"/>
      <c r="B6" s="202"/>
      <c r="C6" s="202"/>
      <c r="D6" s="100"/>
      <c r="E6" s="100"/>
      <c r="F6" s="203"/>
      <c r="G6" s="770"/>
      <c r="H6" s="100"/>
      <c r="I6" s="766"/>
    </row>
    <row r="7" spans="1:9" s="71" customFormat="1">
      <c r="A7" s="1587" t="s">
        <v>91</v>
      </c>
      <c r="B7" s="1587"/>
      <c r="C7" s="1587"/>
      <c r="D7" s="204" t="s">
        <v>92</v>
      </c>
      <c r="E7" s="205" t="s">
        <v>97</v>
      </c>
      <c r="F7" s="206" t="s">
        <v>93</v>
      </c>
      <c r="G7" s="207" t="s">
        <v>94</v>
      </c>
      <c r="H7" s="208" t="s">
        <v>95</v>
      </c>
      <c r="I7" s="209" t="s">
        <v>96</v>
      </c>
    </row>
    <row r="8" spans="1:9" s="71" customFormat="1">
      <c r="A8" s="100"/>
      <c r="B8" s="202"/>
      <c r="C8" s="202"/>
      <c r="D8" s="100"/>
      <c r="E8" s="100"/>
      <c r="F8" s="203"/>
      <c r="G8" s="770"/>
      <c r="H8" s="100"/>
      <c r="I8" s="841"/>
    </row>
    <row r="9" spans="1:9" s="71" customFormat="1">
      <c r="A9" s="78"/>
      <c r="B9" s="75"/>
      <c r="C9" s="75"/>
      <c r="D9" s="76"/>
      <c r="E9" s="77"/>
      <c r="F9" s="84"/>
      <c r="G9" s="79"/>
      <c r="H9" s="101"/>
      <c r="I9" s="102"/>
    </row>
    <row r="10" spans="1:9" s="71" customFormat="1" ht="22.5">
      <c r="A10" s="106" t="s">
        <v>27</v>
      </c>
      <c r="B10" s="106" t="s">
        <v>25</v>
      </c>
      <c r="C10" s="106">
        <f>1</f>
        <v>1</v>
      </c>
      <c r="D10" s="153" t="s">
        <v>2114</v>
      </c>
      <c r="E10" s="77"/>
      <c r="F10" s="84"/>
      <c r="G10" s="79"/>
      <c r="H10" s="101"/>
      <c r="I10" s="175"/>
    </row>
    <row r="11" spans="1:9" s="81" customFormat="1" ht="33.75">
      <c r="A11" s="106"/>
      <c r="B11" s="106"/>
      <c r="C11" s="106"/>
      <c r="D11" s="834" t="s">
        <v>1846</v>
      </c>
      <c r="E11" s="107"/>
      <c r="F11" s="176"/>
      <c r="G11" s="177"/>
      <c r="H11" s="107"/>
      <c r="I11" s="178"/>
    </row>
    <row r="12" spans="1:9" s="81" customFormat="1" ht="33.75">
      <c r="A12" s="106"/>
      <c r="B12" s="106"/>
      <c r="C12" s="106"/>
      <c r="D12" s="834" t="s">
        <v>3034</v>
      </c>
      <c r="E12" s="107"/>
      <c r="F12" s="176"/>
      <c r="G12" s="177"/>
      <c r="H12" s="107"/>
      <c r="I12" s="178"/>
    </row>
    <row r="13" spans="1:9" s="81" customFormat="1" ht="33.75">
      <c r="A13" s="106"/>
      <c r="B13" s="106"/>
      <c r="C13" s="106"/>
      <c r="D13" s="834" t="s">
        <v>1929</v>
      </c>
      <c r="E13" s="107"/>
      <c r="F13" s="176"/>
      <c r="G13" s="840"/>
      <c r="H13" s="107"/>
      <c r="I13" s="186"/>
    </row>
    <row r="14" spans="1:9" s="81" customFormat="1" ht="33.75">
      <c r="A14" s="106"/>
      <c r="B14" s="106"/>
      <c r="C14" s="106"/>
      <c r="D14" s="336" t="s">
        <v>1848</v>
      </c>
      <c r="E14" s="107"/>
      <c r="F14" s="176"/>
      <c r="G14" s="177"/>
      <c r="H14" s="107"/>
      <c r="I14" s="179"/>
    </row>
    <row r="15" spans="1:9" s="81" customFormat="1" ht="22.5">
      <c r="A15" s="106"/>
      <c r="B15" s="106"/>
      <c r="C15" s="106"/>
      <c r="D15" s="336" t="s">
        <v>130</v>
      </c>
      <c r="E15" s="107"/>
      <c r="F15" s="176"/>
      <c r="G15" s="177"/>
      <c r="H15" s="107"/>
      <c r="I15" s="180"/>
    </row>
    <row r="16" spans="1:9" s="81" customFormat="1" ht="22.5">
      <c r="A16" s="106"/>
      <c r="B16" s="106"/>
      <c r="C16" s="106"/>
      <c r="D16" s="336" t="s">
        <v>42</v>
      </c>
      <c r="E16" s="107"/>
      <c r="F16" s="176"/>
      <c r="G16" s="177"/>
      <c r="H16" s="107"/>
      <c r="I16" s="180"/>
    </row>
    <row r="17" spans="1:9" s="81" customFormat="1" ht="22.5">
      <c r="A17" s="106"/>
      <c r="B17" s="106"/>
      <c r="C17" s="106"/>
      <c r="D17" s="336" t="s">
        <v>46</v>
      </c>
      <c r="E17" s="107"/>
      <c r="F17" s="176"/>
      <c r="G17" s="177"/>
      <c r="H17" s="107"/>
      <c r="I17" s="180"/>
    </row>
    <row r="18" spans="1:9" s="81" customFormat="1">
      <c r="A18" s="106"/>
      <c r="B18" s="106"/>
      <c r="C18" s="106" t="s">
        <v>35</v>
      </c>
      <c r="D18" s="834" t="s">
        <v>1920</v>
      </c>
      <c r="E18" s="130" t="s">
        <v>3</v>
      </c>
      <c r="F18" s="821">
        <v>18.649999999999999</v>
      </c>
      <c r="G18" s="181"/>
      <c r="H18" s="166">
        <f>F18*G18</f>
        <v>0</v>
      </c>
      <c r="I18" s="180"/>
    </row>
    <row r="19" spans="1:9" s="81" customFormat="1">
      <c r="A19" s="106"/>
      <c r="B19" s="106"/>
      <c r="C19" s="106" t="s">
        <v>36</v>
      </c>
      <c r="D19" s="834" t="s">
        <v>1912</v>
      </c>
      <c r="E19" s="130" t="s">
        <v>12</v>
      </c>
      <c r="F19" s="821">
        <v>12.7</v>
      </c>
      <c r="G19" s="181"/>
      <c r="H19" s="166">
        <f>F19*G19</f>
        <v>0</v>
      </c>
      <c r="I19" s="180"/>
    </row>
    <row r="20" spans="1:9" s="173" customFormat="1">
      <c r="A20" s="835"/>
      <c r="B20" s="202"/>
      <c r="C20" s="75"/>
      <c r="D20" s="836"/>
      <c r="E20" s="837"/>
      <c r="F20" s="838"/>
      <c r="G20" s="182"/>
      <c r="H20" s="839"/>
      <c r="I20" s="183"/>
    </row>
    <row r="21" spans="1:9" s="81" customFormat="1" ht="22.5">
      <c r="A21" s="106" t="s">
        <v>27</v>
      </c>
      <c r="B21" s="106" t="s">
        <v>25</v>
      </c>
      <c r="C21" s="106">
        <f>C10+1</f>
        <v>2</v>
      </c>
      <c r="D21" s="153" t="s">
        <v>2004</v>
      </c>
      <c r="E21" s="141"/>
      <c r="F21" s="131"/>
      <c r="G21" s="104"/>
      <c r="H21" s="168"/>
      <c r="I21" s="178"/>
    </row>
    <row r="22" spans="1:9" s="81" customFormat="1" ht="33.75">
      <c r="A22" s="106"/>
      <c r="B22" s="106"/>
      <c r="C22" s="106"/>
      <c r="D22" s="834" t="s">
        <v>1847</v>
      </c>
      <c r="E22" s="141"/>
      <c r="F22" s="131"/>
      <c r="G22" s="104"/>
      <c r="H22" s="168"/>
      <c r="I22" s="178"/>
    </row>
    <row r="23" spans="1:9" s="81" customFormat="1" ht="33.75">
      <c r="A23" s="106"/>
      <c r="B23" s="106"/>
      <c r="C23" s="106"/>
      <c r="D23" s="834" t="s">
        <v>2005</v>
      </c>
      <c r="E23" s="141"/>
      <c r="F23" s="131"/>
      <c r="G23" s="104"/>
      <c r="H23" s="168"/>
      <c r="I23" s="178"/>
    </row>
    <row r="24" spans="1:9" s="81" customFormat="1" ht="33.75">
      <c r="A24" s="106"/>
      <c r="B24" s="106"/>
      <c r="C24" s="106"/>
      <c r="D24" s="834" t="s">
        <v>176</v>
      </c>
      <c r="E24" s="107"/>
      <c r="F24" s="176"/>
      <c r="G24" s="177"/>
      <c r="H24" s="107"/>
      <c r="I24" s="178"/>
    </row>
    <row r="25" spans="1:9" s="81" customFormat="1" ht="33.75">
      <c r="A25" s="106"/>
      <c r="B25" s="106"/>
      <c r="C25" s="106"/>
      <c r="D25" s="834" t="s">
        <v>1929</v>
      </c>
      <c r="E25" s="107"/>
      <c r="F25" s="176"/>
      <c r="G25" s="840"/>
      <c r="H25" s="107"/>
      <c r="I25" s="186"/>
    </row>
    <row r="26" spans="1:9" s="81" customFormat="1" ht="33.75">
      <c r="A26" s="106"/>
      <c r="B26" s="106"/>
      <c r="C26" s="106"/>
      <c r="D26" s="336" t="s">
        <v>1848</v>
      </c>
      <c r="E26" s="107"/>
      <c r="F26" s="176"/>
      <c r="G26" s="177"/>
      <c r="H26" s="107"/>
      <c r="I26" s="178"/>
    </row>
    <row r="27" spans="1:9" s="81" customFormat="1" ht="22.5">
      <c r="A27" s="106"/>
      <c r="B27" s="106"/>
      <c r="C27" s="106"/>
      <c r="D27" s="336" t="s">
        <v>131</v>
      </c>
      <c r="E27" s="107"/>
      <c r="F27" s="176"/>
      <c r="G27" s="177"/>
      <c r="H27" s="107"/>
      <c r="I27" s="180"/>
    </row>
    <row r="28" spans="1:9" s="81" customFormat="1" ht="22.5">
      <c r="A28" s="106"/>
      <c r="B28" s="106"/>
      <c r="C28" s="106"/>
      <c r="D28" s="336" t="s">
        <v>42</v>
      </c>
      <c r="E28" s="107"/>
      <c r="F28" s="176"/>
      <c r="G28" s="177"/>
      <c r="H28" s="107"/>
      <c r="I28" s="178"/>
    </row>
    <row r="29" spans="1:9" s="81" customFormat="1" ht="22.5">
      <c r="A29" s="106"/>
      <c r="B29" s="106"/>
      <c r="C29" s="106"/>
      <c r="D29" s="336" t="s">
        <v>43</v>
      </c>
      <c r="E29" s="107"/>
      <c r="F29" s="176"/>
      <c r="G29" s="177"/>
      <c r="H29" s="107"/>
      <c r="I29" s="178"/>
    </row>
    <row r="30" spans="1:9" s="81" customFormat="1">
      <c r="A30" s="106"/>
      <c r="B30" s="106"/>
      <c r="C30" s="106"/>
      <c r="D30" s="336" t="s">
        <v>41</v>
      </c>
      <c r="E30" s="107"/>
      <c r="F30" s="176"/>
      <c r="G30" s="177"/>
      <c r="H30" s="107"/>
      <c r="I30" s="178"/>
    </row>
    <row r="31" spans="1:9" s="81" customFormat="1">
      <c r="A31" s="106"/>
      <c r="B31" s="106"/>
      <c r="C31" s="106"/>
      <c r="D31" s="336"/>
      <c r="E31" s="130" t="s">
        <v>3</v>
      </c>
      <c r="F31" s="821">
        <v>34.700000000000003</v>
      </c>
      <c r="G31" s="181"/>
      <c r="H31" s="166">
        <f>F31*G31</f>
        <v>0</v>
      </c>
      <c r="I31" s="178"/>
    </row>
    <row r="32" spans="1:9" s="81" customFormat="1">
      <c r="A32" s="106"/>
      <c r="B32" s="106"/>
      <c r="C32" s="106"/>
      <c r="D32" s="834"/>
      <c r="E32" s="130"/>
      <c r="F32" s="821"/>
      <c r="G32" s="181"/>
      <c r="H32" s="166"/>
      <c r="I32" s="178"/>
    </row>
    <row r="33" spans="1:9" s="81" customFormat="1" ht="56.25">
      <c r="A33" s="106" t="s">
        <v>27</v>
      </c>
      <c r="B33" s="106" t="s">
        <v>25</v>
      </c>
      <c r="C33" s="106">
        <f>C21+1</f>
        <v>3</v>
      </c>
      <c r="D33" s="336" t="s">
        <v>3035</v>
      </c>
      <c r="E33" s="141"/>
      <c r="F33" s="131"/>
      <c r="G33" s="104"/>
      <c r="H33" s="168"/>
      <c r="I33" s="178"/>
    </row>
    <row r="34" spans="1:9" s="81" customFormat="1" ht="67.5">
      <c r="A34" s="106"/>
      <c r="B34" s="106"/>
      <c r="C34" s="106"/>
      <c r="D34" s="336" t="s">
        <v>2280</v>
      </c>
      <c r="E34" s="141"/>
      <c r="F34" s="131"/>
      <c r="G34" s="104"/>
      <c r="H34" s="168"/>
      <c r="I34" s="178"/>
    </row>
    <row r="35" spans="1:9" s="81" customFormat="1" ht="22.5">
      <c r="A35" s="106"/>
      <c r="B35" s="106"/>
      <c r="C35" s="106"/>
      <c r="D35" s="336" t="s">
        <v>42</v>
      </c>
      <c r="E35" s="107"/>
      <c r="F35" s="176"/>
      <c r="G35" s="177"/>
      <c r="H35" s="107"/>
      <c r="I35" s="178"/>
    </row>
    <row r="36" spans="1:9" s="81" customFormat="1">
      <c r="A36" s="106"/>
      <c r="B36" s="106"/>
      <c r="C36" s="106"/>
      <c r="D36" s="336" t="s">
        <v>2105</v>
      </c>
      <c r="E36" s="141"/>
      <c r="F36" s="131"/>
      <c r="G36" s="104"/>
      <c r="H36" s="168"/>
      <c r="I36" s="178"/>
    </row>
    <row r="37" spans="1:9" s="81" customFormat="1">
      <c r="A37" s="106"/>
      <c r="B37" s="106"/>
      <c r="C37" s="106" t="s">
        <v>35</v>
      </c>
      <c r="D37" s="336" t="s">
        <v>1920</v>
      </c>
      <c r="E37" s="130" t="s">
        <v>3</v>
      </c>
      <c r="F37" s="821">
        <v>82.4</v>
      </c>
      <c r="G37" s="181"/>
      <c r="H37" s="166">
        <f>F37*G37</f>
        <v>0</v>
      </c>
      <c r="I37" s="178"/>
    </row>
    <row r="38" spans="1:9" s="81" customFormat="1">
      <c r="A38" s="106"/>
      <c r="B38" s="106"/>
      <c r="C38" s="106" t="s">
        <v>36</v>
      </c>
      <c r="D38" s="336" t="s">
        <v>1912</v>
      </c>
      <c r="E38" s="130" t="s">
        <v>12</v>
      </c>
      <c r="F38" s="821">
        <v>52.2</v>
      </c>
      <c r="G38" s="181"/>
      <c r="H38" s="166">
        <f>F38*G38</f>
        <v>0</v>
      </c>
      <c r="I38" s="221"/>
    </row>
    <row r="39" spans="1:9" s="81" customFormat="1">
      <c r="A39" s="106"/>
      <c r="B39" s="106"/>
      <c r="C39" s="106"/>
      <c r="D39" s="336"/>
      <c r="E39" s="107"/>
      <c r="F39" s="176"/>
      <c r="G39" s="177"/>
      <c r="H39" s="107"/>
      <c r="I39" s="948"/>
    </row>
    <row r="40" spans="1:9" s="81" customFormat="1" ht="45">
      <c r="A40" s="106" t="s">
        <v>27</v>
      </c>
      <c r="B40" s="106" t="s">
        <v>25</v>
      </c>
      <c r="C40" s="106">
        <f>C33+1</f>
        <v>4</v>
      </c>
      <c r="D40" s="1525" t="s">
        <v>3036</v>
      </c>
      <c r="E40" s="971"/>
      <c r="F40" s="972"/>
      <c r="G40" s="973"/>
      <c r="H40" s="107"/>
      <c r="I40" s="949"/>
    </row>
    <row r="41" spans="1:9" s="81" customFormat="1">
      <c r="A41" s="106"/>
      <c r="B41" s="106"/>
      <c r="C41" s="106"/>
      <c r="D41" s="1525" t="s">
        <v>2207</v>
      </c>
      <c r="E41" s="971"/>
      <c r="F41" s="972"/>
      <c r="G41" s="973"/>
      <c r="H41" s="107"/>
      <c r="I41" s="949"/>
    </row>
    <row r="42" spans="1:9" s="81" customFormat="1" ht="67.5">
      <c r="A42" s="106"/>
      <c r="B42" s="106"/>
      <c r="C42" s="106"/>
      <c r="D42" s="1525" t="s">
        <v>3037</v>
      </c>
      <c r="E42" s="971"/>
      <c r="F42" s="972"/>
      <c r="G42" s="973"/>
      <c r="H42" s="107"/>
      <c r="I42" s="949"/>
    </row>
    <row r="43" spans="1:9" s="81" customFormat="1" ht="22.5">
      <c r="A43" s="106"/>
      <c r="B43" s="106"/>
      <c r="C43" s="106"/>
      <c r="D43" s="336" t="s">
        <v>3038</v>
      </c>
      <c r="E43" s="107"/>
      <c r="F43" s="176"/>
      <c r="G43" s="177"/>
      <c r="H43" s="107"/>
      <c r="I43" s="178"/>
    </row>
    <row r="44" spans="1:9" s="81" customFormat="1" ht="22.5">
      <c r="A44" s="106"/>
      <c r="B44" s="106"/>
      <c r="C44" s="106"/>
      <c r="D44" s="336" t="s">
        <v>2107</v>
      </c>
      <c r="E44" s="971"/>
      <c r="F44" s="972"/>
      <c r="G44" s="973"/>
      <c r="H44" s="107"/>
      <c r="I44" s="949"/>
    </row>
    <row r="45" spans="1:9" s="81" customFormat="1">
      <c r="A45" s="106"/>
      <c r="B45" s="106"/>
      <c r="C45" s="106" t="s">
        <v>35</v>
      </c>
      <c r="D45" s="1525" t="s">
        <v>2106</v>
      </c>
      <c r="E45" s="974" t="s">
        <v>3</v>
      </c>
      <c r="F45" s="1526">
        <v>9.5</v>
      </c>
      <c r="G45" s="181"/>
      <c r="H45" s="166">
        <f t="shared" ref="H45:H50" si="0">F45*G45</f>
        <v>0</v>
      </c>
      <c r="I45" s="180"/>
    </row>
    <row r="46" spans="1:9" s="81" customFormat="1">
      <c r="A46" s="106"/>
      <c r="B46" s="106"/>
      <c r="C46" s="106" t="s">
        <v>36</v>
      </c>
      <c r="D46" s="1525" t="s">
        <v>2108</v>
      </c>
      <c r="E46" s="974" t="s">
        <v>12</v>
      </c>
      <c r="F46" s="1526">
        <v>61.4</v>
      </c>
      <c r="G46" s="181"/>
      <c r="H46" s="166">
        <f t="shared" si="0"/>
        <v>0</v>
      </c>
      <c r="I46" s="180"/>
    </row>
    <row r="47" spans="1:9" s="81" customFormat="1">
      <c r="A47" s="106"/>
      <c r="B47" s="106"/>
      <c r="C47" s="106" t="s">
        <v>37</v>
      </c>
      <c r="D47" s="1525" t="s">
        <v>2110</v>
      </c>
      <c r="E47" s="974" t="s">
        <v>12</v>
      </c>
      <c r="F47" s="1526">
        <v>35.4</v>
      </c>
      <c r="G47" s="181"/>
      <c r="H47" s="166">
        <f t="shared" si="0"/>
        <v>0</v>
      </c>
      <c r="I47" s="180"/>
    </row>
    <row r="48" spans="1:9" s="81" customFormat="1">
      <c r="A48" s="106"/>
      <c r="B48" s="106"/>
      <c r="C48" s="106" t="s">
        <v>38</v>
      </c>
      <c r="D48" s="1525" t="s">
        <v>2109</v>
      </c>
      <c r="E48" s="974" t="s">
        <v>12</v>
      </c>
      <c r="F48" s="1526">
        <v>35.4</v>
      </c>
      <c r="G48" s="181"/>
      <c r="H48" s="166">
        <f t="shared" si="0"/>
        <v>0</v>
      </c>
      <c r="I48" s="180"/>
    </row>
    <row r="49" spans="1:9" s="81" customFormat="1">
      <c r="A49" s="106"/>
      <c r="B49" s="106"/>
      <c r="C49" s="106" t="s">
        <v>542</v>
      </c>
      <c r="D49" s="1525" t="s">
        <v>2113</v>
      </c>
      <c r="E49" s="974" t="s">
        <v>3</v>
      </c>
      <c r="F49" s="1526">
        <v>1.5</v>
      </c>
      <c r="G49" s="181"/>
      <c r="H49" s="166">
        <f t="shared" si="0"/>
        <v>0</v>
      </c>
      <c r="I49" s="180"/>
    </row>
    <row r="50" spans="1:9" s="81" customFormat="1">
      <c r="A50" s="106"/>
      <c r="B50" s="106"/>
      <c r="C50" s="106" t="s">
        <v>2111</v>
      </c>
      <c r="D50" s="1525" t="s">
        <v>1912</v>
      </c>
      <c r="E50" s="974" t="s">
        <v>12</v>
      </c>
      <c r="F50" s="1526">
        <v>214.2</v>
      </c>
      <c r="G50" s="181"/>
      <c r="H50" s="166">
        <f t="shared" si="0"/>
        <v>0</v>
      </c>
      <c r="I50" s="180"/>
    </row>
    <row r="51" spans="1:9" s="81" customFormat="1">
      <c r="A51" s="106"/>
      <c r="B51" s="106"/>
      <c r="C51" s="106" t="s">
        <v>2112</v>
      </c>
      <c r="D51" s="1525" t="s">
        <v>3039</v>
      </c>
      <c r="E51" s="974" t="s">
        <v>12</v>
      </c>
      <c r="F51" s="1526">
        <v>70.400000000000006</v>
      </c>
      <c r="G51" s="181"/>
      <c r="H51" s="166">
        <f t="shared" ref="H51" si="1">F51*G51</f>
        <v>0</v>
      </c>
      <c r="I51" s="178"/>
    </row>
    <row r="52" spans="1:9" s="81" customFormat="1">
      <c r="A52" s="106"/>
      <c r="B52" s="106"/>
      <c r="C52" s="106"/>
      <c r="D52" s="1525"/>
      <c r="E52" s="974"/>
      <c r="F52" s="1526"/>
      <c r="G52" s="181"/>
      <c r="H52" s="166"/>
      <c r="I52" s="178"/>
    </row>
    <row r="53" spans="1:9" s="81" customFormat="1">
      <c r="A53" s="106"/>
      <c r="B53" s="106"/>
      <c r="C53" s="106"/>
      <c r="D53" s="336"/>
      <c r="E53" s="160"/>
      <c r="F53" s="130"/>
      <c r="G53" s="830"/>
      <c r="H53" s="160"/>
      <c r="I53" s="97"/>
    </row>
    <row r="54" spans="1:9" s="81" customFormat="1">
      <c r="A54" s="154" t="s">
        <v>27</v>
      </c>
      <c r="B54" s="154" t="s">
        <v>25</v>
      </c>
      <c r="C54" s="154"/>
      <c r="D54" s="155" t="s">
        <v>2021</v>
      </c>
      <c r="E54" s="156"/>
      <c r="F54" s="174"/>
      <c r="G54" s="170"/>
      <c r="H54" s="184">
        <f>SUM(H10:H53)</f>
        <v>0</v>
      </c>
      <c r="I54" s="118"/>
    </row>
    <row r="55" spans="1:9" s="81" customFormat="1">
      <c r="A55" s="134"/>
      <c r="B55" s="134"/>
      <c r="C55" s="134"/>
      <c r="D55" s="157"/>
      <c r="E55" s="141"/>
      <c r="F55" s="131"/>
      <c r="G55" s="104"/>
      <c r="H55" s="168"/>
      <c r="I55" s="97"/>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1"/>
  <sheetViews>
    <sheetView view="pageBreakPreview" zoomScaleNormal="75" zoomScaleSheetLayoutView="100" workbookViewId="0">
      <selection activeCell="B11" sqref="B11"/>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6">
      <c r="A1" s="426"/>
      <c r="B1" s="427" t="s">
        <v>383</v>
      </c>
      <c r="C1" s="426"/>
    </row>
    <row r="2" spans="1:6">
      <c r="A2" s="429"/>
      <c r="B2" s="430"/>
      <c r="C2" s="429"/>
    </row>
    <row r="3" spans="1:6">
      <c r="A3" s="429"/>
      <c r="B3" s="486" t="s">
        <v>2023</v>
      </c>
      <c r="C3" s="429"/>
    </row>
    <row r="4" spans="1:6">
      <c r="A4" s="429"/>
      <c r="B4" s="430"/>
      <c r="C4" s="429"/>
    </row>
    <row r="5" spans="1:6" s="435" customFormat="1" ht="67.5">
      <c r="A5" s="431"/>
      <c r="B5" s="432" t="s">
        <v>2024</v>
      </c>
      <c r="C5" s="431"/>
      <c r="D5" s="433"/>
      <c r="E5" s="434"/>
      <c r="F5" s="434"/>
    </row>
    <row r="6" spans="1:6" s="435" customFormat="1" ht="90">
      <c r="A6" s="431"/>
      <c r="B6" s="432" t="s">
        <v>2025</v>
      </c>
      <c r="C6" s="431"/>
      <c r="D6" s="433"/>
      <c r="E6" s="434"/>
      <c r="F6" s="434"/>
    </row>
    <row r="7" spans="1:6" s="435" customFormat="1">
      <c r="A7" s="431"/>
      <c r="B7" s="432"/>
      <c r="C7" s="431"/>
      <c r="D7" s="433"/>
      <c r="E7" s="434"/>
      <c r="F7" s="434"/>
    </row>
    <row r="8" spans="1:6" s="435" customFormat="1">
      <c r="A8" s="431"/>
      <c r="B8" s="432" t="s">
        <v>2026</v>
      </c>
      <c r="C8" s="431"/>
      <c r="D8" s="433"/>
      <c r="E8" s="434"/>
      <c r="F8" s="434"/>
    </row>
    <row r="9" spans="1:6" s="435" customFormat="1">
      <c r="A9" s="431"/>
      <c r="B9" s="432" t="s">
        <v>2027</v>
      </c>
      <c r="C9" s="431"/>
      <c r="D9" s="433"/>
      <c r="E9" s="434"/>
      <c r="F9" s="434"/>
    </row>
    <row r="10" spans="1:6" s="435" customFormat="1">
      <c r="A10" s="431"/>
      <c r="B10" s="432" t="s">
        <v>2028</v>
      </c>
      <c r="C10" s="431"/>
      <c r="D10" s="433"/>
      <c r="E10" s="434"/>
      <c r="F10" s="434"/>
    </row>
    <row r="11" spans="1:6" s="435" customFormat="1">
      <c r="A11" s="431"/>
      <c r="B11" s="432" t="s">
        <v>2029</v>
      </c>
      <c r="C11" s="431"/>
      <c r="D11" s="433"/>
      <c r="E11" s="434"/>
      <c r="F11" s="434"/>
    </row>
    <row r="12" spans="1:6" s="435" customFormat="1">
      <c r="A12" s="431"/>
      <c r="B12" s="432" t="s">
        <v>2030</v>
      </c>
      <c r="C12" s="431"/>
      <c r="D12" s="437"/>
    </row>
    <row r="13" spans="1:6" s="435" customFormat="1">
      <c r="A13" s="431"/>
      <c r="B13" s="438" t="s">
        <v>2031</v>
      </c>
      <c r="C13" s="431"/>
      <c r="D13" s="437"/>
    </row>
    <row r="14" spans="1:6" s="435" customFormat="1">
      <c r="A14" s="431"/>
      <c r="B14" s="436" t="s">
        <v>2032</v>
      </c>
      <c r="C14" s="431"/>
      <c r="D14" s="437"/>
    </row>
    <row r="15" spans="1:6" s="435" customFormat="1">
      <c r="A15" s="431"/>
      <c r="B15" s="436" t="s">
        <v>2033</v>
      </c>
      <c r="C15" s="431"/>
      <c r="D15" s="437"/>
    </row>
    <row r="16" spans="1:6" s="435" customFormat="1">
      <c r="A16" s="431"/>
      <c r="B16" s="436" t="s">
        <v>2034</v>
      </c>
      <c r="C16" s="431"/>
      <c r="D16" s="437"/>
    </row>
    <row r="17" spans="1:4" s="435" customFormat="1">
      <c r="A17" s="431"/>
      <c r="B17" s="436" t="s">
        <v>2035</v>
      </c>
      <c r="C17" s="431"/>
      <c r="D17" s="437"/>
    </row>
    <row r="18" spans="1:4" s="435" customFormat="1">
      <c r="A18" s="431"/>
      <c r="B18" s="436" t="s">
        <v>2036</v>
      </c>
      <c r="C18" s="431"/>
      <c r="D18" s="437"/>
    </row>
    <row r="19" spans="1:4" s="443" customFormat="1">
      <c r="A19" s="439"/>
      <c r="B19" s="440" t="s">
        <v>2037</v>
      </c>
      <c r="C19" s="441"/>
      <c r="D19" s="442"/>
    </row>
    <row r="20" spans="1:4" s="443" customFormat="1">
      <c r="A20" s="439"/>
      <c r="B20" s="440" t="s">
        <v>2038</v>
      </c>
      <c r="C20" s="441"/>
      <c r="D20" s="442"/>
    </row>
    <row r="21" spans="1:4" s="443" customFormat="1">
      <c r="A21" s="439"/>
      <c r="B21" s="440"/>
      <c r="C21" s="441"/>
      <c r="D21" s="442"/>
    </row>
    <row r="22" spans="1:4" s="443" customFormat="1">
      <c r="A22" s="439"/>
      <c r="B22" s="440"/>
      <c r="C22" s="441"/>
      <c r="D22" s="442"/>
    </row>
    <row r="23" spans="1:4" s="448" customFormat="1" ht="21">
      <c r="A23" s="444"/>
      <c r="B23" s="445" t="s">
        <v>266</v>
      </c>
      <c r="C23" s="446"/>
      <c r="D23" s="447"/>
    </row>
    <row r="24" spans="1:4" s="435" customFormat="1">
      <c r="A24" s="431"/>
      <c r="B24" s="449"/>
      <c r="C24" s="431"/>
      <c r="D24" s="437"/>
    </row>
    <row r="25" spans="1:4" s="435" customFormat="1">
      <c r="A25" s="431"/>
      <c r="B25" s="450"/>
      <c r="C25" s="431"/>
      <c r="D25" s="437"/>
    </row>
    <row r="26" spans="1:4" s="435" customFormat="1">
      <c r="A26" s="431"/>
      <c r="B26" s="451"/>
      <c r="C26" s="431"/>
      <c r="D26" s="437"/>
    </row>
    <row r="27" spans="1:4" s="435" customFormat="1">
      <c r="A27" s="431"/>
      <c r="B27" s="432"/>
      <c r="C27" s="431"/>
      <c r="D27" s="437"/>
    </row>
    <row r="28" spans="1:4" s="435" customFormat="1">
      <c r="A28" s="431"/>
      <c r="B28" s="449"/>
      <c r="C28" s="431"/>
      <c r="D28" s="437"/>
    </row>
    <row r="29" spans="1:4" s="435" customFormat="1">
      <c r="A29" s="431"/>
      <c r="B29" s="450"/>
      <c r="C29" s="431"/>
      <c r="D29" s="437"/>
    </row>
    <row r="30" spans="1:4" s="435" customFormat="1">
      <c r="A30" s="431"/>
      <c r="B30" s="451"/>
      <c r="C30" s="431"/>
      <c r="D30" s="437"/>
    </row>
    <row r="31" spans="1:4" s="435" customFormat="1">
      <c r="A31" s="431"/>
      <c r="B31" s="432"/>
      <c r="C31" s="431"/>
      <c r="D31" s="437"/>
    </row>
    <row r="32" spans="1:4" s="435" customFormat="1">
      <c r="A32" s="431"/>
      <c r="B32" s="432"/>
      <c r="C32" s="431"/>
      <c r="D32" s="437"/>
    </row>
    <row r="33" spans="1:4" s="435" customFormat="1">
      <c r="A33" s="431"/>
      <c r="B33" s="452"/>
      <c r="C33" s="431"/>
      <c r="D33" s="437"/>
    </row>
    <row r="34" spans="1:4" s="435" customFormat="1">
      <c r="A34" s="431"/>
      <c r="B34" s="451"/>
      <c r="C34" s="431"/>
      <c r="D34" s="437"/>
    </row>
    <row r="35" spans="1:4" s="435" customFormat="1">
      <c r="A35" s="431"/>
      <c r="B35" s="432"/>
      <c r="C35" s="431"/>
      <c r="D35" s="437"/>
    </row>
    <row r="36" spans="1:4" s="435" customFormat="1">
      <c r="A36" s="431"/>
      <c r="B36" s="432"/>
      <c r="C36" s="431"/>
      <c r="D36" s="437"/>
    </row>
    <row r="37" spans="1:4" s="435" customFormat="1">
      <c r="A37" s="431"/>
      <c r="B37" s="432"/>
      <c r="C37" s="431"/>
      <c r="D37" s="437"/>
    </row>
    <row r="38" spans="1:4" s="435" customFormat="1">
      <c r="A38" s="431"/>
      <c r="B38" s="432"/>
      <c r="C38" s="431"/>
      <c r="D38" s="437"/>
    </row>
    <row r="39" spans="1:4" s="435" customFormat="1">
      <c r="A39" s="449"/>
      <c r="B39" s="432"/>
      <c r="C39" s="431"/>
      <c r="D39" s="437"/>
    </row>
    <row r="40" spans="1:4" s="435" customFormat="1">
      <c r="A40" s="431"/>
      <c r="B40" s="436"/>
      <c r="C40" s="431"/>
      <c r="D40" s="437"/>
    </row>
    <row r="41" spans="1:4" s="435" customFormat="1">
      <c r="A41" s="431"/>
      <c r="B41" s="436"/>
      <c r="C41" s="431"/>
      <c r="D41" s="437"/>
    </row>
    <row r="42" spans="1:4" s="435" customFormat="1">
      <c r="A42" s="431"/>
      <c r="B42" s="436"/>
      <c r="C42" s="431"/>
      <c r="D42" s="437"/>
    </row>
    <row r="43" spans="1:4" s="435" customFormat="1">
      <c r="A43" s="431"/>
      <c r="B43" s="436"/>
      <c r="C43" s="431"/>
      <c r="D43" s="437"/>
    </row>
    <row r="44" spans="1:4">
      <c r="A44" s="429"/>
      <c r="B44" s="453"/>
      <c r="C44" s="429"/>
    </row>
    <row r="45" spans="1:4">
      <c r="A45" s="429"/>
      <c r="B45" s="453"/>
      <c r="C45" s="429"/>
    </row>
    <row r="46" spans="1:4" s="448" customFormat="1">
      <c r="A46" s="454"/>
      <c r="B46" s="455"/>
      <c r="C46" s="446"/>
      <c r="D46" s="447"/>
    </row>
    <row r="47" spans="1:4" s="448" customFormat="1">
      <c r="A47" s="454"/>
      <c r="B47" s="455"/>
      <c r="C47" s="446"/>
      <c r="D47" s="447"/>
    </row>
    <row r="48" spans="1:4" s="448" customFormat="1">
      <c r="A48" s="454"/>
      <c r="B48" s="455"/>
      <c r="C48" s="446"/>
      <c r="D48" s="447"/>
    </row>
    <row r="49" spans="1:5" s="435" customFormat="1">
      <c r="A49" s="431"/>
      <c r="B49" s="436"/>
      <c r="C49" s="431"/>
      <c r="D49" s="437"/>
    </row>
    <row r="50" spans="1:5">
      <c r="A50" s="429"/>
      <c r="B50" s="430"/>
      <c r="C50" s="429"/>
    </row>
    <row r="51" spans="1:5">
      <c r="A51" s="429"/>
      <c r="B51" s="430"/>
      <c r="C51" s="429"/>
    </row>
    <row r="52" spans="1:5">
      <c r="A52" s="429"/>
      <c r="B52" s="456"/>
      <c r="C52" s="429"/>
    </row>
    <row r="53" spans="1:5" s="461" customFormat="1">
      <c r="A53" s="457"/>
      <c r="B53" s="458"/>
      <c r="C53" s="459"/>
      <c r="D53" s="460"/>
      <c r="E53" s="460"/>
    </row>
    <row r="54" spans="1:5">
      <c r="A54" s="429"/>
      <c r="B54" s="462"/>
      <c r="C54" s="429"/>
    </row>
    <row r="58" spans="1:5">
      <c r="A58" s="429"/>
      <c r="B58" s="456"/>
      <c r="C58" s="429"/>
      <c r="D58" s="429"/>
      <c r="E58" s="429"/>
    </row>
    <row r="59" spans="1:5">
      <c r="A59" s="429"/>
      <c r="B59" s="456"/>
      <c r="C59" s="429"/>
      <c r="D59" s="429"/>
      <c r="E59" s="429"/>
    </row>
    <row r="60" spans="1:5">
      <c r="A60" s="429"/>
      <c r="B60" s="456"/>
      <c r="C60" s="429"/>
      <c r="D60" s="429"/>
      <c r="E60" s="429"/>
    </row>
    <row r="61" spans="1:5">
      <c r="A61" s="429"/>
      <c r="B61" s="456"/>
      <c r="C61" s="429"/>
      <c r="D61" s="429"/>
      <c r="E61" s="429"/>
    </row>
    <row r="62" spans="1:5">
      <c r="A62" s="429"/>
      <c r="B62" s="456"/>
      <c r="C62" s="429"/>
      <c r="D62" s="429"/>
      <c r="E62" s="429"/>
    </row>
    <row r="63" spans="1:5">
      <c r="A63" s="429"/>
      <c r="B63" s="456"/>
      <c r="C63" s="429"/>
      <c r="D63" s="429"/>
      <c r="E63" s="429"/>
    </row>
    <row r="64" spans="1:5">
      <c r="A64" s="429"/>
      <c r="B64" s="456"/>
      <c r="C64" s="429"/>
      <c r="D64" s="429"/>
      <c r="E64" s="429"/>
    </row>
    <row r="65" spans="1:5">
      <c r="A65" s="429"/>
      <c r="B65" s="456"/>
      <c r="C65" s="429"/>
      <c r="D65" s="429"/>
      <c r="E65" s="429"/>
    </row>
    <row r="66" spans="1:5">
      <c r="A66" s="429"/>
      <c r="B66" s="456"/>
      <c r="C66" s="429"/>
      <c r="D66" s="429"/>
      <c r="E66" s="429"/>
    </row>
    <row r="67" spans="1:5">
      <c r="A67" s="429"/>
      <c r="B67" s="456"/>
      <c r="C67" s="429"/>
      <c r="D67" s="429"/>
      <c r="E67" s="429"/>
    </row>
    <row r="68" spans="1:5">
      <c r="A68" s="429"/>
      <c r="B68" s="456"/>
      <c r="C68" s="429"/>
      <c r="D68" s="429"/>
      <c r="E68" s="429"/>
    </row>
    <row r="69" spans="1:5">
      <c r="A69" s="429"/>
      <c r="B69" s="456"/>
      <c r="C69" s="429"/>
      <c r="D69" s="429"/>
      <c r="E69" s="429"/>
    </row>
    <row r="70" spans="1:5">
      <c r="A70" s="429"/>
      <c r="B70" s="456"/>
      <c r="C70" s="429"/>
      <c r="D70" s="429"/>
      <c r="E70" s="429"/>
    </row>
    <row r="71" spans="1:5">
      <c r="A71" s="429"/>
      <c r="B71" s="456"/>
      <c r="C71" s="429"/>
      <c r="D71" s="429"/>
      <c r="E71" s="429"/>
    </row>
    <row r="72" spans="1:5">
      <c r="A72" s="429"/>
      <c r="B72" s="456"/>
      <c r="C72" s="429"/>
      <c r="D72" s="429"/>
      <c r="E72" s="429"/>
    </row>
    <row r="73" spans="1:5">
      <c r="A73" s="429"/>
      <c r="B73" s="456"/>
      <c r="C73" s="429"/>
      <c r="D73" s="429"/>
      <c r="E73" s="429"/>
    </row>
    <row r="74" spans="1:5">
      <c r="A74" s="429"/>
      <c r="B74" s="456"/>
      <c r="C74" s="429"/>
      <c r="D74" s="429"/>
      <c r="E74" s="429"/>
    </row>
    <row r="75" spans="1:5">
      <c r="A75" s="429"/>
      <c r="B75" s="456"/>
      <c r="C75" s="429"/>
      <c r="D75" s="429"/>
      <c r="E75" s="429"/>
    </row>
    <row r="76" spans="1:5">
      <c r="A76" s="429"/>
      <c r="B76" s="456"/>
      <c r="C76" s="429"/>
      <c r="D76" s="429"/>
      <c r="E76" s="429"/>
    </row>
    <row r="77" spans="1:5">
      <c r="A77" s="429"/>
      <c r="B77" s="456"/>
      <c r="C77" s="429"/>
      <c r="D77" s="429"/>
      <c r="E77" s="429"/>
    </row>
    <row r="78" spans="1:5">
      <c r="A78" s="429"/>
      <c r="B78" s="456"/>
      <c r="C78" s="429"/>
      <c r="D78" s="429"/>
      <c r="E78" s="429"/>
    </row>
    <row r="79" spans="1:5">
      <c r="A79" s="429"/>
      <c r="B79" s="456"/>
      <c r="C79" s="429"/>
      <c r="D79" s="429"/>
      <c r="E79" s="429"/>
    </row>
    <row r="80" spans="1:5">
      <c r="A80" s="429"/>
      <c r="B80" s="456"/>
      <c r="C80" s="429"/>
      <c r="D80" s="429"/>
      <c r="E80" s="429"/>
    </row>
    <row r="81" spans="1:5">
      <c r="A81" s="429"/>
      <c r="B81" s="456"/>
      <c r="C81" s="429"/>
      <c r="D81" s="429"/>
      <c r="E81" s="429"/>
    </row>
    <row r="82" spans="1:5">
      <c r="A82" s="429"/>
      <c r="B82" s="456"/>
      <c r="C82" s="429"/>
      <c r="D82" s="429"/>
      <c r="E82" s="429"/>
    </row>
    <row r="83" spans="1:5">
      <c r="A83" s="429"/>
      <c r="B83" s="456"/>
      <c r="C83" s="429"/>
      <c r="D83" s="429"/>
      <c r="E83" s="429"/>
    </row>
    <row r="84" spans="1:5">
      <c r="A84" s="429"/>
      <c r="B84" s="456"/>
      <c r="C84" s="429"/>
      <c r="D84" s="429"/>
      <c r="E84" s="429"/>
    </row>
    <row r="85" spans="1:5">
      <c r="A85" s="429"/>
      <c r="B85" s="456"/>
      <c r="C85" s="429"/>
      <c r="D85" s="429"/>
      <c r="E85" s="429"/>
    </row>
    <row r="86" spans="1:5">
      <c r="A86" s="429"/>
      <c r="B86" s="456"/>
      <c r="C86" s="429"/>
      <c r="D86" s="429"/>
      <c r="E86" s="429"/>
    </row>
    <row r="87" spans="1:5">
      <c r="A87" s="429"/>
      <c r="B87" s="456"/>
      <c r="C87" s="429"/>
      <c r="D87" s="429"/>
      <c r="E87" s="429"/>
    </row>
    <row r="88" spans="1:5">
      <c r="A88" s="429"/>
      <c r="B88" s="456"/>
      <c r="C88" s="429"/>
      <c r="D88" s="429"/>
      <c r="E88" s="429"/>
    </row>
    <row r="89" spans="1:5">
      <c r="A89" s="429"/>
      <c r="B89" s="456"/>
      <c r="C89" s="429"/>
      <c r="D89" s="429"/>
      <c r="E89" s="429"/>
    </row>
    <row r="90" spans="1:5">
      <c r="A90" s="429"/>
      <c r="B90" s="456"/>
      <c r="C90" s="429"/>
      <c r="D90" s="429"/>
      <c r="E90" s="429"/>
    </row>
    <row r="91" spans="1:5">
      <c r="A91" s="429"/>
      <c r="B91" s="456"/>
      <c r="C91" s="429"/>
      <c r="D91" s="429"/>
      <c r="E91" s="429"/>
    </row>
    <row r="92" spans="1:5">
      <c r="A92" s="429"/>
      <c r="B92" s="456"/>
      <c r="C92" s="429"/>
      <c r="D92" s="429"/>
      <c r="E92" s="429"/>
    </row>
    <row r="93" spans="1:5">
      <c r="A93" s="429"/>
      <c r="B93" s="456"/>
      <c r="C93" s="429"/>
      <c r="D93" s="429"/>
      <c r="E93" s="429"/>
    </row>
    <row r="94" spans="1:5">
      <c r="A94" s="429"/>
      <c r="B94" s="456"/>
      <c r="C94" s="429"/>
      <c r="D94" s="429"/>
      <c r="E94" s="429"/>
    </row>
    <row r="95" spans="1:5">
      <c r="A95" s="429"/>
      <c r="B95" s="456"/>
      <c r="C95" s="429"/>
      <c r="D95" s="429"/>
      <c r="E95" s="429"/>
    </row>
    <row r="96" spans="1:5">
      <c r="A96" s="429"/>
      <c r="B96" s="456"/>
      <c r="C96" s="429"/>
      <c r="D96" s="429"/>
      <c r="E96" s="429"/>
    </row>
    <row r="97" spans="1:5">
      <c r="A97" s="429"/>
      <c r="B97" s="456"/>
      <c r="C97" s="429"/>
      <c r="D97" s="429"/>
      <c r="E97" s="429"/>
    </row>
    <row r="98" spans="1:5">
      <c r="A98" s="429"/>
      <c r="B98" s="456"/>
      <c r="C98" s="429"/>
      <c r="D98" s="429"/>
      <c r="E98" s="429"/>
    </row>
    <row r="99" spans="1:5">
      <c r="A99" s="429"/>
      <c r="B99" s="456"/>
      <c r="C99" s="429"/>
      <c r="D99" s="429"/>
      <c r="E99" s="429"/>
    </row>
    <row r="100" spans="1:5">
      <c r="A100" s="429"/>
      <c r="B100" s="456"/>
      <c r="C100" s="429"/>
      <c r="D100" s="429"/>
      <c r="E100" s="429"/>
    </row>
    <row r="101" spans="1:5">
      <c r="A101" s="429"/>
      <c r="B101" s="456"/>
      <c r="C101" s="429"/>
      <c r="D101" s="429"/>
      <c r="E101" s="429"/>
    </row>
    <row r="102" spans="1:5">
      <c r="A102" s="429"/>
      <c r="B102" s="456"/>
      <c r="C102" s="429"/>
      <c r="D102" s="429"/>
      <c r="E102" s="429"/>
    </row>
    <row r="103" spans="1:5">
      <c r="A103" s="429"/>
      <c r="B103" s="456"/>
      <c r="C103" s="429"/>
      <c r="D103" s="429"/>
      <c r="E103" s="429"/>
    </row>
    <row r="104" spans="1:5">
      <c r="A104" s="429"/>
      <c r="B104" s="456"/>
      <c r="C104" s="429"/>
      <c r="D104" s="429"/>
      <c r="E104" s="429"/>
    </row>
    <row r="105" spans="1:5">
      <c r="A105" s="429"/>
      <c r="B105" s="456"/>
      <c r="C105" s="429"/>
      <c r="D105" s="429"/>
      <c r="E105" s="429"/>
    </row>
    <row r="106" spans="1:5">
      <c r="A106" s="429"/>
      <c r="B106" s="456"/>
      <c r="C106" s="429"/>
      <c r="D106" s="429"/>
      <c r="E106" s="429"/>
    </row>
    <row r="107" spans="1:5">
      <c r="A107" s="429"/>
      <c r="B107" s="456"/>
      <c r="C107" s="429"/>
      <c r="D107" s="429"/>
      <c r="E107" s="429"/>
    </row>
    <row r="108" spans="1:5">
      <c r="A108" s="429"/>
      <c r="B108" s="456"/>
      <c r="C108" s="429"/>
      <c r="D108" s="429"/>
      <c r="E108" s="429"/>
    </row>
    <row r="109" spans="1:5">
      <c r="A109" s="429"/>
      <c r="B109" s="456"/>
      <c r="C109" s="429"/>
      <c r="D109" s="429"/>
      <c r="E109" s="429"/>
    </row>
    <row r="110" spans="1:5">
      <c r="A110" s="429"/>
      <c r="B110" s="456"/>
      <c r="C110" s="429"/>
      <c r="D110" s="429"/>
      <c r="E110" s="429"/>
    </row>
    <row r="111" spans="1:5">
      <c r="A111" s="429"/>
      <c r="B111" s="456"/>
      <c r="C111" s="429"/>
      <c r="D111" s="429"/>
      <c r="E111"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rowBreaks count="1" manualBreakCount="1">
    <brk id="12" max="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2"/>
  <sheetViews>
    <sheetView view="pageBreakPreview" zoomScaleSheetLayoutView="100" workbookViewId="0">
      <pane ySplit="8" topLeftCell="A9" activePane="bottomLeft" state="frozen"/>
      <selection activeCell="H12" sqref="H12"/>
      <selection pane="bottomLeft" activeCell="H11" sqref="H11"/>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12" customWidth="1"/>
    <col min="7" max="7" width="9.7109375" style="103" customWidth="1"/>
    <col min="8" max="8" width="12.7109375" style="113" customWidth="1"/>
    <col min="9" max="9" width="14.7109375" style="96" customWidth="1"/>
    <col min="10" max="16384" width="9.140625" style="80"/>
  </cols>
  <sheetData>
    <row r="1" spans="1:9" s="67" customFormat="1">
      <c r="A1" s="191"/>
      <c r="B1" s="214"/>
      <c r="C1" s="192"/>
      <c r="D1" s="193"/>
      <c r="E1" s="194"/>
      <c r="F1" s="195"/>
      <c r="G1" s="196"/>
      <c r="H1" s="197" t="s">
        <v>98</v>
      </c>
      <c r="I1" s="762"/>
    </row>
    <row r="2" spans="1:9" s="71" customFormat="1">
      <c r="A2" s="199"/>
      <c r="B2" s="68"/>
      <c r="C2" s="93"/>
      <c r="D2" s="69" t="s">
        <v>1</v>
      </c>
      <c r="E2" s="85"/>
      <c r="F2" s="82"/>
      <c r="G2" s="768"/>
      <c r="H2" s="1213" t="s">
        <v>2908</v>
      </c>
      <c r="I2" s="763"/>
    </row>
    <row r="3" spans="1:9" s="71" customFormat="1">
      <c r="A3" s="72"/>
      <c r="B3" s="72"/>
      <c r="C3" s="73"/>
      <c r="D3" s="74" t="s">
        <v>21</v>
      </c>
      <c r="E3" s="91"/>
      <c r="F3" s="83"/>
      <c r="G3" s="92"/>
      <c r="H3" s="1214" t="s">
        <v>2907</v>
      </c>
      <c r="I3" s="764"/>
    </row>
    <row r="4" spans="1:9" s="71" customFormat="1">
      <c r="A4" s="95"/>
      <c r="B4" s="86"/>
      <c r="C4" s="86"/>
      <c r="D4" s="87"/>
      <c r="E4" s="88"/>
      <c r="F4" s="89"/>
      <c r="G4" s="90"/>
      <c r="H4" s="98"/>
      <c r="I4" s="99"/>
    </row>
    <row r="5" spans="1:9" s="71" customFormat="1">
      <c r="A5" s="115"/>
      <c r="B5" s="116"/>
      <c r="C5" s="116"/>
      <c r="D5" s="94" t="s">
        <v>2101</v>
      </c>
      <c r="E5" s="94"/>
      <c r="F5" s="117"/>
      <c r="G5" s="769"/>
      <c r="H5" s="94"/>
      <c r="I5" s="765"/>
    </row>
    <row r="6" spans="1:9" s="71" customFormat="1">
      <c r="A6" s="100"/>
      <c r="B6" s="202"/>
      <c r="C6" s="202"/>
      <c r="D6" s="100"/>
      <c r="E6" s="100"/>
      <c r="F6" s="203"/>
      <c r="G6" s="770"/>
      <c r="H6" s="100"/>
      <c r="I6" s="766"/>
    </row>
    <row r="7" spans="1:9" s="71" customFormat="1">
      <c r="A7" s="1587" t="s">
        <v>91</v>
      </c>
      <c r="B7" s="1587"/>
      <c r="C7" s="1587"/>
      <c r="D7" s="204" t="s">
        <v>92</v>
      </c>
      <c r="E7" s="205" t="s">
        <v>97</v>
      </c>
      <c r="F7" s="206" t="s">
        <v>93</v>
      </c>
      <c r="G7" s="207" t="s">
        <v>94</v>
      </c>
      <c r="H7" s="208" t="s">
        <v>95</v>
      </c>
      <c r="I7" s="209" t="s">
        <v>96</v>
      </c>
    </row>
    <row r="8" spans="1:9" s="71" customFormat="1">
      <c r="A8" s="100"/>
      <c r="B8" s="202"/>
      <c r="C8" s="202"/>
      <c r="D8" s="100"/>
      <c r="E8" s="100"/>
      <c r="F8" s="203"/>
      <c r="G8" s="770"/>
      <c r="H8" s="100"/>
      <c r="I8" s="841"/>
    </row>
    <row r="9" spans="1:9" s="71" customFormat="1">
      <c r="A9" s="78"/>
      <c r="B9" s="75"/>
      <c r="C9" s="75"/>
      <c r="D9" s="76"/>
      <c r="E9" s="77"/>
      <c r="F9" s="84"/>
      <c r="G9" s="79"/>
      <c r="H9" s="101"/>
      <c r="I9" s="102"/>
    </row>
    <row r="10" spans="1:9" s="71" customFormat="1">
      <c r="A10" s="106" t="s">
        <v>27</v>
      </c>
      <c r="B10" s="106" t="s">
        <v>14</v>
      </c>
      <c r="C10" s="106">
        <f>1</f>
        <v>1</v>
      </c>
      <c r="D10" s="153" t="s">
        <v>2098</v>
      </c>
      <c r="E10" s="77"/>
      <c r="F10" s="84"/>
      <c r="G10" s="79"/>
      <c r="H10" s="101"/>
      <c r="I10" s="175"/>
    </row>
    <row r="11" spans="1:9" s="81" customFormat="1" ht="78.75">
      <c r="A11" s="106"/>
      <c r="B11" s="106"/>
      <c r="C11" s="106"/>
      <c r="D11" s="336" t="s">
        <v>3050</v>
      </c>
      <c r="E11" s="107"/>
      <c r="F11" s="176"/>
      <c r="G11" s="177"/>
      <c r="H11" s="107"/>
      <c r="I11" s="178"/>
    </row>
    <row r="12" spans="1:9" s="81" customFormat="1">
      <c r="A12" s="106"/>
      <c r="B12" s="106"/>
      <c r="C12" s="106"/>
      <c r="D12" s="336" t="s">
        <v>2099</v>
      </c>
      <c r="E12" s="107"/>
      <c r="F12" s="176"/>
      <c r="G12" s="177"/>
      <c r="H12" s="107"/>
      <c r="I12" s="180"/>
    </row>
    <row r="13" spans="1:9" s="81" customFormat="1">
      <c r="A13" s="106"/>
      <c r="B13" s="106"/>
      <c r="C13" s="106"/>
      <c r="D13" s="336" t="s">
        <v>2100</v>
      </c>
      <c r="E13" s="107"/>
      <c r="F13" s="176"/>
      <c r="G13" s="177"/>
      <c r="H13" s="107"/>
      <c r="I13" s="180"/>
    </row>
    <row r="14" spans="1:9" s="81" customFormat="1">
      <c r="A14" s="106"/>
      <c r="B14" s="106"/>
      <c r="C14" s="106"/>
      <c r="D14" s="834"/>
      <c r="E14" s="130" t="s">
        <v>3</v>
      </c>
      <c r="F14" s="821">
        <v>214.3</v>
      </c>
      <c r="G14" s="181"/>
      <c r="H14" s="166">
        <f>F14*G14</f>
        <v>0</v>
      </c>
      <c r="I14" s="180"/>
    </row>
    <row r="15" spans="1:9" s="173" customFormat="1">
      <c r="A15" s="835"/>
      <c r="B15" s="202"/>
      <c r="C15" s="75"/>
      <c r="D15" s="836"/>
      <c r="E15" s="837"/>
      <c r="F15" s="838"/>
      <c r="G15" s="182"/>
      <c r="H15" s="839"/>
      <c r="I15" s="183"/>
    </row>
    <row r="16" spans="1:9" s="81" customFormat="1" ht="45">
      <c r="A16" s="106" t="s">
        <v>27</v>
      </c>
      <c r="B16" s="106" t="s">
        <v>14</v>
      </c>
      <c r="C16" s="106">
        <f>C10+1</f>
        <v>2</v>
      </c>
      <c r="D16" s="336" t="s">
        <v>3040</v>
      </c>
      <c r="E16" s="130"/>
      <c r="F16" s="821"/>
      <c r="G16" s="181"/>
      <c r="H16" s="166"/>
      <c r="I16" s="178"/>
    </row>
    <row r="17" spans="1:9" s="81" customFormat="1">
      <c r="A17" s="106"/>
      <c r="B17" s="106"/>
      <c r="C17" s="106"/>
      <c r="D17" s="336" t="s">
        <v>2099</v>
      </c>
      <c r="E17" s="107"/>
      <c r="F17" s="176"/>
      <c r="G17" s="177"/>
      <c r="H17" s="107"/>
      <c r="I17" s="180"/>
    </row>
    <row r="18" spans="1:9" s="81" customFormat="1">
      <c r="A18" s="106"/>
      <c r="B18" s="106"/>
      <c r="C18" s="106"/>
      <c r="D18" s="336" t="s">
        <v>2103</v>
      </c>
      <c r="E18" s="107"/>
      <c r="F18" s="176"/>
      <c r="G18" s="177"/>
      <c r="H18" s="107"/>
      <c r="I18" s="180"/>
    </row>
    <row r="19" spans="1:9" s="81" customFormat="1">
      <c r="A19" s="106"/>
      <c r="B19" s="106"/>
      <c r="C19" s="106"/>
      <c r="D19" s="834"/>
      <c r="E19" s="130" t="s">
        <v>12</v>
      </c>
      <c r="F19" s="821">
        <v>195.74</v>
      </c>
      <c r="G19" s="181"/>
      <c r="H19" s="166">
        <f>F19*G19</f>
        <v>0</v>
      </c>
      <c r="I19" s="180"/>
    </row>
    <row r="20" spans="1:9" s="81" customFormat="1">
      <c r="A20" s="106"/>
      <c r="B20" s="106"/>
      <c r="C20" s="106"/>
      <c r="D20" s="336"/>
      <c r="E20" s="160"/>
      <c r="F20" s="130"/>
      <c r="G20" s="830"/>
      <c r="H20" s="160"/>
      <c r="I20" s="97"/>
    </row>
    <row r="21" spans="1:9" s="81" customFormat="1">
      <c r="A21" s="154" t="s">
        <v>27</v>
      </c>
      <c r="B21" s="154" t="s">
        <v>14</v>
      </c>
      <c r="C21" s="154"/>
      <c r="D21" s="155" t="s">
        <v>2102</v>
      </c>
      <c r="E21" s="156"/>
      <c r="F21" s="174"/>
      <c r="G21" s="170"/>
      <c r="H21" s="184">
        <f>SUM(H10:H20)</f>
        <v>0</v>
      </c>
      <c r="I21" s="118"/>
    </row>
    <row r="22" spans="1:9" s="81" customFormat="1">
      <c r="A22" s="134"/>
      <c r="B22" s="134"/>
      <c r="C22" s="134"/>
      <c r="D22" s="157"/>
      <c r="E22" s="141"/>
      <c r="F22" s="131"/>
      <c r="G22" s="104"/>
      <c r="H22" s="168"/>
      <c r="I22" s="97"/>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view="pageBreakPreview" zoomScaleNormal="75" zoomScaleSheetLayoutView="100" workbookViewId="0">
      <selection activeCell="B44" sqref="B44"/>
    </sheetView>
  </sheetViews>
  <sheetFormatPr defaultRowHeight="11.25"/>
  <cols>
    <col min="1" max="1" width="7.140625" style="1024" customWidth="1"/>
    <col min="2" max="2" width="80.7109375" style="1039" customWidth="1"/>
    <col min="3" max="3" width="6.7109375" style="1024" customWidth="1"/>
    <col min="4" max="256" width="9.140625" style="1024"/>
    <col min="257" max="257" width="7.140625" style="1024" customWidth="1"/>
    <col min="258" max="258" width="80.7109375" style="1024" customWidth="1"/>
    <col min="259" max="259" width="6.7109375" style="1024" customWidth="1"/>
    <col min="260" max="512" width="9.140625" style="1024"/>
    <col min="513" max="513" width="7.140625" style="1024" customWidth="1"/>
    <col min="514" max="514" width="80.7109375" style="1024" customWidth="1"/>
    <col min="515" max="515" width="6.7109375" style="1024" customWidth="1"/>
    <col min="516" max="768" width="9.140625" style="1024"/>
    <col min="769" max="769" width="7.140625" style="1024" customWidth="1"/>
    <col min="770" max="770" width="80.7109375" style="1024" customWidth="1"/>
    <col min="771" max="771" width="6.7109375" style="1024" customWidth="1"/>
    <col min="772" max="1024" width="9.140625" style="1024"/>
    <col min="1025" max="1025" width="7.140625" style="1024" customWidth="1"/>
    <col min="1026" max="1026" width="80.7109375" style="1024" customWidth="1"/>
    <col min="1027" max="1027" width="6.7109375" style="1024" customWidth="1"/>
    <col min="1028" max="1280" width="9.140625" style="1024"/>
    <col min="1281" max="1281" width="7.140625" style="1024" customWidth="1"/>
    <col min="1282" max="1282" width="80.7109375" style="1024" customWidth="1"/>
    <col min="1283" max="1283" width="6.7109375" style="1024" customWidth="1"/>
    <col min="1284" max="1536" width="9.140625" style="1024"/>
    <col min="1537" max="1537" width="7.140625" style="1024" customWidth="1"/>
    <col min="1538" max="1538" width="80.7109375" style="1024" customWidth="1"/>
    <col min="1539" max="1539" width="6.7109375" style="1024" customWidth="1"/>
    <col min="1540" max="1792" width="9.140625" style="1024"/>
    <col min="1793" max="1793" width="7.140625" style="1024" customWidth="1"/>
    <col min="1794" max="1794" width="80.7109375" style="1024" customWidth="1"/>
    <col min="1795" max="1795" width="6.7109375" style="1024" customWidth="1"/>
    <col min="1796" max="2048" width="9.140625" style="1024"/>
    <col min="2049" max="2049" width="7.140625" style="1024" customWidth="1"/>
    <col min="2050" max="2050" width="80.7109375" style="1024" customWidth="1"/>
    <col min="2051" max="2051" width="6.7109375" style="1024" customWidth="1"/>
    <col min="2052" max="2304" width="9.140625" style="1024"/>
    <col min="2305" max="2305" width="7.140625" style="1024" customWidth="1"/>
    <col min="2306" max="2306" width="80.7109375" style="1024" customWidth="1"/>
    <col min="2307" max="2307" width="6.7109375" style="1024" customWidth="1"/>
    <col min="2308" max="2560" width="9.140625" style="1024"/>
    <col min="2561" max="2561" width="7.140625" style="1024" customWidth="1"/>
    <col min="2562" max="2562" width="80.7109375" style="1024" customWidth="1"/>
    <col min="2563" max="2563" width="6.7109375" style="1024" customWidth="1"/>
    <col min="2564" max="2816" width="9.140625" style="1024"/>
    <col min="2817" max="2817" width="7.140625" style="1024" customWidth="1"/>
    <col min="2818" max="2818" width="80.7109375" style="1024" customWidth="1"/>
    <col min="2819" max="2819" width="6.7109375" style="1024" customWidth="1"/>
    <col min="2820" max="3072" width="9.140625" style="1024"/>
    <col min="3073" max="3073" width="7.140625" style="1024" customWidth="1"/>
    <col min="3074" max="3074" width="80.7109375" style="1024" customWidth="1"/>
    <col min="3075" max="3075" width="6.7109375" style="1024" customWidth="1"/>
    <col min="3076" max="3328" width="9.140625" style="1024"/>
    <col min="3329" max="3329" width="7.140625" style="1024" customWidth="1"/>
    <col min="3330" max="3330" width="80.7109375" style="1024" customWidth="1"/>
    <col min="3331" max="3331" width="6.7109375" style="1024" customWidth="1"/>
    <col min="3332" max="3584" width="9.140625" style="1024"/>
    <col min="3585" max="3585" width="7.140625" style="1024" customWidth="1"/>
    <col min="3586" max="3586" width="80.7109375" style="1024" customWidth="1"/>
    <col min="3587" max="3587" width="6.7109375" style="1024" customWidth="1"/>
    <col min="3588" max="3840" width="9.140625" style="1024"/>
    <col min="3841" max="3841" width="7.140625" style="1024" customWidth="1"/>
    <col min="3842" max="3842" width="80.7109375" style="1024" customWidth="1"/>
    <col min="3843" max="3843" width="6.7109375" style="1024" customWidth="1"/>
    <col min="3844" max="4096" width="9.140625" style="1024"/>
    <col min="4097" max="4097" width="7.140625" style="1024" customWidth="1"/>
    <col min="4098" max="4098" width="80.7109375" style="1024" customWidth="1"/>
    <col min="4099" max="4099" width="6.7109375" style="1024" customWidth="1"/>
    <col min="4100" max="4352" width="9.140625" style="1024"/>
    <col min="4353" max="4353" width="7.140625" style="1024" customWidth="1"/>
    <col min="4354" max="4354" width="80.7109375" style="1024" customWidth="1"/>
    <col min="4355" max="4355" width="6.7109375" style="1024" customWidth="1"/>
    <col min="4356" max="4608" width="9.140625" style="1024"/>
    <col min="4609" max="4609" width="7.140625" style="1024" customWidth="1"/>
    <col min="4610" max="4610" width="80.7109375" style="1024" customWidth="1"/>
    <col min="4611" max="4611" width="6.7109375" style="1024" customWidth="1"/>
    <col min="4612" max="4864" width="9.140625" style="1024"/>
    <col min="4865" max="4865" width="7.140625" style="1024" customWidth="1"/>
    <col min="4866" max="4866" width="80.7109375" style="1024" customWidth="1"/>
    <col min="4867" max="4867" width="6.7109375" style="1024" customWidth="1"/>
    <col min="4868" max="5120" width="9.140625" style="1024"/>
    <col min="5121" max="5121" width="7.140625" style="1024" customWidth="1"/>
    <col min="5122" max="5122" width="80.7109375" style="1024" customWidth="1"/>
    <col min="5123" max="5123" width="6.7109375" style="1024" customWidth="1"/>
    <col min="5124" max="5376" width="9.140625" style="1024"/>
    <col min="5377" max="5377" width="7.140625" style="1024" customWidth="1"/>
    <col min="5378" max="5378" width="80.7109375" style="1024" customWidth="1"/>
    <col min="5379" max="5379" width="6.7109375" style="1024" customWidth="1"/>
    <col min="5380" max="5632" width="9.140625" style="1024"/>
    <col min="5633" max="5633" width="7.140625" style="1024" customWidth="1"/>
    <col min="5634" max="5634" width="80.7109375" style="1024" customWidth="1"/>
    <col min="5635" max="5635" width="6.7109375" style="1024" customWidth="1"/>
    <col min="5636" max="5888" width="9.140625" style="1024"/>
    <col min="5889" max="5889" width="7.140625" style="1024" customWidth="1"/>
    <col min="5890" max="5890" width="80.7109375" style="1024" customWidth="1"/>
    <col min="5891" max="5891" width="6.7109375" style="1024" customWidth="1"/>
    <col min="5892" max="6144" width="9.140625" style="1024"/>
    <col min="6145" max="6145" width="7.140625" style="1024" customWidth="1"/>
    <col min="6146" max="6146" width="80.7109375" style="1024" customWidth="1"/>
    <col min="6147" max="6147" width="6.7109375" style="1024" customWidth="1"/>
    <col min="6148" max="6400" width="9.140625" style="1024"/>
    <col min="6401" max="6401" width="7.140625" style="1024" customWidth="1"/>
    <col min="6402" max="6402" width="80.7109375" style="1024" customWidth="1"/>
    <col min="6403" max="6403" width="6.7109375" style="1024" customWidth="1"/>
    <col min="6404" max="6656" width="9.140625" style="1024"/>
    <col min="6657" max="6657" width="7.140625" style="1024" customWidth="1"/>
    <col min="6658" max="6658" width="80.7109375" style="1024" customWidth="1"/>
    <col min="6659" max="6659" width="6.7109375" style="1024" customWidth="1"/>
    <col min="6660" max="6912" width="9.140625" style="1024"/>
    <col min="6913" max="6913" width="7.140625" style="1024" customWidth="1"/>
    <col min="6914" max="6914" width="80.7109375" style="1024" customWidth="1"/>
    <col min="6915" max="6915" width="6.7109375" style="1024" customWidth="1"/>
    <col min="6916" max="7168" width="9.140625" style="1024"/>
    <col min="7169" max="7169" width="7.140625" style="1024" customWidth="1"/>
    <col min="7170" max="7170" width="80.7109375" style="1024" customWidth="1"/>
    <col min="7171" max="7171" width="6.7109375" style="1024" customWidth="1"/>
    <col min="7172" max="7424" width="9.140625" style="1024"/>
    <col min="7425" max="7425" width="7.140625" style="1024" customWidth="1"/>
    <col min="7426" max="7426" width="80.7109375" style="1024" customWidth="1"/>
    <col min="7427" max="7427" width="6.7109375" style="1024" customWidth="1"/>
    <col min="7428" max="7680" width="9.140625" style="1024"/>
    <col min="7681" max="7681" width="7.140625" style="1024" customWidth="1"/>
    <col min="7682" max="7682" width="80.7109375" style="1024" customWidth="1"/>
    <col min="7683" max="7683" width="6.7109375" style="1024" customWidth="1"/>
    <col min="7684" max="7936" width="9.140625" style="1024"/>
    <col min="7937" max="7937" width="7.140625" style="1024" customWidth="1"/>
    <col min="7938" max="7938" width="80.7109375" style="1024" customWidth="1"/>
    <col min="7939" max="7939" width="6.7109375" style="1024" customWidth="1"/>
    <col min="7940" max="8192" width="9.140625" style="1024"/>
    <col min="8193" max="8193" width="7.140625" style="1024" customWidth="1"/>
    <col min="8194" max="8194" width="80.7109375" style="1024" customWidth="1"/>
    <col min="8195" max="8195" width="6.7109375" style="1024" customWidth="1"/>
    <col min="8196" max="8448" width="9.140625" style="1024"/>
    <col min="8449" max="8449" width="7.140625" style="1024" customWidth="1"/>
    <col min="8450" max="8450" width="80.7109375" style="1024" customWidth="1"/>
    <col min="8451" max="8451" width="6.7109375" style="1024" customWidth="1"/>
    <col min="8452" max="8704" width="9.140625" style="1024"/>
    <col min="8705" max="8705" width="7.140625" style="1024" customWidth="1"/>
    <col min="8706" max="8706" width="80.7109375" style="1024" customWidth="1"/>
    <col min="8707" max="8707" width="6.7109375" style="1024" customWidth="1"/>
    <col min="8708" max="8960" width="9.140625" style="1024"/>
    <col min="8961" max="8961" width="7.140625" style="1024" customWidth="1"/>
    <col min="8962" max="8962" width="80.7109375" style="1024" customWidth="1"/>
    <col min="8963" max="8963" width="6.7109375" style="1024" customWidth="1"/>
    <col min="8964" max="9216" width="9.140625" style="1024"/>
    <col min="9217" max="9217" width="7.140625" style="1024" customWidth="1"/>
    <col min="9218" max="9218" width="80.7109375" style="1024" customWidth="1"/>
    <col min="9219" max="9219" width="6.7109375" style="1024" customWidth="1"/>
    <col min="9220" max="9472" width="9.140625" style="1024"/>
    <col min="9473" max="9473" width="7.140625" style="1024" customWidth="1"/>
    <col min="9474" max="9474" width="80.7109375" style="1024" customWidth="1"/>
    <col min="9475" max="9475" width="6.7109375" style="1024" customWidth="1"/>
    <col min="9476" max="9728" width="9.140625" style="1024"/>
    <col min="9729" max="9729" width="7.140625" style="1024" customWidth="1"/>
    <col min="9730" max="9730" width="80.7109375" style="1024" customWidth="1"/>
    <col min="9731" max="9731" width="6.7109375" style="1024" customWidth="1"/>
    <col min="9732" max="9984" width="9.140625" style="1024"/>
    <col min="9985" max="9985" width="7.140625" style="1024" customWidth="1"/>
    <col min="9986" max="9986" width="80.7109375" style="1024" customWidth="1"/>
    <col min="9987" max="9987" width="6.7109375" style="1024" customWidth="1"/>
    <col min="9988" max="10240" width="9.140625" style="1024"/>
    <col min="10241" max="10241" width="7.140625" style="1024" customWidth="1"/>
    <col min="10242" max="10242" width="80.7109375" style="1024" customWidth="1"/>
    <col min="10243" max="10243" width="6.7109375" style="1024" customWidth="1"/>
    <col min="10244" max="10496" width="9.140625" style="1024"/>
    <col min="10497" max="10497" width="7.140625" style="1024" customWidth="1"/>
    <col min="10498" max="10498" width="80.7109375" style="1024" customWidth="1"/>
    <col min="10499" max="10499" width="6.7109375" style="1024" customWidth="1"/>
    <col min="10500" max="10752" width="9.140625" style="1024"/>
    <col min="10753" max="10753" width="7.140625" style="1024" customWidth="1"/>
    <col min="10754" max="10754" width="80.7109375" style="1024" customWidth="1"/>
    <col min="10755" max="10755" width="6.7109375" style="1024" customWidth="1"/>
    <col min="10756" max="11008" width="9.140625" style="1024"/>
    <col min="11009" max="11009" width="7.140625" style="1024" customWidth="1"/>
    <col min="11010" max="11010" width="80.7109375" style="1024" customWidth="1"/>
    <col min="11011" max="11011" width="6.7109375" style="1024" customWidth="1"/>
    <col min="11012" max="11264" width="9.140625" style="1024"/>
    <col min="11265" max="11265" width="7.140625" style="1024" customWidth="1"/>
    <col min="11266" max="11266" width="80.7109375" style="1024" customWidth="1"/>
    <col min="11267" max="11267" width="6.7109375" style="1024" customWidth="1"/>
    <col min="11268" max="11520" width="9.140625" style="1024"/>
    <col min="11521" max="11521" width="7.140625" style="1024" customWidth="1"/>
    <col min="11522" max="11522" width="80.7109375" style="1024" customWidth="1"/>
    <col min="11523" max="11523" width="6.7109375" style="1024" customWidth="1"/>
    <col min="11524" max="11776" width="9.140625" style="1024"/>
    <col min="11777" max="11777" width="7.140625" style="1024" customWidth="1"/>
    <col min="11778" max="11778" width="80.7109375" style="1024" customWidth="1"/>
    <col min="11779" max="11779" width="6.7109375" style="1024" customWidth="1"/>
    <col min="11780" max="12032" width="9.140625" style="1024"/>
    <col min="12033" max="12033" width="7.140625" style="1024" customWidth="1"/>
    <col min="12034" max="12034" width="80.7109375" style="1024" customWidth="1"/>
    <col min="12035" max="12035" width="6.7109375" style="1024" customWidth="1"/>
    <col min="12036" max="12288" width="9.140625" style="1024"/>
    <col min="12289" max="12289" width="7.140625" style="1024" customWidth="1"/>
    <col min="12290" max="12290" width="80.7109375" style="1024" customWidth="1"/>
    <col min="12291" max="12291" width="6.7109375" style="1024" customWidth="1"/>
    <col min="12292" max="12544" width="9.140625" style="1024"/>
    <col min="12545" max="12545" width="7.140625" style="1024" customWidth="1"/>
    <col min="12546" max="12546" width="80.7109375" style="1024" customWidth="1"/>
    <col min="12547" max="12547" width="6.7109375" style="1024" customWidth="1"/>
    <col min="12548" max="12800" width="9.140625" style="1024"/>
    <col min="12801" max="12801" width="7.140625" style="1024" customWidth="1"/>
    <col min="12802" max="12802" width="80.7109375" style="1024" customWidth="1"/>
    <col min="12803" max="12803" width="6.7109375" style="1024" customWidth="1"/>
    <col min="12804" max="13056" width="9.140625" style="1024"/>
    <col min="13057" max="13057" width="7.140625" style="1024" customWidth="1"/>
    <col min="13058" max="13058" width="80.7109375" style="1024" customWidth="1"/>
    <col min="13059" max="13059" width="6.7109375" style="1024" customWidth="1"/>
    <col min="13060" max="13312" width="9.140625" style="1024"/>
    <col min="13313" max="13313" width="7.140625" style="1024" customWidth="1"/>
    <col min="13314" max="13314" width="80.7109375" style="1024" customWidth="1"/>
    <col min="13315" max="13315" width="6.7109375" style="1024" customWidth="1"/>
    <col min="13316" max="13568" width="9.140625" style="1024"/>
    <col min="13569" max="13569" width="7.140625" style="1024" customWidth="1"/>
    <col min="13570" max="13570" width="80.7109375" style="1024" customWidth="1"/>
    <col min="13571" max="13571" width="6.7109375" style="1024" customWidth="1"/>
    <col min="13572" max="13824" width="9.140625" style="1024"/>
    <col min="13825" max="13825" width="7.140625" style="1024" customWidth="1"/>
    <col min="13826" max="13826" width="80.7109375" style="1024" customWidth="1"/>
    <col min="13827" max="13827" width="6.7109375" style="1024" customWidth="1"/>
    <col min="13828" max="14080" width="9.140625" style="1024"/>
    <col min="14081" max="14081" width="7.140625" style="1024" customWidth="1"/>
    <col min="14082" max="14082" width="80.7109375" style="1024" customWidth="1"/>
    <col min="14083" max="14083" width="6.7109375" style="1024" customWidth="1"/>
    <col min="14084" max="14336" width="9.140625" style="1024"/>
    <col min="14337" max="14337" width="7.140625" style="1024" customWidth="1"/>
    <col min="14338" max="14338" width="80.7109375" style="1024" customWidth="1"/>
    <col min="14339" max="14339" width="6.7109375" style="1024" customWidth="1"/>
    <col min="14340" max="14592" width="9.140625" style="1024"/>
    <col min="14593" max="14593" width="7.140625" style="1024" customWidth="1"/>
    <col min="14594" max="14594" width="80.7109375" style="1024" customWidth="1"/>
    <col min="14595" max="14595" width="6.7109375" style="1024" customWidth="1"/>
    <col min="14596" max="14848" width="9.140625" style="1024"/>
    <col min="14849" max="14849" width="7.140625" style="1024" customWidth="1"/>
    <col min="14850" max="14850" width="80.7109375" style="1024" customWidth="1"/>
    <col min="14851" max="14851" width="6.7109375" style="1024" customWidth="1"/>
    <col min="14852" max="15104" width="9.140625" style="1024"/>
    <col min="15105" max="15105" width="7.140625" style="1024" customWidth="1"/>
    <col min="15106" max="15106" width="80.7109375" style="1024" customWidth="1"/>
    <col min="15107" max="15107" width="6.7109375" style="1024" customWidth="1"/>
    <col min="15108" max="15360" width="9.140625" style="1024"/>
    <col min="15361" max="15361" width="7.140625" style="1024" customWidth="1"/>
    <col min="15362" max="15362" width="80.7109375" style="1024" customWidth="1"/>
    <col min="15363" max="15363" width="6.7109375" style="1024" customWidth="1"/>
    <col min="15364" max="15616" width="9.140625" style="1024"/>
    <col min="15617" max="15617" width="7.140625" style="1024" customWidth="1"/>
    <col min="15618" max="15618" width="80.7109375" style="1024" customWidth="1"/>
    <col min="15619" max="15619" width="6.7109375" style="1024" customWidth="1"/>
    <col min="15620" max="15872" width="9.140625" style="1024"/>
    <col min="15873" max="15873" width="7.140625" style="1024" customWidth="1"/>
    <col min="15874" max="15874" width="80.7109375" style="1024" customWidth="1"/>
    <col min="15875" max="15875" width="6.7109375" style="1024" customWidth="1"/>
    <col min="15876" max="16128" width="9.140625" style="1024"/>
    <col min="16129" max="16129" width="7.140625" style="1024" customWidth="1"/>
    <col min="16130" max="16130" width="80.7109375" style="1024" customWidth="1"/>
    <col min="16131" max="16131" width="6.7109375" style="1024" customWidth="1"/>
    <col min="16132" max="16384" width="9.140625" style="1024"/>
  </cols>
  <sheetData>
    <row r="1" spans="1:4">
      <c r="A1" s="1022"/>
      <c r="B1" s="1023" t="s">
        <v>383</v>
      </c>
      <c r="C1" s="1022"/>
    </row>
    <row r="2" spans="1:4">
      <c r="B2" s="1025"/>
    </row>
    <row r="3" spans="1:4">
      <c r="B3" s="1026" t="s">
        <v>2184</v>
      </c>
    </row>
    <row r="4" spans="1:4">
      <c r="B4" s="1027"/>
    </row>
    <row r="5" spans="1:4" s="1031" customFormat="1">
      <c r="A5" s="1028"/>
      <c r="B5" s="1029" t="s">
        <v>2433</v>
      </c>
      <c r="C5" s="1028"/>
      <c r="D5" s="1030"/>
    </row>
    <row r="6" spans="1:4" s="1031" customFormat="1">
      <c r="A6" s="1028"/>
      <c r="B6" s="1029"/>
      <c r="C6" s="1028"/>
      <c r="D6" s="1030"/>
    </row>
    <row r="7" spans="1:4" s="1031" customFormat="1">
      <c r="A7" s="1028"/>
      <c r="B7" s="1029" t="s">
        <v>2434</v>
      </c>
      <c r="C7" s="1028"/>
      <c r="D7" s="1030"/>
    </row>
    <row r="8" spans="1:4" s="1031" customFormat="1" ht="22.5">
      <c r="A8" s="1028"/>
      <c r="B8" s="1032" t="s">
        <v>2435</v>
      </c>
      <c r="C8" s="1028"/>
      <c r="D8" s="1030"/>
    </row>
    <row r="9" spans="1:4" s="1031" customFormat="1">
      <c r="A9" s="1028"/>
      <c r="B9" s="1032" t="s">
        <v>2436</v>
      </c>
      <c r="C9" s="1028"/>
      <c r="D9" s="1030"/>
    </row>
    <row r="10" spans="1:4" s="1031" customFormat="1">
      <c r="A10" s="1028"/>
      <c r="B10" s="1029" t="s">
        <v>2437</v>
      </c>
      <c r="C10" s="1028"/>
      <c r="D10" s="1030"/>
    </row>
    <row r="11" spans="1:4" s="1031" customFormat="1">
      <c r="A11" s="1028"/>
      <c r="B11" s="1032" t="s">
        <v>2438</v>
      </c>
      <c r="C11" s="1028"/>
      <c r="D11" s="1030"/>
    </row>
    <row r="12" spans="1:4" s="1031" customFormat="1">
      <c r="A12" s="1028"/>
      <c r="B12" s="1032" t="s">
        <v>2439</v>
      </c>
      <c r="C12" s="1028"/>
      <c r="D12" s="1030"/>
    </row>
    <row r="13" spans="1:4" s="1031" customFormat="1" ht="22.5">
      <c r="A13" s="1028"/>
      <c r="B13" s="1033" t="s">
        <v>2440</v>
      </c>
      <c r="C13" s="1028"/>
      <c r="D13" s="1030"/>
    </row>
    <row r="14" spans="1:4" s="1031" customFormat="1">
      <c r="A14" s="1028"/>
      <c r="B14" s="1034" t="s">
        <v>2441</v>
      </c>
      <c r="C14" s="1028"/>
      <c r="D14" s="1030"/>
    </row>
    <row r="15" spans="1:4" s="1031" customFormat="1">
      <c r="A15" s="1028"/>
      <c r="B15" s="1032" t="s">
        <v>2442</v>
      </c>
      <c r="C15" s="1028"/>
      <c r="D15" s="1030"/>
    </row>
    <row r="16" spans="1:4" s="1031" customFormat="1">
      <c r="A16" s="1028"/>
      <c r="B16" s="1029" t="s">
        <v>2443</v>
      </c>
      <c r="C16" s="1028"/>
      <c r="D16" s="1030"/>
    </row>
    <row r="17" spans="1:4" s="1031" customFormat="1">
      <c r="A17" s="1028"/>
      <c r="B17" s="1035" t="s">
        <v>2444</v>
      </c>
      <c r="C17" s="1028"/>
      <c r="D17" s="1030"/>
    </row>
    <row r="18" spans="1:4" s="1031" customFormat="1">
      <c r="A18" s="1028"/>
      <c r="B18" s="1036" t="s">
        <v>2445</v>
      </c>
      <c r="C18" s="1028"/>
      <c r="D18" s="1030"/>
    </row>
    <row r="19" spans="1:4" s="1031" customFormat="1" ht="22.5">
      <c r="A19" s="1028"/>
      <c r="B19" s="1036" t="s">
        <v>2446</v>
      </c>
      <c r="C19" s="1028"/>
      <c r="D19" s="1030"/>
    </row>
    <row r="20" spans="1:4" s="1031" customFormat="1">
      <c r="A20" s="1028"/>
      <c r="B20" s="1036" t="s">
        <v>2447</v>
      </c>
      <c r="C20" s="1028"/>
      <c r="D20" s="1030"/>
    </row>
    <row r="21" spans="1:4" s="1031" customFormat="1">
      <c r="A21" s="1028"/>
      <c r="B21" s="1036" t="s">
        <v>2448</v>
      </c>
      <c r="C21" s="1028"/>
      <c r="D21" s="1030"/>
    </row>
    <row r="22" spans="1:4" s="1031" customFormat="1" ht="22.5">
      <c r="A22" s="1028"/>
      <c r="B22" s="1036" t="s">
        <v>2449</v>
      </c>
      <c r="C22" s="1028"/>
      <c r="D22" s="1030"/>
    </row>
    <row r="23" spans="1:4" s="1031" customFormat="1">
      <c r="A23" s="1028"/>
      <c r="B23" s="1036" t="s">
        <v>2450</v>
      </c>
      <c r="C23" s="1028"/>
      <c r="D23" s="1030"/>
    </row>
    <row r="24" spans="1:4" s="1031" customFormat="1">
      <c r="A24" s="1028"/>
      <c r="B24" s="1036" t="s">
        <v>2451</v>
      </c>
      <c r="C24" s="1028"/>
      <c r="D24" s="1030"/>
    </row>
    <row r="25" spans="1:4" s="1031" customFormat="1">
      <c r="A25" s="1028"/>
      <c r="B25" s="1036" t="s">
        <v>2452</v>
      </c>
      <c r="C25" s="1028"/>
      <c r="D25" s="1030"/>
    </row>
    <row r="26" spans="1:4" s="1031" customFormat="1" ht="22.5">
      <c r="A26" s="1028"/>
      <c r="B26" s="1036" t="s">
        <v>2453</v>
      </c>
      <c r="C26" s="1028"/>
      <c r="D26" s="1030"/>
    </row>
    <row r="27" spans="1:4" s="1031" customFormat="1">
      <c r="A27" s="1028"/>
      <c r="B27" s="1036" t="s">
        <v>2454</v>
      </c>
      <c r="C27" s="1028"/>
      <c r="D27" s="1030"/>
    </row>
    <row r="28" spans="1:4" s="1031" customFormat="1">
      <c r="A28" s="1028"/>
      <c r="B28" s="1036" t="s">
        <v>2455</v>
      </c>
      <c r="C28" s="1028"/>
      <c r="D28" s="1030"/>
    </row>
    <row r="29" spans="1:4" s="1031" customFormat="1">
      <c r="A29" s="1028"/>
      <c r="B29" s="1029" t="s">
        <v>2456</v>
      </c>
      <c r="C29" s="1028"/>
      <c r="D29" s="1030"/>
    </row>
    <row r="30" spans="1:4">
      <c r="B30" s="1037" t="s">
        <v>2457</v>
      </c>
    </row>
    <row r="31" spans="1:4">
      <c r="B31" s="1038" t="s">
        <v>2458</v>
      </c>
    </row>
    <row r="32" spans="1:4" s="1031" customFormat="1">
      <c r="A32" s="1028"/>
      <c r="B32" s="1037" t="s">
        <v>2459</v>
      </c>
      <c r="C32" s="1028"/>
      <c r="D32" s="1030"/>
    </row>
    <row r="33" spans="1:4" s="1031" customFormat="1">
      <c r="A33" s="1028"/>
      <c r="B33" s="1037" t="s">
        <v>2460</v>
      </c>
      <c r="C33" s="1028"/>
      <c r="D33" s="1030"/>
    </row>
    <row r="34" spans="1:4" s="1031" customFormat="1">
      <c r="A34" s="1028"/>
      <c r="B34" s="1037" t="s">
        <v>2461</v>
      </c>
      <c r="C34" s="1028"/>
      <c r="D34" s="1030"/>
    </row>
    <row r="35" spans="1:4" s="1031" customFormat="1">
      <c r="A35" s="1028"/>
      <c r="B35" s="1037" t="s">
        <v>2462</v>
      </c>
      <c r="C35" s="1028"/>
      <c r="D35" s="1030"/>
    </row>
    <row r="36" spans="1:4" s="1031" customFormat="1">
      <c r="A36" s="1028"/>
      <c r="B36" s="1037" t="s">
        <v>2463</v>
      </c>
      <c r="C36" s="1028"/>
      <c r="D36" s="1030"/>
    </row>
    <row r="37" spans="1:4" s="1031" customFormat="1">
      <c r="A37" s="1029"/>
      <c r="B37" s="1037" t="s">
        <v>2464</v>
      </c>
      <c r="C37" s="1028"/>
      <c r="D37" s="1030"/>
    </row>
    <row r="38" spans="1:4">
      <c r="B38" s="1037" t="s">
        <v>2465</v>
      </c>
    </row>
    <row r="39" spans="1:4">
      <c r="B39" s="1037" t="s">
        <v>2466</v>
      </c>
    </row>
    <row r="40" spans="1:4">
      <c r="B40" s="1037" t="s">
        <v>2467</v>
      </c>
    </row>
    <row r="41" spans="1:4">
      <c r="B41" s="1039" t="s">
        <v>2468</v>
      </c>
    </row>
    <row r="42" spans="1:4">
      <c r="B42" s="1037" t="s">
        <v>2469</v>
      </c>
    </row>
    <row r="43" spans="1:4">
      <c r="B43" s="1037" t="s">
        <v>2470</v>
      </c>
    </row>
    <row r="44" spans="1:4">
      <c r="B44" s="1037" t="s">
        <v>2471</v>
      </c>
    </row>
    <row r="45" spans="1:4">
      <c r="B45" s="1037" t="s">
        <v>2472</v>
      </c>
    </row>
    <row r="46" spans="1:4">
      <c r="B46" s="1037" t="s">
        <v>2473</v>
      </c>
    </row>
    <row r="47" spans="1:4">
      <c r="B47" s="1037" t="s">
        <v>2474</v>
      </c>
    </row>
    <row r="48" spans="1:4">
      <c r="B48" s="1037" t="s">
        <v>2475</v>
      </c>
    </row>
    <row r="49" spans="2:2">
      <c r="B49" s="1037"/>
    </row>
    <row r="50" spans="2:2">
      <c r="B50" s="1037"/>
    </row>
    <row r="51" spans="2:2" ht="22.5">
      <c r="B51" s="1027" t="s">
        <v>745</v>
      </c>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L8825"/>
  <sheetViews>
    <sheetView view="pageBreakPreview" zoomScaleNormal="75" zoomScaleSheetLayoutView="50" workbookViewId="0">
      <selection activeCell="G31" sqref="G31"/>
    </sheetView>
  </sheetViews>
  <sheetFormatPr defaultRowHeight="12.75"/>
  <cols>
    <col min="1" max="2" width="2.28515625" style="50" customWidth="1"/>
    <col min="3" max="3" width="3.85546875" style="50" customWidth="1"/>
    <col min="4" max="4" width="35.7109375" style="44" customWidth="1"/>
    <col min="5" max="5" width="3.7109375" style="26" customWidth="1"/>
    <col min="6" max="6" width="9.7109375" style="53" customWidth="1"/>
    <col min="7" max="7" width="9.7109375" style="54" customWidth="1"/>
    <col min="8" max="8" width="12.7109375" style="62" customWidth="1"/>
    <col min="9" max="9" width="14.7109375" style="280" customWidth="1"/>
    <col min="10" max="10" width="20.7109375" style="13" customWidth="1"/>
    <col min="11" max="11" width="9.85546875" style="13" customWidth="1"/>
    <col min="12" max="12" width="10.28515625" style="13" bestFit="1" customWidth="1"/>
    <col min="13" max="13" width="18.7109375" style="13" customWidth="1"/>
    <col min="14" max="16384" width="9.140625" style="13"/>
  </cols>
  <sheetData>
    <row r="1" spans="1:12" s="17" customFormat="1" ht="11.25">
      <c r="A1" s="191"/>
      <c r="B1" s="191"/>
      <c r="C1" s="192"/>
      <c r="D1" s="193"/>
      <c r="E1" s="194"/>
      <c r="F1" s="195"/>
      <c r="G1" s="195"/>
      <c r="H1" s="197" t="s">
        <v>98</v>
      </c>
      <c r="I1" s="198"/>
      <c r="J1" s="39"/>
      <c r="K1" s="16"/>
      <c r="L1" s="16"/>
    </row>
    <row r="2" spans="1:12" s="22" customFormat="1" ht="11.25">
      <c r="A2" s="199"/>
      <c r="B2" s="68"/>
      <c r="C2" s="93"/>
      <c r="D2" s="69" t="s">
        <v>1</v>
      </c>
      <c r="E2" s="85"/>
      <c r="F2" s="82"/>
      <c r="G2" s="236"/>
      <c r="H2" s="1213" t="s">
        <v>2908</v>
      </c>
      <c r="I2" s="200"/>
      <c r="J2" s="40"/>
    </row>
    <row r="3" spans="1:12" s="22" customFormat="1" ht="11.25">
      <c r="A3" s="72"/>
      <c r="B3" s="72"/>
      <c r="C3" s="73"/>
      <c r="D3" s="74" t="s">
        <v>21</v>
      </c>
      <c r="E3" s="91"/>
      <c r="F3" s="83"/>
      <c r="G3" s="717"/>
      <c r="H3" s="1214" t="s">
        <v>2907</v>
      </c>
      <c r="I3" s="201"/>
      <c r="J3" s="40"/>
    </row>
    <row r="4" spans="1:12" s="22" customFormat="1" ht="11.25">
      <c r="A4" s="18"/>
      <c r="B4" s="18"/>
      <c r="C4" s="28"/>
      <c r="D4" s="29"/>
      <c r="E4" s="49"/>
      <c r="F4" s="18"/>
      <c r="G4" s="718"/>
      <c r="H4" s="19"/>
      <c r="I4" s="719"/>
      <c r="J4" s="40"/>
    </row>
    <row r="5" spans="1:12">
      <c r="A5" s="282"/>
      <c r="B5" s="282"/>
      <c r="C5" s="282"/>
      <c r="D5" s="121"/>
      <c r="E5" s="283"/>
      <c r="F5" s="284"/>
      <c r="G5" s="285"/>
      <c r="I5" s="286"/>
    </row>
    <row r="6" spans="1:12" s="27" customFormat="1">
      <c r="A6" s="317" t="s">
        <v>0</v>
      </c>
      <c r="B6" s="287"/>
      <c r="C6" s="287"/>
      <c r="D6" s="288" t="s">
        <v>64</v>
      </c>
      <c r="E6" s="289"/>
      <c r="F6" s="290"/>
      <c r="G6" s="291"/>
      <c r="H6" s="318"/>
      <c r="I6" s="319"/>
    </row>
    <row r="7" spans="1:12" s="27" customFormat="1">
      <c r="A7" s="721"/>
      <c r="B7" s="214"/>
      <c r="C7" s="214"/>
      <c r="D7" s="323"/>
      <c r="E7" s="82"/>
      <c r="F7" s="307"/>
      <c r="G7" s="236"/>
      <c r="I7" s="247"/>
    </row>
    <row r="8" spans="1:12">
      <c r="A8" s="721"/>
      <c r="B8" s="214"/>
      <c r="C8" s="214"/>
      <c r="D8" s="323"/>
      <c r="E8" s="292"/>
      <c r="F8" s="284"/>
      <c r="G8" s="285"/>
      <c r="H8" s="13"/>
      <c r="I8" s="259"/>
    </row>
    <row r="9" spans="1:12">
      <c r="A9" s="282" t="s">
        <v>0</v>
      </c>
      <c r="B9" s="282" t="s">
        <v>17</v>
      </c>
      <c r="C9" s="282"/>
      <c r="D9" s="123" t="s">
        <v>1870</v>
      </c>
      <c r="E9" s="292"/>
      <c r="F9" s="284"/>
      <c r="G9" s="285"/>
      <c r="H9" s="13"/>
      <c r="I9" s="286">
        <f>A1_PRIPREMNI_ZEM_RUŠENJA!H234</f>
        <v>0</v>
      </c>
    </row>
    <row r="10" spans="1:12">
      <c r="A10" s="282"/>
      <c r="B10" s="282"/>
      <c r="C10" s="282"/>
      <c r="D10" s="121"/>
      <c r="E10" s="292"/>
      <c r="F10" s="284"/>
      <c r="G10" s="285"/>
      <c r="H10" s="13"/>
      <c r="I10" s="286"/>
    </row>
    <row r="11" spans="1:12">
      <c r="A11" s="282" t="s">
        <v>0</v>
      </c>
      <c r="B11" s="282" t="s">
        <v>18</v>
      </c>
      <c r="C11" s="282"/>
      <c r="D11" s="121" t="s">
        <v>257</v>
      </c>
      <c r="E11" s="292"/>
      <c r="F11" s="284"/>
      <c r="G11" s="285"/>
      <c r="H11" s="13"/>
      <c r="I11" s="286">
        <f>A2_BETONSKI_I_AB!H49</f>
        <v>0</v>
      </c>
    </row>
    <row r="12" spans="1:12">
      <c r="A12" s="282"/>
      <c r="B12" s="282"/>
      <c r="C12" s="282"/>
      <c r="D12" s="121"/>
      <c r="E12" s="292"/>
      <c r="F12" s="284"/>
      <c r="G12" s="285"/>
      <c r="H12" s="13"/>
      <c r="I12" s="286"/>
    </row>
    <row r="13" spans="1:12">
      <c r="A13" s="282" t="s">
        <v>0</v>
      </c>
      <c r="B13" s="282" t="s">
        <v>19</v>
      </c>
      <c r="C13" s="282"/>
      <c r="D13" s="123" t="s">
        <v>57</v>
      </c>
      <c r="E13" s="292"/>
      <c r="F13" s="284"/>
      <c r="G13" s="285"/>
      <c r="H13" s="13"/>
      <c r="I13" s="286">
        <f>A3_ZIDARSKI!H128</f>
        <v>0</v>
      </c>
    </row>
    <row r="14" spans="1:12">
      <c r="A14" s="282"/>
      <c r="B14" s="282"/>
      <c r="C14" s="282"/>
      <c r="D14" s="121"/>
      <c r="E14" s="292"/>
      <c r="F14" s="284"/>
      <c r="G14" s="285"/>
      <c r="H14" s="13"/>
      <c r="I14" s="286"/>
    </row>
    <row r="15" spans="1:12">
      <c r="A15" s="282" t="s">
        <v>0</v>
      </c>
      <c r="B15" s="282" t="s">
        <v>20</v>
      </c>
      <c r="C15" s="282"/>
      <c r="D15" s="123" t="s">
        <v>58</v>
      </c>
      <c r="E15" s="292"/>
      <c r="F15" s="284"/>
      <c r="G15" s="285"/>
      <c r="H15" s="13"/>
      <c r="I15" s="286">
        <f>A4_IZOLATERSKI!H56</f>
        <v>0</v>
      </c>
    </row>
    <row r="16" spans="1:12">
      <c r="A16" s="13"/>
      <c r="B16" s="13"/>
      <c r="C16" s="282"/>
      <c r="D16" s="121"/>
      <c r="E16" s="292"/>
      <c r="F16" s="284"/>
      <c r="G16" s="285"/>
      <c r="H16" s="13"/>
      <c r="I16" s="286"/>
    </row>
    <row r="17" spans="1:9">
      <c r="A17" s="282" t="s">
        <v>0</v>
      </c>
      <c r="B17" s="282" t="s">
        <v>25</v>
      </c>
      <c r="C17" s="282"/>
      <c r="D17" s="121" t="s">
        <v>2117</v>
      </c>
      <c r="E17" s="292"/>
      <c r="F17" s="284"/>
      <c r="G17" s="285"/>
      <c r="H17" s="13"/>
      <c r="I17" s="286">
        <f>A5_KROVOPOKRIVAČKI!H55</f>
        <v>0</v>
      </c>
    </row>
    <row r="18" spans="1:9">
      <c r="A18" s="282"/>
      <c r="B18" s="282"/>
      <c r="C18" s="282"/>
      <c r="D18" s="121"/>
      <c r="E18" s="292"/>
      <c r="F18" s="284"/>
      <c r="G18" s="285"/>
      <c r="H18" s="13"/>
      <c r="I18" s="286"/>
    </row>
    <row r="19" spans="1:9">
      <c r="A19" s="282" t="s">
        <v>0</v>
      </c>
      <c r="B19" s="282" t="s">
        <v>14</v>
      </c>
      <c r="C19" s="282"/>
      <c r="D19" s="123" t="s">
        <v>26</v>
      </c>
      <c r="E19" s="292"/>
      <c r="F19" s="284"/>
      <c r="G19" s="285"/>
      <c r="H19" s="13"/>
      <c r="I19" s="286">
        <f>A6_FASADERSKI!H88</f>
        <v>0</v>
      </c>
    </row>
    <row r="20" spans="1:9">
      <c r="A20" s="282"/>
      <c r="B20" s="282"/>
      <c r="C20" s="282"/>
      <c r="D20" s="123"/>
      <c r="E20" s="292"/>
      <c r="F20" s="284"/>
      <c r="G20" s="285"/>
      <c r="H20" s="13"/>
      <c r="I20" s="286"/>
    </row>
    <row r="21" spans="1:9" s="51" customFormat="1">
      <c r="A21" s="282"/>
      <c r="B21" s="282"/>
      <c r="C21" s="282"/>
      <c r="D21" s="121"/>
      <c r="E21" s="292"/>
      <c r="F21" s="284"/>
      <c r="G21" s="285"/>
      <c r="I21" s="286"/>
    </row>
    <row r="22" spans="1:9" s="27" customFormat="1">
      <c r="A22" s="317"/>
      <c r="B22" s="287"/>
      <c r="C22" s="287"/>
      <c r="D22" s="293" t="s">
        <v>65</v>
      </c>
      <c r="E22" s="289"/>
      <c r="F22" s="290"/>
      <c r="G22" s="294" t="s">
        <v>66</v>
      </c>
      <c r="H22" s="318"/>
      <c r="I22" s="320">
        <f>SUM(I8:I19)</f>
        <v>0</v>
      </c>
    </row>
    <row r="23" spans="1:9">
      <c r="A23" s="295"/>
      <c r="B23" s="295"/>
      <c r="C23" s="295"/>
      <c r="D23" s="296"/>
      <c r="E23" s="297"/>
      <c r="F23" s="284"/>
      <c r="G23" s="120"/>
      <c r="H23" s="13"/>
      <c r="I23" s="298"/>
    </row>
    <row r="24" spans="1:9">
      <c r="A24" s="295"/>
      <c r="B24" s="295"/>
      <c r="C24" s="295"/>
      <c r="D24" s="296"/>
      <c r="E24" s="297"/>
      <c r="F24" s="284"/>
      <c r="G24" s="120"/>
      <c r="H24" s="13"/>
      <c r="I24" s="298"/>
    </row>
    <row r="25" spans="1:9" s="27" customFormat="1">
      <c r="A25" s="741"/>
      <c r="B25" s="742"/>
      <c r="C25" s="742"/>
      <c r="D25" s="742"/>
      <c r="E25" s="743"/>
      <c r="F25" s="744"/>
      <c r="G25" s="83"/>
      <c r="I25" s="745"/>
    </row>
    <row r="26" spans="1:9" s="27" customFormat="1">
      <c r="A26" s="317" t="s">
        <v>27</v>
      </c>
      <c r="B26" s="287"/>
      <c r="C26" s="287"/>
      <c r="D26" s="288" t="s">
        <v>67</v>
      </c>
      <c r="E26" s="289"/>
      <c r="F26" s="290"/>
      <c r="G26" s="291"/>
      <c r="H26" s="318"/>
      <c r="I26" s="319"/>
    </row>
    <row r="27" spans="1:9" s="27" customFormat="1">
      <c r="A27" s="295"/>
      <c r="B27" s="295"/>
      <c r="C27" s="295"/>
      <c r="D27" s="299"/>
      <c r="E27" s="297"/>
      <c r="F27" s="284"/>
      <c r="G27" s="285"/>
      <c r="I27" s="300"/>
    </row>
    <row r="28" spans="1:9" s="27" customFormat="1">
      <c r="A28" s="282"/>
      <c r="B28" s="301"/>
      <c r="C28" s="295"/>
      <c r="D28" s="299"/>
      <c r="E28" s="297"/>
      <c r="F28" s="284"/>
      <c r="G28" s="285"/>
      <c r="I28" s="300"/>
    </row>
    <row r="29" spans="1:9" s="27" customFormat="1">
      <c r="A29" s="282" t="s">
        <v>27</v>
      </c>
      <c r="B29" s="301" t="s">
        <v>17</v>
      </c>
      <c r="C29" s="282"/>
      <c r="D29" s="123" t="s">
        <v>33</v>
      </c>
      <c r="E29" s="292"/>
      <c r="F29" s="284"/>
      <c r="G29" s="285"/>
      <c r="I29" s="286">
        <f>B1_STOLARSKI!H291</f>
        <v>0</v>
      </c>
    </row>
    <row r="30" spans="1:9" s="27" customFormat="1">
      <c r="A30" s="282"/>
      <c r="B30" s="301"/>
      <c r="C30" s="282"/>
      <c r="D30" s="121"/>
      <c r="E30" s="292"/>
      <c r="F30" s="284"/>
      <c r="G30" s="285"/>
      <c r="I30" s="286"/>
    </row>
    <row r="31" spans="1:9" s="27" customFormat="1">
      <c r="A31" s="301" t="s">
        <v>27</v>
      </c>
      <c r="B31" s="301" t="s">
        <v>18</v>
      </c>
      <c r="C31" s="282"/>
      <c r="D31" s="123" t="s">
        <v>31</v>
      </c>
      <c r="E31" s="292"/>
      <c r="F31" s="284"/>
      <c r="G31" s="285"/>
      <c r="I31" s="286">
        <f>B2_BRAVARSKI!H116</f>
        <v>0</v>
      </c>
    </row>
    <row r="32" spans="1:9" s="27" customFormat="1">
      <c r="A32" s="282"/>
      <c r="B32" s="301"/>
      <c r="C32" s="282"/>
      <c r="D32" s="123"/>
      <c r="E32" s="292"/>
      <c r="F32" s="284"/>
      <c r="G32" s="285"/>
      <c r="I32" s="286"/>
    </row>
    <row r="33" spans="1:9" s="52" customFormat="1">
      <c r="A33" s="282" t="s">
        <v>27</v>
      </c>
      <c r="B33" s="301" t="s">
        <v>19</v>
      </c>
      <c r="C33" s="301"/>
      <c r="D33" s="302" t="s">
        <v>15</v>
      </c>
      <c r="E33" s="303"/>
      <c r="F33" s="304"/>
      <c r="G33" s="305"/>
      <c r="I33" s="305">
        <f>B3_GIPSKARTONSKI!H176</f>
        <v>0</v>
      </c>
    </row>
    <row r="34" spans="1:9" s="27" customFormat="1">
      <c r="A34" s="721"/>
      <c r="B34" s="134"/>
      <c r="C34" s="282"/>
      <c r="D34" s="121"/>
      <c r="E34" s="292"/>
      <c r="F34" s="284"/>
      <c r="G34" s="285"/>
      <c r="I34" s="286"/>
    </row>
    <row r="35" spans="1:9" s="27" customFormat="1">
      <c r="A35" s="282" t="s">
        <v>27</v>
      </c>
      <c r="B35" s="301" t="s">
        <v>20</v>
      </c>
      <c r="C35" s="282"/>
      <c r="D35" s="123" t="s">
        <v>5</v>
      </c>
      <c r="E35" s="292"/>
      <c r="F35" s="284"/>
      <c r="G35" s="285"/>
      <c r="I35" s="286">
        <f>B4_LIM!H45</f>
        <v>0</v>
      </c>
    </row>
    <row r="36" spans="1:9" s="27" customFormat="1">
      <c r="A36" s="721"/>
      <c r="B36" s="134"/>
      <c r="C36" s="282"/>
      <c r="D36" s="121"/>
      <c r="E36" s="292"/>
      <c r="F36" s="284"/>
      <c r="G36" s="285"/>
      <c r="I36" s="286"/>
    </row>
    <row r="37" spans="1:9" s="27" customFormat="1">
      <c r="A37" s="282" t="s">
        <v>27</v>
      </c>
      <c r="B37" s="301" t="s">
        <v>25</v>
      </c>
      <c r="C37" s="282"/>
      <c r="D37" s="123" t="s">
        <v>2097</v>
      </c>
      <c r="E37" s="292"/>
      <c r="F37" s="284"/>
      <c r="G37" s="285"/>
      <c r="I37" s="286">
        <f>B5_KERAMIKA_KAMEN!H54</f>
        <v>0</v>
      </c>
    </row>
    <row r="38" spans="1:9" s="27" customFormat="1">
      <c r="A38" s="282"/>
      <c r="B38" s="301"/>
      <c r="C38" s="282"/>
      <c r="D38" s="123"/>
      <c r="E38" s="292"/>
      <c r="F38" s="284"/>
      <c r="G38" s="285"/>
      <c r="I38" s="286"/>
    </row>
    <row r="39" spans="1:9" s="27" customFormat="1">
      <c r="A39" s="282" t="s">
        <v>27</v>
      </c>
      <c r="B39" s="301" t="s">
        <v>14</v>
      </c>
      <c r="C39" s="282"/>
      <c r="D39" s="123" t="s">
        <v>2023</v>
      </c>
      <c r="E39" s="292"/>
      <c r="F39" s="284"/>
      <c r="G39" s="285"/>
      <c r="I39" s="286">
        <f>B6_PARKETARSKI!H21</f>
        <v>0</v>
      </c>
    </row>
    <row r="40" spans="1:9" s="27" customFormat="1">
      <c r="A40" s="282"/>
      <c r="B40" s="301"/>
      <c r="C40" s="282"/>
      <c r="D40" s="123"/>
      <c r="E40" s="292"/>
      <c r="F40" s="284"/>
      <c r="G40" s="285"/>
      <c r="I40" s="286"/>
    </row>
    <row r="41" spans="1:9" s="27" customFormat="1">
      <c r="A41" s="282" t="s">
        <v>27</v>
      </c>
      <c r="B41" s="301" t="s">
        <v>1930</v>
      </c>
      <c r="C41" s="282"/>
      <c r="D41" s="123" t="s">
        <v>2184</v>
      </c>
      <c r="E41" s="292"/>
      <c r="F41" s="284"/>
      <c r="G41" s="285"/>
      <c r="I41" s="286">
        <f>B7_PODOPOLAGAČKI!H22</f>
        <v>0</v>
      </c>
    </row>
    <row r="42" spans="1:9" s="27" customFormat="1">
      <c r="A42" s="282"/>
      <c r="B42" s="301"/>
      <c r="C42" s="282"/>
      <c r="D42" s="123"/>
      <c r="E42" s="292"/>
      <c r="F42" s="284"/>
      <c r="G42" s="285"/>
      <c r="I42" s="286"/>
    </row>
    <row r="43" spans="1:9" s="27" customFormat="1">
      <c r="A43" s="282" t="s">
        <v>27</v>
      </c>
      <c r="B43" s="301" t="s">
        <v>2183</v>
      </c>
      <c r="C43" s="282"/>
      <c r="D43" s="123" t="s">
        <v>68</v>
      </c>
      <c r="E43" s="292"/>
      <c r="F43" s="284"/>
      <c r="G43" s="285"/>
      <c r="I43" s="286">
        <f>B8_LICILACKI!H49</f>
        <v>0</v>
      </c>
    </row>
    <row r="44" spans="1:9" s="27" customFormat="1">
      <c r="A44" s="306"/>
      <c r="B44" s="282"/>
      <c r="C44" s="282"/>
      <c r="D44" s="123"/>
      <c r="E44" s="297"/>
      <c r="F44" s="284"/>
      <c r="G44" s="285"/>
      <c r="I44" s="286"/>
    </row>
    <row r="45" spans="1:9" s="27" customFormat="1">
      <c r="A45" s="282"/>
      <c r="B45" s="282"/>
      <c r="C45" s="282"/>
      <c r="D45" s="261"/>
      <c r="E45" s="283"/>
      <c r="F45" s="284"/>
      <c r="G45" s="285"/>
      <c r="I45" s="259"/>
    </row>
    <row r="46" spans="1:9" s="27" customFormat="1">
      <c r="A46" s="317"/>
      <c r="B46" s="287"/>
      <c r="C46" s="287"/>
      <c r="D46" s="293" t="s">
        <v>69</v>
      </c>
      <c r="E46" s="289"/>
      <c r="F46" s="290"/>
      <c r="G46" s="294" t="s">
        <v>66</v>
      </c>
      <c r="H46" s="318"/>
      <c r="I46" s="320">
        <f>SUM(I28:I44)</f>
        <v>0</v>
      </c>
    </row>
    <row r="47" spans="1:9" s="27" customFormat="1">
      <c r="A47" s="295"/>
      <c r="B47" s="295"/>
      <c r="C47" s="295"/>
      <c r="D47" s="296"/>
      <c r="E47" s="82"/>
      <c r="F47" s="307"/>
      <c r="G47" s="259"/>
      <c r="I47" s="247"/>
    </row>
    <row r="48" spans="1:9" s="27" customFormat="1">
      <c r="A48" s="308"/>
      <c r="B48" s="308"/>
      <c r="C48" s="308"/>
      <c r="D48" s="309"/>
      <c r="E48" s="292"/>
      <c r="F48" s="310"/>
      <c r="G48" s="311"/>
      <c r="I48" s="312"/>
    </row>
    <row r="49" spans="1:9" s="27" customFormat="1">
      <c r="A49" s="321"/>
      <c r="B49" s="313"/>
      <c r="C49" s="313"/>
      <c r="D49" s="314" t="s">
        <v>70</v>
      </c>
      <c r="E49" s="315"/>
      <c r="F49" s="316"/>
      <c r="G49" s="294" t="s">
        <v>66</v>
      </c>
      <c r="H49" s="318"/>
      <c r="I49" s="322">
        <f>I22+I46</f>
        <v>0</v>
      </c>
    </row>
    <row r="50" spans="1:9" s="27" customFormat="1">
      <c r="A50" s="248"/>
      <c r="B50" s="248"/>
      <c r="C50" s="248"/>
      <c r="D50" s="261"/>
      <c r="E50" s="82"/>
      <c r="F50" s="307"/>
      <c r="G50" s="259"/>
      <c r="I50" s="259"/>
    </row>
    <row r="51" spans="1:9" s="27" customFormat="1">
      <c r="A51" s="248"/>
      <c r="B51" s="248"/>
      <c r="C51" s="248"/>
      <c r="D51" s="261"/>
      <c r="E51" s="82"/>
      <c r="F51" s="307"/>
      <c r="G51" s="236"/>
      <c r="I51" s="259"/>
    </row>
    <row r="52" spans="1:9" s="27" customFormat="1">
      <c r="A52" s="721"/>
      <c r="B52" s="214"/>
      <c r="C52" s="214"/>
      <c r="D52" s="323"/>
      <c r="E52" s="82"/>
      <c r="F52" s="307"/>
      <c r="G52" s="236"/>
      <c r="I52" s="247"/>
    </row>
    <row r="53" spans="1:9" s="27" customFormat="1">
      <c r="A53" s="722"/>
      <c r="B53" s="33"/>
      <c r="C53" s="33"/>
      <c r="D53" s="723"/>
      <c r="E53" s="34"/>
      <c r="F53" s="57"/>
      <c r="G53" s="58"/>
      <c r="H53" s="59"/>
    </row>
    <row r="54" spans="1:9" s="27" customFormat="1">
      <c r="A54" s="33"/>
      <c r="B54" s="33"/>
      <c r="C54" s="33"/>
      <c r="D54" s="35"/>
      <c r="E54" s="34"/>
      <c r="F54" s="57"/>
      <c r="G54" s="58"/>
      <c r="H54" s="59"/>
    </row>
    <row r="55" spans="1:9" s="27" customFormat="1">
      <c r="A55" s="33"/>
      <c r="B55" s="33"/>
      <c r="C55" s="33"/>
      <c r="D55" s="35"/>
      <c r="E55" s="34"/>
      <c r="F55" s="57"/>
      <c r="G55" s="60"/>
      <c r="H55" s="59"/>
    </row>
    <row r="56" spans="1:9" s="27" customFormat="1">
      <c r="A56" s="33"/>
      <c r="B56" s="33"/>
      <c r="C56" s="33"/>
      <c r="D56" s="36"/>
      <c r="E56" s="34"/>
      <c r="F56" s="42"/>
      <c r="G56" s="37"/>
      <c r="H56" s="38"/>
    </row>
    <row r="57" spans="1:9" s="27" customFormat="1">
      <c r="A57" s="33"/>
      <c r="B57" s="33"/>
      <c r="C57" s="33"/>
      <c r="D57" s="36"/>
      <c r="E57" s="34"/>
      <c r="F57" s="42"/>
      <c r="G57" s="37"/>
      <c r="H57" s="38"/>
    </row>
    <row r="58" spans="1:9" s="27" customFormat="1">
      <c r="A58" s="33"/>
      <c r="B58" s="33"/>
      <c r="C58" s="33"/>
      <c r="D58" s="36"/>
      <c r="E58" s="34"/>
      <c r="F58" s="42"/>
      <c r="G58" s="37"/>
      <c r="H58" s="38"/>
    </row>
    <row r="59" spans="1:9" s="27" customFormat="1">
      <c r="A59" s="33"/>
      <c r="B59" s="33"/>
      <c r="C59" s="33"/>
      <c r="D59" s="36"/>
      <c r="E59" s="34"/>
      <c r="F59" s="42"/>
      <c r="G59" s="37"/>
      <c r="H59" s="38"/>
    </row>
    <row r="60" spans="1:9" s="27" customFormat="1">
      <c r="A60" s="33"/>
      <c r="B60" s="33"/>
      <c r="C60" s="33"/>
      <c r="D60" s="36"/>
      <c r="E60" s="34"/>
      <c r="F60" s="42"/>
      <c r="G60" s="37"/>
      <c r="H60" s="38"/>
    </row>
    <row r="61" spans="1:9" s="27" customFormat="1">
      <c r="A61" s="33"/>
      <c r="B61" s="33"/>
      <c r="C61" s="33"/>
      <c r="D61" s="36"/>
      <c r="E61" s="34"/>
      <c r="F61" s="42"/>
      <c r="G61" s="37"/>
      <c r="H61" s="38"/>
    </row>
    <row r="62" spans="1:9" s="27" customFormat="1">
      <c r="A62" s="33"/>
      <c r="B62" s="33"/>
      <c r="C62" s="33"/>
      <c r="D62" s="36"/>
      <c r="E62" s="34"/>
      <c r="F62" s="42"/>
      <c r="G62" s="37"/>
      <c r="H62" s="38"/>
    </row>
    <row r="63" spans="1:9" s="27" customFormat="1">
      <c r="A63" s="33"/>
      <c r="B63" s="33"/>
      <c r="C63" s="33"/>
      <c r="D63" s="36"/>
      <c r="E63" s="34"/>
      <c r="F63" s="42"/>
      <c r="G63" s="37"/>
      <c r="H63" s="38"/>
    </row>
    <row r="64" spans="1:9" s="27" customFormat="1">
      <c r="A64" s="33"/>
      <c r="B64" s="33"/>
      <c r="C64" s="33"/>
      <c r="D64" s="36"/>
      <c r="E64" s="34"/>
      <c r="F64" s="42"/>
      <c r="G64" s="37"/>
      <c r="H64" s="38"/>
    </row>
    <row r="65" spans="1:8" s="27" customFormat="1">
      <c r="A65" s="33"/>
      <c r="B65" s="33"/>
      <c r="C65" s="33"/>
      <c r="D65" s="36"/>
      <c r="E65" s="34"/>
      <c r="F65" s="42"/>
      <c r="G65" s="37"/>
      <c r="H65" s="38"/>
    </row>
    <row r="66" spans="1:8" s="27" customFormat="1">
      <c r="A66" s="33"/>
      <c r="B66" s="33"/>
      <c r="C66" s="33"/>
      <c r="D66" s="36"/>
      <c r="E66" s="34"/>
      <c r="F66" s="42"/>
      <c r="G66" s="37"/>
      <c r="H66" s="38"/>
    </row>
    <row r="67" spans="1:8" s="27" customFormat="1">
      <c r="A67" s="33"/>
      <c r="B67" s="33"/>
      <c r="C67" s="33"/>
      <c r="D67" s="36"/>
      <c r="E67" s="34"/>
      <c r="F67" s="42"/>
      <c r="G67" s="37"/>
      <c r="H67" s="38"/>
    </row>
    <row r="68" spans="1:8" s="27" customFormat="1">
      <c r="A68" s="33"/>
      <c r="B68" s="33"/>
      <c r="C68" s="33"/>
      <c r="D68" s="36"/>
      <c r="E68" s="34"/>
      <c r="F68" s="42"/>
      <c r="G68" s="37"/>
      <c r="H68" s="38"/>
    </row>
    <row r="69" spans="1:8" s="27" customFormat="1">
      <c r="A69" s="33"/>
      <c r="B69" s="33"/>
      <c r="C69" s="33"/>
      <c r="D69" s="36"/>
      <c r="E69" s="34"/>
      <c r="F69" s="42"/>
      <c r="G69" s="37"/>
      <c r="H69" s="38"/>
    </row>
    <row r="70" spans="1:8" s="27" customFormat="1">
      <c r="A70" s="33"/>
      <c r="B70" s="33"/>
      <c r="C70" s="33"/>
      <c r="D70" s="36"/>
      <c r="E70" s="34"/>
      <c r="F70" s="42"/>
      <c r="G70" s="37"/>
      <c r="H70" s="38"/>
    </row>
    <row r="71" spans="1:8" s="27" customFormat="1">
      <c r="A71" s="33"/>
      <c r="B71" s="33"/>
      <c r="C71" s="33"/>
      <c r="D71" s="36"/>
      <c r="E71" s="34"/>
      <c r="F71" s="42"/>
      <c r="G71" s="37"/>
      <c r="H71" s="38"/>
    </row>
    <row r="72" spans="1:8" s="27" customFormat="1">
      <c r="A72" s="33"/>
      <c r="B72" s="33"/>
      <c r="C72" s="33"/>
      <c r="D72" s="36"/>
      <c r="E72" s="34"/>
      <c r="F72" s="42"/>
      <c r="G72" s="37"/>
      <c r="H72" s="38"/>
    </row>
    <row r="73" spans="1:8" s="27" customFormat="1">
      <c r="A73" s="33"/>
      <c r="B73" s="33"/>
      <c r="C73" s="33"/>
      <c r="D73" s="36"/>
      <c r="E73" s="34"/>
      <c r="F73" s="42"/>
      <c r="G73" s="37"/>
      <c r="H73" s="38"/>
    </row>
    <row r="74" spans="1:8" s="27" customFormat="1">
      <c r="A74" s="33"/>
      <c r="B74" s="33"/>
      <c r="C74" s="33"/>
      <c r="D74" s="36"/>
      <c r="E74" s="34"/>
      <c r="F74" s="42"/>
      <c r="G74" s="37"/>
      <c r="H74" s="38"/>
    </row>
    <row r="75" spans="1:8" s="27" customFormat="1">
      <c r="A75" s="33"/>
      <c r="B75" s="33"/>
      <c r="C75" s="33"/>
      <c r="D75" s="36"/>
      <c r="E75" s="34"/>
      <c r="F75" s="42"/>
      <c r="G75" s="37"/>
      <c r="H75" s="38"/>
    </row>
    <row r="76" spans="1:8" s="27" customFormat="1">
      <c r="A76" s="33"/>
      <c r="B76" s="33"/>
      <c r="C76" s="33"/>
      <c r="D76" s="36"/>
      <c r="E76" s="34"/>
      <c r="F76" s="42"/>
      <c r="G76" s="37"/>
      <c r="H76" s="38"/>
    </row>
    <row r="77" spans="1:8" s="27" customFormat="1">
      <c r="A77" s="33"/>
      <c r="B77" s="33"/>
      <c r="C77" s="33"/>
      <c r="D77" s="36"/>
      <c r="E77" s="34"/>
      <c r="F77" s="42"/>
      <c r="G77" s="37"/>
      <c r="H77" s="38"/>
    </row>
    <row r="78" spans="1:8" s="27" customFormat="1">
      <c r="A78" s="33"/>
      <c r="B78" s="33"/>
      <c r="C78" s="33"/>
      <c r="D78" s="36"/>
      <c r="E78" s="34"/>
      <c r="F78" s="42"/>
      <c r="G78" s="37"/>
      <c r="H78" s="38"/>
    </row>
    <row r="79" spans="1:8" s="27" customFormat="1">
      <c r="A79" s="33"/>
      <c r="B79" s="33"/>
      <c r="C79" s="33"/>
      <c r="D79" s="36"/>
      <c r="E79" s="34"/>
      <c r="F79" s="42"/>
      <c r="G79" s="37"/>
      <c r="H79" s="38"/>
    </row>
    <row r="80" spans="1:8" s="27" customFormat="1">
      <c r="A80" s="33"/>
      <c r="B80" s="33"/>
      <c r="C80" s="33"/>
      <c r="D80" s="36"/>
      <c r="E80" s="34"/>
      <c r="F80" s="42"/>
      <c r="G80" s="37"/>
      <c r="H80" s="38"/>
    </row>
    <row r="81" spans="1:8" s="27" customFormat="1">
      <c r="A81" s="33"/>
      <c r="B81" s="33"/>
      <c r="C81" s="33"/>
      <c r="D81" s="36"/>
      <c r="E81" s="34"/>
      <c r="F81" s="42"/>
      <c r="G81" s="37"/>
      <c r="H81" s="38"/>
    </row>
    <row r="82" spans="1:8" s="27" customFormat="1">
      <c r="A82" s="33"/>
      <c r="B82" s="33"/>
      <c r="C82" s="33"/>
      <c r="D82" s="36"/>
      <c r="E82" s="34"/>
      <c r="F82" s="42"/>
      <c r="G82" s="37"/>
      <c r="H82" s="38"/>
    </row>
    <row r="83" spans="1:8" s="27" customFormat="1">
      <c r="A83" s="33"/>
      <c r="B83" s="33"/>
      <c r="C83" s="33"/>
      <c r="D83" s="36"/>
      <c r="E83" s="34"/>
      <c r="F83" s="42"/>
      <c r="G83" s="37"/>
      <c r="H83" s="38"/>
    </row>
    <row r="84" spans="1:8" s="27" customFormat="1">
      <c r="A84" s="33"/>
      <c r="B84" s="33"/>
      <c r="C84" s="33"/>
      <c r="D84" s="36"/>
      <c r="E84" s="34"/>
      <c r="F84" s="42"/>
      <c r="G84" s="37"/>
      <c r="H84" s="38"/>
    </row>
    <row r="85" spans="1:8" s="27" customFormat="1">
      <c r="A85" s="33"/>
      <c r="B85" s="33"/>
      <c r="C85" s="33"/>
      <c r="D85" s="36"/>
      <c r="E85" s="34"/>
      <c r="F85" s="42"/>
      <c r="G85" s="37"/>
      <c r="H85" s="38"/>
    </row>
    <row r="86" spans="1:8" s="27" customFormat="1">
      <c r="A86" s="33"/>
      <c r="B86" s="33"/>
      <c r="C86" s="33"/>
      <c r="D86" s="36"/>
      <c r="E86" s="34"/>
      <c r="F86" s="42"/>
      <c r="G86" s="37"/>
      <c r="H86" s="38"/>
    </row>
    <row r="87" spans="1:8" s="27" customFormat="1">
      <c r="A87" s="33"/>
      <c r="B87" s="33"/>
      <c r="C87" s="33"/>
      <c r="D87" s="36"/>
      <c r="E87" s="34"/>
      <c r="F87" s="42"/>
      <c r="G87" s="37"/>
      <c r="H87" s="38"/>
    </row>
    <row r="88" spans="1:8" s="27" customFormat="1">
      <c r="A88" s="33"/>
      <c r="B88" s="33"/>
      <c r="C88" s="33"/>
      <c r="D88" s="36"/>
      <c r="E88" s="34"/>
      <c r="F88" s="42"/>
      <c r="G88" s="37"/>
      <c r="H88" s="38"/>
    </row>
    <row r="89" spans="1:8" s="27" customFormat="1">
      <c r="A89" s="33"/>
      <c r="B89" s="33"/>
      <c r="C89" s="33"/>
      <c r="D89" s="36"/>
      <c r="E89" s="34"/>
      <c r="F89" s="42"/>
      <c r="G89" s="37"/>
      <c r="H89" s="38"/>
    </row>
    <row r="90" spans="1:8" s="27" customFormat="1">
      <c r="A90" s="33"/>
      <c r="B90" s="33"/>
      <c r="C90" s="33"/>
      <c r="D90" s="36"/>
      <c r="E90" s="34"/>
      <c r="F90" s="42"/>
      <c r="G90" s="37"/>
      <c r="H90" s="38"/>
    </row>
    <row r="91" spans="1:8" s="27" customFormat="1">
      <c r="A91" s="33"/>
      <c r="B91" s="33"/>
      <c r="C91" s="33"/>
      <c r="D91" s="36"/>
      <c r="E91" s="34"/>
      <c r="F91" s="42"/>
      <c r="G91" s="37"/>
      <c r="H91" s="38"/>
    </row>
    <row r="92" spans="1:8" s="27" customFormat="1">
      <c r="A92" s="33"/>
      <c r="B92" s="33"/>
      <c r="C92" s="33"/>
      <c r="D92" s="36"/>
      <c r="E92" s="34"/>
      <c r="F92" s="42"/>
      <c r="G92" s="37"/>
      <c r="H92" s="38"/>
    </row>
    <row r="93" spans="1:8" s="27" customFormat="1">
      <c r="A93" s="33"/>
      <c r="B93" s="33"/>
      <c r="C93" s="33"/>
      <c r="D93" s="36"/>
      <c r="E93" s="34"/>
      <c r="F93" s="42"/>
      <c r="G93" s="37"/>
      <c r="H93" s="38"/>
    </row>
    <row r="94" spans="1:8" s="27" customFormat="1">
      <c r="A94" s="33"/>
      <c r="B94" s="33"/>
      <c r="C94" s="33"/>
      <c r="D94" s="36"/>
      <c r="E94" s="34"/>
      <c r="F94" s="42"/>
      <c r="G94" s="37"/>
      <c r="H94" s="38"/>
    </row>
    <row r="95" spans="1:8" s="27" customFormat="1">
      <c r="A95" s="33"/>
      <c r="B95" s="33"/>
      <c r="C95" s="33"/>
      <c r="D95" s="36"/>
      <c r="E95" s="34"/>
      <c r="F95" s="42"/>
      <c r="G95" s="37"/>
      <c r="H95" s="38"/>
    </row>
    <row r="96" spans="1:8" s="27" customFormat="1">
      <c r="A96" s="33"/>
      <c r="B96" s="33"/>
      <c r="C96" s="33"/>
      <c r="D96" s="36"/>
      <c r="E96" s="34"/>
      <c r="F96" s="42"/>
      <c r="G96" s="37"/>
      <c r="H96" s="38"/>
    </row>
    <row r="97" spans="1:9" s="27" customFormat="1">
      <c r="A97" s="33"/>
      <c r="B97" s="33"/>
      <c r="C97" s="33"/>
      <c r="D97" s="36"/>
      <c r="E97" s="34"/>
      <c r="F97" s="42"/>
      <c r="G97" s="37"/>
      <c r="H97" s="38"/>
    </row>
    <row r="98" spans="1:9" s="27" customFormat="1">
      <c r="A98" s="33"/>
      <c r="B98" s="33"/>
      <c r="C98" s="33"/>
      <c r="D98" s="36"/>
      <c r="E98" s="34"/>
      <c r="F98" s="42"/>
      <c r="G98" s="37"/>
      <c r="H98" s="38"/>
    </row>
    <row r="99" spans="1:9" s="27" customFormat="1">
      <c r="A99" s="33"/>
      <c r="B99" s="33"/>
      <c r="C99" s="33"/>
      <c r="D99" s="36"/>
      <c r="E99" s="34"/>
      <c r="F99" s="42"/>
      <c r="G99" s="37"/>
      <c r="H99" s="38"/>
      <c r="I99" s="281"/>
    </row>
    <row r="100" spans="1:9" s="27" customFormat="1">
      <c r="A100" s="33"/>
      <c r="B100" s="33"/>
      <c r="C100" s="33"/>
      <c r="D100" s="36"/>
      <c r="E100" s="34"/>
      <c r="F100" s="42"/>
      <c r="G100" s="37"/>
      <c r="H100" s="38"/>
      <c r="I100" s="281"/>
    </row>
    <row r="101" spans="1:9" s="27" customFormat="1">
      <c r="A101" s="33"/>
      <c r="B101" s="33"/>
      <c r="C101" s="33"/>
      <c r="D101" s="36"/>
      <c r="E101" s="34"/>
      <c r="F101" s="42"/>
      <c r="G101" s="37"/>
      <c r="H101" s="38"/>
      <c r="I101" s="281"/>
    </row>
    <row r="102" spans="1:9" s="27" customFormat="1">
      <c r="A102" s="33"/>
      <c r="B102" s="33"/>
      <c r="C102" s="33"/>
      <c r="D102" s="36"/>
      <c r="E102" s="34"/>
      <c r="F102" s="42"/>
      <c r="G102" s="37"/>
      <c r="H102" s="38"/>
      <c r="I102" s="281"/>
    </row>
    <row r="103" spans="1:9" s="27" customFormat="1">
      <c r="A103" s="33"/>
      <c r="B103" s="33"/>
      <c r="C103" s="33"/>
      <c r="D103" s="36"/>
      <c r="E103" s="34"/>
      <c r="F103" s="42"/>
      <c r="G103" s="37"/>
      <c r="H103" s="38"/>
      <c r="I103" s="281"/>
    </row>
    <row r="104" spans="1:9" s="27" customFormat="1">
      <c r="A104" s="33"/>
      <c r="B104" s="33"/>
      <c r="C104" s="33"/>
      <c r="D104" s="36"/>
      <c r="E104" s="34"/>
      <c r="F104" s="42"/>
      <c r="G104" s="37"/>
      <c r="H104" s="38"/>
      <c r="I104" s="281"/>
    </row>
    <row r="105" spans="1:9" s="27" customFormat="1">
      <c r="A105" s="33"/>
      <c r="B105" s="33"/>
      <c r="C105" s="33"/>
      <c r="D105" s="36"/>
      <c r="E105" s="34"/>
      <c r="F105" s="42"/>
      <c r="G105" s="37"/>
      <c r="H105" s="38"/>
      <c r="I105" s="281"/>
    </row>
    <row r="106" spans="1:9" s="27" customFormat="1">
      <c r="A106" s="33"/>
      <c r="B106" s="33"/>
      <c r="C106" s="33"/>
      <c r="D106" s="36"/>
      <c r="E106" s="34"/>
      <c r="F106" s="42"/>
      <c r="G106" s="37"/>
      <c r="H106" s="38"/>
      <c r="I106" s="281"/>
    </row>
    <row r="107" spans="1:9" s="27" customFormat="1">
      <c r="A107" s="33"/>
      <c r="B107" s="33"/>
      <c r="C107" s="33"/>
      <c r="D107" s="36"/>
      <c r="E107" s="34"/>
      <c r="F107" s="42"/>
      <c r="G107" s="37"/>
      <c r="H107" s="38"/>
      <c r="I107" s="281"/>
    </row>
    <row r="108" spans="1:9" s="27" customFormat="1">
      <c r="A108" s="33"/>
      <c r="B108" s="33"/>
      <c r="C108" s="33"/>
      <c r="D108" s="36"/>
      <c r="E108" s="34"/>
      <c r="F108" s="42"/>
      <c r="G108" s="37"/>
      <c r="H108" s="38"/>
      <c r="I108" s="281"/>
    </row>
    <row r="109" spans="1:9" s="27" customFormat="1">
      <c r="A109" s="33"/>
      <c r="B109" s="33"/>
      <c r="C109" s="33"/>
      <c r="D109" s="36"/>
      <c r="E109" s="34"/>
      <c r="F109" s="42"/>
      <c r="G109" s="37"/>
      <c r="H109" s="38"/>
      <c r="I109" s="281"/>
    </row>
    <row r="110" spans="1:9" s="27" customFormat="1">
      <c r="A110" s="33"/>
      <c r="B110" s="33"/>
      <c r="C110" s="33"/>
      <c r="D110" s="36"/>
      <c r="E110" s="34"/>
      <c r="F110" s="42"/>
      <c r="G110" s="37"/>
      <c r="H110" s="38"/>
      <c r="I110" s="281"/>
    </row>
    <row r="111" spans="1:9" s="27" customFormat="1">
      <c r="A111" s="33"/>
      <c r="B111" s="33"/>
      <c r="C111" s="33"/>
      <c r="D111" s="36"/>
      <c r="E111" s="34"/>
      <c r="F111" s="42"/>
      <c r="G111" s="37"/>
      <c r="H111" s="38"/>
      <c r="I111" s="281"/>
    </row>
    <row r="112" spans="1:9" s="27" customFormat="1">
      <c r="A112" s="33"/>
      <c r="B112" s="33"/>
      <c r="C112" s="33"/>
      <c r="D112" s="36"/>
      <c r="E112" s="34"/>
      <c r="F112" s="42"/>
      <c r="G112" s="37"/>
      <c r="H112" s="38"/>
      <c r="I112" s="281"/>
    </row>
    <row r="113" spans="1:9" s="27" customFormat="1">
      <c r="A113" s="33"/>
      <c r="B113" s="33"/>
      <c r="C113" s="33"/>
      <c r="D113" s="36"/>
      <c r="E113" s="34"/>
      <c r="F113" s="42"/>
      <c r="G113" s="37"/>
      <c r="H113" s="38"/>
      <c r="I113" s="281"/>
    </row>
    <row r="114" spans="1:9" s="27" customFormat="1">
      <c r="A114" s="33"/>
      <c r="B114" s="33"/>
      <c r="C114" s="33"/>
      <c r="D114" s="36"/>
      <c r="E114" s="34"/>
      <c r="F114" s="42"/>
      <c r="G114" s="37"/>
      <c r="H114" s="38"/>
      <c r="I114" s="281"/>
    </row>
    <row r="115" spans="1:9" s="27" customFormat="1">
      <c r="A115" s="33"/>
      <c r="B115" s="33"/>
      <c r="C115" s="33"/>
      <c r="D115" s="36"/>
      <c r="E115" s="34"/>
      <c r="F115" s="42"/>
      <c r="G115" s="37"/>
      <c r="H115" s="38"/>
      <c r="I115" s="281"/>
    </row>
    <row r="116" spans="1:9" s="27" customFormat="1">
      <c r="A116" s="33"/>
      <c r="B116" s="33"/>
      <c r="C116" s="33"/>
      <c r="D116" s="36"/>
      <c r="E116" s="34"/>
      <c r="F116" s="42"/>
      <c r="G116" s="37"/>
      <c r="H116" s="38"/>
      <c r="I116" s="281"/>
    </row>
    <row r="117" spans="1:9" s="27" customFormat="1">
      <c r="A117" s="33"/>
      <c r="B117" s="33"/>
      <c r="C117" s="33"/>
      <c r="D117" s="36"/>
      <c r="E117" s="34"/>
      <c r="F117" s="42"/>
      <c r="G117" s="37"/>
      <c r="H117" s="38"/>
      <c r="I117" s="281"/>
    </row>
    <row r="118" spans="1:9" s="27" customFormat="1">
      <c r="A118" s="33"/>
      <c r="B118" s="33"/>
      <c r="C118" s="33"/>
      <c r="D118" s="36"/>
      <c r="E118" s="34"/>
      <c r="F118" s="42"/>
      <c r="G118" s="37"/>
      <c r="H118" s="38"/>
      <c r="I118" s="281"/>
    </row>
    <row r="119" spans="1:9" s="27" customFormat="1">
      <c r="A119" s="33"/>
      <c r="B119" s="33"/>
      <c r="C119" s="33"/>
      <c r="D119" s="36"/>
      <c r="E119" s="34"/>
      <c r="F119" s="42"/>
      <c r="G119" s="37"/>
      <c r="H119" s="38"/>
      <c r="I119" s="281"/>
    </row>
    <row r="120" spans="1:9" s="27" customFormat="1">
      <c r="A120" s="33"/>
      <c r="B120" s="33"/>
      <c r="C120" s="33"/>
      <c r="D120" s="36"/>
      <c r="E120" s="34"/>
      <c r="F120" s="42"/>
      <c r="G120" s="37"/>
      <c r="H120" s="38"/>
      <c r="I120" s="281"/>
    </row>
    <row r="121" spans="1:9" s="27" customFormat="1">
      <c r="A121" s="33"/>
      <c r="B121" s="33"/>
      <c r="C121" s="33"/>
      <c r="D121" s="36"/>
      <c r="E121" s="34"/>
      <c r="F121" s="42"/>
      <c r="G121" s="37"/>
      <c r="H121" s="38"/>
      <c r="I121" s="281"/>
    </row>
    <row r="122" spans="1:9" s="27" customFormat="1">
      <c r="A122" s="33"/>
      <c r="B122" s="33"/>
      <c r="C122" s="33"/>
      <c r="D122" s="36"/>
      <c r="E122" s="34"/>
      <c r="F122" s="42"/>
      <c r="G122" s="37"/>
      <c r="H122" s="38"/>
      <c r="I122" s="281"/>
    </row>
    <row r="123" spans="1:9" s="27" customFormat="1">
      <c r="A123" s="33"/>
      <c r="B123" s="33"/>
      <c r="C123" s="33"/>
      <c r="D123" s="36"/>
      <c r="E123" s="34"/>
      <c r="F123" s="42"/>
      <c r="G123" s="37"/>
      <c r="H123" s="38"/>
      <c r="I123" s="281"/>
    </row>
    <row r="124" spans="1:9" s="27" customFormat="1">
      <c r="A124" s="33"/>
      <c r="B124" s="33"/>
      <c r="C124" s="33"/>
      <c r="D124" s="36"/>
      <c r="E124" s="34"/>
      <c r="F124" s="42"/>
      <c r="G124" s="37"/>
      <c r="H124" s="38"/>
      <c r="I124" s="281"/>
    </row>
    <row r="125" spans="1:9" s="27" customFormat="1">
      <c r="A125" s="33"/>
      <c r="B125" s="33"/>
      <c r="C125" s="33"/>
      <c r="D125" s="36"/>
      <c r="E125" s="34"/>
      <c r="F125" s="42"/>
      <c r="G125" s="37"/>
      <c r="H125" s="38"/>
      <c r="I125" s="281"/>
    </row>
    <row r="126" spans="1:9" s="27" customFormat="1">
      <c r="A126" s="33"/>
      <c r="B126" s="33"/>
      <c r="C126" s="33"/>
      <c r="D126" s="36"/>
      <c r="E126" s="34"/>
      <c r="F126" s="42"/>
      <c r="G126" s="37"/>
      <c r="H126" s="38"/>
      <c r="I126" s="281"/>
    </row>
    <row r="127" spans="1:9" s="27" customFormat="1">
      <c r="A127" s="33"/>
      <c r="B127" s="33"/>
      <c r="C127" s="33"/>
      <c r="D127" s="36"/>
      <c r="E127" s="34"/>
      <c r="F127" s="42"/>
      <c r="G127" s="37"/>
      <c r="H127" s="38"/>
      <c r="I127" s="281"/>
    </row>
    <row r="128" spans="1:9" s="27" customFormat="1">
      <c r="A128" s="33"/>
      <c r="B128" s="33"/>
      <c r="C128" s="33"/>
      <c r="D128" s="36"/>
      <c r="E128" s="34"/>
      <c r="F128" s="42"/>
      <c r="G128" s="37"/>
      <c r="H128" s="38"/>
      <c r="I128" s="281"/>
    </row>
    <row r="129" spans="1:9" s="27" customFormat="1">
      <c r="A129" s="33"/>
      <c r="B129" s="33"/>
      <c r="C129" s="33"/>
      <c r="D129" s="36"/>
      <c r="E129" s="34"/>
      <c r="F129" s="42"/>
      <c r="G129" s="37"/>
      <c r="H129" s="38"/>
      <c r="I129" s="281"/>
    </row>
    <row r="130" spans="1:9" s="27" customFormat="1">
      <c r="A130" s="33"/>
      <c r="B130" s="33"/>
      <c r="C130" s="33"/>
      <c r="D130" s="36"/>
      <c r="E130" s="34"/>
      <c r="F130" s="42"/>
      <c r="G130" s="37"/>
      <c r="H130" s="38"/>
      <c r="I130" s="281"/>
    </row>
    <row r="131" spans="1:9" s="27" customFormat="1">
      <c r="A131" s="33"/>
      <c r="B131" s="33"/>
      <c r="C131" s="33"/>
      <c r="D131" s="36"/>
      <c r="E131" s="34"/>
      <c r="F131" s="42"/>
      <c r="G131" s="37"/>
      <c r="H131" s="38"/>
      <c r="I131" s="281"/>
    </row>
    <row r="132" spans="1:9" s="27" customFormat="1">
      <c r="A132" s="33"/>
      <c r="B132" s="33"/>
      <c r="C132" s="33"/>
      <c r="D132" s="36"/>
      <c r="E132" s="34"/>
      <c r="F132" s="42"/>
      <c r="G132" s="37"/>
      <c r="H132" s="38"/>
      <c r="I132" s="281"/>
    </row>
    <row r="133" spans="1:9" s="27" customFormat="1">
      <c r="A133" s="33"/>
      <c r="B133" s="33"/>
      <c r="C133" s="33"/>
      <c r="D133" s="36"/>
      <c r="E133" s="34"/>
      <c r="F133" s="42"/>
      <c r="G133" s="37"/>
      <c r="H133" s="38"/>
      <c r="I133" s="281"/>
    </row>
    <row r="134" spans="1:9" s="27" customFormat="1">
      <c r="A134" s="33"/>
      <c r="B134" s="33"/>
      <c r="C134" s="33"/>
      <c r="D134" s="36"/>
      <c r="E134" s="34"/>
      <c r="F134" s="42"/>
      <c r="G134" s="37"/>
      <c r="H134" s="38"/>
      <c r="I134" s="281"/>
    </row>
    <row r="135" spans="1:9" s="27" customFormat="1">
      <c r="A135" s="33"/>
      <c r="B135" s="33"/>
      <c r="C135" s="33"/>
      <c r="D135" s="36"/>
      <c r="E135" s="34"/>
      <c r="F135" s="42"/>
      <c r="G135" s="37"/>
      <c r="H135" s="38"/>
      <c r="I135" s="281"/>
    </row>
    <row r="136" spans="1:9" s="27" customFormat="1">
      <c r="A136" s="33"/>
      <c r="B136" s="33"/>
      <c r="C136" s="33"/>
      <c r="D136" s="36"/>
      <c r="E136" s="34"/>
      <c r="F136" s="42"/>
      <c r="G136" s="37"/>
      <c r="H136" s="38"/>
      <c r="I136" s="281"/>
    </row>
    <row r="137" spans="1:9" s="27" customFormat="1">
      <c r="A137" s="33"/>
      <c r="B137" s="33"/>
      <c r="C137" s="33"/>
      <c r="D137" s="36"/>
      <c r="E137" s="34"/>
      <c r="F137" s="42"/>
      <c r="G137" s="37"/>
      <c r="H137" s="38"/>
      <c r="I137" s="281"/>
    </row>
    <row r="138" spans="1:9" s="27" customFormat="1">
      <c r="A138" s="33"/>
      <c r="B138" s="33"/>
      <c r="C138" s="33"/>
      <c r="D138" s="36"/>
      <c r="E138" s="34"/>
      <c r="F138" s="42"/>
      <c r="G138" s="37"/>
      <c r="H138" s="38"/>
      <c r="I138" s="281"/>
    </row>
    <row r="139" spans="1:9" s="27" customFormat="1">
      <c r="A139" s="33"/>
      <c r="B139" s="33"/>
      <c r="C139" s="33"/>
      <c r="D139" s="36"/>
      <c r="E139" s="34"/>
      <c r="F139" s="42"/>
      <c r="G139" s="37"/>
      <c r="H139" s="38"/>
      <c r="I139" s="281"/>
    </row>
    <row r="140" spans="1:9" s="27" customFormat="1">
      <c r="A140" s="33"/>
      <c r="B140" s="33"/>
      <c r="C140" s="33"/>
      <c r="D140" s="36"/>
      <c r="E140" s="34"/>
      <c r="F140" s="42"/>
      <c r="G140" s="37"/>
      <c r="H140" s="38"/>
      <c r="I140" s="281"/>
    </row>
    <row r="141" spans="1:9" s="27" customFormat="1">
      <c r="A141" s="33"/>
      <c r="B141" s="33"/>
      <c r="C141" s="33"/>
      <c r="D141" s="36"/>
      <c r="E141" s="34"/>
      <c r="F141" s="42"/>
      <c r="G141" s="37"/>
      <c r="H141" s="38"/>
      <c r="I141" s="281"/>
    </row>
    <row r="142" spans="1:9" s="27" customFormat="1">
      <c r="A142" s="33"/>
      <c r="B142" s="33"/>
      <c r="C142" s="33"/>
      <c r="D142" s="36"/>
      <c r="E142" s="34"/>
      <c r="F142" s="42"/>
      <c r="G142" s="37"/>
      <c r="H142" s="38"/>
      <c r="I142" s="281"/>
    </row>
    <row r="143" spans="1:9" s="27" customFormat="1">
      <c r="A143" s="33"/>
      <c r="B143" s="33"/>
      <c r="C143" s="33"/>
      <c r="D143" s="36"/>
      <c r="E143" s="34"/>
      <c r="F143" s="42"/>
      <c r="G143" s="37"/>
      <c r="H143" s="38"/>
      <c r="I143" s="281"/>
    </row>
    <row r="144" spans="1:9" s="27" customFormat="1">
      <c r="A144" s="33"/>
      <c r="B144" s="33"/>
      <c r="C144" s="33"/>
      <c r="D144" s="36"/>
      <c r="E144" s="34"/>
      <c r="F144" s="42"/>
      <c r="G144" s="37"/>
      <c r="H144" s="38"/>
      <c r="I144" s="281"/>
    </row>
    <row r="145" spans="1:9" s="27" customFormat="1">
      <c r="A145" s="33"/>
      <c r="B145" s="33"/>
      <c r="C145" s="33"/>
      <c r="D145" s="36"/>
      <c r="E145" s="34"/>
      <c r="F145" s="42"/>
      <c r="G145" s="37"/>
      <c r="H145" s="38"/>
      <c r="I145" s="281"/>
    </row>
    <row r="146" spans="1:9" s="27" customFormat="1">
      <c r="A146" s="33"/>
      <c r="B146" s="33"/>
      <c r="C146" s="33"/>
      <c r="D146" s="36"/>
      <c r="E146" s="34"/>
      <c r="F146" s="42"/>
      <c r="G146" s="37"/>
      <c r="H146" s="38"/>
      <c r="I146" s="281"/>
    </row>
    <row r="147" spans="1:9" s="27" customFormat="1">
      <c r="A147" s="33"/>
      <c r="B147" s="33"/>
      <c r="C147" s="33"/>
      <c r="D147" s="36"/>
      <c r="E147" s="34"/>
      <c r="F147" s="42"/>
      <c r="G147" s="37"/>
      <c r="H147" s="38"/>
      <c r="I147" s="281"/>
    </row>
    <row r="148" spans="1:9" s="27" customFormat="1">
      <c r="A148" s="33"/>
      <c r="B148" s="33"/>
      <c r="C148" s="33"/>
      <c r="D148" s="36"/>
      <c r="E148" s="34"/>
      <c r="F148" s="42"/>
      <c r="G148" s="37"/>
      <c r="H148" s="38"/>
      <c r="I148" s="281"/>
    </row>
    <row r="149" spans="1:9" s="27" customFormat="1">
      <c r="A149" s="33"/>
      <c r="B149" s="33"/>
      <c r="C149" s="33"/>
      <c r="D149" s="36"/>
      <c r="E149" s="34"/>
      <c r="F149" s="42"/>
      <c r="G149" s="37"/>
      <c r="H149" s="38"/>
      <c r="I149" s="281"/>
    </row>
    <row r="150" spans="1:9" s="27" customFormat="1">
      <c r="A150" s="33"/>
      <c r="B150" s="33"/>
      <c r="C150" s="33"/>
      <c r="D150" s="36"/>
      <c r="E150" s="34"/>
      <c r="F150" s="42"/>
      <c r="G150" s="37"/>
      <c r="H150" s="38"/>
      <c r="I150" s="281"/>
    </row>
    <row r="151" spans="1:9" s="27" customFormat="1">
      <c r="A151" s="33"/>
      <c r="B151" s="33"/>
      <c r="C151" s="33"/>
      <c r="D151" s="36"/>
      <c r="E151" s="34"/>
      <c r="F151" s="42"/>
      <c r="G151" s="37"/>
      <c r="H151" s="38"/>
      <c r="I151" s="281"/>
    </row>
    <row r="152" spans="1:9" s="27" customFormat="1">
      <c r="A152" s="33"/>
      <c r="B152" s="33"/>
      <c r="C152" s="33"/>
      <c r="D152" s="36"/>
      <c r="E152" s="34"/>
      <c r="F152" s="42"/>
      <c r="G152" s="37"/>
      <c r="H152" s="38"/>
      <c r="I152" s="281"/>
    </row>
    <row r="153" spans="1:9" s="27" customFormat="1">
      <c r="A153" s="33"/>
      <c r="B153" s="33"/>
      <c r="C153" s="33"/>
      <c r="D153" s="36"/>
      <c r="E153" s="34"/>
      <c r="F153" s="42"/>
      <c r="G153" s="37"/>
      <c r="H153" s="38"/>
      <c r="I153" s="281"/>
    </row>
    <row r="154" spans="1:9" s="27" customFormat="1">
      <c r="A154" s="33"/>
      <c r="B154" s="33"/>
      <c r="C154" s="33"/>
      <c r="D154" s="36"/>
      <c r="E154" s="34"/>
      <c r="F154" s="42"/>
      <c r="G154" s="37"/>
      <c r="H154" s="38"/>
      <c r="I154" s="281"/>
    </row>
    <row r="155" spans="1:9" s="27" customFormat="1">
      <c r="A155" s="33"/>
      <c r="B155" s="33"/>
      <c r="C155" s="33"/>
      <c r="D155" s="36"/>
      <c r="E155" s="34"/>
      <c r="F155" s="42"/>
      <c r="G155" s="37"/>
      <c r="H155" s="38"/>
      <c r="I155" s="281"/>
    </row>
    <row r="156" spans="1:9" s="27" customFormat="1">
      <c r="A156" s="33"/>
      <c r="B156" s="33"/>
      <c r="C156" s="33"/>
      <c r="D156" s="36"/>
      <c r="E156" s="34"/>
      <c r="F156" s="42"/>
      <c r="G156" s="37"/>
      <c r="H156" s="38"/>
      <c r="I156" s="281"/>
    </row>
    <row r="157" spans="1:9" s="27" customFormat="1">
      <c r="A157" s="33"/>
      <c r="B157" s="33"/>
      <c r="C157" s="33"/>
      <c r="D157" s="36"/>
      <c r="E157" s="34"/>
      <c r="F157" s="42"/>
      <c r="G157" s="37"/>
      <c r="H157" s="38"/>
      <c r="I157" s="281"/>
    </row>
    <row r="158" spans="1:9" s="27" customFormat="1">
      <c r="A158" s="33"/>
      <c r="B158" s="33"/>
      <c r="C158" s="33"/>
      <c r="D158" s="36"/>
      <c r="E158" s="34"/>
      <c r="F158" s="42"/>
      <c r="G158" s="37"/>
      <c r="H158" s="38"/>
      <c r="I158" s="281"/>
    </row>
    <row r="159" spans="1:9" s="27" customFormat="1">
      <c r="A159" s="33"/>
      <c r="B159" s="33"/>
      <c r="C159" s="33"/>
      <c r="D159" s="36"/>
      <c r="E159" s="34"/>
      <c r="F159" s="42"/>
      <c r="G159" s="37"/>
      <c r="H159" s="38"/>
      <c r="I159" s="281"/>
    </row>
    <row r="160" spans="1:9" s="27" customFormat="1">
      <c r="A160" s="33"/>
      <c r="B160" s="33"/>
      <c r="C160" s="33"/>
      <c r="D160" s="36"/>
      <c r="E160" s="34"/>
      <c r="F160" s="42"/>
      <c r="G160" s="37"/>
      <c r="H160" s="38"/>
      <c r="I160" s="281"/>
    </row>
    <row r="161" spans="1:9" s="27" customFormat="1">
      <c r="A161" s="33"/>
      <c r="B161" s="33"/>
      <c r="C161" s="33"/>
      <c r="D161" s="36"/>
      <c r="E161" s="34"/>
      <c r="F161" s="42"/>
      <c r="G161" s="37"/>
      <c r="H161" s="38"/>
      <c r="I161" s="281"/>
    </row>
    <row r="162" spans="1:9" s="27" customFormat="1">
      <c r="A162" s="33"/>
      <c r="B162" s="33"/>
      <c r="C162" s="33"/>
      <c r="D162" s="36"/>
      <c r="E162" s="34"/>
      <c r="F162" s="42"/>
      <c r="G162" s="37"/>
      <c r="H162" s="38"/>
      <c r="I162" s="281"/>
    </row>
    <row r="163" spans="1:9" s="27" customFormat="1">
      <c r="A163" s="33"/>
      <c r="B163" s="33"/>
      <c r="C163" s="33"/>
      <c r="D163" s="36"/>
      <c r="E163" s="34"/>
      <c r="F163" s="42"/>
      <c r="G163" s="37"/>
      <c r="H163" s="38"/>
      <c r="I163" s="281"/>
    </row>
    <row r="164" spans="1:9" s="27" customFormat="1">
      <c r="A164" s="33"/>
      <c r="B164" s="33"/>
      <c r="C164" s="33"/>
      <c r="D164" s="36"/>
      <c r="E164" s="34"/>
      <c r="F164" s="42"/>
      <c r="G164" s="37"/>
      <c r="H164" s="38"/>
      <c r="I164" s="281"/>
    </row>
    <row r="165" spans="1:9" s="27" customFormat="1">
      <c r="A165" s="33"/>
      <c r="B165" s="33"/>
      <c r="C165" s="33"/>
      <c r="D165" s="36"/>
      <c r="E165" s="34"/>
      <c r="F165" s="42"/>
      <c r="G165" s="37"/>
      <c r="H165" s="38"/>
      <c r="I165" s="281"/>
    </row>
    <row r="166" spans="1:9" s="27" customFormat="1">
      <c r="A166" s="33"/>
      <c r="B166" s="33"/>
      <c r="C166" s="33"/>
      <c r="D166" s="36"/>
      <c r="E166" s="34"/>
      <c r="F166" s="42"/>
      <c r="G166" s="37"/>
      <c r="H166" s="38"/>
      <c r="I166" s="281"/>
    </row>
    <row r="167" spans="1:9" s="27" customFormat="1">
      <c r="A167" s="33"/>
      <c r="B167" s="33"/>
      <c r="C167" s="33"/>
      <c r="D167" s="36"/>
      <c r="E167" s="34"/>
      <c r="F167" s="42"/>
      <c r="G167" s="37"/>
      <c r="H167" s="38"/>
      <c r="I167" s="281"/>
    </row>
    <row r="168" spans="1:9" s="27" customFormat="1">
      <c r="A168" s="33"/>
      <c r="B168" s="33"/>
      <c r="C168" s="33"/>
      <c r="D168" s="36"/>
      <c r="E168" s="34"/>
      <c r="F168" s="42"/>
      <c r="G168" s="37"/>
      <c r="H168" s="38"/>
      <c r="I168" s="281"/>
    </row>
    <row r="169" spans="1:9" s="27" customFormat="1">
      <c r="A169" s="33"/>
      <c r="B169" s="33"/>
      <c r="C169" s="33"/>
      <c r="D169" s="36"/>
      <c r="E169" s="34"/>
      <c r="F169" s="42"/>
      <c r="G169" s="37"/>
      <c r="H169" s="38"/>
      <c r="I169" s="281"/>
    </row>
    <row r="170" spans="1:9" s="27" customFormat="1">
      <c r="A170" s="33"/>
      <c r="B170" s="33"/>
      <c r="C170" s="33"/>
      <c r="D170" s="36"/>
      <c r="E170" s="34"/>
      <c r="F170" s="42"/>
      <c r="G170" s="37"/>
      <c r="H170" s="38"/>
      <c r="I170" s="281"/>
    </row>
    <row r="171" spans="1:9" s="27" customFormat="1">
      <c r="A171" s="33"/>
      <c r="B171" s="33"/>
      <c r="C171" s="33"/>
      <c r="D171" s="36"/>
      <c r="E171" s="34"/>
      <c r="F171" s="42"/>
      <c r="G171" s="37"/>
      <c r="H171" s="38"/>
      <c r="I171" s="281"/>
    </row>
    <row r="172" spans="1:9" s="27" customFormat="1">
      <c r="A172" s="33"/>
      <c r="B172" s="33"/>
      <c r="C172" s="33"/>
      <c r="D172" s="36"/>
      <c r="E172" s="34"/>
      <c r="F172" s="42"/>
      <c r="G172" s="37"/>
      <c r="H172" s="38"/>
      <c r="I172" s="281"/>
    </row>
    <row r="173" spans="1:9" s="27" customFormat="1">
      <c r="A173" s="33"/>
      <c r="B173" s="33"/>
      <c r="C173" s="33"/>
      <c r="D173" s="36"/>
      <c r="E173" s="34"/>
      <c r="F173" s="42"/>
      <c r="G173" s="37"/>
      <c r="H173" s="38"/>
      <c r="I173" s="281"/>
    </row>
    <row r="174" spans="1:9" s="27" customFormat="1">
      <c r="A174" s="33"/>
      <c r="B174" s="33"/>
      <c r="C174" s="33"/>
      <c r="D174" s="36"/>
      <c r="E174" s="34"/>
      <c r="F174" s="42"/>
      <c r="G174" s="37"/>
      <c r="H174" s="38"/>
      <c r="I174" s="281"/>
    </row>
    <row r="175" spans="1:9" s="27" customFormat="1">
      <c r="A175" s="33"/>
      <c r="B175" s="33"/>
      <c r="C175" s="33"/>
      <c r="D175" s="36"/>
      <c r="E175" s="34"/>
      <c r="F175" s="42"/>
      <c r="G175" s="37"/>
      <c r="H175" s="38"/>
      <c r="I175" s="281"/>
    </row>
    <row r="176" spans="1:9" s="27" customFormat="1">
      <c r="A176" s="33"/>
      <c r="B176" s="33"/>
      <c r="C176" s="33"/>
      <c r="D176" s="36"/>
      <c r="E176" s="34"/>
      <c r="F176" s="42"/>
      <c r="G176" s="37"/>
      <c r="H176" s="38"/>
      <c r="I176" s="281"/>
    </row>
    <row r="177" spans="1:9" s="27" customFormat="1">
      <c r="A177" s="33"/>
      <c r="B177" s="33"/>
      <c r="C177" s="33"/>
      <c r="D177" s="36"/>
      <c r="E177" s="34"/>
      <c r="F177" s="42"/>
      <c r="G177" s="37"/>
      <c r="H177" s="38"/>
      <c r="I177" s="281"/>
    </row>
    <row r="178" spans="1:9" s="27" customFormat="1">
      <c r="A178" s="33"/>
      <c r="B178" s="33"/>
      <c r="C178" s="33"/>
      <c r="D178" s="36"/>
      <c r="E178" s="34"/>
      <c r="F178" s="42"/>
      <c r="G178" s="37"/>
      <c r="H178" s="38"/>
      <c r="I178" s="281"/>
    </row>
    <row r="179" spans="1:9" s="27" customFormat="1">
      <c r="A179" s="33"/>
      <c r="B179" s="33"/>
      <c r="C179" s="33"/>
      <c r="D179" s="36"/>
      <c r="E179" s="34"/>
      <c r="F179" s="42"/>
      <c r="G179" s="37"/>
      <c r="H179" s="38"/>
      <c r="I179" s="281"/>
    </row>
    <row r="180" spans="1:9" s="27" customFormat="1">
      <c r="A180" s="33"/>
      <c r="B180" s="33"/>
      <c r="C180" s="33"/>
      <c r="D180" s="36"/>
      <c r="E180" s="34"/>
      <c r="F180" s="42"/>
      <c r="G180" s="37"/>
      <c r="H180" s="38"/>
      <c r="I180" s="281"/>
    </row>
    <row r="181" spans="1:9" s="27" customFormat="1">
      <c r="A181" s="33"/>
      <c r="B181" s="33"/>
      <c r="C181" s="33"/>
      <c r="D181" s="36"/>
      <c r="E181" s="34"/>
      <c r="F181" s="42"/>
      <c r="G181" s="37"/>
      <c r="H181" s="38"/>
      <c r="I181" s="281"/>
    </row>
    <row r="182" spans="1:9" s="27" customFormat="1">
      <c r="A182" s="33"/>
      <c r="B182" s="33"/>
      <c r="C182" s="33"/>
      <c r="D182" s="36"/>
      <c r="E182" s="34"/>
      <c r="F182" s="42"/>
      <c r="G182" s="37"/>
      <c r="H182" s="38"/>
      <c r="I182" s="281"/>
    </row>
    <row r="183" spans="1:9" s="27" customFormat="1">
      <c r="A183" s="33"/>
      <c r="B183" s="33"/>
      <c r="C183" s="33"/>
      <c r="D183" s="36"/>
      <c r="E183" s="34"/>
      <c r="F183" s="42"/>
      <c r="G183" s="37"/>
      <c r="H183" s="38"/>
      <c r="I183" s="281"/>
    </row>
    <row r="184" spans="1:9" s="27" customFormat="1">
      <c r="A184" s="33"/>
      <c r="B184" s="33"/>
      <c r="C184" s="33"/>
      <c r="D184" s="36"/>
      <c r="E184" s="34"/>
      <c r="F184" s="42"/>
      <c r="G184" s="37"/>
      <c r="H184" s="38"/>
      <c r="I184" s="281"/>
    </row>
    <row r="185" spans="1:9" s="27" customFormat="1">
      <c r="A185" s="33"/>
      <c r="B185" s="33"/>
      <c r="C185" s="33"/>
      <c r="D185" s="36"/>
      <c r="E185" s="34"/>
      <c r="F185" s="42"/>
      <c r="G185" s="37"/>
      <c r="H185" s="38"/>
      <c r="I185" s="281"/>
    </row>
    <row r="186" spans="1:9" s="27" customFormat="1">
      <c r="A186" s="33"/>
      <c r="B186" s="33"/>
      <c r="C186" s="33"/>
      <c r="D186" s="36"/>
      <c r="E186" s="34"/>
      <c r="F186" s="42"/>
      <c r="G186" s="37"/>
      <c r="H186" s="38"/>
      <c r="I186" s="281"/>
    </row>
    <row r="187" spans="1:9" s="27" customFormat="1">
      <c r="A187" s="33"/>
      <c r="B187" s="33"/>
      <c r="C187" s="33"/>
      <c r="D187" s="36"/>
      <c r="E187" s="34"/>
      <c r="F187" s="42"/>
      <c r="G187" s="37"/>
      <c r="H187" s="38"/>
      <c r="I187" s="281"/>
    </row>
    <row r="188" spans="1:9" s="27" customFormat="1">
      <c r="A188" s="33"/>
      <c r="B188" s="33"/>
      <c r="C188" s="33"/>
      <c r="D188" s="36"/>
      <c r="E188" s="34"/>
      <c r="F188" s="42"/>
      <c r="G188" s="37"/>
      <c r="H188" s="38"/>
      <c r="I188" s="281"/>
    </row>
    <row r="189" spans="1:9" s="27" customFormat="1">
      <c r="A189" s="33"/>
      <c r="B189" s="33"/>
      <c r="C189" s="33"/>
      <c r="D189" s="36"/>
      <c r="E189" s="34"/>
      <c r="F189" s="42"/>
      <c r="G189" s="37"/>
      <c r="H189" s="38"/>
      <c r="I189" s="281"/>
    </row>
    <row r="190" spans="1:9" s="27" customFormat="1">
      <c r="A190" s="33"/>
      <c r="B190" s="33"/>
      <c r="C190" s="33"/>
      <c r="D190" s="36"/>
      <c r="E190" s="34"/>
      <c r="F190" s="42"/>
      <c r="G190" s="37"/>
      <c r="H190" s="38"/>
      <c r="I190" s="281"/>
    </row>
    <row r="191" spans="1:9" s="27" customFormat="1">
      <c r="A191" s="33"/>
      <c r="B191" s="33"/>
      <c r="C191" s="33"/>
      <c r="D191" s="36"/>
      <c r="E191" s="34"/>
      <c r="F191" s="42"/>
      <c r="G191" s="37"/>
      <c r="H191" s="38"/>
      <c r="I191" s="281"/>
    </row>
    <row r="192" spans="1:9" s="27" customFormat="1">
      <c r="A192" s="33"/>
      <c r="B192" s="33"/>
      <c r="C192" s="33"/>
      <c r="D192" s="36"/>
      <c r="E192" s="34"/>
      <c r="F192" s="42"/>
      <c r="G192" s="37"/>
      <c r="H192" s="38"/>
      <c r="I192" s="281"/>
    </row>
    <row r="193" spans="1:9" s="27" customFormat="1">
      <c r="A193" s="33"/>
      <c r="B193" s="33"/>
      <c r="C193" s="33"/>
      <c r="D193" s="36"/>
      <c r="E193" s="34"/>
      <c r="F193" s="42"/>
      <c r="G193" s="37"/>
      <c r="H193" s="38"/>
      <c r="I193" s="281"/>
    </row>
    <row r="194" spans="1:9" s="27" customFormat="1">
      <c r="A194" s="33"/>
      <c r="B194" s="33"/>
      <c r="C194" s="33"/>
      <c r="D194" s="36"/>
      <c r="E194" s="34"/>
      <c r="F194" s="42"/>
      <c r="G194" s="37"/>
      <c r="H194" s="38"/>
      <c r="I194" s="281"/>
    </row>
    <row r="195" spans="1:9" s="27" customFormat="1">
      <c r="A195" s="33"/>
      <c r="B195" s="33"/>
      <c r="C195" s="33"/>
      <c r="D195" s="36"/>
      <c r="E195" s="34"/>
      <c r="F195" s="42"/>
      <c r="G195" s="37"/>
      <c r="H195" s="38"/>
      <c r="I195" s="281"/>
    </row>
    <row r="196" spans="1:9" s="27" customFormat="1">
      <c r="A196" s="33"/>
      <c r="B196" s="33"/>
      <c r="C196" s="33"/>
      <c r="D196" s="36"/>
      <c r="E196" s="34"/>
      <c r="F196" s="42"/>
      <c r="G196" s="37"/>
      <c r="H196" s="38"/>
      <c r="I196" s="281"/>
    </row>
    <row r="197" spans="1:9" s="27" customFormat="1">
      <c r="A197" s="33"/>
      <c r="B197" s="33"/>
      <c r="C197" s="33"/>
      <c r="D197" s="36"/>
      <c r="E197" s="34"/>
      <c r="F197" s="42"/>
      <c r="G197" s="37"/>
      <c r="H197" s="38"/>
      <c r="I197" s="281"/>
    </row>
    <row r="198" spans="1:9" s="27" customFormat="1">
      <c r="A198" s="33"/>
      <c r="B198" s="33"/>
      <c r="C198" s="33"/>
      <c r="D198" s="36"/>
      <c r="E198" s="34"/>
      <c r="F198" s="42"/>
      <c r="G198" s="37"/>
      <c r="H198" s="38"/>
      <c r="I198" s="281"/>
    </row>
    <row r="199" spans="1:9" s="27" customFormat="1">
      <c r="A199" s="33"/>
      <c r="B199" s="33"/>
      <c r="C199" s="33"/>
      <c r="D199" s="36"/>
      <c r="E199" s="34"/>
      <c r="F199" s="42"/>
      <c r="G199" s="37"/>
      <c r="H199" s="38"/>
      <c r="I199" s="281"/>
    </row>
    <row r="200" spans="1:9" s="27" customFormat="1">
      <c r="A200" s="33"/>
      <c r="B200" s="33"/>
      <c r="C200" s="33"/>
      <c r="D200" s="36"/>
      <c r="E200" s="34"/>
      <c r="F200" s="42"/>
      <c r="G200" s="37"/>
      <c r="H200" s="38"/>
      <c r="I200" s="281"/>
    </row>
    <row r="201" spans="1:9" s="27" customFormat="1">
      <c r="A201" s="33"/>
      <c r="B201" s="33"/>
      <c r="C201" s="33"/>
      <c r="D201" s="36"/>
      <c r="E201" s="34"/>
      <c r="F201" s="42"/>
      <c r="G201" s="37"/>
      <c r="H201" s="38"/>
      <c r="I201" s="281"/>
    </row>
    <row r="202" spans="1:9" s="27" customFormat="1">
      <c r="A202" s="33"/>
      <c r="B202" s="33"/>
      <c r="C202" s="33"/>
      <c r="D202" s="36"/>
      <c r="E202" s="34"/>
      <c r="F202" s="42"/>
      <c r="G202" s="37"/>
      <c r="H202" s="38"/>
      <c r="I202" s="281"/>
    </row>
    <row r="203" spans="1:9" s="27" customFormat="1">
      <c r="A203" s="33"/>
      <c r="B203" s="33"/>
      <c r="C203" s="33"/>
      <c r="D203" s="36"/>
      <c r="E203" s="34"/>
      <c r="F203" s="42"/>
      <c r="G203" s="37"/>
      <c r="H203" s="38"/>
      <c r="I203" s="281"/>
    </row>
    <row r="204" spans="1:9" s="27" customFormat="1">
      <c r="A204" s="33"/>
      <c r="B204" s="33"/>
      <c r="C204" s="33"/>
      <c r="D204" s="36"/>
      <c r="E204" s="34"/>
      <c r="F204" s="42"/>
      <c r="G204" s="37"/>
      <c r="H204" s="38"/>
      <c r="I204" s="281"/>
    </row>
    <row r="205" spans="1:9" s="27" customFormat="1">
      <c r="A205" s="33"/>
      <c r="B205" s="33"/>
      <c r="C205" s="33"/>
      <c r="D205" s="36"/>
      <c r="E205" s="34"/>
      <c r="F205" s="42"/>
      <c r="G205" s="37"/>
      <c r="H205" s="38"/>
      <c r="I205" s="281"/>
    </row>
    <row r="206" spans="1:9" s="27" customFormat="1">
      <c r="A206" s="33"/>
      <c r="B206" s="33"/>
      <c r="C206" s="33"/>
      <c r="D206" s="36"/>
      <c r="E206" s="34"/>
      <c r="F206" s="42"/>
      <c r="G206" s="37"/>
      <c r="H206" s="38"/>
      <c r="I206" s="281"/>
    </row>
    <row r="207" spans="1:9" s="27" customFormat="1">
      <c r="A207" s="33"/>
      <c r="B207" s="33"/>
      <c r="C207" s="33"/>
      <c r="D207" s="36"/>
      <c r="E207" s="34"/>
      <c r="F207" s="42"/>
      <c r="G207" s="37"/>
      <c r="H207" s="38"/>
      <c r="I207" s="281"/>
    </row>
    <row r="208" spans="1:9" s="27" customFormat="1">
      <c r="A208" s="33"/>
      <c r="B208" s="33"/>
      <c r="C208" s="33"/>
      <c r="D208" s="36"/>
      <c r="E208" s="34"/>
      <c r="F208" s="42"/>
      <c r="G208" s="37"/>
      <c r="H208" s="38"/>
      <c r="I208" s="281"/>
    </row>
    <row r="209" spans="1:9" s="27" customFormat="1">
      <c r="A209" s="33"/>
      <c r="B209" s="33"/>
      <c r="C209" s="33"/>
      <c r="D209" s="36"/>
      <c r="E209" s="34"/>
      <c r="F209" s="42"/>
      <c r="G209" s="37"/>
      <c r="H209" s="38"/>
      <c r="I209" s="281"/>
    </row>
    <row r="210" spans="1:9" s="27" customFormat="1">
      <c r="A210" s="33"/>
      <c r="B210" s="33"/>
      <c r="C210" s="33"/>
      <c r="D210" s="36"/>
      <c r="E210" s="34"/>
      <c r="F210" s="42"/>
      <c r="G210" s="37"/>
      <c r="H210" s="38"/>
      <c r="I210" s="281"/>
    </row>
    <row r="211" spans="1:9" s="27" customFormat="1">
      <c r="A211" s="33"/>
      <c r="B211" s="33"/>
      <c r="C211" s="33"/>
      <c r="D211" s="36"/>
      <c r="E211" s="34"/>
      <c r="F211" s="42"/>
      <c r="G211" s="37"/>
      <c r="H211" s="38"/>
      <c r="I211" s="281"/>
    </row>
    <row r="212" spans="1:9" s="27" customFormat="1">
      <c r="A212" s="33"/>
      <c r="B212" s="33"/>
      <c r="C212" s="33"/>
      <c r="D212" s="36"/>
      <c r="E212" s="34"/>
      <c r="F212" s="42"/>
      <c r="G212" s="37"/>
      <c r="H212" s="38"/>
      <c r="I212" s="281"/>
    </row>
    <row r="213" spans="1:9" s="27" customFormat="1">
      <c r="A213" s="33"/>
      <c r="B213" s="33"/>
      <c r="C213" s="33"/>
      <c r="D213" s="36"/>
      <c r="E213" s="34"/>
      <c r="F213" s="42"/>
      <c r="G213" s="37"/>
      <c r="H213" s="38"/>
      <c r="I213" s="281"/>
    </row>
    <row r="214" spans="1:9" s="27" customFormat="1">
      <c r="A214" s="33"/>
      <c r="B214" s="33"/>
      <c r="C214" s="33"/>
      <c r="D214" s="36"/>
      <c r="E214" s="34"/>
      <c r="F214" s="42"/>
      <c r="G214" s="37"/>
      <c r="H214" s="38"/>
      <c r="I214" s="281"/>
    </row>
    <row r="215" spans="1:9" s="27" customFormat="1">
      <c r="A215" s="33"/>
      <c r="B215" s="33"/>
      <c r="C215" s="33"/>
      <c r="D215" s="36"/>
      <c r="E215" s="34"/>
      <c r="F215" s="42"/>
      <c r="G215" s="37"/>
      <c r="H215" s="38"/>
      <c r="I215" s="281"/>
    </row>
    <row r="216" spans="1:9" s="27" customFormat="1">
      <c r="A216" s="33"/>
      <c r="B216" s="33"/>
      <c r="C216" s="33"/>
      <c r="D216" s="36"/>
      <c r="E216" s="34"/>
      <c r="F216" s="42"/>
      <c r="G216" s="37"/>
      <c r="H216" s="38"/>
      <c r="I216" s="281"/>
    </row>
    <row r="217" spans="1:9" s="27" customFormat="1">
      <c r="A217" s="33"/>
      <c r="B217" s="33"/>
      <c r="C217" s="33"/>
      <c r="D217" s="36"/>
      <c r="E217" s="34"/>
      <c r="F217" s="42"/>
      <c r="G217" s="37"/>
      <c r="H217" s="38"/>
      <c r="I217" s="281"/>
    </row>
    <row r="218" spans="1:9" s="27" customFormat="1">
      <c r="A218" s="33"/>
      <c r="B218" s="33"/>
      <c r="C218" s="33"/>
      <c r="D218" s="36"/>
      <c r="E218" s="34"/>
      <c r="F218" s="42"/>
      <c r="G218" s="37"/>
      <c r="H218" s="38"/>
      <c r="I218" s="281"/>
    </row>
    <row r="219" spans="1:9" s="27" customFormat="1">
      <c r="A219" s="33"/>
      <c r="B219" s="33"/>
      <c r="C219" s="33"/>
      <c r="D219" s="36"/>
      <c r="E219" s="34"/>
      <c r="F219" s="42"/>
      <c r="G219" s="37"/>
      <c r="H219" s="38"/>
      <c r="I219" s="281"/>
    </row>
    <row r="220" spans="1:9" s="27" customFormat="1">
      <c r="A220" s="33"/>
      <c r="B220" s="33"/>
      <c r="C220" s="33"/>
      <c r="D220" s="36"/>
      <c r="E220" s="34"/>
      <c r="F220" s="42"/>
      <c r="G220" s="37"/>
      <c r="H220" s="38"/>
      <c r="I220" s="281"/>
    </row>
    <row r="221" spans="1:9" s="27" customFormat="1">
      <c r="A221" s="33"/>
      <c r="B221" s="33"/>
      <c r="C221" s="33"/>
      <c r="D221" s="36"/>
      <c r="E221" s="34"/>
      <c r="F221" s="42"/>
      <c r="G221" s="37"/>
      <c r="H221" s="38"/>
      <c r="I221" s="281"/>
    </row>
    <row r="222" spans="1:9" s="27" customFormat="1">
      <c r="A222" s="33"/>
      <c r="B222" s="33"/>
      <c r="C222" s="33"/>
      <c r="D222" s="36"/>
      <c r="E222" s="34"/>
      <c r="F222" s="42"/>
      <c r="G222" s="37"/>
      <c r="H222" s="38"/>
      <c r="I222" s="281"/>
    </row>
    <row r="223" spans="1:9" s="27" customFormat="1">
      <c r="A223" s="33"/>
      <c r="B223" s="33"/>
      <c r="C223" s="33"/>
      <c r="D223" s="36"/>
      <c r="E223" s="34"/>
      <c r="F223" s="42"/>
      <c r="G223" s="37"/>
      <c r="H223" s="38"/>
      <c r="I223" s="281"/>
    </row>
    <row r="224" spans="1:9" s="27" customFormat="1">
      <c r="A224" s="33"/>
      <c r="B224" s="33"/>
      <c r="C224" s="33"/>
      <c r="D224" s="36"/>
      <c r="E224" s="34"/>
      <c r="F224" s="42"/>
      <c r="G224" s="37"/>
      <c r="H224" s="38"/>
      <c r="I224" s="281"/>
    </row>
    <row r="225" spans="1:9" s="27" customFormat="1">
      <c r="A225" s="33"/>
      <c r="B225" s="33"/>
      <c r="C225" s="33"/>
      <c r="D225" s="36"/>
      <c r="E225" s="34"/>
      <c r="F225" s="42"/>
      <c r="G225" s="37"/>
      <c r="H225" s="38"/>
      <c r="I225" s="281"/>
    </row>
    <row r="226" spans="1:9" s="27" customFormat="1">
      <c r="A226" s="33"/>
      <c r="B226" s="33"/>
      <c r="C226" s="33"/>
      <c r="D226" s="36"/>
      <c r="E226" s="34"/>
      <c r="F226" s="42"/>
      <c r="G226" s="37"/>
      <c r="H226" s="38"/>
      <c r="I226" s="281"/>
    </row>
    <row r="227" spans="1:9" s="27" customFormat="1">
      <c r="A227" s="33"/>
      <c r="B227" s="33"/>
      <c r="C227" s="33"/>
      <c r="D227" s="36"/>
      <c r="E227" s="34"/>
      <c r="F227" s="42"/>
      <c r="G227" s="37"/>
      <c r="H227" s="38"/>
      <c r="I227" s="281"/>
    </row>
    <row r="228" spans="1:9" s="27" customFormat="1">
      <c r="A228" s="33"/>
      <c r="B228" s="33"/>
      <c r="C228" s="33"/>
      <c r="D228" s="36"/>
      <c r="E228" s="34"/>
      <c r="F228" s="42"/>
      <c r="G228" s="37"/>
      <c r="H228" s="38"/>
      <c r="I228" s="281"/>
    </row>
    <row r="229" spans="1:9" s="27" customFormat="1">
      <c r="A229" s="33"/>
      <c r="B229" s="33"/>
      <c r="C229" s="33"/>
      <c r="D229" s="36"/>
      <c r="E229" s="34"/>
      <c r="F229" s="42"/>
      <c r="G229" s="37"/>
      <c r="H229" s="38"/>
      <c r="I229" s="281"/>
    </row>
    <row r="230" spans="1:9" s="27" customFormat="1">
      <c r="A230" s="33"/>
      <c r="B230" s="33"/>
      <c r="C230" s="33"/>
      <c r="D230" s="36"/>
      <c r="E230" s="34"/>
      <c r="F230" s="42"/>
      <c r="G230" s="37"/>
      <c r="H230" s="38"/>
      <c r="I230" s="281"/>
    </row>
    <row r="231" spans="1:9" s="27" customFormat="1">
      <c r="A231" s="33"/>
      <c r="B231" s="33"/>
      <c r="C231" s="33"/>
      <c r="D231" s="36"/>
      <c r="E231" s="34"/>
      <c r="F231" s="42"/>
      <c r="G231" s="37"/>
      <c r="H231" s="38"/>
      <c r="I231" s="281"/>
    </row>
    <row r="232" spans="1:9" s="27" customFormat="1">
      <c r="A232" s="33"/>
      <c r="B232" s="33"/>
      <c r="C232" s="33"/>
      <c r="D232" s="36"/>
      <c r="E232" s="34"/>
      <c r="F232" s="42"/>
      <c r="G232" s="37"/>
      <c r="H232" s="38"/>
      <c r="I232" s="281"/>
    </row>
    <row r="233" spans="1:9" s="27" customFormat="1">
      <c r="A233" s="33"/>
      <c r="B233" s="33"/>
      <c r="C233" s="33"/>
      <c r="D233" s="36"/>
      <c r="E233" s="34"/>
      <c r="F233" s="42"/>
      <c r="G233" s="37"/>
      <c r="H233" s="38"/>
      <c r="I233" s="281"/>
    </row>
    <row r="234" spans="1:9" s="27" customFormat="1">
      <c r="A234" s="33"/>
      <c r="B234" s="33"/>
      <c r="C234" s="33"/>
      <c r="D234" s="36"/>
      <c r="E234" s="34"/>
      <c r="F234" s="42"/>
      <c r="G234" s="37"/>
      <c r="H234" s="38"/>
      <c r="I234" s="281"/>
    </row>
    <row r="235" spans="1:9" s="27" customFormat="1">
      <c r="A235" s="33"/>
      <c r="B235" s="33"/>
      <c r="C235" s="33"/>
      <c r="D235" s="36"/>
      <c r="E235" s="34"/>
      <c r="F235" s="42"/>
      <c r="G235" s="37"/>
      <c r="H235" s="38"/>
      <c r="I235" s="281"/>
    </row>
    <row r="236" spans="1:9" s="27" customFormat="1">
      <c r="A236" s="33"/>
      <c r="B236" s="33"/>
      <c r="C236" s="33"/>
      <c r="D236" s="36"/>
      <c r="E236" s="34"/>
      <c r="F236" s="42"/>
      <c r="G236" s="37"/>
      <c r="H236" s="38"/>
      <c r="I236" s="281"/>
    </row>
    <row r="237" spans="1:9" s="27" customFormat="1">
      <c r="A237" s="33"/>
      <c r="B237" s="33"/>
      <c r="C237" s="33"/>
      <c r="D237" s="36"/>
      <c r="E237" s="34"/>
      <c r="F237" s="42"/>
      <c r="G237" s="37"/>
      <c r="H237" s="38"/>
      <c r="I237" s="281"/>
    </row>
    <row r="238" spans="1:9" s="27" customFormat="1">
      <c r="A238" s="33"/>
      <c r="B238" s="33"/>
      <c r="C238" s="33"/>
      <c r="D238" s="36"/>
      <c r="E238" s="34"/>
      <c r="F238" s="42"/>
      <c r="G238" s="37"/>
      <c r="H238" s="38"/>
      <c r="I238" s="281"/>
    </row>
    <row r="239" spans="1:9" s="27" customFormat="1">
      <c r="A239" s="33"/>
      <c r="B239" s="33"/>
      <c r="C239" s="33"/>
      <c r="D239" s="36"/>
      <c r="E239" s="34"/>
      <c r="F239" s="42"/>
      <c r="G239" s="37"/>
      <c r="H239" s="38"/>
      <c r="I239" s="281"/>
    </row>
    <row r="240" spans="1:9" s="27" customFormat="1">
      <c r="A240" s="33"/>
      <c r="B240" s="33"/>
      <c r="C240" s="33"/>
      <c r="D240" s="36"/>
      <c r="E240" s="34"/>
      <c r="F240" s="42"/>
      <c r="G240" s="37"/>
      <c r="H240" s="38"/>
      <c r="I240" s="281"/>
    </row>
    <row r="241" spans="1:9" s="27" customFormat="1">
      <c r="A241" s="33"/>
      <c r="B241" s="33"/>
      <c r="C241" s="33"/>
      <c r="D241" s="36"/>
      <c r="E241" s="34"/>
      <c r="F241" s="42"/>
      <c r="G241" s="37"/>
      <c r="H241" s="38"/>
      <c r="I241" s="281"/>
    </row>
    <row r="242" spans="1:9" s="27" customFormat="1">
      <c r="A242" s="33"/>
      <c r="B242" s="33"/>
      <c r="C242" s="33"/>
      <c r="D242" s="36"/>
      <c r="E242" s="34"/>
      <c r="F242" s="42"/>
      <c r="G242" s="37"/>
      <c r="H242" s="38"/>
      <c r="I242" s="281"/>
    </row>
    <row r="243" spans="1:9" s="27" customFormat="1">
      <c r="A243" s="33"/>
      <c r="B243" s="33"/>
      <c r="C243" s="33"/>
      <c r="D243" s="36"/>
      <c r="E243" s="34"/>
      <c r="F243" s="42"/>
      <c r="G243" s="37"/>
      <c r="H243" s="38"/>
      <c r="I243" s="281"/>
    </row>
    <row r="244" spans="1:9" s="27" customFormat="1">
      <c r="A244" s="33"/>
      <c r="B244" s="33"/>
      <c r="C244" s="33"/>
      <c r="D244" s="36"/>
      <c r="E244" s="34"/>
      <c r="F244" s="42"/>
      <c r="G244" s="37"/>
      <c r="H244" s="38"/>
      <c r="I244" s="281"/>
    </row>
    <row r="245" spans="1:9" s="27" customFormat="1">
      <c r="A245" s="33"/>
      <c r="B245" s="33"/>
      <c r="C245" s="33"/>
      <c r="D245" s="36"/>
      <c r="E245" s="34"/>
      <c r="F245" s="42"/>
      <c r="G245" s="37"/>
      <c r="H245" s="38"/>
      <c r="I245" s="281"/>
    </row>
    <row r="246" spans="1:9" s="27" customFormat="1">
      <c r="A246" s="33"/>
      <c r="B246" s="33"/>
      <c r="C246" s="33"/>
      <c r="D246" s="36"/>
      <c r="E246" s="34"/>
      <c r="F246" s="42"/>
      <c r="G246" s="37"/>
      <c r="H246" s="38"/>
      <c r="I246" s="281"/>
    </row>
    <row r="247" spans="1:9" s="27" customFormat="1">
      <c r="A247" s="33"/>
      <c r="B247" s="33"/>
      <c r="C247" s="33"/>
      <c r="D247" s="36"/>
      <c r="E247" s="34"/>
      <c r="F247" s="42"/>
      <c r="G247" s="37"/>
      <c r="H247" s="38"/>
      <c r="I247" s="281"/>
    </row>
    <row r="248" spans="1:9" s="27" customFormat="1">
      <c r="A248" s="33"/>
      <c r="B248" s="33"/>
      <c r="C248" s="33"/>
      <c r="D248" s="36"/>
      <c r="E248" s="34"/>
      <c r="F248" s="42"/>
      <c r="G248" s="37"/>
      <c r="H248" s="38"/>
      <c r="I248" s="281"/>
    </row>
    <row r="249" spans="1:9" s="27" customFormat="1">
      <c r="A249" s="33"/>
      <c r="B249" s="33"/>
      <c r="C249" s="33"/>
      <c r="D249" s="36"/>
      <c r="E249" s="34"/>
      <c r="F249" s="42"/>
      <c r="G249" s="37"/>
      <c r="H249" s="38"/>
      <c r="I249" s="281"/>
    </row>
    <row r="250" spans="1:9" s="27" customFormat="1">
      <c r="A250" s="33"/>
      <c r="B250" s="33"/>
      <c r="C250" s="33"/>
      <c r="D250" s="36"/>
      <c r="E250" s="34"/>
      <c r="F250" s="42"/>
      <c r="G250" s="37"/>
      <c r="H250" s="38"/>
      <c r="I250" s="281"/>
    </row>
    <row r="251" spans="1:9" s="27" customFormat="1">
      <c r="A251" s="33"/>
      <c r="B251" s="33"/>
      <c r="C251" s="33"/>
      <c r="D251" s="36"/>
      <c r="E251" s="34"/>
      <c r="F251" s="42"/>
      <c r="G251" s="37"/>
      <c r="H251" s="38"/>
      <c r="I251" s="281"/>
    </row>
    <row r="252" spans="1:9" s="27" customFormat="1">
      <c r="A252" s="33"/>
      <c r="B252" s="33"/>
      <c r="C252" s="33"/>
      <c r="D252" s="36"/>
      <c r="E252" s="34"/>
      <c r="F252" s="42"/>
      <c r="G252" s="37"/>
      <c r="H252" s="38"/>
      <c r="I252" s="281"/>
    </row>
    <row r="253" spans="1:9" s="27" customFormat="1">
      <c r="A253" s="33"/>
      <c r="B253" s="33"/>
      <c r="C253" s="33"/>
      <c r="D253" s="36"/>
      <c r="E253" s="34"/>
      <c r="F253" s="42"/>
      <c r="G253" s="37"/>
      <c r="H253" s="38"/>
      <c r="I253" s="281"/>
    </row>
    <row r="254" spans="1:9" s="27" customFormat="1">
      <c r="A254" s="33"/>
      <c r="B254" s="33"/>
      <c r="C254" s="33"/>
      <c r="D254" s="36"/>
      <c r="E254" s="34"/>
      <c r="F254" s="42"/>
      <c r="G254" s="37"/>
      <c r="H254" s="38"/>
      <c r="I254" s="281"/>
    </row>
    <row r="255" spans="1:9" s="27" customFormat="1">
      <c r="A255" s="33"/>
      <c r="B255" s="33"/>
      <c r="C255" s="33"/>
      <c r="D255" s="36"/>
      <c r="E255" s="34"/>
      <c r="F255" s="42"/>
      <c r="G255" s="37"/>
      <c r="H255" s="38"/>
      <c r="I255" s="281"/>
    </row>
    <row r="256" spans="1:9" s="27" customFormat="1">
      <c r="A256" s="33"/>
      <c r="B256" s="33"/>
      <c r="C256" s="33"/>
      <c r="D256" s="36"/>
      <c r="E256" s="34"/>
      <c r="F256" s="42"/>
      <c r="G256" s="37"/>
      <c r="H256" s="38"/>
      <c r="I256" s="281"/>
    </row>
    <row r="257" spans="1:9" s="27" customFormat="1">
      <c r="A257" s="33"/>
      <c r="B257" s="33"/>
      <c r="C257" s="33"/>
      <c r="D257" s="36"/>
      <c r="E257" s="34"/>
      <c r="F257" s="42"/>
      <c r="G257" s="37"/>
      <c r="H257" s="38"/>
      <c r="I257" s="281"/>
    </row>
    <row r="258" spans="1:9" s="27" customFormat="1">
      <c r="A258" s="33"/>
      <c r="B258" s="33"/>
      <c r="C258" s="33"/>
      <c r="D258" s="36"/>
      <c r="E258" s="34"/>
      <c r="F258" s="42"/>
      <c r="G258" s="37"/>
      <c r="H258" s="38"/>
      <c r="I258" s="281"/>
    </row>
    <row r="259" spans="1:9" s="27" customFormat="1">
      <c r="A259" s="33"/>
      <c r="B259" s="33"/>
      <c r="C259" s="33"/>
      <c r="D259" s="36"/>
      <c r="E259" s="34"/>
      <c r="F259" s="42"/>
      <c r="G259" s="37"/>
      <c r="H259" s="38"/>
      <c r="I259" s="281"/>
    </row>
    <row r="260" spans="1:9" s="27" customFormat="1">
      <c r="A260" s="33"/>
      <c r="B260" s="33"/>
      <c r="C260" s="33"/>
      <c r="D260" s="36"/>
      <c r="E260" s="34"/>
      <c r="F260" s="42"/>
      <c r="G260" s="37"/>
      <c r="H260" s="38"/>
      <c r="I260" s="281"/>
    </row>
    <row r="261" spans="1:9" s="27" customFormat="1">
      <c r="A261" s="33"/>
      <c r="B261" s="33"/>
      <c r="C261" s="33"/>
      <c r="D261" s="36"/>
      <c r="E261" s="34"/>
      <c r="F261" s="42"/>
      <c r="G261" s="37"/>
      <c r="H261" s="38"/>
      <c r="I261" s="281"/>
    </row>
    <row r="262" spans="1:9" s="27" customFormat="1">
      <c r="A262" s="33"/>
      <c r="B262" s="33"/>
      <c r="C262" s="33"/>
      <c r="D262" s="36"/>
      <c r="E262" s="34"/>
      <c r="F262" s="42"/>
      <c r="G262" s="37"/>
      <c r="H262" s="38"/>
      <c r="I262" s="281"/>
    </row>
    <row r="263" spans="1:9" s="27" customFormat="1">
      <c r="A263" s="33"/>
      <c r="B263" s="33"/>
      <c r="C263" s="33"/>
      <c r="D263" s="36"/>
      <c r="E263" s="34"/>
      <c r="F263" s="42"/>
      <c r="G263" s="37"/>
      <c r="H263" s="38"/>
      <c r="I263" s="281"/>
    </row>
    <row r="264" spans="1:9" s="27" customFormat="1">
      <c r="A264" s="33"/>
      <c r="B264" s="33"/>
      <c r="C264" s="33"/>
      <c r="D264" s="36"/>
      <c r="E264" s="34"/>
      <c r="F264" s="42"/>
      <c r="G264" s="37"/>
      <c r="H264" s="38"/>
      <c r="I264" s="281"/>
    </row>
    <row r="265" spans="1:9" s="27" customFormat="1">
      <c r="A265" s="33"/>
      <c r="B265" s="33"/>
      <c r="C265" s="33"/>
      <c r="D265" s="36"/>
      <c r="E265" s="34"/>
      <c r="F265" s="42"/>
      <c r="G265" s="37"/>
      <c r="H265" s="38"/>
      <c r="I265" s="281"/>
    </row>
    <row r="266" spans="1:9" s="27" customFormat="1">
      <c r="A266" s="33"/>
      <c r="B266" s="33"/>
      <c r="C266" s="33"/>
      <c r="D266" s="36"/>
      <c r="E266" s="34"/>
      <c r="F266" s="42"/>
      <c r="G266" s="37"/>
      <c r="H266" s="38"/>
      <c r="I266" s="281"/>
    </row>
    <row r="267" spans="1:9" s="27" customFormat="1">
      <c r="A267" s="33"/>
      <c r="B267" s="33"/>
      <c r="C267" s="33"/>
      <c r="D267" s="36"/>
      <c r="E267" s="34"/>
      <c r="F267" s="42"/>
      <c r="G267" s="37"/>
      <c r="H267" s="38"/>
      <c r="I267" s="281"/>
    </row>
    <row r="268" spans="1:9" s="27" customFormat="1">
      <c r="A268" s="33"/>
      <c r="B268" s="33"/>
      <c r="C268" s="33"/>
      <c r="D268" s="36"/>
      <c r="E268" s="34"/>
      <c r="F268" s="42"/>
      <c r="G268" s="37"/>
      <c r="H268" s="38"/>
      <c r="I268" s="281"/>
    </row>
    <row r="269" spans="1:9" s="27" customFormat="1">
      <c r="A269" s="33"/>
      <c r="B269" s="33"/>
      <c r="C269" s="33"/>
      <c r="D269" s="36"/>
      <c r="E269" s="34"/>
      <c r="F269" s="42"/>
      <c r="G269" s="37"/>
      <c r="H269" s="38"/>
      <c r="I269" s="281"/>
    </row>
    <row r="270" spans="1:9" s="27" customFormat="1">
      <c r="A270" s="33"/>
      <c r="B270" s="33"/>
      <c r="C270" s="33"/>
      <c r="D270" s="36"/>
      <c r="E270" s="34"/>
      <c r="F270" s="42"/>
      <c r="G270" s="37"/>
      <c r="H270" s="38"/>
      <c r="I270" s="281"/>
    </row>
    <row r="271" spans="1:9" s="27" customFormat="1">
      <c r="A271" s="33"/>
      <c r="B271" s="33"/>
      <c r="C271" s="33"/>
      <c r="D271" s="36"/>
      <c r="E271" s="34"/>
      <c r="F271" s="42"/>
      <c r="G271" s="37"/>
      <c r="H271" s="38"/>
      <c r="I271" s="281"/>
    </row>
    <row r="272" spans="1:9" s="27" customFormat="1">
      <c r="A272" s="33"/>
      <c r="B272" s="33"/>
      <c r="C272" s="33"/>
      <c r="D272" s="36"/>
      <c r="E272" s="34"/>
      <c r="F272" s="42"/>
      <c r="G272" s="37"/>
      <c r="H272" s="38"/>
      <c r="I272" s="281"/>
    </row>
    <row r="273" spans="1:9" s="27" customFormat="1">
      <c r="A273" s="33"/>
      <c r="B273" s="33"/>
      <c r="C273" s="33"/>
      <c r="D273" s="36"/>
      <c r="E273" s="34"/>
      <c r="F273" s="42"/>
      <c r="G273" s="37"/>
      <c r="H273" s="38"/>
      <c r="I273" s="281"/>
    </row>
    <row r="274" spans="1:9" s="27" customFormat="1">
      <c r="A274" s="33"/>
      <c r="B274" s="33"/>
      <c r="C274" s="33"/>
      <c r="D274" s="36"/>
      <c r="E274" s="34"/>
      <c r="F274" s="42"/>
      <c r="G274" s="37"/>
      <c r="H274" s="38"/>
      <c r="I274" s="281"/>
    </row>
    <row r="275" spans="1:9" s="27" customFormat="1">
      <c r="A275" s="33"/>
      <c r="B275" s="33"/>
      <c r="C275" s="33"/>
      <c r="D275" s="36"/>
      <c r="E275" s="34"/>
      <c r="F275" s="42"/>
      <c r="G275" s="37"/>
      <c r="H275" s="38"/>
      <c r="I275" s="281"/>
    </row>
    <row r="276" spans="1:9" s="27" customFormat="1">
      <c r="A276" s="33"/>
      <c r="B276" s="33"/>
      <c r="C276" s="33"/>
      <c r="D276" s="36"/>
      <c r="E276" s="34"/>
      <c r="F276" s="42"/>
      <c r="G276" s="37"/>
      <c r="H276" s="38"/>
      <c r="I276" s="281"/>
    </row>
    <row r="277" spans="1:9" s="27" customFormat="1">
      <c r="A277" s="33"/>
      <c r="B277" s="33"/>
      <c r="C277" s="33"/>
      <c r="D277" s="36"/>
      <c r="E277" s="34"/>
      <c r="F277" s="42"/>
      <c r="G277" s="37"/>
      <c r="H277" s="38"/>
      <c r="I277" s="281"/>
    </row>
    <row r="278" spans="1:9" s="27" customFormat="1">
      <c r="A278" s="33"/>
      <c r="B278" s="33"/>
      <c r="C278" s="33"/>
      <c r="D278" s="36"/>
      <c r="E278" s="34"/>
      <c r="F278" s="42"/>
      <c r="G278" s="37"/>
      <c r="H278" s="38"/>
      <c r="I278" s="281"/>
    </row>
    <row r="279" spans="1:9" s="27" customFormat="1">
      <c r="A279" s="33"/>
      <c r="B279" s="33"/>
      <c r="C279" s="33"/>
      <c r="D279" s="36"/>
      <c r="E279" s="34"/>
      <c r="F279" s="42"/>
      <c r="G279" s="37"/>
      <c r="H279" s="38"/>
      <c r="I279" s="281"/>
    </row>
    <row r="280" spans="1:9" s="27" customFormat="1">
      <c r="A280" s="33"/>
      <c r="B280" s="33"/>
      <c r="C280" s="33"/>
      <c r="D280" s="36"/>
      <c r="E280" s="34"/>
      <c r="F280" s="42"/>
      <c r="G280" s="37"/>
      <c r="H280" s="38"/>
      <c r="I280" s="281"/>
    </row>
    <row r="281" spans="1:9" s="27" customFormat="1">
      <c r="A281" s="33"/>
      <c r="B281" s="33"/>
      <c r="C281" s="33"/>
      <c r="D281" s="36"/>
      <c r="E281" s="34"/>
      <c r="F281" s="42"/>
      <c r="G281" s="37"/>
      <c r="H281" s="38"/>
      <c r="I281" s="281"/>
    </row>
    <row r="282" spans="1:9" s="27" customFormat="1">
      <c r="A282" s="33"/>
      <c r="B282" s="33"/>
      <c r="C282" s="33"/>
      <c r="D282" s="36"/>
      <c r="E282" s="34"/>
      <c r="F282" s="42"/>
      <c r="G282" s="37"/>
      <c r="H282" s="38"/>
      <c r="I282" s="281"/>
    </row>
    <row r="283" spans="1:9" s="27" customFormat="1">
      <c r="A283" s="33"/>
      <c r="B283" s="33"/>
      <c r="C283" s="33"/>
      <c r="D283" s="36"/>
      <c r="E283" s="34"/>
      <c r="F283" s="42"/>
      <c r="G283" s="37"/>
      <c r="H283" s="38"/>
      <c r="I283" s="281"/>
    </row>
    <row r="284" spans="1:9" s="27" customFormat="1">
      <c r="A284" s="33"/>
      <c r="B284" s="33"/>
      <c r="C284" s="33"/>
      <c r="D284" s="36"/>
      <c r="E284" s="34"/>
      <c r="F284" s="42"/>
      <c r="G284" s="37"/>
      <c r="H284" s="38"/>
      <c r="I284" s="281"/>
    </row>
    <row r="285" spans="1:9" s="27" customFormat="1">
      <c r="A285" s="33"/>
      <c r="B285" s="33"/>
      <c r="C285" s="33"/>
      <c r="D285" s="36"/>
      <c r="E285" s="34"/>
      <c r="F285" s="42"/>
      <c r="G285" s="37"/>
      <c r="H285" s="38"/>
      <c r="I285" s="281"/>
    </row>
    <row r="286" spans="1:9" s="27" customFormat="1">
      <c r="A286" s="33"/>
      <c r="B286" s="33"/>
      <c r="C286" s="33"/>
      <c r="D286" s="36"/>
      <c r="E286" s="34"/>
      <c r="F286" s="42"/>
      <c r="G286" s="37"/>
      <c r="H286" s="38"/>
      <c r="I286" s="281"/>
    </row>
    <row r="287" spans="1:9" s="27" customFormat="1">
      <c r="A287" s="33"/>
      <c r="B287" s="33"/>
      <c r="C287" s="33"/>
      <c r="D287" s="36"/>
      <c r="E287" s="34"/>
      <c r="F287" s="42"/>
      <c r="G287" s="37"/>
      <c r="H287" s="38"/>
      <c r="I287" s="281"/>
    </row>
    <row r="288" spans="1:9" s="27" customFormat="1">
      <c r="A288" s="33"/>
      <c r="B288" s="33"/>
      <c r="C288" s="33"/>
      <c r="D288" s="36"/>
      <c r="E288" s="34"/>
      <c r="F288" s="42"/>
      <c r="G288" s="37"/>
      <c r="H288" s="38"/>
      <c r="I288" s="281"/>
    </row>
    <row r="289" spans="1:9" s="27" customFormat="1">
      <c r="A289" s="33"/>
      <c r="B289" s="33"/>
      <c r="C289" s="33"/>
      <c r="D289" s="36"/>
      <c r="E289" s="34"/>
      <c r="F289" s="42"/>
      <c r="G289" s="37"/>
      <c r="H289" s="38"/>
      <c r="I289" s="281"/>
    </row>
    <row r="290" spans="1:9" s="27" customFormat="1">
      <c r="A290" s="33"/>
      <c r="B290" s="33"/>
      <c r="C290" s="33"/>
      <c r="D290" s="36"/>
      <c r="E290" s="34"/>
      <c r="F290" s="42"/>
      <c r="G290" s="37"/>
      <c r="H290" s="38"/>
      <c r="I290" s="281"/>
    </row>
    <row r="291" spans="1:9" s="27" customFormat="1">
      <c r="A291" s="33"/>
      <c r="B291" s="33"/>
      <c r="C291" s="33"/>
      <c r="D291" s="36"/>
      <c r="E291" s="34"/>
      <c r="F291" s="42"/>
      <c r="G291" s="37"/>
      <c r="H291" s="38"/>
      <c r="I291" s="281"/>
    </row>
    <row r="292" spans="1:9" s="27" customFormat="1">
      <c r="A292" s="33"/>
      <c r="B292" s="33"/>
      <c r="C292" s="33"/>
      <c r="D292" s="36"/>
      <c r="E292" s="34"/>
      <c r="F292" s="42"/>
      <c r="G292" s="37"/>
      <c r="H292" s="38"/>
      <c r="I292" s="281"/>
    </row>
    <row r="293" spans="1:9" s="27" customFormat="1">
      <c r="A293" s="33"/>
      <c r="B293" s="33"/>
      <c r="C293" s="33"/>
      <c r="D293" s="36"/>
      <c r="E293" s="34"/>
      <c r="F293" s="42"/>
      <c r="G293" s="37"/>
      <c r="H293" s="38"/>
      <c r="I293" s="281"/>
    </row>
    <row r="294" spans="1:9" s="27" customFormat="1">
      <c r="A294" s="33"/>
      <c r="B294" s="33"/>
      <c r="C294" s="33"/>
      <c r="D294" s="36"/>
      <c r="E294" s="34"/>
      <c r="F294" s="42"/>
      <c r="G294" s="37"/>
      <c r="H294" s="38"/>
      <c r="I294" s="281"/>
    </row>
    <row r="295" spans="1:9" s="27" customFormat="1">
      <c r="A295" s="33"/>
      <c r="B295" s="33"/>
      <c r="C295" s="33"/>
      <c r="D295" s="36"/>
      <c r="E295" s="34"/>
      <c r="F295" s="42"/>
      <c r="G295" s="37"/>
      <c r="H295" s="38"/>
      <c r="I295" s="281"/>
    </row>
    <row r="296" spans="1:9" s="27" customFormat="1">
      <c r="A296" s="33"/>
      <c r="B296" s="33"/>
      <c r="C296" s="33"/>
      <c r="D296" s="36"/>
      <c r="E296" s="34"/>
      <c r="F296" s="42"/>
      <c r="G296" s="37"/>
      <c r="H296" s="38"/>
      <c r="I296" s="281"/>
    </row>
    <row r="297" spans="1:9" s="27" customFormat="1">
      <c r="A297" s="33"/>
      <c r="B297" s="33"/>
      <c r="C297" s="33"/>
      <c r="D297" s="36"/>
      <c r="E297" s="34"/>
      <c r="F297" s="42"/>
      <c r="G297" s="37"/>
      <c r="H297" s="38"/>
      <c r="I297" s="281"/>
    </row>
    <row r="298" spans="1:9" s="27" customFormat="1">
      <c r="A298" s="33"/>
      <c r="B298" s="33"/>
      <c r="C298" s="33"/>
      <c r="D298" s="36"/>
      <c r="E298" s="34"/>
      <c r="F298" s="42"/>
      <c r="G298" s="37"/>
      <c r="H298" s="38"/>
      <c r="I298" s="281"/>
    </row>
    <row r="299" spans="1:9" s="27" customFormat="1">
      <c r="A299" s="33"/>
      <c r="B299" s="33"/>
      <c r="C299" s="33"/>
      <c r="D299" s="36"/>
      <c r="E299" s="34"/>
      <c r="F299" s="42"/>
      <c r="G299" s="37"/>
      <c r="H299" s="38"/>
      <c r="I299" s="281"/>
    </row>
    <row r="300" spans="1:9" s="27" customFormat="1">
      <c r="A300" s="33"/>
      <c r="B300" s="33"/>
      <c r="C300" s="33"/>
      <c r="D300" s="36"/>
      <c r="E300" s="34"/>
      <c r="F300" s="42"/>
      <c r="G300" s="37"/>
      <c r="H300" s="38"/>
      <c r="I300" s="281"/>
    </row>
    <row r="301" spans="1:9" s="27" customFormat="1">
      <c r="A301" s="33"/>
      <c r="B301" s="33"/>
      <c r="C301" s="33"/>
      <c r="D301" s="36"/>
      <c r="E301" s="34"/>
      <c r="F301" s="42"/>
      <c r="G301" s="37"/>
      <c r="H301" s="38"/>
      <c r="I301" s="281"/>
    </row>
    <row r="302" spans="1:9" s="27" customFormat="1">
      <c r="A302" s="33"/>
      <c r="B302" s="33"/>
      <c r="C302" s="33"/>
      <c r="D302" s="36"/>
      <c r="E302" s="34"/>
      <c r="F302" s="42"/>
      <c r="G302" s="37"/>
      <c r="H302" s="38"/>
      <c r="I302" s="281"/>
    </row>
    <row r="303" spans="1:9" s="27" customFormat="1">
      <c r="A303" s="33"/>
      <c r="B303" s="33"/>
      <c r="C303" s="33"/>
      <c r="D303" s="36"/>
      <c r="E303" s="34"/>
      <c r="F303" s="42"/>
      <c r="G303" s="37"/>
      <c r="H303" s="38"/>
      <c r="I303" s="281"/>
    </row>
    <row r="304" spans="1:9" s="27" customFormat="1">
      <c r="A304" s="33"/>
      <c r="B304" s="33"/>
      <c r="C304" s="33"/>
      <c r="D304" s="36"/>
      <c r="E304" s="34"/>
      <c r="F304" s="42"/>
      <c r="G304" s="37"/>
      <c r="H304" s="38"/>
      <c r="I304" s="281"/>
    </row>
    <row r="305" spans="1:9" s="27" customFormat="1">
      <c r="A305" s="33"/>
      <c r="B305" s="33"/>
      <c r="C305" s="33"/>
      <c r="D305" s="36"/>
      <c r="E305" s="34"/>
      <c r="F305" s="42"/>
      <c r="G305" s="37"/>
      <c r="H305" s="38"/>
      <c r="I305" s="281"/>
    </row>
    <row r="306" spans="1:9" s="27" customFormat="1">
      <c r="A306" s="33"/>
      <c r="B306" s="33"/>
      <c r="C306" s="33"/>
      <c r="D306" s="36"/>
      <c r="E306" s="34"/>
      <c r="F306" s="42"/>
      <c r="G306" s="37"/>
      <c r="H306" s="38"/>
      <c r="I306" s="281"/>
    </row>
    <row r="307" spans="1:9" s="27" customFormat="1">
      <c r="A307" s="33"/>
      <c r="B307" s="33"/>
      <c r="C307" s="33"/>
      <c r="D307" s="36"/>
      <c r="E307" s="34"/>
      <c r="F307" s="42"/>
      <c r="G307" s="37"/>
      <c r="H307" s="38"/>
      <c r="I307" s="281"/>
    </row>
    <row r="308" spans="1:9" s="27" customFormat="1">
      <c r="A308" s="33"/>
      <c r="B308" s="33"/>
      <c r="C308" s="33"/>
      <c r="D308" s="36"/>
      <c r="E308" s="34"/>
      <c r="F308" s="42"/>
      <c r="G308" s="37"/>
      <c r="H308" s="38"/>
      <c r="I308" s="281"/>
    </row>
    <row r="309" spans="1:9" s="27" customFormat="1">
      <c r="A309" s="33"/>
      <c r="B309" s="33"/>
      <c r="C309" s="33"/>
      <c r="D309" s="36"/>
      <c r="E309" s="34"/>
      <c r="F309" s="42"/>
      <c r="G309" s="37"/>
      <c r="H309" s="38"/>
      <c r="I309" s="281"/>
    </row>
    <row r="310" spans="1:9" s="27" customFormat="1">
      <c r="A310" s="33"/>
      <c r="B310" s="33"/>
      <c r="C310" s="33"/>
      <c r="D310" s="36"/>
      <c r="E310" s="34"/>
      <c r="F310" s="42"/>
      <c r="G310" s="37"/>
      <c r="H310" s="38"/>
      <c r="I310" s="281"/>
    </row>
    <row r="311" spans="1:9" s="27" customFormat="1">
      <c r="A311" s="33"/>
      <c r="B311" s="33"/>
      <c r="C311" s="33"/>
      <c r="D311" s="36"/>
      <c r="E311" s="34"/>
      <c r="F311" s="42"/>
      <c r="G311" s="37"/>
      <c r="H311" s="38"/>
      <c r="I311" s="281"/>
    </row>
    <row r="312" spans="1:9" s="27" customFormat="1">
      <c r="A312" s="33"/>
      <c r="B312" s="33"/>
      <c r="C312" s="33"/>
      <c r="D312" s="36"/>
      <c r="E312" s="34"/>
      <c r="F312" s="42"/>
      <c r="G312" s="37"/>
      <c r="H312" s="38"/>
      <c r="I312" s="281"/>
    </row>
    <row r="313" spans="1:9" s="27" customFormat="1">
      <c r="A313" s="33"/>
      <c r="B313" s="33"/>
      <c r="C313" s="33"/>
      <c r="D313" s="36"/>
      <c r="E313" s="34"/>
      <c r="F313" s="42"/>
      <c r="G313" s="37"/>
      <c r="H313" s="38"/>
      <c r="I313" s="281"/>
    </row>
    <row r="314" spans="1:9" s="27" customFormat="1">
      <c r="A314" s="33"/>
      <c r="B314" s="33"/>
      <c r="C314" s="33"/>
      <c r="D314" s="36"/>
      <c r="E314" s="34"/>
      <c r="F314" s="42"/>
      <c r="G314" s="37"/>
      <c r="H314" s="38"/>
      <c r="I314" s="281"/>
    </row>
    <row r="315" spans="1:9" s="27" customFormat="1">
      <c r="A315" s="33"/>
      <c r="B315" s="33"/>
      <c r="C315" s="33"/>
      <c r="D315" s="36"/>
      <c r="E315" s="34"/>
      <c r="F315" s="42"/>
      <c r="G315" s="37"/>
      <c r="H315" s="38"/>
      <c r="I315" s="281"/>
    </row>
    <row r="316" spans="1:9" s="27" customFormat="1">
      <c r="A316" s="33"/>
      <c r="B316" s="33"/>
      <c r="C316" s="33"/>
      <c r="D316" s="36"/>
      <c r="E316" s="34"/>
      <c r="F316" s="42"/>
      <c r="G316" s="37"/>
      <c r="H316" s="38"/>
      <c r="I316" s="281"/>
    </row>
    <row r="317" spans="1:9" s="27" customFormat="1">
      <c r="A317" s="33"/>
      <c r="B317" s="33"/>
      <c r="C317" s="33"/>
      <c r="D317" s="36"/>
      <c r="E317" s="34"/>
      <c r="F317" s="42"/>
      <c r="G317" s="37"/>
      <c r="H317" s="38"/>
      <c r="I317" s="281"/>
    </row>
    <row r="318" spans="1:9" s="27" customFormat="1">
      <c r="A318" s="33"/>
      <c r="B318" s="33"/>
      <c r="C318" s="33"/>
      <c r="D318" s="36"/>
      <c r="E318" s="34"/>
      <c r="F318" s="42"/>
      <c r="G318" s="37"/>
      <c r="H318" s="38"/>
      <c r="I318" s="281"/>
    </row>
    <row r="319" spans="1:9" s="27" customFormat="1">
      <c r="A319" s="33"/>
      <c r="B319" s="33"/>
      <c r="C319" s="33"/>
      <c r="D319" s="36"/>
      <c r="E319" s="34"/>
      <c r="F319" s="42"/>
      <c r="G319" s="37"/>
      <c r="H319" s="38"/>
      <c r="I319" s="281"/>
    </row>
    <row r="320" spans="1:9" s="27" customFormat="1">
      <c r="A320" s="33"/>
      <c r="B320" s="33"/>
      <c r="C320" s="33"/>
      <c r="D320" s="36"/>
      <c r="E320" s="34"/>
      <c r="F320" s="42"/>
      <c r="G320" s="37"/>
      <c r="H320" s="38"/>
      <c r="I320" s="281"/>
    </row>
    <row r="321" spans="1:9" s="27" customFormat="1">
      <c r="A321" s="33"/>
      <c r="B321" s="33"/>
      <c r="C321" s="33"/>
      <c r="D321" s="36"/>
      <c r="E321" s="34"/>
      <c r="F321" s="42"/>
      <c r="G321" s="37"/>
      <c r="H321" s="38"/>
      <c r="I321" s="281"/>
    </row>
    <row r="322" spans="1:9" s="27" customFormat="1">
      <c r="A322" s="33"/>
      <c r="B322" s="33"/>
      <c r="C322" s="33"/>
      <c r="D322" s="36"/>
      <c r="E322" s="34"/>
      <c r="F322" s="42"/>
      <c r="G322" s="37"/>
      <c r="H322" s="38"/>
      <c r="I322" s="281"/>
    </row>
    <row r="323" spans="1:9" s="27" customFormat="1">
      <c r="A323" s="33"/>
      <c r="B323" s="33"/>
      <c r="C323" s="33"/>
      <c r="D323" s="36"/>
      <c r="E323" s="34"/>
      <c r="F323" s="42"/>
      <c r="G323" s="37"/>
      <c r="H323" s="38"/>
      <c r="I323" s="281"/>
    </row>
    <row r="324" spans="1:9" s="27" customFormat="1">
      <c r="A324" s="33"/>
      <c r="B324" s="33"/>
      <c r="C324" s="33"/>
      <c r="D324" s="36"/>
      <c r="E324" s="34"/>
      <c r="F324" s="42"/>
      <c r="G324" s="37"/>
      <c r="H324" s="38"/>
      <c r="I324" s="281"/>
    </row>
    <row r="325" spans="1:9" s="27" customFormat="1">
      <c r="A325" s="33"/>
      <c r="B325" s="33"/>
      <c r="C325" s="33"/>
      <c r="D325" s="36"/>
      <c r="E325" s="34"/>
      <c r="F325" s="42"/>
      <c r="G325" s="37"/>
      <c r="H325" s="38"/>
      <c r="I325" s="281"/>
    </row>
    <row r="326" spans="1:9" s="27" customFormat="1">
      <c r="A326" s="33"/>
      <c r="B326" s="33"/>
      <c r="C326" s="33"/>
      <c r="D326" s="36"/>
      <c r="E326" s="34"/>
      <c r="F326" s="42"/>
      <c r="G326" s="37"/>
      <c r="H326" s="38"/>
      <c r="I326" s="281"/>
    </row>
    <row r="327" spans="1:9" s="27" customFormat="1">
      <c r="A327" s="33"/>
      <c r="B327" s="33"/>
      <c r="C327" s="33"/>
      <c r="D327" s="36"/>
      <c r="E327" s="34"/>
      <c r="F327" s="42"/>
      <c r="G327" s="37"/>
      <c r="H327" s="38"/>
      <c r="I327" s="281"/>
    </row>
    <row r="328" spans="1:9" s="27" customFormat="1">
      <c r="A328" s="33"/>
      <c r="B328" s="33"/>
      <c r="C328" s="33"/>
      <c r="D328" s="36"/>
      <c r="E328" s="34"/>
      <c r="F328" s="42"/>
      <c r="G328" s="37"/>
      <c r="H328" s="38"/>
      <c r="I328" s="281"/>
    </row>
    <row r="329" spans="1:9" s="27" customFormat="1">
      <c r="A329" s="33"/>
      <c r="B329" s="33"/>
      <c r="C329" s="33"/>
      <c r="D329" s="36"/>
      <c r="E329" s="34"/>
      <c r="F329" s="42"/>
      <c r="G329" s="37"/>
      <c r="H329" s="38"/>
      <c r="I329" s="281"/>
    </row>
    <row r="330" spans="1:9" s="27" customFormat="1">
      <c r="A330" s="33"/>
      <c r="B330" s="33"/>
      <c r="C330" s="33"/>
      <c r="D330" s="36"/>
      <c r="E330" s="34"/>
      <c r="F330" s="42"/>
      <c r="G330" s="37"/>
      <c r="H330" s="38"/>
      <c r="I330" s="281"/>
    </row>
    <row r="331" spans="1:9" s="27" customFormat="1">
      <c r="A331" s="33"/>
      <c r="B331" s="33"/>
      <c r="C331" s="33"/>
      <c r="D331" s="36"/>
      <c r="E331" s="34"/>
      <c r="F331" s="42"/>
      <c r="G331" s="37"/>
      <c r="H331" s="38"/>
      <c r="I331" s="281"/>
    </row>
    <row r="332" spans="1:9" s="27" customFormat="1">
      <c r="A332" s="33"/>
      <c r="B332" s="33"/>
      <c r="C332" s="33"/>
      <c r="D332" s="36"/>
      <c r="E332" s="34"/>
      <c r="F332" s="42"/>
      <c r="G332" s="37"/>
      <c r="H332" s="38"/>
      <c r="I332" s="281"/>
    </row>
    <row r="333" spans="1:9" s="27" customFormat="1">
      <c r="A333" s="33"/>
      <c r="B333" s="33"/>
      <c r="C333" s="33"/>
      <c r="D333" s="36"/>
      <c r="E333" s="34"/>
      <c r="F333" s="42"/>
      <c r="G333" s="37"/>
      <c r="H333" s="38"/>
      <c r="I333" s="281"/>
    </row>
    <row r="334" spans="1:9" s="27" customFormat="1">
      <c r="A334" s="33"/>
      <c r="B334" s="33"/>
      <c r="C334" s="33"/>
      <c r="D334" s="36"/>
      <c r="E334" s="34"/>
      <c r="F334" s="42"/>
      <c r="G334" s="37"/>
      <c r="H334" s="38"/>
      <c r="I334" s="281"/>
    </row>
    <row r="335" spans="1:9" s="27" customFormat="1">
      <c r="A335" s="33"/>
      <c r="B335" s="33"/>
      <c r="C335" s="33"/>
      <c r="D335" s="36"/>
      <c r="E335" s="34"/>
      <c r="F335" s="42"/>
      <c r="G335" s="37"/>
      <c r="H335" s="38"/>
      <c r="I335" s="281"/>
    </row>
    <row r="336" spans="1:9" s="27" customFormat="1">
      <c r="A336" s="33"/>
      <c r="B336" s="33"/>
      <c r="C336" s="33"/>
      <c r="D336" s="36"/>
      <c r="E336" s="34"/>
      <c r="F336" s="42"/>
      <c r="G336" s="37"/>
      <c r="H336" s="38"/>
      <c r="I336" s="281"/>
    </row>
    <row r="337" spans="1:9" s="27" customFormat="1">
      <c r="A337" s="33"/>
      <c r="B337" s="33"/>
      <c r="C337" s="33"/>
      <c r="D337" s="36"/>
      <c r="E337" s="34"/>
      <c r="F337" s="42"/>
      <c r="G337" s="37"/>
      <c r="H337" s="38"/>
      <c r="I337" s="281"/>
    </row>
    <row r="338" spans="1:9" s="27" customFormat="1">
      <c r="A338" s="33"/>
      <c r="B338" s="33"/>
      <c r="C338" s="33"/>
      <c r="D338" s="36"/>
      <c r="E338" s="34"/>
      <c r="F338" s="42"/>
      <c r="G338" s="37"/>
      <c r="H338" s="38"/>
      <c r="I338" s="281"/>
    </row>
    <row r="339" spans="1:9" s="27" customFormat="1">
      <c r="A339" s="33"/>
      <c r="B339" s="33"/>
      <c r="C339" s="33"/>
      <c r="D339" s="36"/>
      <c r="E339" s="34"/>
      <c r="F339" s="42"/>
      <c r="G339" s="37"/>
      <c r="H339" s="38"/>
      <c r="I339" s="281"/>
    </row>
    <row r="340" spans="1:9" s="27" customFormat="1">
      <c r="A340" s="33"/>
      <c r="B340" s="33"/>
      <c r="C340" s="33"/>
      <c r="D340" s="36"/>
      <c r="E340" s="34"/>
      <c r="F340" s="42"/>
      <c r="G340" s="37"/>
      <c r="H340" s="38"/>
      <c r="I340" s="281"/>
    </row>
    <row r="341" spans="1:9" s="27" customFormat="1">
      <c r="A341" s="33"/>
      <c r="B341" s="33"/>
      <c r="C341" s="33"/>
      <c r="D341" s="36"/>
      <c r="E341" s="34"/>
      <c r="F341" s="42"/>
      <c r="G341" s="37"/>
      <c r="H341" s="38"/>
      <c r="I341" s="281"/>
    </row>
    <row r="342" spans="1:9" s="27" customFormat="1">
      <c r="A342" s="33"/>
      <c r="B342" s="33"/>
      <c r="C342" s="33"/>
      <c r="D342" s="36"/>
      <c r="E342" s="34"/>
      <c r="F342" s="42"/>
      <c r="G342" s="37"/>
      <c r="H342" s="38"/>
      <c r="I342" s="281"/>
    </row>
    <row r="343" spans="1:9" s="27" customFormat="1">
      <c r="A343" s="33"/>
      <c r="B343" s="33"/>
      <c r="C343" s="33"/>
      <c r="D343" s="36"/>
      <c r="E343" s="34"/>
      <c r="F343" s="42"/>
      <c r="G343" s="37"/>
      <c r="H343" s="38"/>
      <c r="I343" s="281"/>
    </row>
    <row r="344" spans="1:9" s="27" customFormat="1">
      <c r="A344" s="33"/>
      <c r="B344" s="33"/>
      <c r="C344" s="33"/>
      <c r="D344" s="36"/>
      <c r="E344" s="34"/>
      <c r="F344" s="42"/>
      <c r="G344" s="37"/>
      <c r="H344" s="38"/>
      <c r="I344" s="281"/>
    </row>
    <row r="345" spans="1:9" s="27" customFormat="1">
      <c r="A345" s="33"/>
      <c r="B345" s="33"/>
      <c r="C345" s="33"/>
      <c r="D345" s="36"/>
      <c r="E345" s="34"/>
      <c r="F345" s="42"/>
      <c r="G345" s="37"/>
      <c r="H345" s="38"/>
      <c r="I345" s="281"/>
    </row>
    <row r="346" spans="1:9" s="27" customFormat="1">
      <c r="A346" s="33"/>
      <c r="B346" s="33"/>
      <c r="C346" s="33"/>
      <c r="D346" s="36"/>
      <c r="E346" s="34"/>
      <c r="F346" s="42"/>
      <c r="G346" s="37"/>
      <c r="H346" s="38"/>
      <c r="I346" s="281"/>
    </row>
    <row r="347" spans="1:9" s="27" customFormat="1">
      <c r="A347" s="33"/>
      <c r="B347" s="33"/>
      <c r="C347" s="33"/>
      <c r="D347" s="36"/>
      <c r="E347" s="34"/>
      <c r="F347" s="42"/>
      <c r="G347" s="37"/>
      <c r="H347" s="38"/>
      <c r="I347" s="281"/>
    </row>
    <row r="348" spans="1:9" s="27" customFormat="1">
      <c r="A348" s="33"/>
      <c r="B348" s="33"/>
      <c r="C348" s="33"/>
      <c r="D348" s="36"/>
      <c r="E348" s="34"/>
      <c r="F348" s="42"/>
      <c r="G348" s="37"/>
      <c r="H348" s="38"/>
      <c r="I348" s="281"/>
    </row>
    <row r="349" spans="1:9" s="27" customFormat="1">
      <c r="A349" s="33"/>
      <c r="B349" s="33"/>
      <c r="C349" s="33"/>
      <c r="D349" s="36"/>
      <c r="E349" s="34"/>
      <c r="F349" s="42"/>
      <c r="G349" s="37"/>
      <c r="H349" s="38"/>
      <c r="I349" s="281"/>
    </row>
    <row r="350" spans="1:9" s="27" customFormat="1">
      <c r="A350" s="33"/>
      <c r="B350" s="33"/>
      <c r="C350" s="33"/>
      <c r="D350" s="36"/>
      <c r="E350" s="34"/>
      <c r="F350" s="42"/>
      <c r="G350" s="37"/>
      <c r="H350" s="38"/>
      <c r="I350" s="281"/>
    </row>
    <row r="351" spans="1:9" s="27" customFormat="1">
      <c r="A351" s="33"/>
      <c r="B351" s="33"/>
      <c r="C351" s="33"/>
      <c r="D351" s="36"/>
      <c r="E351" s="34"/>
      <c r="F351" s="42"/>
      <c r="G351" s="37"/>
      <c r="H351" s="38"/>
      <c r="I351" s="281"/>
    </row>
    <row r="352" spans="1:9" s="27" customFormat="1">
      <c r="A352" s="33"/>
      <c r="B352" s="33"/>
      <c r="C352" s="33"/>
      <c r="D352" s="36"/>
      <c r="E352" s="34"/>
      <c r="F352" s="42"/>
      <c r="G352" s="37"/>
      <c r="H352" s="38"/>
      <c r="I352" s="281"/>
    </row>
    <row r="353" spans="1:9" s="27" customFormat="1">
      <c r="A353" s="33"/>
      <c r="B353" s="33"/>
      <c r="C353" s="33"/>
      <c r="D353" s="36"/>
      <c r="E353" s="34"/>
      <c r="F353" s="42"/>
      <c r="G353" s="37"/>
      <c r="H353" s="38"/>
      <c r="I353" s="281"/>
    </row>
    <row r="354" spans="1:9" s="27" customFormat="1">
      <c r="A354" s="33"/>
      <c r="B354" s="33"/>
      <c r="C354" s="33"/>
      <c r="D354" s="36"/>
      <c r="E354" s="34"/>
      <c r="F354" s="42"/>
      <c r="G354" s="37"/>
      <c r="H354" s="38"/>
      <c r="I354" s="281"/>
    </row>
    <row r="355" spans="1:9" s="27" customFormat="1">
      <c r="A355" s="33"/>
      <c r="B355" s="33"/>
      <c r="C355" s="33"/>
      <c r="D355" s="36"/>
      <c r="E355" s="34"/>
      <c r="F355" s="42"/>
      <c r="G355" s="37"/>
      <c r="H355" s="38"/>
      <c r="I355" s="281"/>
    </row>
    <row r="356" spans="1:9" s="27" customFormat="1">
      <c r="A356" s="33"/>
      <c r="B356" s="33"/>
      <c r="C356" s="33"/>
      <c r="D356" s="36"/>
      <c r="E356" s="34"/>
      <c r="F356" s="42"/>
      <c r="G356" s="37"/>
      <c r="H356" s="38"/>
      <c r="I356" s="281"/>
    </row>
    <row r="357" spans="1:9" s="27" customFormat="1">
      <c r="A357" s="33"/>
      <c r="B357" s="33"/>
      <c r="C357" s="33"/>
      <c r="D357" s="36"/>
      <c r="E357" s="34"/>
      <c r="F357" s="42"/>
      <c r="G357" s="37"/>
      <c r="H357" s="38"/>
      <c r="I357" s="281"/>
    </row>
    <row r="358" spans="1:9" s="27" customFormat="1">
      <c r="A358" s="33"/>
      <c r="B358" s="33"/>
      <c r="C358" s="33"/>
      <c r="D358" s="36"/>
      <c r="E358" s="34"/>
      <c r="F358" s="42"/>
      <c r="G358" s="37"/>
      <c r="H358" s="38"/>
      <c r="I358" s="281"/>
    </row>
    <row r="359" spans="1:9" s="27" customFormat="1">
      <c r="A359" s="33"/>
      <c r="B359" s="33"/>
      <c r="C359" s="33"/>
      <c r="D359" s="36"/>
      <c r="E359" s="34"/>
      <c r="F359" s="42"/>
      <c r="G359" s="37"/>
      <c r="H359" s="38"/>
      <c r="I359" s="281"/>
    </row>
    <row r="360" spans="1:9" s="27" customFormat="1">
      <c r="A360" s="33"/>
      <c r="B360" s="33"/>
      <c r="C360" s="33"/>
      <c r="D360" s="36"/>
      <c r="E360" s="34"/>
      <c r="F360" s="42"/>
      <c r="G360" s="37"/>
      <c r="H360" s="38"/>
      <c r="I360" s="281"/>
    </row>
    <row r="361" spans="1:9" s="27" customFormat="1">
      <c r="A361" s="33"/>
      <c r="B361" s="33"/>
      <c r="C361" s="33"/>
      <c r="D361" s="36"/>
      <c r="E361" s="34"/>
      <c r="F361" s="42"/>
      <c r="G361" s="37"/>
      <c r="H361" s="38"/>
      <c r="I361" s="281"/>
    </row>
    <row r="362" spans="1:9" s="27" customFormat="1">
      <c r="A362" s="33"/>
      <c r="B362" s="33"/>
      <c r="C362" s="33"/>
      <c r="D362" s="36"/>
      <c r="E362" s="34"/>
      <c r="F362" s="42"/>
      <c r="G362" s="37"/>
      <c r="H362" s="38"/>
      <c r="I362" s="281"/>
    </row>
    <row r="363" spans="1:9" s="27" customFormat="1">
      <c r="A363" s="33"/>
      <c r="B363" s="33"/>
      <c r="C363" s="33"/>
      <c r="D363" s="36"/>
      <c r="E363" s="34"/>
      <c r="F363" s="42"/>
      <c r="G363" s="37"/>
      <c r="H363" s="38"/>
      <c r="I363" s="281"/>
    </row>
    <row r="364" spans="1:9" s="27" customFormat="1">
      <c r="A364" s="33"/>
      <c r="B364" s="33"/>
      <c r="C364" s="33"/>
      <c r="D364" s="36"/>
      <c r="E364" s="34"/>
      <c r="F364" s="42"/>
      <c r="G364" s="37"/>
      <c r="H364" s="38"/>
      <c r="I364" s="281"/>
    </row>
    <row r="365" spans="1:9" s="27" customFormat="1">
      <c r="A365" s="33"/>
      <c r="B365" s="33"/>
      <c r="C365" s="33"/>
      <c r="D365" s="36"/>
      <c r="E365" s="34"/>
      <c r="F365" s="42"/>
      <c r="G365" s="37"/>
      <c r="H365" s="38"/>
      <c r="I365" s="281"/>
    </row>
    <row r="366" spans="1:9" s="27" customFormat="1">
      <c r="A366" s="33"/>
      <c r="B366" s="33"/>
      <c r="C366" s="33"/>
      <c r="D366" s="36"/>
      <c r="E366" s="34"/>
      <c r="F366" s="42"/>
      <c r="G366" s="37"/>
      <c r="H366" s="38"/>
      <c r="I366" s="281"/>
    </row>
    <row r="367" spans="1:9" s="27" customFormat="1">
      <c r="A367" s="33"/>
      <c r="B367" s="33"/>
      <c r="C367" s="33"/>
      <c r="D367" s="36"/>
      <c r="E367" s="34"/>
      <c r="F367" s="42"/>
      <c r="G367" s="37"/>
      <c r="H367" s="38"/>
      <c r="I367" s="281"/>
    </row>
    <row r="368" spans="1:9" s="27" customFormat="1">
      <c r="A368" s="33"/>
      <c r="B368" s="33"/>
      <c r="C368" s="33"/>
      <c r="D368" s="36"/>
      <c r="E368" s="34"/>
      <c r="F368" s="42"/>
      <c r="G368" s="37"/>
      <c r="H368" s="38"/>
      <c r="I368" s="281"/>
    </row>
    <row r="369" spans="1:9" s="27" customFormat="1">
      <c r="A369" s="33"/>
      <c r="B369" s="33"/>
      <c r="C369" s="33"/>
      <c r="D369" s="36"/>
      <c r="E369" s="34"/>
      <c r="F369" s="42"/>
      <c r="G369" s="37"/>
      <c r="H369" s="38"/>
      <c r="I369" s="281"/>
    </row>
    <row r="370" spans="1:9" s="27" customFormat="1">
      <c r="A370" s="33"/>
      <c r="B370" s="33"/>
      <c r="C370" s="33"/>
      <c r="D370" s="36"/>
      <c r="E370" s="34"/>
      <c r="F370" s="42"/>
      <c r="G370" s="37"/>
      <c r="H370" s="38"/>
      <c r="I370" s="281"/>
    </row>
    <row r="371" spans="1:9" s="27" customFormat="1">
      <c r="A371" s="33"/>
      <c r="B371" s="33"/>
      <c r="C371" s="33"/>
      <c r="D371" s="36"/>
      <c r="E371" s="34"/>
      <c r="F371" s="42"/>
      <c r="G371" s="37"/>
      <c r="H371" s="38"/>
      <c r="I371" s="281"/>
    </row>
    <row r="372" spans="1:9" s="27" customFormat="1">
      <c r="A372" s="33"/>
      <c r="B372" s="33"/>
      <c r="C372" s="33"/>
      <c r="D372" s="36"/>
      <c r="E372" s="34"/>
      <c r="F372" s="42"/>
      <c r="G372" s="37"/>
      <c r="H372" s="38"/>
      <c r="I372" s="281"/>
    </row>
    <row r="373" spans="1:9" s="27" customFormat="1">
      <c r="A373" s="33"/>
      <c r="B373" s="33"/>
      <c r="C373" s="33"/>
      <c r="D373" s="36"/>
      <c r="E373" s="34"/>
      <c r="F373" s="42"/>
      <c r="G373" s="37"/>
      <c r="H373" s="38"/>
      <c r="I373" s="281"/>
    </row>
    <row r="374" spans="1:9" s="27" customFormat="1">
      <c r="A374" s="33"/>
      <c r="B374" s="33"/>
      <c r="C374" s="33"/>
      <c r="D374" s="36"/>
      <c r="E374" s="34"/>
      <c r="F374" s="42"/>
      <c r="G374" s="37"/>
      <c r="H374" s="38"/>
      <c r="I374" s="281"/>
    </row>
    <row r="375" spans="1:9" s="27" customFormat="1">
      <c r="A375" s="33"/>
      <c r="B375" s="33"/>
      <c r="C375" s="33"/>
      <c r="D375" s="36"/>
      <c r="E375" s="34"/>
      <c r="F375" s="42"/>
      <c r="G375" s="37"/>
      <c r="H375" s="38"/>
      <c r="I375" s="281"/>
    </row>
    <row r="376" spans="1:9" s="27" customFormat="1">
      <c r="A376" s="33"/>
      <c r="B376" s="33"/>
      <c r="C376" s="33"/>
      <c r="D376" s="36"/>
      <c r="E376" s="34"/>
      <c r="F376" s="42"/>
      <c r="G376" s="37"/>
      <c r="H376" s="38"/>
      <c r="I376" s="281"/>
    </row>
    <row r="377" spans="1:9" s="27" customFormat="1">
      <c r="A377" s="33"/>
      <c r="B377" s="33"/>
      <c r="C377" s="33"/>
      <c r="D377" s="36"/>
      <c r="E377" s="34"/>
      <c r="F377" s="42"/>
      <c r="G377" s="37"/>
      <c r="H377" s="38"/>
      <c r="I377" s="281"/>
    </row>
    <row r="378" spans="1:9" s="27" customFormat="1">
      <c r="A378" s="33"/>
      <c r="B378" s="33"/>
      <c r="C378" s="33"/>
      <c r="D378" s="36"/>
      <c r="E378" s="34"/>
      <c r="F378" s="42"/>
      <c r="G378" s="37"/>
      <c r="H378" s="38"/>
      <c r="I378" s="281"/>
    </row>
    <row r="379" spans="1:9" s="27" customFormat="1">
      <c r="A379" s="33"/>
      <c r="B379" s="33"/>
      <c r="C379" s="33"/>
      <c r="D379" s="36"/>
      <c r="E379" s="34"/>
      <c r="F379" s="42"/>
      <c r="G379" s="37"/>
      <c r="H379" s="38"/>
      <c r="I379" s="281"/>
    </row>
    <row r="380" spans="1:9" s="27" customFormat="1">
      <c r="A380" s="33"/>
      <c r="B380" s="33"/>
      <c r="C380" s="33"/>
      <c r="D380" s="36"/>
      <c r="E380" s="34"/>
      <c r="F380" s="42"/>
      <c r="G380" s="37"/>
      <c r="H380" s="38"/>
      <c r="I380" s="281"/>
    </row>
    <row r="381" spans="1:9" s="27" customFormat="1">
      <c r="A381" s="33"/>
      <c r="B381" s="33"/>
      <c r="C381" s="33"/>
      <c r="D381" s="36"/>
      <c r="E381" s="34"/>
      <c r="F381" s="42"/>
      <c r="G381" s="37"/>
      <c r="H381" s="38"/>
      <c r="I381" s="281"/>
    </row>
    <row r="382" spans="1:9" s="27" customFormat="1">
      <c r="A382" s="33"/>
      <c r="B382" s="33"/>
      <c r="C382" s="33"/>
      <c r="D382" s="36"/>
      <c r="E382" s="34"/>
      <c r="F382" s="42"/>
      <c r="G382" s="37"/>
      <c r="H382" s="38"/>
      <c r="I382" s="281"/>
    </row>
    <row r="383" spans="1:9" s="27" customFormat="1">
      <c r="A383" s="33"/>
      <c r="B383" s="33"/>
      <c r="C383" s="33"/>
      <c r="D383" s="36"/>
      <c r="E383" s="34"/>
      <c r="F383" s="42"/>
      <c r="G383" s="37"/>
      <c r="H383" s="38"/>
      <c r="I383" s="281"/>
    </row>
    <row r="384" spans="1:9" s="27" customFormat="1">
      <c r="A384" s="33"/>
      <c r="B384" s="33"/>
      <c r="C384" s="33"/>
      <c r="D384" s="36"/>
      <c r="E384" s="34"/>
      <c r="F384" s="42"/>
      <c r="G384" s="37"/>
      <c r="H384" s="38"/>
      <c r="I384" s="281"/>
    </row>
    <row r="385" spans="1:9" s="27" customFormat="1">
      <c r="A385" s="33"/>
      <c r="B385" s="33"/>
      <c r="C385" s="33"/>
      <c r="D385" s="36"/>
      <c r="E385" s="34"/>
      <c r="F385" s="42"/>
      <c r="G385" s="37"/>
      <c r="H385" s="38"/>
      <c r="I385" s="281"/>
    </row>
    <row r="386" spans="1:9" s="27" customFormat="1">
      <c r="A386" s="33"/>
      <c r="B386" s="33"/>
      <c r="C386" s="33"/>
      <c r="D386" s="36"/>
      <c r="E386" s="34"/>
      <c r="F386" s="42"/>
      <c r="G386" s="37"/>
      <c r="H386" s="38"/>
      <c r="I386" s="281"/>
    </row>
    <row r="387" spans="1:9" s="27" customFormat="1">
      <c r="A387" s="33"/>
      <c r="B387" s="33"/>
      <c r="C387" s="33"/>
      <c r="D387" s="36"/>
      <c r="E387" s="34"/>
      <c r="F387" s="42"/>
      <c r="G387" s="37"/>
      <c r="H387" s="38"/>
      <c r="I387" s="281"/>
    </row>
    <row r="388" spans="1:9" s="27" customFormat="1">
      <c r="A388" s="33"/>
      <c r="B388" s="33"/>
      <c r="C388" s="33"/>
      <c r="D388" s="36"/>
      <c r="E388" s="34"/>
      <c r="F388" s="42"/>
      <c r="G388" s="37"/>
      <c r="H388" s="38"/>
      <c r="I388" s="281"/>
    </row>
    <row r="389" spans="1:9" s="27" customFormat="1">
      <c r="A389" s="33"/>
      <c r="B389" s="33"/>
      <c r="C389" s="33"/>
      <c r="D389" s="36"/>
      <c r="E389" s="34"/>
      <c r="F389" s="42"/>
      <c r="G389" s="37"/>
      <c r="H389" s="38"/>
      <c r="I389" s="281"/>
    </row>
    <row r="390" spans="1:9" s="27" customFormat="1">
      <c r="A390" s="33"/>
      <c r="B390" s="33"/>
      <c r="C390" s="33"/>
      <c r="D390" s="36"/>
      <c r="E390" s="34"/>
      <c r="F390" s="42"/>
      <c r="G390" s="37"/>
      <c r="H390" s="38"/>
      <c r="I390" s="281"/>
    </row>
    <row r="391" spans="1:9" s="27" customFormat="1">
      <c r="A391" s="33"/>
      <c r="B391" s="33"/>
      <c r="C391" s="33"/>
      <c r="D391" s="36"/>
      <c r="E391" s="34"/>
      <c r="F391" s="42"/>
      <c r="G391" s="37"/>
      <c r="H391" s="38"/>
      <c r="I391" s="281"/>
    </row>
    <row r="392" spans="1:9" s="27" customFormat="1">
      <c r="A392" s="33"/>
      <c r="B392" s="33"/>
      <c r="C392" s="33"/>
      <c r="D392" s="36"/>
      <c r="E392" s="34"/>
      <c r="F392" s="42"/>
      <c r="G392" s="37"/>
      <c r="H392" s="38"/>
      <c r="I392" s="281"/>
    </row>
    <row r="393" spans="1:9" s="27" customFormat="1">
      <c r="A393" s="33"/>
      <c r="B393" s="33"/>
      <c r="C393" s="33"/>
      <c r="D393" s="36"/>
      <c r="E393" s="34"/>
      <c r="F393" s="42"/>
      <c r="G393" s="37"/>
      <c r="H393" s="38"/>
      <c r="I393" s="281"/>
    </row>
    <row r="394" spans="1:9" s="27" customFormat="1">
      <c r="A394" s="33"/>
      <c r="B394" s="33"/>
      <c r="C394" s="33"/>
      <c r="D394" s="36"/>
      <c r="E394" s="34"/>
      <c r="F394" s="42"/>
      <c r="G394" s="37"/>
      <c r="H394" s="38"/>
      <c r="I394" s="281"/>
    </row>
    <row r="395" spans="1:9" s="27" customFormat="1">
      <c r="A395" s="33"/>
      <c r="B395" s="33"/>
      <c r="C395" s="33"/>
      <c r="D395" s="36"/>
      <c r="E395" s="34"/>
      <c r="F395" s="42"/>
      <c r="G395" s="37"/>
      <c r="H395" s="38"/>
      <c r="I395" s="281"/>
    </row>
    <row r="396" spans="1:9" s="27" customFormat="1">
      <c r="A396" s="33"/>
      <c r="B396" s="33"/>
      <c r="C396" s="33"/>
      <c r="D396" s="36"/>
      <c r="E396" s="34"/>
      <c r="F396" s="42"/>
      <c r="G396" s="37"/>
      <c r="H396" s="38"/>
      <c r="I396" s="281"/>
    </row>
    <row r="397" spans="1:9" s="27" customFormat="1">
      <c r="A397" s="33"/>
      <c r="B397" s="33"/>
      <c r="C397" s="33"/>
      <c r="D397" s="36"/>
      <c r="E397" s="34"/>
      <c r="F397" s="42"/>
      <c r="G397" s="37"/>
      <c r="H397" s="38"/>
      <c r="I397" s="281"/>
    </row>
    <row r="398" spans="1:9" s="27" customFormat="1">
      <c r="A398" s="33"/>
      <c r="B398" s="33"/>
      <c r="C398" s="33"/>
      <c r="D398" s="36"/>
      <c r="E398" s="34"/>
      <c r="F398" s="42"/>
      <c r="G398" s="37"/>
      <c r="H398" s="38"/>
      <c r="I398" s="281"/>
    </row>
    <row r="399" spans="1:9" s="27" customFormat="1">
      <c r="A399" s="33"/>
      <c r="B399" s="33"/>
      <c r="C399" s="33"/>
      <c r="D399" s="36"/>
      <c r="E399" s="34"/>
      <c r="F399" s="42"/>
      <c r="G399" s="37"/>
      <c r="H399" s="38"/>
      <c r="I399" s="281"/>
    </row>
    <row r="400" spans="1:9" s="27" customFormat="1">
      <c r="A400" s="33"/>
      <c r="B400" s="33"/>
      <c r="C400" s="33"/>
      <c r="D400" s="36"/>
      <c r="E400" s="34"/>
      <c r="F400" s="42"/>
      <c r="G400" s="37"/>
      <c r="H400" s="38"/>
      <c r="I400" s="281"/>
    </row>
    <row r="401" spans="1:9" s="27" customFormat="1">
      <c r="A401" s="33"/>
      <c r="B401" s="33"/>
      <c r="C401" s="33"/>
      <c r="D401" s="36"/>
      <c r="E401" s="34"/>
      <c r="F401" s="42"/>
      <c r="G401" s="37"/>
      <c r="H401" s="38"/>
      <c r="I401" s="281"/>
    </row>
    <row r="402" spans="1:9" s="27" customFormat="1">
      <c r="A402" s="33"/>
      <c r="B402" s="33"/>
      <c r="C402" s="33"/>
      <c r="D402" s="36"/>
      <c r="E402" s="34"/>
      <c r="F402" s="42"/>
      <c r="G402" s="37"/>
      <c r="H402" s="38"/>
      <c r="I402" s="281"/>
    </row>
    <row r="403" spans="1:9" s="27" customFormat="1">
      <c r="A403" s="33"/>
      <c r="B403" s="33"/>
      <c r="C403" s="33"/>
      <c r="D403" s="36"/>
      <c r="E403" s="34"/>
      <c r="F403" s="42"/>
      <c r="G403" s="37"/>
      <c r="H403" s="38"/>
      <c r="I403" s="281"/>
    </row>
    <row r="404" spans="1:9" s="27" customFormat="1">
      <c r="A404" s="33"/>
      <c r="B404" s="33"/>
      <c r="C404" s="33"/>
      <c r="D404" s="36"/>
      <c r="E404" s="34"/>
      <c r="F404" s="42"/>
      <c r="G404" s="37"/>
      <c r="H404" s="38"/>
      <c r="I404" s="281"/>
    </row>
    <row r="405" spans="1:9" s="27" customFormat="1">
      <c r="A405" s="33"/>
      <c r="B405" s="33"/>
      <c r="C405" s="33"/>
      <c r="D405" s="36"/>
      <c r="E405" s="34"/>
      <c r="F405" s="42"/>
      <c r="G405" s="37"/>
      <c r="H405" s="38"/>
      <c r="I405" s="281"/>
    </row>
    <row r="406" spans="1:9" s="27" customFormat="1">
      <c r="A406" s="33"/>
      <c r="B406" s="33"/>
      <c r="C406" s="33"/>
      <c r="D406" s="36"/>
      <c r="E406" s="34"/>
      <c r="F406" s="42"/>
      <c r="G406" s="37"/>
      <c r="H406" s="38"/>
      <c r="I406" s="281"/>
    </row>
    <row r="407" spans="1:9" s="27" customFormat="1">
      <c r="A407" s="33"/>
      <c r="B407" s="33"/>
      <c r="C407" s="33"/>
      <c r="D407" s="36"/>
      <c r="E407" s="34"/>
      <c r="F407" s="42"/>
      <c r="G407" s="37"/>
      <c r="H407" s="38"/>
      <c r="I407" s="281"/>
    </row>
    <row r="408" spans="1:9" s="27" customFormat="1">
      <c r="A408" s="33"/>
      <c r="B408" s="33"/>
      <c r="C408" s="33"/>
      <c r="D408" s="36"/>
      <c r="E408" s="34"/>
      <c r="F408" s="42"/>
      <c r="G408" s="37"/>
      <c r="H408" s="38"/>
      <c r="I408" s="281"/>
    </row>
    <row r="409" spans="1:9" s="27" customFormat="1">
      <c r="A409" s="33"/>
      <c r="B409" s="33"/>
      <c r="C409" s="33"/>
      <c r="D409" s="36"/>
      <c r="E409" s="34"/>
      <c r="F409" s="42"/>
      <c r="G409" s="37"/>
      <c r="H409" s="38"/>
      <c r="I409" s="281"/>
    </row>
    <row r="410" spans="1:9" s="27" customFormat="1">
      <c r="A410" s="33"/>
      <c r="B410" s="33"/>
      <c r="C410" s="33"/>
      <c r="D410" s="36"/>
      <c r="E410" s="34"/>
      <c r="F410" s="42"/>
      <c r="G410" s="37"/>
      <c r="H410" s="38"/>
      <c r="I410" s="281"/>
    </row>
    <row r="411" spans="1:9" s="27" customFormat="1">
      <c r="A411" s="33"/>
      <c r="B411" s="33"/>
      <c r="C411" s="33"/>
      <c r="D411" s="36"/>
      <c r="E411" s="34"/>
      <c r="F411" s="42"/>
      <c r="G411" s="37"/>
      <c r="H411" s="38"/>
      <c r="I411" s="281"/>
    </row>
    <row r="412" spans="1:9" s="27" customFormat="1">
      <c r="A412" s="33"/>
      <c r="B412" s="33"/>
      <c r="C412" s="33"/>
      <c r="D412" s="36"/>
      <c r="E412" s="34"/>
      <c r="F412" s="42"/>
      <c r="G412" s="37"/>
      <c r="H412" s="38"/>
      <c r="I412" s="281"/>
    </row>
    <row r="413" spans="1:9" s="27" customFormat="1">
      <c r="A413" s="33"/>
      <c r="B413" s="33"/>
      <c r="C413" s="33"/>
      <c r="D413" s="36"/>
      <c r="E413" s="34"/>
      <c r="F413" s="42"/>
      <c r="G413" s="37"/>
      <c r="H413" s="38"/>
      <c r="I413" s="281"/>
    </row>
    <row r="414" spans="1:9" s="27" customFormat="1">
      <c r="A414" s="33"/>
      <c r="B414" s="33"/>
      <c r="C414" s="33"/>
      <c r="D414" s="36"/>
      <c r="E414" s="34"/>
      <c r="F414" s="42"/>
      <c r="G414" s="37"/>
      <c r="H414" s="38"/>
      <c r="I414" s="281"/>
    </row>
    <row r="415" spans="1:9" s="27" customFormat="1">
      <c r="A415" s="33"/>
      <c r="B415" s="33"/>
      <c r="C415" s="33"/>
      <c r="D415" s="36"/>
      <c r="E415" s="34"/>
      <c r="F415" s="42"/>
      <c r="G415" s="37"/>
      <c r="H415" s="38"/>
      <c r="I415" s="281"/>
    </row>
    <row r="416" spans="1:9" s="27" customFormat="1">
      <c r="A416" s="33"/>
      <c r="B416" s="33"/>
      <c r="C416" s="33"/>
      <c r="D416" s="36"/>
      <c r="E416" s="34"/>
      <c r="F416" s="42"/>
      <c r="G416" s="37"/>
      <c r="H416" s="38"/>
      <c r="I416" s="281"/>
    </row>
    <row r="417" spans="1:9" s="27" customFormat="1">
      <c r="A417" s="33"/>
      <c r="B417" s="33"/>
      <c r="C417" s="33"/>
      <c r="D417" s="36"/>
      <c r="E417" s="34"/>
      <c r="F417" s="42"/>
      <c r="G417" s="37"/>
      <c r="H417" s="38"/>
      <c r="I417" s="281"/>
    </row>
    <row r="418" spans="1:9" s="27" customFormat="1">
      <c r="A418" s="33"/>
      <c r="B418" s="33"/>
      <c r="C418" s="33"/>
      <c r="D418" s="36"/>
      <c r="E418" s="34"/>
      <c r="F418" s="42"/>
      <c r="G418" s="37"/>
      <c r="H418" s="38"/>
      <c r="I418" s="281"/>
    </row>
    <row r="419" spans="1:9" s="27" customFormat="1">
      <c r="A419" s="33"/>
      <c r="B419" s="33"/>
      <c r="C419" s="33"/>
      <c r="D419" s="36"/>
      <c r="E419" s="34"/>
      <c r="F419" s="42"/>
      <c r="G419" s="37"/>
      <c r="H419" s="38"/>
      <c r="I419" s="281"/>
    </row>
    <row r="420" spans="1:9" s="27" customFormat="1">
      <c r="A420" s="33"/>
      <c r="B420" s="33"/>
      <c r="C420" s="33"/>
      <c r="D420" s="36"/>
      <c r="E420" s="34"/>
      <c r="F420" s="42"/>
      <c r="G420" s="37"/>
      <c r="H420" s="38"/>
      <c r="I420" s="281"/>
    </row>
    <row r="421" spans="1:9" s="27" customFormat="1">
      <c r="A421" s="33"/>
      <c r="B421" s="33"/>
      <c r="C421" s="33"/>
      <c r="D421" s="36"/>
      <c r="E421" s="34"/>
      <c r="F421" s="42"/>
      <c r="G421" s="37"/>
      <c r="H421" s="38"/>
      <c r="I421" s="281"/>
    </row>
    <row r="422" spans="1:9" s="27" customFormat="1">
      <c r="A422" s="33"/>
      <c r="B422" s="33"/>
      <c r="C422" s="33"/>
      <c r="D422" s="36"/>
      <c r="E422" s="34"/>
      <c r="F422" s="42"/>
      <c r="G422" s="37"/>
      <c r="H422" s="38"/>
      <c r="I422" s="281"/>
    </row>
    <row r="423" spans="1:9" s="27" customFormat="1">
      <c r="A423" s="33"/>
      <c r="B423" s="33"/>
      <c r="C423" s="33"/>
      <c r="D423" s="36"/>
      <c r="E423" s="34"/>
      <c r="F423" s="42"/>
      <c r="G423" s="37"/>
      <c r="H423" s="38"/>
      <c r="I423" s="281"/>
    </row>
    <row r="424" spans="1:9" s="27" customFormat="1">
      <c r="A424" s="33"/>
      <c r="B424" s="33"/>
      <c r="C424" s="33"/>
      <c r="D424" s="36"/>
      <c r="E424" s="34"/>
      <c r="F424" s="42"/>
      <c r="G424" s="37"/>
      <c r="H424" s="38"/>
      <c r="I424" s="281"/>
    </row>
    <row r="425" spans="1:9" s="27" customFormat="1">
      <c r="A425" s="33"/>
      <c r="B425" s="33"/>
      <c r="C425" s="33"/>
      <c r="D425" s="36"/>
      <c r="E425" s="34"/>
      <c r="F425" s="42"/>
      <c r="G425" s="37"/>
      <c r="H425" s="38"/>
      <c r="I425" s="281"/>
    </row>
    <row r="426" spans="1:9" s="27" customFormat="1">
      <c r="A426" s="33"/>
      <c r="B426" s="33"/>
      <c r="C426" s="33"/>
      <c r="D426" s="36"/>
      <c r="E426" s="34"/>
      <c r="F426" s="42"/>
      <c r="G426" s="37"/>
      <c r="H426" s="38"/>
      <c r="I426" s="281"/>
    </row>
    <row r="427" spans="1:9" s="27" customFormat="1">
      <c r="A427" s="33"/>
      <c r="B427" s="33"/>
      <c r="C427" s="33"/>
      <c r="D427" s="36"/>
      <c r="E427" s="34"/>
      <c r="F427" s="42"/>
      <c r="G427" s="37"/>
      <c r="H427" s="38"/>
      <c r="I427" s="281"/>
    </row>
    <row r="428" spans="1:9" s="27" customFormat="1">
      <c r="A428" s="33"/>
      <c r="B428" s="33"/>
      <c r="C428" s="33"/>
      <c r="D428" s="36"/>
      <c r="E428" s="34"/>
      <c r="F428" s="42"/>
      <c r="G428" s="37"/>
      <c r="H428" s="38"/>
      <c r="I428" s="281"/>
    </row>
    <row r="429" spans="1:9" s="27" customFormat="1">
      <c r="A429" s="33"/>
      <c r="B429" s="33"/>
      <c r="C429" s="33"/>
      <c r="D429" s="36"/>
      <c r="E429" s="34"/>
      <c r="F429" s="42"/>
      <c r="G429" s="37"/>
      <c r="H429" s="38"/>
      <c r="I429" s="281"/>
    </row>
    <row r="430" spans="1:9" s="27" customFormat="1">
      <c r="A430" s="33"/>
      <c r="B430" s="33"/>
      <c r="C430" s="33"/>
      <c r="D430" s="36"/>
      <c r="E430" s="34"/>
      <c r="F430" s="42"/>
      <c r="G430" s="37"/>
      <c r="H430" s="38"/>
      <c r="I430" s="281"/>
    </row>
    <row r="431" spans="1:9" s="27" customFormat="1">
      <c r="A431" s="33"/>
      <c r="B431" s="33"/>
      <c r="C431" s="33"/>
      <c r="D431" s="36"/>
      <c r="E431" s="34"/>
      <c r="F431" s="42"/>
      <c r="G431" s="37"/>
      <c r="H431" s="38"/>
      <c r="I431" s="281"/>
    </row>
    <row r="432" spans="1:9" s="27" customFormat="1">
      <c r="A432" s="33"/>
      <c r="B432" s="33"/>
      <c r="C432" s="33"/>
      <c r="D432" s="36"/>
      <c r="E432" s="34"/>
      <c r="F432" s="42"/>
      <c r="G432" s="37"/>
      <c r="H432" s="38"/>
      <c r="I432" s="281"/>
    </row>
    <row r="433" spans="1:9" s="27" customFormat="1">
      <c r="A433" s="33"/>
      <c r="B433" s="33"/>
      <c r="C433" s="33"/>
      <c r="D433" s="36"/>
      <c r="E433" s="34"/>
      <c r="F433" s="42"/>
      <c r="G433" s="37"/>
      <c r="H433" s="38"/>
      <c r="I433" s="281"/>
    </row>
    <row r="434" spans="1:9" s="27" customFormat="1">
      <c r="A434" s="33"/>
      <c r="B434" s="33"/>
      <c r="C434" s="33"/>
      <c r="D434" s="36"/>
      <c r="E434" s="34"/>
      <c r="F434" s="42"/>
      <c r="G434" s="37"/>
      <c r="H434" s="38"/>
      <c r="I434" s="281"/>
    </row>
    <row r="435" spans="1:9" s="27" customFormat="1">
      <c r="A435" s="33"/>
      <c r="B435" s="33"/>
      <c r="C435" s="33"/>
      <c r="D435" s="36"/>
      <c r="E435" s="34"/>
      <c r="F435" s="42"/>
      <c r="G435" s="37"/>
      <c r="H435" s="38"/>
      <c r="I435" s="281"/>
    </row>
    <row r="436" spans="1:9" s="27" customFormat="1">
      <c r="A436" s="33"/>
      <c r="B436" s="33"/>
      <c r="C436" s="33"/>
      <c r="D436" s="36"/>
      <c r="E436" s="34"/>
      <c r="F436" s="42"/>
      <c r="G436" s="37"/>
      <c r="H436" s="38"/>
      <c r="I436" s="281"/>
    </row>
    <row r="437" spans="1:9" s="27" customFormat="1">
      <c r="A437" s="33"/>
      <c r="B437" s="33"/>
      <c r="C437" s="33"/>
      <c r="D437" s="36"/>
      <c r="E437" s="34"/>
      <c r="F437" s="42"/>
      <c r="G437" s="37"/>
      <c r="H437" s="38"/>
      <c r="I437" s="281"/>
    </row>
    <row r="438" spans="1:9" s="27" customFormat="1">
      <c r="A438" s="33"/>
      <c r="B438" s="33"/>
      <c r="C438" s="33"/>
      <c r="D438" s="36"/>
      <c r="E438" s="34"/>
      <c r="F438" s="42"/>
      <c r="G438" s="37"/>
      <c r="H438" s="38"/>
      <c r="I438" s="281"/>
    </row>
    <row r="439" spans="1:9" s="27" customFormat="1">
      <c r="A439" s="33"/>
      <c r="B439" s="33"/>
      <c r="C439" s="33"/>
      <c r="D439" s="36"/>
      <c r="E439" s="34"/>
      <c r="F439" s="42"/>
      <c r="G439" s="37"/>
      <c r="H439" s="38"/>
      <c r="I439" s="281"/>
    </row>
    <row r="440" spans="1:9" s="27" customFormat="1">
      <c r="A440" s="33"/>
      <c r="B440" s="33"/>
      <c r="C440" s="33"/>
      <c r="D440" s="36"/>
      <c r="E440" s="34"/>
      <c r="F440" s="42"/>
      <c r="G440" s="37"/>
      <c r="H440" s="38"/>
      <c r="I440" s="281"/>
    </row>
    <row r="441" spans="1:9" s="27" customFormat="1">
      <c r="A441" s="33"/>
      <c r="B441" s="33"/>
      <c r="C441" s="33"/>
      <c r="D441" s="36"/>
      <c r="E441" s="34"/>
      <c r="F441" s="42"/>
      <c r="G441" s="37"/>
      <c r="H441" s="38"/>
      <c r="I441" s="281"/>
    </row>
    <row r="442" spans="1:9" s="27" customFormat="1">
      <c r="A442" s="33"/>
      <c r="B442" s="33"/>
      <c r="C442" s="33"/>
      <c r="D442" s="36"/>
      <c r="E442" s="34"/>
      <c r="F442" s="42"/>
      <c r="G442" s="37"/>
      <c r="H442" s="38"/>
      <c r="I442" s="281"/>
    </row>
    <row r="443" spans="1:9" s="27" customFormat="1">
      <c r="A443" s="33"/>
      <c r="B443" s="33"/>
      <c r="C443" s="33"/>
      <c r="D443" s="36"/>
      <c r="E443" s="34"/>
      <c r="F443" s="42"/>
      <c r="G443" s="37"/>
      <c r="H443" s="38"/>
      <c r="I443" s="281"/>
    </row>
    <row r="444" spans="1:9" s="27" customFormat="1">
      <c r="A444" s="33"/>
      <c r="B444" s="33"/>
      <c r="C444" s="33"/>
      <c r="D444" s="36"/>
      <c r="E444" s="34"/>
      <c r="F444" s="42"/>
      <c r="G444" s="37"/>
      <c r="H444" s="38"/>
      <c r="I444" s="281"/>
    </row>
    <row r="445" spans="1:9" s="27" customFormat="1">
      <c r="A445" s="33"/>
      <c r="B445" s="33"/>
      <c r="C445" s="33"/>
      <c r="D445" s="36"/>
      <c r="E445" s="34"/>
      <c r="F445" s="42"/>
      <c r="G445" s="37"/>
      <c r="H445" s="38"/>
      <c r="I445" s="281"/>
    </row>
    <row r="446" spans="1:9" s="27" customFormat="1">
      <c r="A446" s="33"/>
      <c r="B446" s="33"/>
      <c r="C446" s="33"/>
      <c r="D446" s="36"/>
      <c r="E446" s="34"/>
      <c r="F446" s="42"/>
      <c r="G446" s="37"/>
      <c r="H446" s="38"/>
      <c r="I446" s="281"/>
    </row>
    <row r="447" spans="1:9" s="27" customFormat="1">
      <c r="A447" s="33"/>
      <c r="B447" s="33"/>
      <c r="C447" s="33"/>
      <c r="D447" s="36"/>
      <c r="E447" s="34"/>
      <c r="F447" s="42"/>
      <c r="G447" s="37"/>
      <c r="H447" s="38"/>
      <c r="I447" s="281"/>
    </row>
    <row r="448" spans="1:9" s="27" customFormat="1">
      <c r="A448" s="33"/>
      <c r="B448" s="33"/>
      <c r="C448" s="33"/>
      <c r="D448" s="36"/>
      <c r="E448" s="34"/>
      <c r="F448" s="42"/>
      <c r="G448" s="37"/>
      <c r="H448" s="38"/>
      <c r="I448" s="281"/>
    </row>
    <row r="449" spans="1:9" s="27" customFormat="1">
      <c r="A449" s="33"/>
      <c r="B449" s="33"/>
      <c r="C449" s="33"/>
      <c r="D449" s="36"/>
      <c r="E449" s="34"/>
      <c r="F449" s="42"/>
      <c r="G449" s="37"/>
      <c r="H449" s="38"/>
      <c r="I449" s="281"/>
    </row>
    <row r="450" spans="1:9" s="27" customFormat="1">
      <c r="A450" s="33"/>
      <c r="B450" s="33"/>
      <c r="C450" s="33"/>
      <c r="D450" s="36"/>
      <c r="E450" s="34"/>
      <c r="F450" s="42"/>
      <c r="G450" s="37"/>
      <c r="H450" s="38"/>
      <c r="I450" s="281"/>
    </row>
    <row r="451" spans="1:9" s="27" customFormat="1">
      <c r="A451" s="33"/>
      <c r="B451" s="33"/>
      <c r="C451" s="33"/>
      <c r="D451" s="36"/>
      <c r="E451" s="34"/>
      <c r="F451" s="42"/>
      <c r="G451" s="37"/>
      <c r="H451" s="38"/>
      <c r="I451" s="281"/>
    </row>
    <row r="452" spans="1:9" s="27" customFormat="1">
      <c r="A452" s="33"/>
      <c r="B452" s="33"/>
      <c r="C452" s="33"/>
      <c r="D452" s="36"/>
      <c r="E452" s="34"/>
      <c r="F452" s="42"/>
      <c r="G452" s="37"/>
      <c r="H452" s="38"/>
      <c r="I452" s="281"/>
    </row>
    <row r="453" spans="1:9" s="27" customFormat="1">
      <c r="A453" s="33"/>
      <c r="B453" s="33"/>
      <c r="C453" s="33"/>
      <c r="D453" s="36"/>
      <c r="E453" s="34"/>
      <c r="F453" s="42"/>
      <c r="G453" s="37"/>
      <c r="H453" s="38"/>
      <c r="I453" s="281"/>
    </row>
    <row r="454" spans="1:9" s="27" customFormat="1">
      <c r="A454" s="33"/>
      <c r="B454" s="33"/>
      <c r="C454" s="33"/>
      <c r="D454" s="36"/>
      <c r="E454" s="34"/>
      <c r="F454" s="42"/>
      <c r="G454" s="37"/>
      <c r="H454" s="38"/>
      <c r="I454" s="281"/>
    </row>
    <row r="455" spans="1:9" s="27" customFormat="1">
      <c r="A455" s="33"/>
      <c r="B455" s="33"/>
      <c r="C455" s="33"/>
      <c r="D455" s="36"/>
      <c r="E455" s="34"/>
      <c r="F455" s="42"/>
      <c r="G455" s="37"/>
      <c r="H455" s="38"/>
      <c r="I455" s="281"/>
    </row>
    <row r="456" spans="1:9" s="27" customFormat="1">
      <c r="A456" s="33"/>
      <c r="B456" s="33"/>
      <c r="C456" s="33"/>
      <c r="D456" s="36"/>
      <c r="E456" s="34"/>
      <c r="F456" s="42"/>
      <c r="G456" s="37"/>
      <c r="H456" s="38"/>
      <c r="I456" s="281"/>
    </row>
    <row r="457" spans="1:9" s="27" customFormat="1">
      <c r="A457" s="33"/>
      <c r="B457" s="33"/>
      <c r="C457" s="33"/>
      <c r="D457" s="36"/>
      <c r="E457" s="34"/>
      <c r="F457" s="42"/>
      <c r="G457" s="37"/>
      <c r="H457" s="38"/>
      <c r="I457" s="281"/>
    </row>
    <row r="458" spans="1:9" s="27" customFormat="1">
      <c r="A458" s="33"/>
      <c r="B458" s="33"/>
      <c r="C458" s="33"/>
      <c r="D458" s="36"/>
      <c r="E458" s="34"/>
      <c r="F458" s="42"/>
      <c r="G458" s="37"/>
      <c r="H458" s="38"/>
      <c r="I458" s="281"/>
    </row>
    <row r="459" spans="1:9" s="27" customFormat="1">
      <c r="A459" s="33"/>
      <c r="B459" s="33"/>
      <c r="C459" s="33"/>
      <c r="D459" s="36"/>
      <c r="E459" s="34"/>
      <c r="F459" s="42"/>
      <c r="G459" s="37"/>
      <c r="H459" s="38"/>
      <c r="I459" s="281"/>
    </row>
    <row r="460" spans="1:9" s="27" customFormat="1">
      <c r="A460" s="33"/>
      <c r="B460" s="33"/>
      <c r="C460" s="33"/>
      <c r="D460" s="36"/>
      <c r="E460" s="34"/>
      <c r="F460" s="42"/>
      <c r="G460" s="37"/>
      <c r="H460" s="38"/>
      <c r="I460" s="281"/>
    </row>
    <row r="461" spans="1:9" s="27" customFormat="1">
      <c r="A461" s="33"/>
      <c r="B461" s="33"/>
      <c r="C461" s="33"/>
      <c r="D461" s="36"/>
      <c r="E461" s="34"/>
      <c r="F461" s="42"/>
      <c r="G461" s="37"/>
      <c r="H461" s="38"/>
      <c r="I461" s="281"/>
    </row>
    <row r="462" spans="1:9" s="27" customFormat="1">
      <c r="A462" s="33"/>
      <c r="B462" s="33"/>
      <c r="C462" s="33"/>
      <c r="D462" s="36"/>
      <c r="E462" s="34"/>
      <c r="F462" s="42"/>
      <c r="G462" s="37"/>
      <c r="H462" s="38"/>
      <c r="I462" s="281"/>
    </row>
    <row r="463" spans="1:9" s="27" customFormat="1">
      <c r="A463" s="33"/>
      <c r="B463" s="33"/>
      <c r="C463" s="33"/>
      <c r="D463" s="36"/>
      <c r="E463" s="34"/>
      <c r="F463" s="42"/>
      <c r="G463" s="37"/>
      <c r="H463" s="38"/>
      <c r="I463" s="281"/>
    </row>
    <row r="464" spans="1:9" s="27" customFormat="1">
      <c r="A464" s="33"/>
      <c r="B464" s="33"/>
      <c r="C464" s="33"/>
      <c r="D464" s="36"/>
      <c r="E464" s="34"/>
      <c r="F464" s="42"/>
      <c r="G464" s="37"/>
      <c r="H464" s="38"/>
      <c r="I464" s="281"/>
    </row>
    <row r="465" spans="1:9" s="27" customFormat="1">
      <c r="A465" s="33"/>
      <c r="B465" s="33"/>
      <c r="C465" s="33"/>
      <c r="D465" s="36"/>
      <c r="E465" s="34"/>
      <c r="F465" s="42"/>
      <c r="G465" s="37"/>
      <c r="H465" s="38"/>
      <c r="I465" s="281"/>
    </row>
    <row r="466" spans="1:9" s="27" customFormat="1">
      <c r="A466" s="33"/>
      <c r="B466" s="33"/>
      <c r="C466" s="33"/>
      <c r="D466" s="36"/>
      <c r="E466" s="34"/>
      <c r="F466" s="42"/>
      <c r="G466" s="37"/>
      <c r="H466" s="38"/>
      <c r="I466" s="281"/>
    </row>
    <row r="467" spans="1:9" s="27" customFormat="1">
      <c r="A467" s="33"/>
      <c r="B467" s="33"/>
      <c r="C467" s="33"/>
      <c r="D467" s="36"/>
      <c r="E467" s="34"/>
      <c r="F467" s="42"/>
      <c r="G467" s="37"/>
      <c r="H467" s="38"/>
      <c r="I467" s="281"/>
    </row>
    <row r="468" spans="1:9" s="27" customFormat="1">
      <c r="A468" s="33"/>
      <c r="B468" s="33"/>
      <c r="C468" s="33"/>
      <c r="D468" s="36"/>
      <c r="E468" s="34"/>
      <c r="F468" s="42"/>
      <c r="G468" s="37"/>
      <c r="H468" s="38"/>
      <c r="I468" s="281"/>
    </row>
    <row r="469" spans="1:9" s="27" customFormat="1">
      <c r="A469" s="33"/>
      <c r="B469" s="33"/>
      <c r="C469" s="33"/>
      <c r="D469" s="36"/>
      <c r="E469" s="34"/>
      <c r="F469" s="42"/>
      <c r="G469" s="37"/>
      <c r="H469" s="38"/>
      <c r="I469" s="281"/>
    </row>
    <row r="470" spans="1:9" s="27" customFormat="1">
      <c r="A470" s="33"/>
      <c r="B470" s="33"/>
      <c r="C470" s="33"/>
      <c r="D470" s="36"/>
      <c r="E470" s="34"/>
      <c r="F470" s="42"/>
      <c r="G470" s="37"/>
      <c r="H470" s="38"/>
      <c r="I470" s="281"/>
    </row>
    <row r="471" spans="1:9" s="27" customFormat="1">
      <c r="A471" s="33"/>
      <c r="B471" s="33"/>
      <c r="C471" s="33"/>
      <c r="D471" s="36"/>
      <c r="E471" s="34"/>
      <c r="F471" s="42"/>
      <c r="G471" s="37"/>
      <c r="H471" s="38"/>
      <c r="I471" s="281"/>
    </row>
    <row r="472" spans="1:9" s="27" customFormat="1">
      <c r="A472" s="33"/>
      <c r="B472" s="33"/>
      <c r="C472" s="33"/>
      <c r="D472" s="36"/>
      <c r="E472" s="34"/>
      <c r="F472" s="42"/>
      <c r="G472" s="37"/>
      <c r="H472" s="38"/>
      <c r="I472" s="281"/>
    </row>
    <row r="473" spans="1:9" s="27" customFormat="1">
      <c r="A473" s="33"/>
      <c r="B473" s="33"/>
      <c r="C473" s="33"/>
      <c r="D473" s="36"/>
      <c r="E473" s="34"/>
      <c r="F473" s="42"/>
      <c r="G473" s="37"/>
      <c r="H473" s="38"/>
      <c r="I473" s="281"/>
    </row>
    <row r="474" spans="1:9" s="27" customFormat="1">
      <c r="A474" s="33"/>
      <c r="B474" s="33"/>
      <c r="C474" s="33"/>
      <c r="D474" s="36"/>
      <c r="E474" s="34"/>
      <c r="F474" s="42"/>
      <c r="G474" s="37"/>
      <c r="H474" s="38"/>
      <c r="I474" s="281"/>
    </row>
    <row r="475" spans="1:9" s="27" customFormat="1">
      <c r="A475" s="33"/>
      <c r="B475" s="33"/>
      <c r="C475" s="33"/>
      <c r="D475" s="36"/>
      <c r="E475" s="34"/>
      <c r="F475" s="42"/>
      <c r="G475" s="37"/>
      <c r="H475" s="38"/>
      <c r="I475" s="281"/>
    </row>
    <row r="476" spans="1:9" s="27" customFormat="1">
      <c r="A476" s="33"/>
      <c r="B476" s="33"/>
      <c r="C476" s="33"/>
      <c r="D476" s="36"/>
      <c r="E476" s="34"/>
      <c r="F476" s="42"/>
      <c r="G476" s="37"/>
      <c r="H476" s="38"/>
      <c r="I476" s="281"/>
    </row>
    <row r="477" spans="1:9" s="27" customFormat="1">
      <c r="A477" s="33"/>
      <c r="B477" s="33"/>
      <c r="C477" s="33"/>
      <c r="D477" s="36"/>
      <c r="E477" s="34"/>
      <c r="F477" s="42"/>
      <c r="G477" s="37"/>
      <c r="H477" s="38"/>
      <c r="I477" s="281"/>
    </row>
    <row r="478" spans="1:9" s="27" customFormat="1">
      <c r="A478" s="33"/>
      <c r="B478" s="33"/>
      <c r="C478" s="33"/>
      <c r="D478" s="36"/>
      <c r="E478" s="34"/>
      <c r="F478" s="42"/>
      <c r="G478" s="37"/>
      <c r="H478" s="38"/>
      <c r="I478" s="281"/>
    </row>
    <row r="479" spans="1:9" s="27" customFormat="1">
      <c r="A479" s="33"/>
      <c r="B479" s="33"/>
      <c r="C479" s="33"/>
      <c r="D479" s="36"/>
      <c r="E479" s="34"/>
      <c r="F479" s="42"/>
      <c r="G479" s="37"/>
      <c r="H479" s="38"/>
      <c r="I479" s="281"/>
    </row>
    <row r="480" spans="1:9" s="27" customFormat="1">
      <c r="A480" s="33"/>
      <c r="B480" s="33"/>
      <c r="C480" s="33"/>
      <c r="D480" s="36"/>
      <c r="E480" s="34"/>
      <c r="F480" s="42"/>
      <c r="G480" s="37"/>
      <c r="H480" s="38"/>
      <c r="I480" s="281"/>
    </row>
    <row r="481" spans="1:9" s="27" customFormat="1">
      <c r="A481" s="33"/>
      <c r="B481" s="33"/>
      <c r="C481" s="33"/>
      <c r="D481" s="36"/>
      <c r="E481" s="34"/>
      <c r="F481" s="42"/>
      <c r="G481" s="37"/>
      <c r="H481" s="38"/>
      <c r="I481" s="281"/>
    </row>
    <row r="482" spans="1:9" s="27" customFormat="1">
      <c r="A482" s="33"/>
      <c r="B482" s="33"/>
      <c r="C482" s="33"/>
      <c r="D482" s="36"/>
      <c r="E482" s="34"/>
      <c r="F482" s="42"/>
      <c r="G482" s="37"/>
      <c r="H482" s="38"/>
      <c r="I482" s="281"/>
    </row>
    <row r="483" spans="1:9" s="27" customFormat="1">
      <c r="A483" s="33"/>
      <c r="B483" s="33"/>
      <c r="C483" s="33"/>
      <c r="D483" s="36"/>
      <c r="E483" s="34"/>
      <c r="F483" s="42"/>
      <c r="G483" s="37"/>
      <c r="H483" s="38"/>
      <c r="I483" s="281"/>
    </row>
    <row r="484" spans="1:9" s="27" customFormat="1">
      <c r="A484" s="33"/>
      <c r="B484" s="33"/>
      <c r="C484" s="33"/>
      <c r="D484" s="36"/>
      <c r="E484" s="34"/>
      <c r="F484" s="42"/>
      <c r="G484" s="37"/>
      <c r="H484" s="38"/>
      <c r="I484" s="281"/>
    </row>
    <row r="485" spans="1:9" s="27" customFormat="1">
      <c r="A485" s="33"/>
      <c r="B485" s="33"/>
      <c r="C485" s="33"/>
      <c r="D485" s="36"/>
      <c r="E485" s="34"/>
      <c r="F485" s="42"/>
      <c r="G485" s="37"/>
      <c r="H485" s="38"/>
      <c r="I485" s="281"/>
    </row>
    <row r="486" spans="1:9" s="27" customFormat="1">
      <c r="A486" s="33"/>
      <c r="B486" s="33"/>
      <c r="C486" s="33"/>
      <c r="D486" s="36"/>
      <c r="E486" s="34"/>
      <c r="F486" s="42"/>
      <c r="G486" s="37"/>
      <c r="H486" s="38"/>
      <c r="I486" s="281"/>
    </row>
    <row r="487" spans="1:9" s="27" customFormat="1">
      <c r="A487" s="33"/>
      <c r="B487" s="33"/>
      <c r="C487" s="33"/>
      <c r="D487" s="36"/>
      <c r="E487" s="34"/>
      <c r="F487" s="42"/>
      <c r="G487" s="37"/>
      <c r="H487" s="38"/>
      <c r="I487" s="281"/>
    </row>
    <row r="488" spans="1:9" s="27" customFormat="1">
      <c r="A488" s="33"/>
      <c r="B488" s="33"/>
      <c r="C488" s="33"/>
      <c r="D488" s="36"/>
      <c r="E488" s="34"/>
      <c r="F488" s="42"/>
      <c r="G488" s="37"/>
      <c r="H488" s="38"/>
      <c r="I488" s="281"/>
    </row>
    <row r="489" spans="1:9" s="27" customFormat="1">
      <c r="A489" s="33"/>
      <c r="B489" s="33"/>
      <c r="C489" s="33"/>
      <c r="D489" s="36"/>
      <c r="E489" s="34"/>
      <c r="F489" s="42"/>
      <c r="G489" s="37"/>
      <c r="H489" s="38"/>
      <c r="I489" s="281"/>
    </row>
    <row r="490" spans="1:9" s="27" customFormat="1">
      <c r="A490" s="33"/>
      <c r="B490" s="33"/>
      <c r="C490" s="33"/>
      <c r="D490" s="36"/>
      <c r="E490" s="34"/>
      <c r="F490" s="42"/>
      <c r="G490" s="37"/>
      <c r="H490" s="38"/>
      <c r="I490" s="281"/>
    </row>
    <row r="491" spans="1:9" s="27" customFormat="1">
      <c r="A491" s="33"/>
      <c r="B491" s="33"/>
      <c r="C491" s="33"/>
      <c r="D491" s="36"/>
      <c r="E491" s="34"/>
      <c r="F491" s="42"/>
      <c r="G491" s="37"/>
      <c r="H491" s="38"/>
      <c r="I491" s="281"/>
    </row>
    <row r="492" spans="1:9" s="27" customFormat="1">
      <c r="A492" s="33"/>
      <c r="B492" s="33"/>
      <c r="C492" s="33"/>
      <c r="D492" s="36"/>
      <c r="E492" s="34"/>
      <c r="F492" s="42"/>
      <c r="G492" s="37"/>
      <c r="H492" s="38"/>
      <c r="I492" s="281"/>
    </row>
    <row r="493" spans="1:9" s="27" customFormat="1">
      <c r="A493" s="33"/>
      <c r="B493" s="33"/>
      <c r="C493" s="33"/>
      <c r="D493" s="36"/>
      <c r="E493" s="34"/>
      <c r="F493" s="42"/>
      <c r="G493" s="37"/>
      <c r="H493" s="38"/>
      <c r="I493" s="281"/>
    </row>
    <row r="494" spans="1:9" s="27" customFormat="1">
      <c r="A494" s="33"/>
      <c r="B494" s="33"/>
      <c r="C494" s="33"/>
      <c r="D494" s="36"/>
      <c r="E494" s="34"/>
      <c r="F494" s="42"/>
      <c r="G494" s="37"/>
      <c r="H494" s="38"/>
      <c r="I494" s="281"/>
    </row>
    <row r="495" spans="1:9" s="27" customFormat="1">
      <c r="A495" s="33"/>
      <c r="B495" s="33"/>
      <c r="C495" s="33"/>
      <c r="D495" s="36"/>
      <c r="E495" s="34"/>
      <c r="F495" s="42"/>
      <c r="G495" s="37"/>
      <c r="H495" s="38"/>
      <c r="I495" s="281"/>
    </row>
    <row r="496" spans="1:9" s="27" customFormat="1">
      <c r="A496" s="33"/>
      <c r="B496" s="33"/>
      <c r="C496" s="33"/>
      <c r="D496" s="36"/>
      <c r="E496" s="34"/>
      <c r="F496" s="42"/>
      <c r="G496" s="37"/>
      <c r="H496" s="38"/>
      <c r="I496" s="281"/>
    </row>
    <row r="497" spans="1:9" s="27" customFormat="1">
      <c r="A497" s="33"/>
      <c r="B497" s="33"/>
      <c r="C497" s="33"/>
      <c r="D497" s="36"/>
      <c r="E497" s="34"/>
      <c r="F497" s="42"/>
      <c r="G497" s="37"/>
      <c r="H497" s="38"/>
      <c r="I497" s="281"/>
    </row>
    <row r="498" spans="1:9" s="27" customFormat="1">
      <c r="A498" s="33"/>
      <c r="B498" s="33"/>
      <c r="C498" s="33"/>
      <c r="D498" s="36"/>
      <c r="E498" s="34"/>
      <c r="F498" s="42"/>
      <c r="G498" s="37"/>
      <c r="H498" s="38"/>
      <c r="I498" s="281"/>
    </row>
    <row r="499" spans="1:9" s="27" customFormat="1">
      <c r="A499" s="33"/>
      <c r="B499" s="33"/>
      <c r="C499" s="33"/>
      <c r="D499" s="36"/>
      <c r="E499" s="34"/>
      <c r="F499" s="42"/>
      <c r="G499" s="37"/>
      <c r="H499" s="38"/>
      <c r="I499" s="281"/>
    </row>
    <row r="500" spans="1:9" s="27" customFormat="1">
      <c r="A500" s="33"/>
      <c r="B500" s="33"/>
      <c r="C500" s="33"/>
      <c r="D500" s="36"/>
      <c r="E500" s="34"/>
      <c r="F500" s="42"/>
      <c r="G500" s="37"/>
      <c r="H500" s="38"/>
      <c r="I500" s="281"/>
    </row>
    <row r="501" spans="1:9" s="27" customFormat="1">
      <c r="A501" s="33"/>
      <c r="B501" s="33"/>
      <c r="C501" s="33"/>
      <c r="D501" s="36"/>
      <c r="E501" s="34"/>
      <c r="F501" s="42"/>
      <c r="G501" s="37"/>
      <c r="H501" s="38"/>
      <c r="I501" s="281"/>
    </row>
    <row r="502" spans="1:9" s="27" customFormat="1">
      <c r="A502" s="33"/>
      <c r="B502" s="33"/>
      <c r="C502" s="33"/>
      <c r="D502" s="36"/>
      <c r="E502" s="34"/>
      <c r="F502" s="42"/>
      <c r="G502" s="37"/>
      <c r="H502" s="38"/>
      <c r="I502" s="281"/>
    </row>
    <row r="503" spans="1:9" s="27" customFormat="1">
      <c r="A503" s="33"/>
      <c r="B503" s="33"/>
      <c r="C503" s="33"/>
      <c r="D503" s="36"/>
      <c r="E503" s="34"/>
      <c r="F503" s="42"/>
      <c r="G503" s="37"/>
      <c r="H503" s="38"/>
      <c r="I503" s="281"/>
    </row>
    <row r="504" spans="1:9" s="27" customFormat="1">
      <c r="A504" s="33"/>
      <c r="B504" s="33"/>
      <c r="C504" s="33"/>
      <c r="D504" s="36"/>
      <c r="E504" s="34"/>
      <c r="F504" s="42"/>
      <c r="G504" s="37"/>
      <c r="H504" s="38"/>
      <c r="I504" s="281"/>
    </row>
    <row r="505" spans="1:9" s="27" customFormat="1">
      <c r="A505" s="33"/>
      <c r="B505" s="33"/>
      <c r="C505" s="33"/>
      <c r="D505" s="36"/>
      <c r="E505" s="34"/>
      <c r="F505" s="42"/>
      <c r="G505" s="37"/>
      <c r="H505" s="38"/>
      <c r="I505" s="281"/>
    </row>
    <row r="506" spans="1:9" s="27" customFormat="1">
      <c r="A506" s="33"/>
      <c r="B506" s="33"/>
      <c r="C506" s="33"/>
      <c r="D506" s="36"/>
      <c r="E506" s="34"/>
      <c r="F506" s="42"/>
      <c r="G506" s="37"/>
      <c r="H506" s="38"/>
      <c r="I506" s="281"/>
    </row>
    <row r="507" spans="1:9" s="27" customFormat="1">
      <c r="A507" s="33"/>
      <c r="B507" s="33"/>
      <c r="C507" s="33"/>
      <c r="D507" s="36"/>
      <c r="E507" s="34"/>
      <c r="F507" s="42"/>
      <c r="G507" s="37"/>
      <c r="H507" s="38"/>
      <c r="I507" s="281"/>
    </row>
    <row r="508" spans="1:9" s="27" customFormat="1">
      <c r="A508" s="33"/>
      <c r="B508" s="33"/>
      <c r="C508" s="33"/>
      <c r="D508" s="36"/>
      <c r="E508" s="34"/>
      <c r="F508" s="42"/>
      <c r="G508" s="37"/>
      <c r="H508" s="38"/>
      <c r="I508" s="281"/>
    </row>
    <row r="509" spans="1:9" s="27" customFormat="1">
      <c r="A509" s="33"/>
      <c r="B509" s="33"/>
      <c r="C509" s="33"/>
      <c r="D509" s="36"/>
      <c r="E509" s="34"/>
      <c r="F509" s="42"/>
      <c r="G509" s="37"/>
      <c r="H509" s="38"/>
      <c r="I509" s="281"/>
    </row>
    <row r="510" spans="1:9" s="27" customFormat="1">
      <c r="A510" s="33"/>
      <c r="B510" s="33"/>
      <c r="C510" s="33"/>
      <c r="D510" s="36"/>
      <c r="E510" s="34"/>
      <c r="F510" s="42"/>
      <c r="G510" s="37"/>
      <c r="H510" s="38"/>
      <c r="I510" s="281"/>
    </row>
    <row r="511" spans="1:9" s="27" customFormat="1">
      <c r="A511" s="33"/>
      <c r="B511" s="33"/>
      <c r="C511" s="33"/>
      <c r="D511" s="36"/>
      <c r="E511" s="34"/>
      <c r="F511" s="42"/>
      <c r="G511" s="37"/>
      <c r="H511" s="38"/>
      <c r="I511" s="281"/>
    </row>
    <row r="512" spans="1:9" s="27" customFormat="1">
      <c r="A512" s="33"/>
      <c r="B512" s="33"/>
      <c r="C512" s="33"/>
      <c r="D512" s="36"/>
      <c r="E512" s="34"/>
      <c r="F512" s="42"/>
      <c r="G512" s="37"/>
      <c r="H512" s="38"/>
      <c r="I512" s="281"/>
    </row>
    <row r="513" spans="1:9" s="27" customFormat="1">
      <c r="A513" s="33"/>
      <c r="B513" s="33"/>
      <c r="C513" s="33"/>
      <c r="D513" s="36"/>
      <c r="E513" s="34"/>
      <c r="F513" s="42"/>
      <c r="G513" s="37"/>
      <c r="H513" s="38"/>
      <c r="I513" s="281"/>
    </row>
    <row r="514" spans="1:9" s="27" customFormat="1">
      <c r="A514" s="33"/>
      <c r="B514" s="33"/>
      <c r="C514" s="33"/>
      <c r="D514" s="36"/>
      <c r="E514" s="34"/>
      <c r="F514" s="42"/>
      <c r="G514" s="37"/>
      <c r="H514" s="38"/>
      <c r="I514" s="281"/>
    </row>
    <row r="515" spans="1:9" s="27" customFormat="1">
      <c r="A515" s="33"/>
      <c r="B515" s="33"/>
      <c r="C515" s="33"/>
      <c r="D515" s="36"/>
      <c r="E515" s="34"/>
      <c r="F515" s="42"/>
      <c r="G515" s="37"/>
      <c r="H515" s="38"/>
      <c r="I515" s="281"/>
    </row>
    <row r="516" spans="1:9" s="27" customFormat="1">
      <c r="A516" s="33"/>
      <c r="B516" s="33"/>
      <c r="C516" s="33"/>
      <c r="D516" s="36"/>
      <c r="E516" s="34"/>
      <c r="F516" s="42"/>
      <c r="G516" s="37"/>
      <c r="H516" s="38"/>
      <c r="I516" s="281"/>
    </row>
    <row r="517" spans="1:9" s="27" customFormat="1">
      <c r="A517" s="33"/>
      <c r="B517" s="33"/>
      <c r="C517" s="33"/>
      <c r="D517" s="36"/>
      <c r="E517" s="34"/>
      <c r="F517" s="42"/>
      <c r="G517" s="37"/>
      <c r="H517" s="38"/>
      <c r="I517" s="281"/>
    </row>
    <row r="518" spans="1:9" s="27" customFormat="1">
      <c r="A518" s="33"/>
      <c r="B518" s="33"/>
      <c r="C518" s="33"/>
      <c r="D518" s="36"/>
      <c r="E518" s="34"/>
      <c r="F518" s="42"/>
      <c r="G518" s="37"/>
      <c r="H518" s="38"/>
      <c r="I518" s="281"/>
    </row>
    <row r="519" spans="1:9" s="27" customFormat="1">
      <c r="A519" s="33"/>
      <c r="B519" s="33"/>
      <c r="C519" s="33"/>
      <c r="D519" s="36"/>
      <c r="E519" s="34"/>
      <c r="F519" s="42"/>
      <c r="G519" s="37"/>
      <c r="H519" s="38"/>
      <c r="I519" s="281"/>
    </row>
    <row r="520" spans="1:9" s="27" customFormat="1">
      <c r="A520" s="33"/>
      <c r="B520" s="33"/>
      <c r="C520" s="33"/>
      <c r="D520" s="36"/>
      <c r="E520" s="34"/>
      <c r="F520" s="42"/>
      <c r="G520" s="37"/>
      <c r="H520" s="38"/>
      <c r="I520" s="281"/>
    </row>
    <row r="521" spans="1:9" s="27" customFormat="1">
      <c r="A521" s="33"/>
      <c r="B521" s="33"/>
      <c r="C521" s="33"/>
      <c r="D521" s="36"/>
      <c r="E521" s="34"/>
      <c r="F521" s="42"/>
      <c r="G521" s="37"/>
      <c r="H521" s="38"/>
      <c r="I521" s="281"/>
    </row>
    <row r="522" spans="1:9" s="27" customFormat="1">
      <c r="A522" s="33"/>
      <c r="B522" s="33"/>
      <c r="C522" s="33"/>
      <c r="D522" s="36"/>
      <c r="E522" s="34"/>
      <c r="F522" s="42"/>
      <c r="G522" s="37"/>
      <c r="H522" s="38"/>
      <c r="I522" s="281"/>
    </row>
    <row r="523" spans="1:9" s="27" customFormat="1">
      <c r="A523" s="33"/>
      <c r="B523" s="33"/>
      <c r="C523" s="33"/>
      <c r="D523" s="36"/>
      <c r="E523" s="34"/>
      <c r="F523" s="42"/>
      <c r="G523" s="37"/>
      <c r="H523" s="38"/>
      <c r="I523" s="281"/>
    </row>
    <row r="524" spans="1:9" s="27" customFormat="1">
      <c r="A524" s="33"/>
      <c r="B524" s="33"/>
      <c r="C524" s="33"/>
      <c r="D524" s="36"/>
      <c r="E524" s="34"/>
      <c r="F524" s="42"/>
      <c r="G524" s="37"/>
      <c r="H524" s="38"/>
      <c r="I524" s="281"/>
    </row>
    <row r="525" spans="1:9" s="27" customFormat="1">
      <c r="A525" s="33"/>
      <c r="B525" s="33"/>
      <c r="C525" s="33"/>
      <c r="D525" s="36"/>
      <c r="E525" s="34"/>
      <c r="F525" s="42"/>
      <c r="G525" s="37"/>
      <c r="H525" s="38"/>
      <c r="I525" s="281"/>
    </row>
    <row r="526" spans="1:9" s="27" customFormat="1">
      <c r="A526" s="33"/>
      <c r="B526" s="33"/>
      <c r="C526" s="33"/>
      <c r="D526" s="36"/>
      <c r="E526" s="34"/>
      <c r="F526" s="42"/>
      <c r="G526" s="37"/>
      <c r="H526" s="38"/>
      <c r="I526" s="281"/>
    </row>
    <row r="527" spans="1:9" s="27" customFormat="1">
      <c r="A527" s="33"/>
      <c r="B527" s="33"/>
      <c r="C527" s="33"/>
      <c r="D527" s="36"/>
      <c r="E527" s="34"/>
      <c r="F527" s="42"/>
      <c r="G527" s="37"/>
      <c r="H527" s="38"/>
      <c r="I527" s="281"/>
    </row>
    <row r="528" spans="1:9" s="27" customFormat="1">
      <c r="A528" s="33"/>
      <c r="B528" s="33"/>
      <c r="C528" s="33"/>
      <c r="D528" s="36"/>
      <c r="E528" s="34"/>
      <c r="F528" s="42"/>
      <c r="G528" s="37"/>
      <c r="H528" s="38"/>
      <c r="I528" s="281"/>
    </row>
    <row r="529" spans="1:9" s="27" customFormat="1">
      <c r="A529" s="33"/>
      <c r="B529" s="33"/>
      <c r="C529" s="33"/>
      <c r="D529" s="36"/>
      <c r="E529" s="34"/>
      <c r="F529" s="42"/>
      <c r="G529" s="37"/>
      <c r="H529" s="38"/>
      <c r="I529" s="281"/>
    </row>
    <row r="530" spans="1:9" s="27" customFormat="1">
      <c r="A530" s="33"/>
      <c r="B530" s="33"/>
      <c r="C530" s="33"/>
      <c r="D530" s="36"/>
      <c r="E530" s="34"/>
      <c r="F530" s="42"/>
      <c r="G530" s="37"/>
      <c r="H530" s="38"/>
      <c r="I530" s="281"/>
    </row>
    <row r="531" spans="1:9" s="27" customFormat="1">
      <c r="A531" s="33"/>
      <c r="B531" s="33"/>
      <c r="C531" s="33"/>
      <c r="D531" s="36"/>
      <c r="E531" s="34"/>
      <c r="F531" s="42"/>
      <c r="G531" s="37"/>
      <c r="H531" s="38"/>
      <c r="I531" s="281"/>
    </row>
    <row r="532" spans="1:9" s="27" customFormat="1">
      <c r="A532" s="33"/>
      <c r="B532" s="33"/>
      <c r="C532" s="33"/>
      <c r="D532" s="36"/>
      <c r="E532" s="34"/>
      <c r="F532" s="42"/>
      <c r="G532" s="37"/>
      <c r="H532" s="38"/>
      <c r="I532" s="281"/>
    </row>
    <row r="533" spans="1:9" s="27" customFormat="1">
      <c r="A533" s="33"/>
      <c r="B533" s="33"/>
      <c r="C533" s="33"/>
      <c r="D533" s="36"/>
      <c r="E533" s="34"/>
      <c r="F533" s="42"/>
      <c r="G533" s="37"/>
      <c r="H533" s="38"/>
      <c r="I533" s="281"/>
    </row>
    <row r="534" spans="1:9" s="27" customFormat="1">
      <c r="A534" s="33"/>
      <c r="B534" s="33"/>
      <c r="C534" s="33"/>
      <c r="D534" s="36"/>
      <c r="E534" s="34"/>
      <c r="F534" s="42"/>
      <c r="G534" s="37"/>
      <c r="H534" s="38"/>
      <c r="I534" s="281"/>
    </row>
    <row r="535" spans="1:9" s="27" customFormat="1">
      <c r="A535" s="33"/>
      <c r="B535" s="33"/>
      <c r="C535" s="33"/>
      <c r="D535" s="36"/>
      <c r="E535" s="34"/>
      <c r="F535" s="42"/>
      <c r="G535" s="37"/>
      <c r="H535" s="38"/>
      <c r="I535" s="281"/>
    </row>
    <row r="536" spans="1:9" s="27" customFormat="1">
      <c r="A536" s="33"/>
      <c r="B536" s="33"/>
      <c r="C536" s="33"/>
      <c r="D536" s="36"/>
      <c r="E536" s="34"/>
      <c r="F536" s="42"/>
      <c r="G536" s="37"/>
      <c r="H536" s="38"/>
      <c r="I536" s="281"/>
    </row>
    <row r="537" spans="1:9" s="27" customFormat="1">
      <c r="A537" s="33"/>
      <c r="B537" s="33"/>
      <c r="C537" s="33"/>
      <c r="D537" s="36"/>
      <c r="E537" s="34"/>
      <c r="F537" s="42"/>
      <c r="G537" s="37"/>
      <c r="H537" s="38"/>
      <c r="I537" s="281"/>
    </row>
    <row r="538" spans="1:9" s="27" customFormat="1">
      <c r="A538" s="33"/>
      <c r="B538" s="33"/>
      <c r="C538" s="33"/>
      <c r="D538" s="36"/>
      <c r="E538" s="34"/>
      <c r="F538" s="42"/>
      <c r="G538" s="37"/>
      <c r="H538" s="38"/>
      <c r="I538" s="281"/>
    </row>
    <row r="539" spans="1:9" s="27" customFormat="1">
      <c r="A539" s="33"/>
      <c r="B539" s="33"/>
      <c r="C539" s="33"/>
      <c r="D539" s="36"/>
      <c r="E539" s="34"/>
      <c r="F539" s="42"/>
      <c r="G539" s="37"/>
      <c r="H539" s="38"/>
      <c r="I539" s="281"/>
    </row>
    <row r="540" spans="1:9" s="27" customFormat="1">
      <c r="A540" s="33"/>
      <c r="B540" s="33"/>
      <c r="C540" s="33"/>
      <c r="D540" s="36"/>
      <c r="E540" s="34"/>
      <c r="F540" s="42"/>
      <c r="G540" s="37"/>
      <c r="H540" s="38"/>
      <c r="I540" s="281"/>
    </row>
    <row r="541" spans="1:9" s="27" customFormat="1">
      <c r="A541" s="33"/>
      <c r="B541" s="33"/>
      <c r="C541" s="33"/>
      <c r="D541" s="36"/>
      <c r="E541" s="34"/>
      <c r="F541" s="42"/>
      <c r="G541" s="37"/>
      <c r="H541" s="38"/>
      <c r="I541" s="281"/>
    </row>
    <row r="542" spans="1:9" s="27" customFormat="1">
      <c r="A542" s="33"/>
      <c r="B542" s="33"/>
      <c r="C542" s="33"/>
      <c r="D542" s="36"/>
      <c r="E542" s="34"/>
      <c r="F542" s="42"/>
      <c r="G542" s="37"/>
      <c r="H542" s="38"/>
      <c r="I542" s="281"/>
    </row>
    <row r="543" spans="1:9" s="27" customFormat="1">
      <c r="A543" s="33"/>
      <c r="B543" s="33"/>
      <c r="C543" s="33"/>
      <c r="D543" s="36"/>
      <c r="E543" s="34"/>
      <c r="F543" s="42"/>
      <c r="G543" s="37"/>
      <c r="H543" s="38"/>
      <c r="I543" s="281"/>
    </row>
    <row r="544" spans="1:9" s="27" customFormat="1">
      <c r="A544" s="33"/>
      <c r="B544" s="33"/>
      <c r="C544" s="33"/>
      <c r="D544" s="36"/>
      <c r="E544" s="34"/>
      <c r="F544" s="42"/>
      <c r="G544" s="37"/>
      <c r="H544" s="38"/>
      <c r="I544" s="281"/>
    </row>
    <row r="545" spans="1:9" s="27" customFormat="1">
      <c r="A545" s="33"/>
      <c r="B545" s="33"/>
      <c r="C545" s="33"/>
      <c r="D545" s="36"/>
      <c r="E545" s="34"/>
      <c r="F545" s="42"/>
      <c r="G545" s="37"/>
      <c r="H545" s="38"/>
      <c r="I545" s="281"/>
    </row>
    <row r="546" spans="1:9" s="27" customFormat="1">
      <c r="A546" s="33"/>
      <c r="B546" s="33"/>
      <c r="C546" s="33"/>
      <c r="D546" s="36"/>
      <c r="E546" s="34"/>
      <c r="F546" s="42"/>
      <c r="G546" s="37"/>
      <c r="H546" s="38"/>
      <c r="I546" s="281"/>
    </row>
    <row r="547" spans="1:9" s="27" customFormat="1">
      <c r="A547" s="33"/>
      <c r="B547" s="33"/>
      <c r="C547" s="33"/>
      <c r="D547" s="36"/>
      <c r="E547" s="34"/>
      <c r="F547" s="42"/>
      <c r="G547" s="37"/>
      <c r="H547" s="38"/>
      <c r="I547" s="281"/>
    </row>
    <row r="548" spans="1:9" s="27" customFormat="1">
      <c r="A548" s="33"/>
      <c r="B548" s="33"/>
      <c r="C548" s="33"/>
      <c r="D548" s="36"/>
      <c r="E548" s="34"/>
      <c r="F548" s="42"/>
      <c r="G548" s="37"/>
      <c r="H548" s="38"/>
      <c r="I548" s="281"/>
    </row>
    <row r="549" spans="1:9" s="27" customFormat="1">
      <c r="A549" s="33"/>
      <c r="B549" s="33"/>
      <c r="C549" s="33"/>
      <c r="D549" s="36"/>
      <c r="E549" s="34"/>
      <c r="F549" s="42"/>
      <c r="G549" s="37"/>
      <c r="H549" s="38"/>
      <c r="I549" s="281"/>
    </row>
    <row r="550" spans="1:9" s="27" customFormat="1">
      <c r="A550" s="33"/>
      <c r="B550" s="33"/>
      <c r="C550" s="33"/>
      <c r="D550" s="36"/>
      <c r="E550" s="34"/>
      <c r="F550" s="42"/>
      <c r="G550" s="37"/>
      <c r="H550" s="38"/>
      <c r="I550" s="281"/>
    </row>
    <row r="551" spans="1:9" s="27" customFormat="1">
      <c r="A551" s="33"/>
      <c r="B551" s="33"/>
      <c r="C551" s="33"/>
      <c r="D551" s="36"/>
      <c r="E551" s="34"/>
      <c r="F551" s="42"/>
      <c r="G551" s="37"/>
      <c r="H551" s="38"/>
      <c r="I551" s="281"/>
    </row>
    <row r="552" spans="1:9" s="27" customFormat="1">
      <c r="A552" s="33"/>
      <c r="B552" s="33"/>
      <c r="C552" s="33"/>
      <c r="D552" s="36"/>
      <c r="E552" s="34"/>
      <c r="F552" s="42"/>
      <c r="G552" s="37"/>
      <c r="H552" s="38"/>
      <c r="I552" s="281"/>
    </row>
    <row r="553" spans="1:9" s="27" customFormat="1">
      <c r="A553" s="33"/>
      <c r="B553" s="33"/>
      <c r="C553" s="33"/>
      <c r="D553" s="36"/>
      <c r="E553" s="34"/>
      <c r="F553" s="42"/>
      <c r="G553" s="37"/>
      <c r="H553" s="38"/>
      <c r="I553" s="281"/>
    </row>
    <row r="554" spans="1:9" s="27" customFormat="1">
      <c r="A554" s="33"/>
      <c r="B554" s="33"/>
      <c r="C554" s="33"/>
      <c r="D554" s="36"/>
      <c r="E554" s="34"/>
      <c r="F554" s="42"/>
      <c r="G554" s="37"/>
      <c r="H554" s="38"/>
      <c r="I554" s="281"/>
    </row>
    <row r="555" spans="1:9" s="27" customFormat="1">
      <c r="A555" s="33"/>
      <c r="B555" s="33"/>
      <c r="C555" s="33"/>
      <c r="D555" s="36"/>
      <c r="E555" s="34"/>
      <c r="F555" s="42"/>
      <c r="G555" s="37"/>
      <c r="H555" s="38"/>
      <c r="I555" s="281"/>
    </row>
    <row r="556" spans="1:9" s="27" customFormat="1">
      <c r="A556" s="33"/>
      <c r="B556" s="33"/>
      <c r="C556" s="33"/>
      <c r="D556" s="36"/>
      <c r="E556" s="34"/>
      <c r="F556" s="42"/>
      <c r="G556" s="37"/>
      <c r="H556" s="38"/>
      <c r="I556" s="281"/>
    </row>
    <row r="557" spans="1:9" s="27" customFormat="1">
      <c r="A557" s="33"/>
      <c r="B557" s="33"/>
      <c r="C557" s="33"/>
      <c r="D557" s="36"/>
      <c r="E557" s="34"/>
      <c r="F557" s="42"/>
      <c r="G557" s="37"/>
      <c r="H557" s="38"/>
      <c r="I557" s="281"/>
    </row>
    <row r="558" spans="1:9" s="27" customFormat="1">
      <c r="A558" s="33"/>
      <c r="B558" s="33"/>
      <c r="C558" s="33"/>
      <c r="D558" s="36"/>
      <c r="E558" s="34"/>
      <c r="F558" s="42"/>
      <c r="G558" s="37"/>
      <c r="H558" s="38"/>
      <c r="I558" s="281"/>
    </row>
    <row r="559" spans="1:9" s="27" customFormat="1">
      <c r="A559" s="33"/>
      <c r="B559" s="33"/>
      <c r="C559" s="33"/>
      <c r="D559" s="36"/>
      <c r="E559" s="34"/>
      <c r="F559" s="42"/>
      <c r="G559" s="37"/>
      <c r="H559" s="38"/>
      <c r="I559" s="281"/>
    </row>
    <row r="560" spans="1:9" s="27" customFormat="1">
      <c r="A560" s="33"/>
      <c r="B560" s="33"/>
      <c r="C560" s="33"/>
      <c r="D560" s="36"/>
      <c r="E560" s="34"/>
      <c r="F560" s="42"/>
      <c r="G560" s="37"/>
      <c r="H560" s="38"/>
      <c r="I560" s="281"/>
    </row>
    <row r="561" spans="1:9" s="27" customFormat="1">
      <c r="A561" s="33"/>
      <c r="B561" s="33"/>
      <c r="C561" s="33"/>
      <c r="D561" s="36"/>
      <c r="E561" s="34"/>
      <c r="F561" s="42"/>
      <c r="G561" s="37"/>
      <c r="H561" s="38"/>
      <c r="I561" s="281"/>
    </row>
    <row r="562" spans="1:9" s="27" customFormat="1">
      <c r="A562" s="33"/>
      <c r="B562" s="33"/>
      <c r="C562" s="33"/>
      <c r="D562" s="36"/>
      <c r="E562" s="34"/>
      <c r="F562" s="42"/>
      <c r="G562" s="37"/>
      <c r="H562" s="38"/>
      <c r="I562" s="281"/>
    </row>
    <row r="563" spans="1:9" s="27" customFormat="1">
      <c r="A563" s="33"/>
      <c r="B563" s="33"/>
      <c r="C563" s="33"/>
      <c r="D563" s="36"/>
      <c r="E563" s="34"/>
      <c r="F563" s="42"/>
      <c r="G563" s="37"/>
      <c r="H563" s="38"/>
      <c r="I563" s="281"/>
    </row>
    <row r="564" spans="1:9" s="27" customFormat="1">
      <c r="A564" s="33"/>
      <c r="B564" s="33"/>
      <c r="C564" s="33"/>
      <c r="D564" s="36"/>
      <c r="E564" s="34"/>
      <c r="F564" s="42"/>
      <c r="G564" s="37"/>
      <c r="H564" s="38"/>
      <c r="I564" s="281"/>
    </row>
    <row r="565" spans="1:9" s="27" customFormat="1">
      <c r="A565" s="33"/>
      <c r="B565" s="33"/>
      <c r="C565" s="33"/>
      <c r="D565" s="36"/>
      <c r="E565" s="34"/>
      <c r="F565" s="42"/>
      <c r="G565" s="37"/>
      <c r="H565" s="38"/>
      <c r="I565" s="281"/>
    </row>
    <row r="566" spans="1:9" s="27" customFormat="1">
      <c r="A566" s="33"/>
      <c r="B566" s="33"/>
      <c r="C566" s="33"/>
      <c r="D566" s="36"/>
      <c r="E566" s="34"/>
      <c r="F566" s="42"/>
      <c r="G566" s="37"/>
      <c r="H566" s="38"/>
      <c r="I566" s="281"/>
    </row>
    <row r="567" spans="1:9" s="27" customFormat="1">
      <c r="A567" s="33"/>
      <c r="B567" s="33"/>
      <c r="C567" s="33"/>
      <c r="D567" s="36"/>
      <c r="E567" s="34"/>
      <c r="F567" s="42"/>
      <c r="G567" s="37"/>
      <c r="H567" s="38"/>
      <c r="I567" s="281"/>
    </row>
    <row r="568" spans="1:9" s="27" customFormat="1">
      <c r="A568" s="33"/>
      <c r="B568" s="33"/>
      <c r="C568" s="33"/>
      <c r="D568" s="36"/>
      <c r="E568" s="34"/>
      <c r="F568" s="42"/>
      <c r="G568" s="37"/>
      <c r="H568" s="38"/>
      <c r="I568" s="281"/>
    </row>
    <row r="569" spans="1:9" s="27" customFormat="1">
      <c r="A569" s="33"/>
      <c r="B569" s="33"/>
      <c r="C569" s="33"/>
      <c r="D569" s="36"/>
      <c r="E569" s="34"/>
      <c r="F569" s="42"/>
      <c r="G569" s="37"/>
      <c r="H569" s="38"/>
      <c r="I569" s="281"/>
    </row>
    <row r="570" spans="1:9" s="27" customFormat="1">
      <c r="A570" s="33"/>
      <c r="B570" s="33"/>
      <c r="C570" s="33"/>
      <c r="D570" s="36"/>
      <c r="E570" s="34"/>
      <c r="F570" s="42"/>
      <c r="G570" s="37"/>
      <c r="H570" s="38"/>
      <c r="I570" s="281"/>
    </row>
    <row r="571" spans="1:9" s="27" customFormat="1">
      <c r="A571" s="33"/>
      <c r="B571" s="33"/>
      <c r="C571" s="33"/>
      <c r="D571" s="36"/>
      <c r="E571" s="34"/>
      <c r="F571" s="42"/>
      <c r="G571" s="37"/>
      <c r="H571" s="38"/>
      <c r="I571" s="281"/>
    </row>
    <row r="572" spans="1:9" s="27" customFormat="1">
      <c r="A572" s="33"/>
      <c r="B572" s="33"/>
      <c r="C572" s="33"/>
      <c r="D572" s="36"/>
      <c r="E572" s="34"/>
      <c r="F572" s="42"/>
      <c r="G572" s="37"/>
      <c r="H572" s="38"/>
      <c r="I572" s="281"/>
    </row>
    <row r="573" spans="1:9" s="27" customFormat="1">
      <c r="A573" s="33"/>
      <c r="B573" s="33"/>
      <c r="C573" s="33"/>
      <c r="D573" s="36"/>
      <c r="E573" s="34"/>
      <c r="F573" s="42"/>
      <c r="G573" s="37"/>
      <c r="H573" s="38"/>
      <c r="I573" s="281"/>
    </row>
    <row r="574" spans="1:9" s="27" customFormat="1">
      <c r="A574" s="33"/>
      <c r="B574" s="33"/>
      <c r="C574" s="33"/>
      <c r="D574" s="36"/>
      <c r="E574" s="34"/>
      <c r="F574" s="42"/>
      <c r="G574" s="37"/>
      <c r="H574" s="38"/>
      <c r="I574" s="281"/>
    </row>
    <row r="575" spans="1:9" s="27" customFormat="1">
      <c r="A575" s="33"/>
      <c r="B575" s="33"/>
      <c r="C575" s="33"/>
      <c r="D575" s="36"/>
      <c r="E575" s="34"/>
      <c r="F575" s="42"/>
      <c r="G575" s="37"/>
      <c r="H575" s="38"/>
      <c r="I575" s="281"/>
    </row>
    <row r="576" spans="1:9" s="27" customFormat="1">
      <c r="A576" s="33"/>
      <c r="B576" s="33"/>
      <c r="C576" s="33"/>
      <c r="D576" s="36"/>
      <c r="E576" s="34"/>
      <c r="F576" s="42"/>
      <c r="G576" s="37"/>
      <c r="H576" s="38"/>
      <c r="I576" s="281"/>
    </row>
    <row r="577" spans="1:9" s="27" customFormat="1">
      <c r="A577" s="33"/>
      <c r="B577" s="33"/>
      <c r="C577" s="33"/>
      <c r="D577" s="36"/>
      <c r="E577" s="34"/>
      <c r="F577" s="42"/>
      <c r="G577" s="37"/>
      <c r="H577" s="38"/>
      <c r="I577" s="281"/>
    </row>
    <row r="578" spans="1:9" s="27" customFormat="1">
      <c r="A578" s="33"/>
      <c r="B578" s="33"/>
      <c r="C578" s="33"/>
      <c r="D578" s="36"/>
      <c r="E578" s="34"/>
      <c r="F578" s="42"/>
      <c r="G578" s="37"/>
      <c r="H578" s="38"/>
      <c r="I578" s="281"/>
    </row>
    <row r="579" spans="1:9" s="27" customFormat="1">
      <c r="A579" s="33"/>
      <c r="B579" s="33"/>
      <c r="C579" s="33"/>
      <c r="D579" s="36"/>
      <c r="E579" s="34"/>
      <c r="F579" s="42"/>
      <c r="G579" s="37"/>
      <c r="H579" s="38"/>
      <c r="I579" s="281"/>
    </row>
    <row r="580" spans="1:9" s="27" customFormat="1">
      <c r="A580" s="33"/>
      <c r="B580" s="33"/>
      <c r="C580" s="33"/>
      <c r="D580" s="36"/>
      <c r="E580" s="34"/>
      <c r="F580" s="42"/>
      <c r="G580" s="37"/>
      <c r="H580" s="38"/>
      <c r="I580" s="281"/>
    </row>
    <row r="581" spans="1:9" s="27" customFormat="1">
      <c r="A581" s="33"/>
      <c r="B581" s="33"/>
      <c r="C581" s="33"/>
      <c r="D581" s="36"/>
      <c r="E581" s="34"/>
      <c r="F581" s="42"/>
      <c r="G581" s="37"/>
      <c r="H581" s="38"/>
      <c r="I581" s="281"/>
    </row>
    <row r="582" spans="1:9" s="27" customFormat="1">
      <c r="A582" s="33"/>
      <c r="B582" s="33"/>
      <c r="C582" s="33"/>
      <c r="D582" s="36"/>
      <c r="E582" s="34"/>
      <c r="F582" s="42"/>
      <c r="G582" s="37"/>
      <c r="H582" s="38"/>
      <c r="I582" s="281"/>
    </row>
    <row r="583" spans="1:9" s="27" customFormat="1">
      <c r="A583" s="33"/>
      <c r="B583" s="33"/>
      <c r="C583" s="33"/>
      <c r="D583" s="36"/>
      <c r="E583" s="34"/>
      <c r="F583" s="42"/>
      <c r="G583" s="37"/>
      <c r="H583" s="38"/>
      <c r="I583" s="281"/>
    </row>
    <row r="584" spans="1:9" s="27" customFormat="1">
      <c r="A584" s="33"/>
      <c r="B584" s="33"/>
      <c r="C584" s="33"/>
      <c r="D584" s="36"/>
      <c r="E584" s="34"/>
      <c r="F584" s="42"/>
      <c r="G584" s="37"/>
      <c r="H584" s="38"/>
      <c r="I584" s="281"/>
    </row>
    <row r="585" spans="1:9" s="27" customFormat="1">
      <c r="A585" s="33"/>
      <c r="B585" s="33"/>
      <c r="C585" s="33"/>
      <c r="D585" s="36"/>
      <c r="E585" s="34"/>
      <c r="F585" s="42"/>
      <c r="G585" s="37"/>
      <c r="H585" s="38"/>
      <c r="I585" s="281"/>
    </row>
    <row r="586" spans="1:9" s="27" customFormat="1">
      <c r="A586" s="33"/>
      <c r="B586" s="33"/>
      <c r="C586" s="33"/>
      <c r="D586" s="36"/>
      <c r="E586" s="34"/>
      <c r="F586" s="42"/>
      <c r="G586" s="37"/>
      <c r="H586" s="38"/>
      <c r="I586" s="281"/>
    </row>
    <row r="587" spans="1:9" s="27" customFormat="1">
      <c r="A587" s="33"/>
      <c r="B587" s="33"/>
      <c r="C587" s="33"/>
      <c r="D587" s="36"/>
      <c r="E587" s="34"/>
      <c r="F587" s="42"/>
      <c r="G587" s="37"/>
      <c r="H587" s="38"/>
      <c r="I587" s="281"/>
    </row>
    <row r="588" spans="1:9" s="27" customFormat="1">
      <c r="A588" s="33"/>
      <c r="B588" s="33"/>
      <c r="C588" s="33"/>
      <c r="D588" s="36"/>
      <c r="E588" s="34"/>
      <c r="F588" s="42"/>
      <c r="G588" s="37"/>
      <c r="H588" s="38"/>
      <c r="I588" s="281"/>
    </row>
    <row r="589" spans="1:9" s="27" customFormat="1">
      <c r="A589" s="33"/>
      <c r="B589" s="33"/>
      <c r="C589" s="33"/>
      <c r="D589" s="36"/>
      <c r="E589" s="34"/>
      <c r="F589" s="42"/>
      <c r="G589" s="37"/>
      <c r="H589" s="38"/>
      <c r="I589" s="281"/>
    </row>
    <row r="590" spans="1:9" s="27" customFormat="1">
      <c r="A590" s="33"/>
      <c r="B590" s="33"/>
      <c r="C590" s="33"/>
      <c r="D590" s="36"/>
      <c r="E590" s="34"/>
      <c r="F590" s="42"/>
      <c r="G590" s="37"/>
      <c r="H590" s="38"/>
      <c r="I590" s="281"/>
    </row>
    <row r="591" spans="1:9" s="27" customFormat="1">
      <c r="A591" s="33"/>
      <c r="B591" s="33"/>
      <c r="C591" s="33"/>
      <c r="D591" s="36"/>
      <c r="E591" s="34"/>
      <c r="F591" s="42"/>
      <c r="G591" s="37"/>
      <c r="H591" s="38"/>
      <c r="I591" s="281"/>
    </row>
    <row r="592" spans="1:9" s="27" customFormat="1">
      <c r="A592" s="33"/>
      <c r="B592" s="33"/>
      <c r="C592" s="33"/>
      <c r="D592" s="36"/>
      <c r="E592" s="34"/>
      <c r="F592" s="42"/>
      <c r="G592" s="37"/>
      <c r="H592" s="38"/>
      <c r="I592" s="281"/>
    </row>
    <row r="593" spans="1:9" s="27" customFormat="1">
      <c r="A593" s="33"/>
      <c r="B593" s="33"/>
      <c r="C593" s="33"/>
      <c r="D593" s="36"/>
      <c r="E593" s="34"/>
      <c r="F593" s="42"/>
      <c r="G593" s="37"/>
      <c r="H593" s="38"/>
      <c r="I593" s="281"/>
    </row>
    <row r="594" spans="1:9" s="27" customFormat="1">
      <c r="A594" s="33"/>
      <c r="B594" s="33"/>
      <c r="C594" s="33"/>
      <c r="D594" s="36"/>
      <c r="E594" s="34"/>
      <c r="F594" s="42"/>
      <c r="G594" s="37"/>
      <c r="H594" s="38"/>
      <c r="I594" s="281"/>
    </row>
    <row r="595" spans="1:9" s="27" customFormat="1">
      <c r="A595" s="33"/>
      <c r="B595" s="33"/>
      <c r="C595" s="33"/>
      <c r="D595" s="36"/>
      <c r="E595" s="34"/>
      <c r="F595" s="42"/>
      <c r="G595" s="37"/>
      <c r="H595" s="38"/>
      <c r="I595" s="281"/>
    </row>
    <row r="596" spans="1:9" s="27" customFormat="1">
      <c r="A596" s="33"/>
      <c r="B596" s="33"/>
      <c r="C596" s="33"/>
      <c r="D596" s="36"/>
      <c r="E596" s="34"/>
      <c r="F596" s="42"/>
      <c r="G596" s="37"/>
      <c r="H596" s="38"/>
      <c r="I596" s="281"/>
    </row>
    <row r="597" spans="1:9" s="27" customFormat="1">
      <c r="A597" s="33"/>
      <c r="B597" s="33"/>
      <c r="C597" s="33"/>
      <c r="D597" s="36"/>
      <c r="E597" s="34"/>
      <c r="F597" s="42"/>
      <c r="G597" s="37"/>
      <c r="H597" s="38"/>
      <c r="I597" s="281"/>
    </row>
    <row r="598" spans="1:9" s="27" customFormat="1">
      <c r="A598" s="33"/>
      <c r="B598" s="33"/>
      <c r="C598" s="33"/>
      <c r="D598" s="36"/>
      <c r="E598" s="34"/>
      <c r="F598" s="42"/>
      <c r="G598" s="37"/>
      <c r="H598" s="38"/>
      <c r="I598" s="281"/>
    </row>
    <row r="599" spans="1:9" s="27" customFormat="1">
      <c r="A599" s="33"/>
      <c r="B599" s="33"/>
      <c r="C599" s="33"/>
      <c r="D599" s="36"/>
      <c r="E599" s="34"/>
      <c r="F599" s="42"/>
      <c r="G599" s="37"/>
      <c r="H599" s="38"/>
      <c r="I599" s="281"/>
    </row>
    <row r="600" spans="1:9" s="27" customFormat="1">
      <c r="A600" s="33"/>
      <c r="B600" s="33"/>
      <c r="C600" s="33"/>
      <c r="D600" s="36"/>
      <c r="E600" s="34"/>
      <c r="F600" s="42"/>
      <c r="G600" s="37"/>
      <c r="H600" s="38"/>
      <c r="I600" s="281"/>
    </row>
    <row r="601" spans="1:9" s="27" customFormat="1">
      <c r="A601" s="33"/>
      <c r="B601" s="33"/>
      <c r="C601" s="33"/>
      <c r="D601" s="36"/>
      <c r="E601" s="34"/>
      <c r="F601" s="42"/>
      <c r="G601" s="37"/>
      <c r="H601" s="38"/>
      <c r="I601" s="281"/>
    </row>
    <row r="602" spans="1:9" s="27" customFormat="1">
      <c r="A602" s="33"/>
      <c r="B602" s="33"/>
      <c r="C602" s="33"/>
      <c r="D602" s="36"/>
      <c r="E602" s="34"/>
      <c r="F602" s="42"/>
      <c r="G602" s="37"/>
      <c r="H602" s="38"/>
      <c r="I602" s="281"/>
    </row>
    <row r="603" spans="1:9" s="27" customFormat="1">
      <c r="A603" s="33"/>
      <c r="B603" s="33"/>
      <c r="C603" s="33"/>
      <c r="D603" s="36"/>
      <c r="E603" s="34"/>
      <c r="F603" s="42"/>
      <c r="G603" s="37"/>
      <c r="H603" s="38"/>
      <c r="I603" s="281"/>
    </row>
    <row r="604" spans="1:9" s="27" customFormat="1">
      <c r="A604" s="33"/>
      <c r="B604" s="33"/>
      <c r="C604" s="33"/>
      <c r="D604" s="36"/>
      <c r="E604" s="34"/>
      <c r="F604" s="42"/>
      <c r="G604" s="37"/>
      <c r="H604" s="38"/>
      <c r="I604" s="281"/>
    </row>
    <row r="605" spans="1:9" s="27" customFormat="1">
      <c r="A605" s="33"/>
      <c r="B605" s="33"/>
      <c r="C605" s="33"/>
      <c r="D605" s="36"/>
      <c r="E605" s="34"/>
      <c r="F605" s="42"/>
      <c r="G605" s="37"/>
      <c r="H605" s="38"/>
      <c r="I605" s="281"/>
    </row>
    <row r="606" spans="1:9" s="27" customFormat="1">
      <c r="A606" s="33"/>
      <c r="B606" s="33"/>
      <c r="C606" s="33"/>
      <c r="D606" s="36"/>
      <c r="E606" s="34"/>
      <c r="F606" s="42"/>
      <c r="G606" s="37"/>
      <c r="H606" s="38"/>
      <c r="I606" s="281"/>
    </row>
    <row r="607" spans="1:9" s="27" customFormat="1">
      <c r="A607" s="33"/>
      <c r="B607" s="33"/>
      <c r="C607" s="33"/>
      <c r="D607" s="36"/>
      <c r="E607" s="34"/>
      <c r="F607" s="42"/>
      <c r="G607" s="37"/>
      <c r="H607" s="38"/>
      <c r="I607" s="281"/>
    </row>
    <row r="608" spans="1:9" s="27" customFormat="1">
      <c r="A608" s="33"/>
      <c r="B608" s="33"/>
      <c r="C608" s="33"/>
      <c r="D608" s="36"/>
      <c r="E608" s="34"/>
      <c r="F608" s="42"/>
      <c r="G608" s="37"/>
      <c r="H608" s="38"/>
      <c r="I608" s="281"/>
    </row>
    <row r="609" spans="1:9" s="27" customFormat="1">
      <c r="A609" s="33"/>
      <c r="B609" s="33"/>
      <c r="C609" s="33"/>
      <c r="D609" s="36"/>
      <c r="E609" s="34"/>
      <c r="F609" s="42"/>
      <c r="G609" s="37"/>
      <c r="H609" s="38"/>
      <c r="I609" s="281"/>
    </row>
    <row r="610" spans="1:9" s="27" customFormat="1">
      <c r="A610" s="33"/>
      <c r="B610" s="33"/>
      <c r="C610" s="33"/>
      <c r="D610" s="36"/>
      <c r="E610" s="34"/>
      <c r="F610" s="42"/>
      <c r="G610" s="37"/>
      <c r="H610" s="38"/>
      <c r="I610" s="281"/>
    </row>
    <row r="611" spans="1:9" s="27" customFormat="1">
      <c r="A611" s="33"/>
      <c r="B611" s="33"/>
      <c r="C611" s="33"/>
      <c r="D611" s="36"/>
      <c r="E611" s="34"/>
      <c r="F611" s="42"/>
      <c r="G611" s="37"/>
      <c r="H611" s="38"/>
      <c r="I611" s="281"/>
    </row>
    <row r="612" spans="1:9" s="27" customFormat="1">
      <c r="A612" s="33"/>
      <c r="B612" s="33"/>
      <c r="C612" s="33"/>
      <c r="D612" s="36"/>
      <c r="E612" s="34"/>
      <c r="F612" s="42"/>
      <c r="G612" s="37"/>
      <c r="H612" s="38"/>
      <c r="I612" s="281"/>
    </row>
    <row r="613" spans="1:9" s="27" customFormat="1">
      <c r="A613" s="33"/>
      <c r="B613" s="33"/>
      <c r="C613" s="33"/>
      <c r="D613" s="36"/>
      <c r="E613" s="34"/>
      <c r="F613" s="42"/>
      <c r="G613" s="37"/>
      <c r="H613" s="38"/>
      <c r="I613" s="281"/>
    </row>
    <row r="614" spans="1:9" s="27" customFormat="1">
      <c r="A614" s="33"/>
      <c r="B614" s="33"/>
      <c r="C614" s="33"/>
      <c r="D614" s="36"/>
      <c r="E614" s="34"/>
      <c r="F614" s="42"/>
      <c r="G614" s="37"/>
      <c r="H614" s="38"/>
      <c r="I614" s="281"/>
    </row>
    <row r="615" spans="1:9" s="27" customFormat="1">
      <c r="A615" s="33"/>
      <c r="B615" s="33"/>
      <c r="C615" s="33"/>
      <c r="D615" s="36"/>
      <c r="E615" s="34"/>
      <c r="F615" s="42"/>
      <c r="G615" s="37"/>
      <c r="H615" s="38"/>
      <c r="I615" s="281"/>
    </row>
    <row r="616" spans="1:9" s="27" customFormat="1">
      <c r="A616" s="33"/>
      <c r="B616" s="33"/>
      <c r="C616" s="33"/>
      <c r="D616" s="36"/>
      <c r="E616" s="34"/>
      <c r="F616" s="42"/>
      <c r="G616" s="37"/>
      <c r="H616" s="38"/>
      <c r="I616" s="281"/>
    </row>
    <row r="617" spans="1:9" s="27" customFormat="1">
      <c r="A617" s="33"/>
      <c r="B617" s="33"/>
      <c r="C617" s="33"/>
      <c r="D617" s="36"/>
      <c r="E617" s="34"/>
      <c r="F617" s="42"/>
      <c r="G617" s="37"/>
      <c r="H617" s="38"/>
      <c r="I617" s="281"/>
    </row>
    <row r="618" spans="1:9" s="27" customFormat="1">
      <c r="A618" s="33"/>
      <c r="B618" s="33"/>
      <c r="C618" s="33"/>
      <c r="D618" s="36"/>
      <c r="E618" s="34"/>
      <c r="F618" s="42"/>
      <c r="G618" s="37"/>
      <c r="H618" s="38"/>
      <c r="I618" s="281"/>
    </row>
    <row r="619" spans="1:9" s="27" customFormat="1">
      <c r="A619" s="33"/>
      <c r="B619" s="33"/>
      <c r="C619" s="33"/>
      <c r="D619" s="36"/>
      <c r="E619" s="34"/>
      <c r="F619" s="42"/>
      <c r="G619" s="37"/>
      <c r="H619" s="38"/>
      <c r="I619" s="281"/>
    </row>
    <row r="620" spans="1:9" s="27" customFormat="1">
      <c r="A620" s="33"/>
      <c r="B620" s="33"/>
      <c r="C620" s="33"/>
      <c r="D620" s="36"/>
      <c r="E620" s="34"/>
      <c r="F620" s="42"/>
      <c r="G620" s="37"/>
      <c r="H620" s="38"/>
      <c r="I620" s="281"/>
    </row>
    <row r="621" spans="1:9" s="27" customFormat="1">
      <c r="A621" s="33"/>
      <c r="B621" s="33"/>
      <c r="C621" s="33"/>
      <c r="D621" s="36"/>
      <c r="E621" s="34"/>
      <c r="F621" s="42"/>
      <c r="G621" s="37"/>
      <c r="H621" s="38"/>
      <c r="I621" s="281"/>
    </row>
    <row r="622" spans="1:9" s="27" customFormat="1">
      <c r="A622" s="33"/>
      <c r="B622" s="33"/>
      <c r="C622" s="33"/>
      <c r="D622" s="36"/>
      <c r="E622" s="34"/>
      <c r="F622" s="42"/>
      <c r="G622" s="37"/>
      <c r="H622" s="38"/>
      <c r="I622" s="281"/>
    </row>
    <row r="623" spans="1:9" s="27" customFormat="1">
      <c r="A623" s="33"/>
      <c r="B623" s="33"/>
      <c r="C623" s="33"/>
      <c r="D623" s="36"/>
      <c r="E623" s="34"/>
      <c r="F623" s="42"/>
      <c r="G623" s="37"/>
      <c r="H623" s="38"/>
      <c r="I623" s="281"/>
    </row>
    <row r="624" spans="1:9" s="27" customFormat="1">
      <c r="A624" s="33"/>
      <c r="B624" s="33"/>
      <c r="C624" s="33"/>
      <c r="D624" s="36"/>
      <c r="E624" s="34"/>
      <c r="F624" s="42"/>
      <c r="G624" s="37"/>
      <c r="H624" s="38"/>
      <c r="I624" s="281"/>
    </row>
    <row r="625" spans="1:9" s="27" customFormat="1">
      <c r="A625" s="33"/>
      <c r="B625" s="33"/>
      <c r="C625" s="33"/>
      <c r="D625" s="36"/>
      <c r="E625" s="34"/>
      <c r="F625" s="42"/>
      <c r="G625" s="37"/>
      <c r="H625" s="38"/>
      <c r="I625" s="281"/>
    </row>
    <row r="626" spans="1:9" s="27" customFormat="1">
      <c r="A626" s="33"/>
      <c r="B626" s="33"/>
      <c r="C626" s="33"/>
      <c r="D626" s="36"/>
      <c r="E626" s="34"/>
      <c r="F626" s="42"/>
      <c r="G626" s="37"/>
      <c r="H626" s="38"/>
      <c r="I626" s="281"/>
    </row>
    <row r="627" spans="1:9" s="27" customFormat="1">
      <c r="A627" s="33"/>
      <c r="B627" s="33"/>
      <c r="C627" s="33"/>
      <c r="D627" s="36"/>
      <c r="E627" s="34"/>
      <c r="F627" s="42"/>
      <c r="G627" s="37"/>
      <c r="H627" s="38"/>
      <c r="I627" s="281"/>
    </row>
    <row r="628" spans="1:9" s="27" customFormat="1">
      <c r="A628" s="33"/>
      <c r="B628" s="33"/>
      <c r="C628" s="33"/>
      <c r="D628" s="36"/>
      <c r="E628" s="34"/>
      <c r="F628" s="42"/>
      <c r="G628" s="37"/>
      <c r="H628" s="38"/>
      <c r="I628" s="281"/>
    </row>
    <row r="629" spans="1:9" s="27" customFormat="1">
      <c r="A629" s="33"/>
      <c r="B629" s="33"/>
      <c r="C629" s="33"/>
      <c r="D629" s="36"/>
      <c r="E629" s="34"/>
      <c r="F629" s="42"/>
      <c r="G629" s="37"/>
      <c r="H629" s="38"/>
      <c r="I629" s="281"/>
    </row>
    <row r="630" spans="1:9" s="27" customFormat="1">
      <c r="A630" s="33"/>
      <c r="B630" s="33"/>
      <c r="C630" s="33"/>
      <c r="D630" s="36"/>
      <c r="E630" s="34"/>
      <c r="F630" s="42"/>
      <c r="G630" s="37"/>
      <c r="H630" s="38"/>
      <c r="I630" s="281"/>
    </row>
    <row r="631" spans="1:9" s="27" customFormat="1">
      <c r="A631" s="33"/>
      <c r="B631" s="33"/>
      <c r="C631" s="33"/>
      <c r="D631" s="36"/>
      <c r="E631" s="34"/>
      <c r="F631" s="42"/>
      <c r="G631" s="37"/>
      <c r="H631" s="38"/>
      <c r="I631" s="281"/>
    </row>
    <row r="632" spans="1:9" s="27" customFormat="1">
      <c r="A632" s="33"/>
      <c r="B632" s="33"/>
      <c r="C632" s="33"/>
      <c r="D632" s="36"/>
      <c r="E632" s="34"/>
      <c r="F632" s="42"/>
      <c r="G632" s="37"/>
      <c r="H632" s="38"/>
      <c r="I632" s="281"/>
    </row>
    <row r="633" spans="1:9" s="27" customFormat="1">
      <c r="A633" s="33"/>
      <c r="B633" s="33"/>
      <c r="C633" s="33"/>
      <c r="D633" s="36"/>
      <c r="E633" s="34"/>
      <c r="F633" s="42"/>
      <c r="G633" s="37"/>
      <c r="H633" s="38"/>
      <c r="I633" s="281"/>
    </row>
    <row r="634" spans="1:9" s="27" customFormat="1">
      <c r="A634" s="33"/>
      <c r="B634" s="33"/>
      <c r="C634" s="33"/>
      <c r="D634" s="36"/>
      <c r="E634" s="34"/>
      <c r="F634" s="42"/>
      <c r="G634" s="37"/>
      <c r="H634" s="38"/>
      <c r="I634" s="281"/>
    </row>
    <row r="635" spans="1:9" s="27" customFormat="1">
      <c r="A635" s="33"/>
      <c r="B635" s="33"/>
      <c r="C635" s="33"/>
      <c r="D635" s="36"/>
      <c r="E635" s="34"/>
      <c r="F635" s="42"/>
      <c r="G635" s="37"/>
      <c r="H635" s="38"/>
      <c r="I635" s="281"/>
    </row>
    <row r="636" spans="1:9" s="27" customFormat="1">
      <c r="A636" s="33"/>
      <c r="B636" s="33"/>
      <c r="C636" s="33"/>
      <c r="D636" s="36"/>
      <c r="E636" s="34"/>
      <c r="F636" s="42"/>
      <c r="G636" s="37"/>
      <c r="H636" s="38"/>
      <c r="I636" s="281"/>
    </row>
    <row r="637" spans="1:9" s="27" customFormat="1">
      <c r="A637" s="33"/>
      <c r="B637" s="33"/>
      <c r="C637" s="33"/>
      <c r="D637" s="36"/>
      <c r="E637" s="34"/>
      <c r="F637" s="42"/>
      <c r="G637" s="37"/>
      <c r="H637" s="38"/>
      <c r="I637" s="281"/>
    </row>
    <row r="638" spans="1:9" s="27" customFormat="1">
      <c r="A638" s="33"/>
      <c r="B638" s="33"/>
      <c r="C638" s="33"/>
      <c r="D638" s="36"/>
      <c r="E638" s="34"/>
      <c r="F638" s="42"/>
      <c r="G638" s="37"/>
      <c r="H638" s="38"/>
      <c r="I638" s="281"/>
    </row>
    <row r="639" spans="1:9" s="27" customFormat="1">
      <c r="A639" s="33"/>
      <c r="B639" s="33"/>
      <c r="C639" s="33"/>
      <c r="D639" s="36"/>
      <c r="E639" s="34"/>
      <c r="F639" s="42"/>
      <c r="G639" s="37"/>
      <c r="H639" s="38"/>
      <c r="I639" s="281"/>
    </row>
    <row r="640" spans="1:9" s="27" customFormat="1">
      <c r="A640" s="33"/>
      <c r="B640" s="33"/>
      <c r="C640" s="33"/>
      <c r="D640" s="36"/>
      <c r="E640" s="34"/>
      <c r="F640" s="42"/>
      <c r="G640" s="37"/>
      <c r="H640" s="38"/>
      <c r="I640" s="281"/>
    </row>
    <row r="641" spans="1:9" s="27" customFormat="1">
      <c r="A641" s="33"/>
      <c r="B641" s="33"/>
      <c r="C641" s="33"/>
      <c r="D641" s="36"/>
      <c r="E641" s="34"/>
      <c r="F641" s="42"/>
      <c r="G641" s="37"/>
      <c r="H641" s="38"/>
      <c r="I641" s="281"/>
    </row>
    <row r="642" spans="1:9" s="27" customFormat="1">
      <c r="A642" s="33"/>
      <c r="B642" s="33"/>
      <c r="C642" s="33"/>
      <c r="D642" s="36"/>
      <c r="E642" s="34"/>
      <c r="F642" s="42"/>
      <c r="G642" s="37"/>
      <c r="H642" s="38"/>
      <c r="I642" s="281"/>
    </row>
    <row r="643" spans="1:9" s="27" customFormat="1">
      <c r="A643" s="33"/>
      <c r="B643" s="33"/>
      <c r="C643" s="33"/>
      <c r="D643" s="36"/>
      <c r="E643" s="34"/>
      <c r="F643" s="42"/>
      <c r="G643" s="37"/>
      <c r="H643" s="38"/>
      <c r="I643" s="281"/>
    </row>
    <row r="644" spans="1:9" s="27" customFormat="1">
      <c r="A644" s="33"/>
      <c r="B644" s="33"/>
      <c r="C644" s="33"/>
      <c r="D644" s="36"/>
      <c r="E644" s="34"/>
      <c r="F644" s="42"/>
      <c r="G644" s="37"/>
      <c r="H644" s="38"/>
      <c r="I644" s="281"/>
    </row>
    <row r="645" spans="1:9" s="27" customFormat="1">
      <c r="A645" s="33"/>
      <c r="B645" s="33"/>
      <c r="C645" s="33"/>
      <c r="D645" s="36"/>
      <c r="E645" s="34"/>
      <c r="F645" s="42"/>
      <c r="G645" s="37"/>
      <c r="H645" s="38"/>
      <c r="I645" s="281"/>
    </row>
    <row r="646" spans="1:9" s="27" customFormat="1">
      <c r="A646" s="33"/>
      <c r="B646" s="33"/>
      <c r="C646" s="33"/>
      <c r="D646" s="36"/>
      <c r="E646" s="34"/>
      <c r="F646" s="42"/>
      <c r="G646" s="37"/>
      <c r="H646" s="38"/>
      <c r="I646" s="281"/>
    </row>
    <row r="647" spans="1:9" s="27" customFormat="1">
      <c r="A647" s="33"/>
      <c r="B647" s="33"/>
      <c r="C647" s="33"/>
      <c r="D647" s="36"/>
      <c r="E647" s="34"/>
      <c r="F647" s="42"/>
      <c r="G647" s="37"/>
      <c r="H647" s="38"/>
      <c r="I647" s="281"/>
    </row>
    <row r="648" spans="1:9" s="27" customFormat="1">
      <c r="A648" s="33"/>
      <c r="B648" s="33"/>
      <c r="C648" s="33"/>
      <c r="D648" s="36"/>
      <c r="E648" s="34"/>
      <c r="F648" s="42"/>
      <c r="G648" s="37"/>
      <c r="H648" s="38"/>
      <c r="I648" s="281"/>
    </row>
    <row r="649" spans="1:9" s="27" customFormat="1">
      <c r="A649" s="33"/>
      <c r="B649" s="33"/>
      <c r="C649" s="33"/>
      <c r="D649" s="36"/>
      <c r="E649" s="34"/>
      <c r="F649" s="42"/>
      <c r="G649" s="37"/>
      <c r="H649" s="38"/>
      <c r="I649" s="281"/>
    </row>
    <row r="650" spans="1:9" s="27" customFormat="1">
      <c r="A650" s="33"/>
      <c r="B650" s="33"/>
      <c r="C650" s="33"/>
      <c r="D650" s="36"/>
      <c r="E650" s="34"/>
      <c r="F650" s="42"/>
      <c r="G650" s="37"/>
      <c r="H650" s="38"/>
      <c r="I650" s="281"/>
    </row>
    <row r="651" spans="1:9" s="27" customFormat="1">
      <c r="A651" s="33"/>
      <c r="B651" s="33"/>
      <c r="C651" s="33"/>
      <c r="D651" s="36"/>
      <c r="E651" s="34"/>
      <c r="F651" s="42"/>
      <c r="G651" s="37"/>
      <c r="H651" s="38"/>
      <c r="I651" s="281"/>
    </row>
    <row r="652" spans="1:9" s="27" customFormat="1">
      <c r="A652" s="33"/>
      <c r="B652" s="33"/>
      <c r="C652" s="33"/>
      <c r="D652" s="36"/>
      <c r="E652" s="34"/>
      <c r="F652" s="42"/>
      <c r="G652" s="37"/>
      <c r="H652" s="38"/>
      <c r="I652" s="281"/>
    </row>
    <row r="653" spans="1:9" s="27" customFormat="1">
      <c r="A653" s="33"/>
      <c r="B653" s="33"/>
      <c r="C653" s="33"/>
      <c r="D653" s="36"/>
      <c r="E653" s="34"/>
      <c r="F653" s="42"/>
      <c r="G653" s="37"/>
      <c r="H653" s="38"/>
      <c r="I653" s="281"/>
    </row>
    <row r="654" spans="1:9" s="27" customFormat="1">
      <c r="A654" s="33"/>
      <c r="B654" s="33"/>
      <c r="C654" s="33"/>
      <c r="D654" s="36"/>
      <c r="E654" s="34"/>
      <c r="F654" s="42"/>
      <c r="G654" s="37"/>
      <c r="H654" s="38"/>
      <c r="I654" s="281"/>
    </row>
    <row r="655" spans="1:9" s="27" customFormat="1">
      <c r="A655" s="33"/>
      <c r="B655" s="33"/>
      <c r="C655" s="33"/>
      <c r="D655" s="36"/>
      <c r="E655" s="34"/>
      <c r="F655" s="42"/>
      <c r="G655" s="37"/>
      <c r="H655" s="38"/>
      <c r="I655" s="281"/>
    </row>
    <row r="656" spans="1:9" s="27" customFormat="1">
      <c r="A656" s="33"/>
      <c r="B656" s="33"/>
      <c r="C656" s="33"/>
      <c r="D656" s="36"/>
      <c r="E656" s="34"/>
      <c r="F656" s="42"/>
      <c r="G656" s="37"/>
      <c r="H656" s="38"/>
      <c r="I656" s="281"/>
    </row>
    <row r="657" spans="1:9" s="27" customFormat="1">
      <c r="A657" s="33"/>
      <c r="B657" s="33"/>
      <c r="C657" s="33"/>
      <c r="D657" s="36"/>
      <c r="E657" s="34"/>
      <c r="F657" s="42"/>
      <c r="G657" s="37"/>
      <c r="H657" s="38"/>
      <c r="I657" s="281"/>
    </row>
    <row r="658" spans="1:9" s="27" customFormat="1">
      <c r="A658" s="33"/>
      <c r="B658" s="33"/>
      <c r="C658" s="33"/>
      <c r="D658" s="36"/>
      <c r="E658" s="34"/>
      <c r="F658" s="42"/>
      <c r="G658" s="37"/>
      <c r="H658" s="38"/>
      <c r="I658" s="281"/>
    </row>
    <row r="659" spans="1:9" s="27" customFormat="1">
      <c r="A659" s="33"/>
      <c r="B659" s="33"/>
      <c r="C659" s="33"/>
      <c r="D659" s="36"/>
      <c r="E659" s="34"/>
      <c r="F659" s="42"/>
      <c r="G659" s="37"/>
      <c r="H659" s="38"/>
      <c r="I659" s="281"/>
    </row>
    <row r="660" spans="1:9" s="27" customFormat="1">
      <c r="A660" s="33"/>
      <c r="B660" s="33"/>
      <c r="C660" s="33"/>
      <c r="D660" s="36"/>
      <c r="E660" s="34"/>
      <c r="F660" s="42"/>
      <c r="G660" s="37"/>
      <c r="H660" s="38"/>
      <c r="I660" s="281"/>
    </row>
    <row r="661" spans="1:9" s="27" customFormat="1">
      <c r="A661" s="33"/>
      <c r="B661" s="33"/>
      <c r="C661" s="33"/>
      <c r="D661" s="36"/>
      <c r="E661" s="34"/>
      <c r="F661" s="42"/>
      <c r="G661" s="37"/>
      <c r="H661" s="38"/>
      <c r="I661" s="281"/>
    </row>
    <row r="662" spans="1:9" s="27" customFormat="1">
      <c r="A662" s="33"/>
      <c r="B662" s="33"/>
      <c r="C662" s="33"/>
      <c r="D662" s="36"/>
      <c r="E662" s="34"/>
      <c r="F662" s="42"/>
      <c r="G662" s="37"/>
      <c r="H662" s="38"/>
      <c r="I662" s="281"/>
    </row>
    <row r="663" spans="1:9" s="27" customFormat="1">
      <c r="A663" s="33"/>
      <c r="B663" s="33"/>
      <c r="C663" s="33"/>
      <c r="D663" s="36"/>
      <c r="E663" s="34"/>
      <c r="F663" s="42"/>
      <c r="G663" s="37"/>
      <c r="H663" s="38"/>
      <c r="I663" s="281"/>
    </row>
    <row r="664" spans="1:9" s="27" customFormat="1">
      <c r="A664" s="33"/>
      <c r="B664" s="33"/>
      <c r="C664" s="33"/>
      <c r="D664" s="36"/>
      <c r="E664" s="34"/>
      <c r="F664" s="42"/>
      <c r="G664" s="37"/>
      <c r="H664" s="38"/>
      <c r="I664" s="281"/>
    </row>
    <row r="665" spans="1:9" s="27" customFormat="1">
      <c r="A665" s="33"/>
      <c r="B665" s="33"/>
      <c r="C665" s="33"/>
      <c r="D665" s="36"/>
      <c r="E665" s="34"/>
      <c r="F665" s="42"/>
      <c r="G665" s="37"/>
      <c r="H665" s="38"/>
      <c r="I665" s="281"/>
    </row>
    <row r="666" spans="1:9" s="27" customFormat="1">
      <c r="A666" s="33"/>
      <c r="B666" s="33"/>
      <c r="C666" s="33"/>
      <c r="D666" s="36"/>
      <c r="E666" s="34"/>
      <c r="F666" s="42"/>
      <c r="G666" s="37"/>
      <c r="H666" s="38"/>
      <c r="I666" s="281"/>
    </row>
    <row r="667" spans="1:9" s="27" customFormat="1">
      <c r="A667" s="33"/>
      <c r="B667" s="33"/>
      <c r="C667" s="33"/>
      <c r="D667" s="36"/>
      <c r="E667" s="34"/>
      <c r="F667" s="42"/>
      <c r="G667" s="37"/>
      <c r="H667" s="38"/>
      <c r="I667" s="281"/>
    </row>
    <row r="668" spans="1:9" s="27" customFormat="1">
      <c r="A668" s="33"/>
      <c r="B668" s="33"/>
      <c r="C668" s="33"/>
      <c r="D668" s="36"/>
      <c r="E668" s="34"/>
      <c r="F668" s="42"/>
      <c r="G668" s="37"/>
      <c r="H668" s="38"/>
      <c r="I668" s="281"/>
    </row>
    <row r="669" spans="1:9" s="27" customFormat="1">
      <c r="A669" s="33"/>
      <c r="B669" s="33"/>
      <c r="C669" s="33"/>
      <c r="D669" s="36"/>
      <c r="E669" s="34"/>
      <c r="F669" s="42"/>
      <c r="G669" s="37"/>
      <c r="H669" s="38"/>
      <c r="I669" s="281"/>
    </row>
    <row r="670" spans="1:9" s="27" customFormat="1">
      <c r="A670" s="33"/>
      <c r="B670" s="33"/>
      <c r="C670" s="33"/>
      <c r="D670" s="36"/>
      <c r="E670" s="34"/>
      <c r="F670" s="42"/>
      <c r="G670" s="37"/>
      <c r="H670" s="38"/>
      <c r="I670" s="281"/>
    </row>
    <row r="671" spans="1:9" s="27" customFormat="1">
      <c r="A671" s="33"/>
      <c r="B671" s="33"/>
      <c r="C671" s="33"/>
      <c r="D671" s="36"/>
      <c r="E671" s="34"/>
      <c r="F671" s="42"/>
      <c r="G671" s="37"/>
      <c r="H671" s="38"/>
      <c r="I671" s="281"/>
    </row>
    <row r="672" spans="1:9" s="27" customFormat="1">
      <c r="A672" s="33"/>
      <c r="B672" s="33"/>
      <c r="C672" s="33"/>
      <c r="D672" s="36"/>
      <c r="E672" s="34"/>
      <c r="F672" s="42"/>
      <c r="G672" s="37"/>
      <c r="H672" s="38"/>
      <c r="I672" s="281"/>
    </row>
    <row r="673" spans="1:9" s="27" customFormat="1">
      <c r="A673" s="33"/>
      <c r="B673" s="33"/>
      <c r="C673" s="33"/>
      <c r="D673" s="36"/>
      <c r="E673" s="34"/>
      <c r="F673" s="42"/>
      <c r="G673" s="37"/>
      <c r="H673" s="38"/>
      <c r="I673" s="281"/>
    </row>
    <row r="674" spans="1:9" s="27" customFormat="1">
      <c r="A674" s="33"/>
      <c r="B674" s="33"/>
      <c r="C674" s="33"/>
      <c r="D674" s="36"/>
      <c r="E674" s="34"/>
      <c r="F674" s="42"/>
      <c r="G674" s="37"/>
      <c r="H674" s="38"/>
      <c r="I674" s="281"/>
    </row>
    <row r="675" spans="1:9" s="27" customFormat="1">
      <c r="A675" s="33"/>
      <c r="B675" s="33"/>
      <c r="C675" s="33"/>
      <c r="D675" s="36"/>
      <c r="E675" s="34"/>
      <c r="F675" s="42"/>
      <c r="G675" s="37"/>
      <c r="H675" s="38"/>
      <c r="I675" s="281"/>
    </row>
    <row r="676" spans="1:9" s="27" customFormat="1">
      <c r="A676" s="33"/>
      <c r="B676" s="33"/>
      <c r="C676" s="33"/>
      <c r="D676" s="36"/>
      <c r="E676" s="34"/>
      <c r="F676" s="42"/>
      <c r="G676" s="37"/>
      <c r="H676" s="38"/>
      <c r="I676" s="281"/>
    </row>
    <row r="677" spans="1:9" s="27" customFormat="1">
      <c r="A677" s="33"/>
      <c r="B677" s="33"/>
      <c r="C677" s="33"/>
      <c r="D677" s="36"/>
      <c r="E677" s="34"/>
      <c r="F677" s="42"/>
      <c r="G677" s="37"/>
      <c r="H677" s="38"/>
      <c r="I677" s="281"/>
    </row>
    <row r="678" spans="1:9" s="27" customFormat="1">
      <c r="A678" s="33"/>
      <c r="B678" s="33"/>
      <c r="C678" s="33"/>
      <c r="D678" s="36"/>
      <c r="E678" s="34"/>
      <c r="F678" s="42"/>
      <c r="G678" s="37"/>
      <c r="H678" s="38"/>
      <c r="I678" s="281"/>
    </row>
    <row r="679" spans="1:9" s="27" customFormat="1">
      <c r="A679" s="33"/>
      <c r="B679" s="33"/>
      <c r="C679" s="33"/>
      <c r="D679" s="36"/>
      <c r="E679" s="34"/>
      <c r="F679" s="42"/>
      <c r="G679" s="37"/>
      <c r="H679" s="38"/>
      <c r="I679" s="281"/>
    </row>
    <row r="680" spans="1:9" s="27" customFormat="1">
      <c r="A680" s="33"/>
      <c r="B680" s="33"/>
      <c r="C680" s="33"/>
      <c r="D680" s="36"/>
      <c r="E680" s="34"/>
      <c r="F680" s="42"/>
      <c r="G680" s="37"/>
      <c r="H680" s="38"/>
      <c r="I680" s="281"/>
    </row>
    <row r="681" spans="1:9" s="27" customFormat="1">
      <c r="A681" s="33"/>
      <c r="B681" s="33"/>
      <c r="C681" s="33"/>
      <c r="D681" s="36"/>
      <c r="E681" s="34"/>
      <c r="F681" s="42"/>
      <c r="G681" s="37"/>
      <c r="H681" s="38"/>
      <c r="I681" s="281"/>
    </row>
    <row r="682" spans="1:9" s="27" customFormat="1">
      <c r="A682" s="33"/>
      <c r="B682" s="33"/>
      <c r="C682" s="33"/>
      <c r="D682" s="36"/>
      <c r="E682" s="34"/>
      <c r="F682" s="42"/>
      <c r="G682" s="37"/>
      <c r="H682" s="38"/>
      <c r="I682" s="281"/>
    </row>
    <row r="683" spans="1:9" s="27" customFormat="1">
      <c r="A683" s="33"/>
      <c r="B683" s="33"/>
      <c r="C683" s="33"/>
      <c r="D683" s="36"/>
      <c r="E683" s="34"/>
      <c r="F683" s="42"/>
      <c r="G683" s="37"/>
      <c r="H683" s="38"/>
      <c r="I683" s="281"/>
    </row>
    <row r="684" spans="1:9" s="27" customFormat="1">
      <c r="A684" s="33"/>
      <c r="B684" s="33"/>
      <c r="C684" s="33"/>
      <c r="D684" s="36"/>
      <c r="E684" s="34"/>
      <c r="F684" s="42"/>
      <c r="G684" s="37"/>
      <c r="H684" s="38"/>
      <c r="I684" s="281"/>
    </row>
    <row r="685" spans="1:9" s="27" customFormat="1">
      <c r="A685" s="33"/>
      <c r="B685" s="33"/>
      <c r="C685" s="33"/>
      <c r="D685" s="36"/>
      <c r="E685" s="34"/>
      <c r="F685" s="42"/>
      <c r="G685" s="37"/>
      <c r="H685" s="38"/>
      <c r="I685" s="281"/>
    </row>
    <row r="686" spans="1:9" s="27" customFormat="1">
      <c r="A686" s="33"/>
      <c r="B686" s="33"/>
      <c r="C686" s="33"/>
      <c r="D686" s="36"/>
      <c r="E686" s="34"/>
      <c r="F686" s="42"/>
      <c r="G686" s="37"/>
      <c r="H686" s="38"/>
      <c r="I686" s="281"/>
    </row>
    <row r="687" spans="1:9" s="27" customFormat="1">
      <c r="A687" s="33"/>
      <c r="B687" s="33"/>
      <c r="C687" s="33"/>
      <c r="D687" s="36"/>
      <c r="E687" s="34"/>
      <c r="F687" s="42"/>
      <c r="G687" s="37"/>
      <c r="H687" s="38"/>
      <c r="I687" s="281"/>
    </row>
    <row r="688" spans="1:9" s="27" customFormat="1">
      <c r="A688" s="33"/>
      <c r="B688" s="33"/>
      <c r="C688" s="33"/>
      <c r="D688" s="36"/>
      <c r="E688" s="34"/>
      <c r="F688" s="42"/>
      <c r="G688" s="37"/>
      <c r="H688" s="38"/>
      <c r="I688" s="281"/>
    </row>
    <row r="689" spans="1:9" s="27" customFormat="1">
      <c r="A689" s="33"/>
      <c r="B689" s="33"/>
      <c r="C689" s="33"/>
      <c r="D689" s="36"/>
      <c r="E689" s="34"/>
      <c r="F689" s="42"/>
      <c r="G689" s="37"/>
      <c r="H689" s="38"/>
      <c r="I689" s="281"/>
    </row>
    <row r="690" spans="1:9" s="27" customFormat="1">
      <c r="A690" s="33"/>
      <c r="B690" s="33"/>
      <c r="C690" s="33"/>
      <c r="D690" s="36"/>
      <c r="E690" s="34"/>
      <c r="F690" s="42"/>
      <c r="G690" s="37"/>
      <c r="H690" s="38"/>
      <c r="I690" s="281"/>
    </row>
    <row r="691" spans="1:9" s="27" customFormat="1">
      <c r="A691" s="33"/>
      <c r="B691" s="33"/>
      <c r="C691" s="33"/>
      <c r="D691" s="36"/>
      <c r="E691" s="34"/>
      <c r="F691" s="42"/>
      <c r="G691" s="37"/>
      <c r="H691" s="38"/>
      <c r="I691" s="281"/>
    </row>
    <row r="692" spans="1:9" s="27" customFormat="1">
      <c r="A692" s="33"/>
      <c r="B692" s="33"/>
      <c r="C692" s="33"/>
      <c r="D692" s="36"/>
      <c r="E692" s="34"/>
      <c r="F692" s="42"/>
      <c r="G692" s="37"/>
      <c r="H692" s="38"/>
      <c r="I692" s="281"/>
    </row>
    <row r="693" spans="1:9" s="27" customFormat="1">
      <c r="A693" s="33"/>
      <c r="B693" s="33"/>
      <c r="C693" s="33"/>
      <c r="D693" s="36"/>
      <c r="E693" s="34"/>
      <c r="F693" s="42"/>
      <c r="G693" s="37"/>
      <c r="H693" s="38"/>
      <c r="I693" s="281"/>
    </row>
    <row r="694" spans="1:9" s="27" customFormat="1">
      <c r="A694" s="33"/>
      <c r="B694" s="33"/>
      <c r="C694" s="33"/>
      <c r="D694" s="36"/>
      <c r="E694" s="34"/>
      <c r="F694" s="42"/>
      <c r="G694" s="37"/>
      <c r="H694" s="38"/>
      <c r="I694" s="281"/>
    </row>
    <row r="695" spans="1:9" s="27" customFormat="1">
      <c r="A695" s="33"/>
      <c r="B695" s="33"/>
      <c r="C695" s="33"/>
      <c r="D695" s="36"/>
      <c r="E695" s="34"/>
      <c r="F695" s="42"/>
      <c r="G695" s="37"/>
      <c r="H695" s="38"/>
      <c r="I695" s="281"/>
    </row>
    <row r="696" spans="1:9" s="27" customFormat="1">
      <c r="A696" s="33"/>
      <c r="B696" s="33"/>
      <c r="C696" s="33"/>
      <c r="D696" s="36"/>
      <c r="E696" s="34"/>
      <c r="F696" s="42"/>
      <c r="G696" s="37"/>
      <c r="H696" s="38"/>
      <c r="I696" s="281"/>
    </row>
    <row r="697" spans="1:9" s="27" customFormat="1">
      <c r="A697" s="33"/>
      <c r="B697" s="33"/>
      <c r="C697" s="33"/>
      <c r="D697" s="36"/>
      <c r="E697" s="34"/>
      <c r="F697" s="42"/>
      <c r="G697" s="37"/>
      <c r="H697" s="38"/>
      <c r="I697" s="281"/>
    </row>
    <row r="698" spans="1:9" s="27" customFormat="1">
      <c r="A698" s="33"/>
      <c r="B698" s="33"/>
      <c r="C698" s="33"/>
      <c r="D698" s="36"/>
      <c r="E698" s="34"/>
      <c r="F698" s="42"/>
      <c r="G698" s="37"/>
      <c r="H698" s="38"/>
      <c r="I698" s="281"/>
    </row>
    <row r="699" spans="1:9" s="27" customFormat="1">
      <c r="A699" s="33"/>
      <c r="B699" s="33"/>
      <c r="C699" s="33"/>
      <c r="D699" s="36"/>
      <c r="E699" s="34"/>
      <c r="F699" s="42"/>
      <c r="G699" s="37"/>
      <c r="H699" s="38"/>
      <c r="I699" s="281"/>
    </row>
    <row r="700" spans="1:9" s="27" customFormat="1">
      <c r="A700" s="33"/>
      <c r="B700" s="33"/>
      <c r="C700" s="33"/>
      <c r="D700" s="36"/>
      <c r="E700" s="34"/>
      <c r="F700" s="42"/>
      <c r="G700" s="37"/>
      <c r="H700" s="38"/>
      <c r="I700" s="281"/>
    </row>
    <row r="701" spans="1:9" s="27" customFormat="1">
      <c r="A701" s="33"/>
      <c r="B701" s="33"/>
      <c r="C701" s="33"/>
      <c r="D701" s="36"/>
      <c r="E701" s="34"/>
      <c r="F701" s="42"/>
      <c r="G701" s="37"/>
      <c r="H701" s="38"/>
      <c r="I701" s="281"/>
    </row>
    <row r="702" spans="1:9" s="27" customFormat="1">
      <c r="A702" s="33"/>
      <c r="B702" s="33"/>
      <c r="C702" s="33"/>
      <c r="D702" s="36"/>
      <c r="E702" s="34"/>
      <c r="F702" s="42"/>
      <c r="G702" s="37"/>
      <c r="H702" s="38"/>
      <c r="I702" s="281"/>
    </row>
    <row r="703" spans="1:9" s="27" customFormat="1">
      <c r="A703" s="33"/>
      <c r="B703" s="33"/>
      <c r="C703" s="33"/>
      <c r="D703" s="36"/>
      <c r="E703" s="34"/>
      <c r="F703" s="42"/>
      <c r="G703" s="37"/>
      <c r="H703" s="38"/>
      <c r="I703" s="281"/>
    </row>
    <row r="704" spans="1:9" s="27" customFormat="1">
      <c r="A704" s="33"/>
      <c r="B704" s="33"/>
      <c r="C704" s="33"/>
      <c r="D704" s="36"/>
      <c r="E704" s="34"/>
      <c r="F704" s="42"/>
      <c r="G704" s="37"/>
      <c r="H704" s="38"/>
      <c r="I704" s="281"/>
    </row>
    <row r="705" spans="1:9" s="27" customFormat="1">
      <c r="A705" s="33"/>
      <c r="B705" s="33"/>
      <c r="C705" s="33"/>
      <c r="D705" s="36"/>
      <c r="E705" s="34"/>
      <c r="F705" s="42"/>
      <c r="G705" s="37"/>
      <c r="H705" s="38"/>
      <c r="I705" s="281"/>
    </row>
    <row r="706" spans="1:9" s="27" customFormat="1">
      <c r="A706" s="33"/>
      <c r="B706" s="33"/>
      <c r="C706" s="33"/>
      <c r="D706" s="36"/>
      <c r="E706" s="34"/>
      <c r="F706" s="42"/>
      <c r="G706" s="37"/>
      <c r="H706" s="38"/>
      <c r="I706" s="281"/>
    </row>
    <row r="707" spans="1:9" s="27" customFormat="1">
      <c r="A707" s="33"/>
      <c r="B707" s="33"/>
      <c r="C707" s="33"/>
      <c r="D707" s="36"/>
      <c r="E707" s="34"/>
      <c r="F707" s="42"/>
      <c r="G707" s="37"/>
      <c r="H707" s="38"/>
      <c r="I707" s="281"/>
    </row>
    <row r="708" spans="1:9" s="27" customFormat="1">
      <c r="A708" s="33"/>
      <c r="B708" s="33"/>
      <c r="C708" s="33"/>
      <c r="D708" s="36"/>
      <c r="E708" s="34"/>
      <c r="F708" s="42"/>
      <c r="G708" s="37"/>
      <c r="H708" s="38"/>
      <c r="I708" s="281"/>
    </row>
    <row r="709" spans="1:9" s="27" customFormat="1">
      <c r="A709" s="33"/>
      <c r="B709" s="33"/>
      <c r="C709" s="33"/>
      <c r="D709" s="36"/>
      <c r="E709" s="34"/>
      <c r="F709" s="42"/>
      <c r="G709" s="37"/>
      <c r="H709" s="38"/>
      <c r="I709" s="281"/>
    </row>
    <row r="710" spans="1:9" s="27" customFormat="1">
      <c r="A710" s="33"/>
      <c r="B710" s="33"/>
      <c r="C710" s="33"/>
      <c r="D710" s="36"/>
      <c r="E710" s="34"/>
      <c r="F710" s="42"/>
      <c r="G710" s="37"/>
      <c r="H710" s="38"/>
      <c r="I710" s="281"/>
    </row>
    <row r="711" spans="1:9" s="27" customFormat="1">
      <c r="A711" s="33"/>
      <c r="B711" s="33"/>
      <c r="C711" s="33"/>
      <c r="D711" s="36"/>
      <c r="E711" s="34"/>
      <c r="F711" s="42"/>
      <c r="G711" s="37"/>
      <c r="H711" s="38"/>
      <c r="I711" s="281"/>
    </row>
    <row r="712" spans="1:9" s="27" customFormat="1">
      <c r="A712" s="33"/>
      <c r="B712" s="33"/>
      <c r="C712" s="33"/>
      <c r="D712" s="36"/>
      <c r="E712" s="34"/>
      <c r="F712" s="42"/>
      <c r="G712" s="37"/>
      <c r="H712" s="38"/>
      <c r="I712" s="281"/>
    </row>
    <row r="713" spans="1:9" s="27" customFormat="1">
      <c r="A713" s="33"/>
      <c r="B713" s="33"/>
      <c r="C713" s="33"/>
      <c r="D713" s="36"/>
      <c r="E713" s="34"/>
      <c r="F713" s="42"/>
      <c r="G713" s="37"/>
      <c r="H713" s="38"/>
      <c r="I713" s="281"/>
    </row>
    <row r="714" spans="1:9" s="27" customFormat="1">
      <c r="A714" s="33"/>
      <c r="B714" s="33"/>
      <c r="C714" s="33"/>
      <c r="D714" s="36"/>
      <c r="E714" s="34"/>
      <c r="F714" s="42"/>
      <c r="G714" s="37"/>
      <c r="H714" s="38"/>
      <c r="I714" s="281"/>
    </row>
    <row r="715" spans="1:9" s="27" customFormat="1">
      <c r="A715" s="33"/>
      <c r="B715" s="33"/>
      <c r="C715" s="33"/>
      <c r="D715" s="36"/>
      <c r="E715" s="34"/>
      <c r="F715" s="42"/>
      <c r="G715" s="37"/>
      <c r="H715" s="38"/>
      <c r="I715" s="281"/>
    </row>
    <row r="716" spans="1:9" s="27" customFormat="1">
      <c r="A716" s="33"/>
      <c r="B716" s="33"/>
      <c r="C716" s="33"/>
      <c r="D716" s="36"/>
      <c r="E716" s="34"/>
      <c r="F716" s="42"/>
      <c r="G716" s="37"/>
      <c r="H716" s="38"/>
      <c r="I716" s="281"/>
    </row>
    <row r="717" spans="1:9" s="27" customFormat="1">
      <c r="A717" s="33"/>
      <c r="B717" s="33"/>
      <c r="C717" s="33"/>
      <c r="D717" s="36"/>
      <c r="E717" s="34"/>
      <c r="F717" s="42"/>
      <c r="G717" s="37"/>
      <c r="H717" s="38"/>
      <c r="I717" s="281"/>
    </row>
    <row r="718" spans="1:9" s="27" customFormat="1">
      <c r="A718" s="33"/>
      <c r="B718" s="33"/>
      <c r="C718" s="33"/>
      <c r="D718" s="36"/>
      <c r="E718" s="34"/>
      <c r="F718" s="42"/>
      <c r="G718" s="37"/>
      <c r="H718" s="38"/>
      <c r="I718" s="281"/>
    </row>
    <row r="719" spans="1:9" s="27" customFormat="1">
      <c r="A719" s="33"/>
      <c r="B719" s="33"/>
      <c r="C719" s="33"/>
      <c r="D719" s="36"/>
      <c r="E719" s="34"/>
      <c r="F719" s="42"/>
      <c r="G719" s="37"/>
      <c r="H719" s="38"/>
      <c r="I719" s="281"/>
    </row>
    <row r="720" spans="1:9" s="27" customFormat="1">
      <c r="A720" s="33"/>
      <c r="B720" s="33"/>
      <c r="C720" s="33"/>
      <c r="D720" s="36"/>
      <c r="E720" s="34"/>
      <c r="F720" s="42"/>
      <c r="G720" s="37"/>
      <c r="H720" s="38"/>
      <c r="I720" s="281"/>
    </row>
    <row r="721" spans="1:9" s="27" customFormat="1">
      <c r="A721" s="33"/>
      <c r="B721" s="33"/>
      <c r="C721" s="33"/>
      <c r="D721" s="36"/>
      <c r="E721" s="34"/>
      <c r="F721" s="42"/>
      <c r="G721" s="37"/>
      <c r="H721" s="38"/>
      <c r="I721" s="281"/>
    </row>
    <row r="722" spans="1:9" s="27" customFormat="1">
      <c r="A722" s="33"/>
      <c r="B722" s="33"/>
      <c r="C722" s="33"/>
      <c r="D722" s="36"/>
      <c r="E722" s="34"/>
      <c r="F722" s="42"/>
      <c r="G722" s="37"/>
      <c r="H722" s="38"/>
      <c r="I722" s="281"/>
    </row>
    <row r="723" spans="1:9" s="27" customFormat="1">
      <c r="A723" s="33"/>
      <c r="B723" s="33"/>
      <c r="C723" s="33"/>
      <c r="D723" s="36"/>
      <c r="E723" s="34"/>
      <c r="F723" s="42"/>
      <c r="G723" s="37"/>
      <c r="H723" s="38"/>
      <c r="I723" s="281"/>
    </row>
    <row r="724" spans="1:9" s="27" customFormat="1">
      <c r="A724" s="33"/>
      <c r="B724" s="33"/>
      <c r="C724" s="33"/>
      <c r="D724" s="36"/>
      <c r="E724" s="34"/>
      <c r="F724" s="42"/>
      <c r="G724" s="37"/>
      <c r="H724" s="38"/>
      <c r="I724" s="281"/>
    </row>
    <row r="725" spans="1:9" s="27" customFormat="1">
      <c r="A725" s="33"/>
      <c r="B725" s="33"/>
      <c r="C725" s="33"/>
      <c r="D725" s="36"/>
      <c r="E725" s="34"/>
      <c r="F725" s="42"/>
      <c r="G725" s="37"/>
      <c r="H725" s="38"/>
      <c r="I725" s="281"/>
    </row>
    <row r="726" spans="1:9" s="27" customFormat="1">
      <c r="A726" s="33"/>
      <c r="B726" s="33"/>
      <c r="C726" s="33"/>
      <c r="D726" s="36"/>
      <c r="E726" s="34"/>
      <c r="F726" s="42"/>
      <c r="G726" s="37"/>
      <c r="H726" s="38"/>
      <c r="I726" s="281"/>
    </row>
    <row r="727" spans="1:9" s="27" customFormat="1">
      <c r="A727" s="33"/>
      <c r="B727" s="33"/>
      <c r="C727" s="33"/>
      <c r="D727" s="36"/>
      <c r="E727" s="34"/>
      <c r="F727" s="42"/>
      <c r="G727" s="37"/>
      <c r="H727" s="38"/>
      <c r="I727" s="281"/>
    </row>
    <row r="728" spans="1:9" s="27" customFormat="1">
      <c r="A728" s="33"/>
      <c r="B728" s="33"/>
      <c r="C728" s="33"/>
      <c r="D728" s="36"/>
      <c r="E728" s="34"/>
      <c r="F728" s="42"/>
      <c r="G728" s="37"/>
      <c r="H728" s="38"/>
      <c r="I728" s="281"/>
    </row>
    <row r="729" spans="1:9" s="27" customFormat="1">
      <c r="A729" s="33"/>
      <c r="B729" s="33"/>
      <c r="C729" s="33"/>
      <c r="D729" s="36"/>
      <c r="E729" s="34"/>
      <c r="F729" s="42"/>
      <c r="G729" s="37"/>
      <c r="H729" s="38"/>
      <c r="I729" s="281"/>
    </row>
    <row r="730" spans="1:9" s="27" customFormat="1">
      <c r="A730" s="33"/>
      <c r="B730" s="33"/>
      <c r="C730" s="33"/>
      <c r="D730" s="36"/>
      <c r="E730" s="34"/>
      <c r="F730" s="42"/>
      <c r="G730" s="37"/>
      <c r="H730" s="38"/>
      <c r="I730" s="281"/>
    </row>
    <row r="731" spans="1:9" s="27" customFormat="1">
      <c r="A731" s="33"/>
      <c r="B731" s="33"/>
      <c r="C731" s="33"/>
      <c r="D731" s="36"/>
      <c r="E731" s="34"/>
      <c r="F731" s="42"/>
      <c r="G731" s="37"/>
      <c r="H731" s="38"/>
      <c r="I731" s="281"/>
    </row>
    <row r="732" spans="1:9" s="27" customFormat="1">
      <c r="A732" s="33"/>
      <c r="B732" s="33"/>
      <c r="C732" s="33"/>
      <c r="D732" s="36"/>
      <c r="E732" s="34"/>
      <c r="F732" s="42"/>
      <c r="G732" s="37"/>
      <c r="H732" s="38"/>
      <c r="I732" s="281"/>
    </row>
    <row r="733" spans="1:9" s="27" customFormat="1">
      <c r="A733" s="33"/>
      <c r="B733" s="33"/>
      <c r="C733" s="33"/>
      <c r="D733" s="36"/>
      <c r="E733" s="34"/>
      <c r="F733" s="42"/>
      <c r="G733" s="37"/>
      <c r="H733" s="38"/>
      <c r="I733" s="281"/>
    </row>
    <row r="734" spans="1:9" s="27" customFormat="1">
      <c r="A734" s="33"/>
      <c r="B734" s="33"/>
      <c r="C734" s="33"/>
      <c r="D734" s="36"/>
      <c r="E734" s="34"/>
      <c r="F734" s="42"/>
      <c r="G734" s="37"/>
      <c r="H734" s="38"/>
      <c r="I734" s="281"/>
    </row>
    <row r="735" spans="1:9" s="27" customFormat="1">
      <c r="A735" s="33"/>
      <c r="B735" s="33"/>
      <c r="C735" s="33"/>
      <c r="D735" s="36"/>
      <c r="E735" s="34"/>
      <c r="F735" s="42"/>
      <c r="G735" s="37"/>
      <c r="H735" s="38"/>
      <c r="I735" s="281"/>
    </row>
    <row r="736" spans="1:9" s="27" customFormat="1">
      <c r="A736" s="33"/>
      <c r="B736" s="33"/>
      <c r="C736" s="33"/>
      <c r="D736" s="36"/>
      <c r="E736" s="34"/>
      <c r="F736" s="42"/>
      <c r="G736" s="37"/>
      <c r="H736" s="38"/>
      <c r="I736" s="281"/>
    </row>
    <row r="737" spans="1:9" s="27" customFormat="1">
      <c r="A737" s="33"/>
      <c r="B737" s="33"/>
      <c r="C737" s="33"/>
      <c r="D737" s="36"/>
      <c r="E737" s="34"/>
      <c r="F737" s="42"/>
      <c r="G737" s="37"/>
      <c r="H737" s="38"/>
      <c r="I737" s="281"/>
    </row>
    <row r="738" spans="1:9" s="27" customFormat="1">
      <c r="A738" s="33"/>
      <c r="B738" s="33"/>
      <c r="C738" s="33"/>
      <c r="D738" s="36"/>
      <c r="E738" s="34"/>
      <c r="F738" s="42"/>
      <c r="G738" s="37"/>
      <c r="H738" s="38"/>
      <c r="I738" s="281"/>
    </row>
    <row r="739" spans="1:9" s="27" customFormat="1">
      <c r="A739" s="33"/>
      <c r="B739" s="33"/>
      <c r="C739" s="33"/>
      <c r="D739" s="36"/>
      <c r="E739" s="34"/>
      <c r="F739" s="42"/>
      <c r="G739" s="37"/>
      <c r="H739" s="38"/>
      <c r="I739" s="281"/>
    </row>
    <row r="740" spans="1:9" s="27" customFormat="1">
      <c r="A740" s="33"/>
      <c r="B740" s="33"/>
      <c r="C740" s="33"/>
      <c r="D740" s="36"/>
      <c r="E740" s="34"/>
      <c r="F740" s="42"/>
      <c r="G740" s="37"/>
      <c r="H740" s="38"/>
      <c r="I740" s="281"/>
    </row>
    <row r="741" spans="1:9" s="27" customFormat="1">
      <c r="A741" s="33"/>
      <c r="B741" s="33"/>
      <c r="C741" s="33"/>
      <c r="D741" s="36"/>
      <c r="E741" s="34"/>
      <c r="F741" s="42"/>
      <c r="G741" s="37"/>
      <c r="H741" s="38"/>
      <c r="I741" s="281"/>
    </row>
    <row r="742" spans="1:9" s="27" customFormat="1">
      <c r="A742" s="33"/>
      <c r="B742" s="33"/>
      <c r="C742" s="33"/>
      <c r="D742" s="36"/>
      <c r="E742" s="34"/>
      <c r="F742" s="42"/>
      <c r="G742" s="37"/>
      <c r="H742" s="38"/>
      <c r="I742" s="281"/>
    </row>
    <row r="743" spans="1:9" s="27" customFormat="1">
      <c r="A743" s="33"/>
      <c r="B743" s="33"/>
      <c r="C743" s="33"/>
      <c r="D743" s="36"/>
      <c r="E743" s="34"/>
      <c r="F743" s="42"/>
      <c r="G743" s="37"/>
      <c r="H743" s="38"/>
      <c r="I743" s="281"/>
    </row>
    <row r="744" spans="1:9" s="27" customFormat="1">
      <c r="A744" s="33"/>
      <c r="B744" s="33"/>
      <c r="C744" s="33"/>
      <c r="D744" s="36"/>
      <c r="E744" s="34"/>
      <c r="F744" s="42"/>
      <c r="G744" s="37"/>
      <c r="H744" s="38"/>
      <c r="I744" s="281"/>
    </row>
    <row r="745" spans="1:9" s="27" customFormat="1">
      <c r="A745" s="33"/>
      <c r="B745" s="33"/>
      <c r="C745" s="33"/>
      <c r="D745" s="36"/>
      <c r="E745" s="34"/>
      <c r="F745" s="42"/>
      <c r="G745" s="37"/>
      <c r="H745" s="38"/>
      <c r="I745" s="281"/>
    </row>
    <row r="746" spans="1:9" s="27" customFormat="1">
      <c r="A746" s="33"/>
      <c r="B746" s="33"/>
      <c r="C746" s="33"/>
      <c r="D746" s="36"/>
      <c r="E746" s="34"/>
      <c r="F746" s="42"/>
      <c r="G746" s="37"/>
      <c r="H746" s="38"/>
      <c r="I746" s="281"/>
    </row>
    <row r="747" spans="1:9" s="27" customFormat="1">
      <c r="A747" s="33"/>
      <c r="B747" s="33"/>
      <c r="C747" s="33"/>
      <c r="D747" s="36"/>
      <c r="E747" s="34"/>
      <c r="F747" s="42"/>
      <c r="G747" s="37"/>
      <c r="H747" s="38"/>
      <c r="I747" s="281"/>
    </row>
    <row r="748" spans="1:9" s="27" customFormat="1">
      <c r="A748" s="33"/>
      <c r="B748" s="33"/>
      <c r="C748" s="33"/>
      <c r="D748" s="36"/>
      <c r="E748" s="34"/>
      <c r="F748" s="42"/>
      <c r="G748" s="37"/>
      <c r="H748" s="38"/>
      <c r="I748" s="281"/>
    </row>
    <row r="749" spans="1:9" s="27" customFormat="1">
      <c r="A749" s="33"/>
      <c r="B749" s="33"/>
      <c r="C749" s="33"/>
      <c r="D749" s="36"/>
      <c r="E749" s="34"/>
      <c r="F749" s="42"/>
      <c r="G749" s="37"/>
      <c r="H749" s="38"/>
      <c r="I749" s="281"/>
    </row>
    <row r="750" spans="1:9" s="27" customFormat="1">
      <c r="A750" s="33"/>
      <c r="B750" s="33"/>
      <c r="C750" s="33"/>
      <c r="D750" s="36"/>
      <c r="E750" s="34"/>
      <c r="F750" s="42"/>
      <c r="G750" s="37"/>
      <c r="H750" s="38"/>
      <c r="I750" s="281"/>
    </row>
    <row r="751" spans="1:9" s="27" customFormat="1">
      <c r="A751" s="33"/>
      <c r="B751" s="33"/>
      <c r="C751" s="33"/>
      <c r="D751" s="36"/>
      <c r="E751" s="34"/>
      <c r="F751" s="42"/>
      <c r="G751" s="37"/>
      <c r="H751" s="38"/>
      <c r="I751" s="281"/>
    </row>
    <row r="752" spans="1:9" s="27" customFormat="1">
      <c r="A752" s="33"/>
      <c r="B752" s="33"/>
      <c r="C752" s="33"/>
      <c r="D752" s="36"/>
      <c r="E752" s="34"/>
      <c r="F752" s="42"/>
      <c r="G752" s="37"/>
      <c r="H752" s="38"/>
      <c r="I752" s="281"/>
    </row>
    <row r="753" spans="1:9" s="27" customFormat="1">
      <c r="A753" s="33"/>
      <c r="B753" s="33"/>
      <c r="C753" s="33"/>
      <c r="D753" s="36"/>
      <c r="E753" s="34"/>
      <c r="F753" s="42"/>
      <c r="G753" s="37"/>
      <c r="H753" s="38"/>
      <c r="I753" s="281"/>
    </row>
    <row r="754" spans="1:9" s="27" customFormat="1">
      <c r="A754" s="33"/>
      <c r="B754" s="33"/>
      <c r="C754" s="33"/>
      <c r="D754" s="36"/>
      <c r="E754" s="34"/>
      <c r="F754" s="42"/>
      <c r="G754" s="37"/>
      <c r="H754" s="38"/>
      <c r="I754" s="281"/>
    </row>
    <row r="755" spans="1:9" s="27" customFormat="1">
      <c r="A755" s="33"/>
      <c r="B755" s="33"/>
      <c r="C755" s="33"/>
      <c r="D755" s="36"/>
      <c r="E755" s="34"/>
      <c r="F755" s="42"/>
      <c r="G755" s="37"/>
      <c r="H755" s="38"/>
      <c r="I755" s="281"/>
    </row>
    <row r="756" spans="1:9" s="27" customFormat="1">
      <c r="A756" s="33"/>
      <c r="B756" s="33"/>
      <c r="C756" s="33"/>
      <c r="D756" s="36"/>
      <c r="E756" s="34"/>
      <c r="F756" s="42"/>
      <c r="G756" s="37"/>
      <c r="H756" s="38"/>
      <c r="I756" s="281"/>
    </row>
    <row r="757" spans="1:9" s="27" customFormat="1">
      <c r="A757" s="33"/>
      <c r="B757" s="33"/>
      <c r="C757" s="33"/>
      <c r="D757" s="36"/>
      <c r="E757" s="34"/>
      <c r="F757" s="42"/>
      <c r="G757" s="37"/>
      <c r="H757" s="38"/>
      <c r="I757" s="281"/>
    </row>
    <row r="758" spans="1:9" s="27" customFormat="1">
      <c r="A758" s="33"/>
      <c r="B758" s="33"/>
      <c r="C758" s="33"/>
      <c r="D758" s="36"/>
      <c r="E758" s="34"/>
      <c r="F758" s="42"/>
      <c r="G758" s="37"/>
      <c r="H758" s="38"/>
      <c r="I758" s="281"/>
    </row>
    <row r="759" spans="1:9" s="27" customFormat="1">
      <c r="A759" s="33"/>
      <c r="B759" s="33"/>
      <c r="C759" s="33"/>
      <c r="D759" s="36"/>
      <c r="E759" s="34"/>
      <c r="F759" s="42"/>
      <c r="G759" s="37"/>
      <c r="H759" s="38"/>
      <c r="I759" s="281"/>
    </row>
    <row r="760" spans="1:9" s="27" customFormat="1">
      <c r="A760" s="33"/>
      <c r="B760" s="33"/>
      <c r="C760" s="33"/>
      <c r="D760" s="36"/>
      <c r="E760" s="34"/>
      <c r="F760" s="42"/>
      <c r="G760" s="37"/>
      <c r="H760" s="38"/>
      <c r="I760" s="281"/>
    </row>
    <row r="761" spans="1:9" s="27" customFormat="1">
      <c r="A761" s="33"/>
      <c r="B761" s="33"/>
      <c r="C761" s="33"/>
      <c r="D761" s="36"/>
      <c r="E761" s="34"/>
      <c r="F761" s="42"/>
      <c r="G761" s="37"/>
      <c r="H761" s="38"/>
      <c r="I761" s="281"/>
    </row>
    <row r="762" spans="1:9" s="27" customFormat="1">
      <c r="A762" s="33"/>
      <c r="B762" s="33"/>
      <c r="C762" s="33"/>
      <c r="D762" s="36"/>
      <c r="E762" s="34"/>
      <c r="F762" s="42"/>
      <c r="G762" s="37"/>
      <c r="H762" s="38"/>
      <c r="I762" s="281"/>
    </row>
    <row r="763" spans="1:9" s="27" customFormat="1">
      <c r="A763" s="33"/>
      <c r="B763" s="33"/>
      <c r="C763" s="33"/>
      <c r="D763" s="36"/>
      <c r="E763" s="34"/>
      <c r="F763" s="42"/>
      <c r="G763" s="37"/>
      <c r="H763" s="38"/>
      <c r="I763" s="281"/>
    </row>
    <row r="764" spans="1:9" s="27" customFormat="1">
      <c r="A764" s="33"/>
      <c r="B764" s="33"/>
      <c r="C764" s="33"/>
      <c r="D764" s="36"/>
      <c r="E764" s="34"/>
      <c r="F764" s="42"/>
      <c r="G764" s="37"/>
      <c r="H764" s="38"/>
      <c r="I764" s="281"/>
    </row>
    <row r="765" spans="1:9" s="27" customFormat="1">
      <c r="A765" s="33"/>
      <c r="B765" s="33"/>
      <c r="C765" s="33"/>
      <c r="D765" s="36"/>
      <c r="E765" s="34"/>
      <c r="F765" s="42"/>
      <c r="G765" s="37"/>
      <c r="H765" s="38"/>
      <c r="I765" s="281"/>
    </row>
    <row r="766" spans="1:9" s="27" customFormat="1">
      <c r="A766" s="33"/>
      <c r="B766" s="33"/>
      <c r="C766" s="33"/>
      <c r="D766" s="36"/>
      <c r="E766" s="34"/>
      <c r="F766" s="42"/>
      <c r="G766" s="37"/>
      <c r="H766" s="38"/>
      <c r="I766" s="281"/>
    </row>
    <row r="767" spans="1:9" s="27" customFormat="1">
      <c r="A767" s="33"/>
      <c r="B767" s="33"/>
      <c r="C767" s="33"/>
      <c r="D767" s="36"/>
      <c r="E767" s="34"/>
      <c r="F767" s="42"/>
      <c r="G767" s="37"/>
      <c r="H767" s="38"/>
      <c r="I767" s="281"/>
    </row>
    <row r="768" spans="1:9" s="27" customFormat="1">
      <c r="A768" s="33"/>
      <c r="B768" s="33"/>
      <c r="C768" s="33"/>
      <c r="D768" s="36"/>
      <c r="E768" s="34"/>
      <c r="F768" s="42"/>
      <c r="G768" s="37"/>
      <c r="H768" s="38"/>
      <c r="I768" s="281"/>
    </row>
    <row r="769" spans="1:9" s="27" customFormat="1">
      <c r="A769" s="33"/>
      <c r="B769" s="33"/>
      <c r="C769" s="33"/>
      <c r="D769" s="36"/>
      <c r="E769" s="34"/>
      <c r="F769" s="42"/>
      <c r="G769" s="37"/>
      <c r="H769" s="38"/>
      <c r="I769" s="281"/>
    </row>
    <row r="770" spans="1:9" s="27" customFormat="1">
      <c r="A770" s="33"/>
      <c r="B770" s="33"/>
      <c r="C770" s="33"/>
      <c r="D770" s="36"/>
      <c r="E770" s="34"/>
      <c r="F770" s="42"/>
      <c r="G770" s="37"/>
      <c r="H770" s="38"/>
      <c r="I770" s="281"/>
    </row>
    <row r="771" spans="1:9" s="27" customFormat="1">
      <c r="A771" s="33"/>
      <c r="B771" s="33"/>
      <c r="C771" s="33"/>
      <c r="D771" s="36"/>
      <c r="E771" s="34"/>
      <c r="F771" s="42"/>
      <c r="G771" s="37"/>
      <c r="H771" s="38"/>
      <c r="I771" s="281"/>
    </row>
    <row r="772" spans="1:9" s="27" customFormat="1">
      <c r="A772" s="33"/>
      <c r="B772" s="33"/>
      <c r="C772" s="33"/>
      <c r="D772" s="36"/>
      <c r="E772" s="34"/>
      <c r="F772" s="42"/>
      <c r="G772" s="37"/>
      <c r="H772" s="38"/>
      <c r="I772" s="281"/>
    </row>
    <row r="773" spans="1:9" s="27" customFormat="1">
      <c r="A773" s="33"/>
      <c r="B773" s="33"/>
      <c r="C773" s="33"/>
      <c r="D773" s="36"/>
      <c r="E773" s="34"/>
      <c r="F773" s="42"/>
      <c r="G773" s="37"/>
      <c r="H773" s="38"/>
      <c r="I773" s="281"/>
    </row>
    <row r="774" spans="1:9" s="27" customFormat="1">
      <c r="A774" s="33"/>
      <c r="B774" s="33"/>
      <c r="C774" s="33"/>
      <c r="D774" s="36"/>
      <c r="E774" s="34"/>
      <c r="F774" s="42"/>
      <c r="G774" s="37"/>
      <c r="H774" s="38"/>
      <c r="I774" s="281"/>
    </row>
    <row r="775" spans="1:9" s="27" customFormat="1">
      <c r="A775" s="33"/>
      <c r="B775" s="33"/>
      <c r="C775" s="33"/>
      <c r="D775" s="36"/>
      <c r="E775" s="34"/>
      <c r="F775" s="42"/>
      <c r="G775" s="37"/>
      <c r="H775" s="38"/>
      <c r="I775" s="281"/>
    </row>
    <row r="776" spans="1:9" s="27" customFormat="1">
      <c r="A776" s="33"/>
      <c r="B776" s="33"/>
      <c r="C776" s="33"/>
      <c r="D776" s="36"/>
      <c r="E776" s="34"/>
      <c r="F776" s="42"/>
      <c r="G776" s="37"/>
      <c r="H776" s="38"/>
      <c r="I776" s="281"/>
    </row>
    <row r="777" spans="1:9" s="27" customFormat="1">
      <c r="A777" s="33"/>
      <c r="B777" s="33"/>
      <c r="C777" s="33"/>
      <c r="D777" s="36"/>
      <c r="E777" s="34"/>
      <c r="F777" s="42"/>
      <c r="G777" s="37"/>
      <c r="H777" s="38"/>
      <c r="I777" s="281"/>
    </row>
    <row r="778" spans="1:9" s="27" customFormat="1">
      <c r="A778" s="33"/>
      <c r="B778" s="33"/>
      <c r="C778" s="33"/>
      <c r="D778" s="36"/>
      <c r="E778" s="34"/>
      <c r="F778" s="42"/>
      <c r="G778" s="37"/>
      <c r="H778" s="38"/>
      <c r="I778" s="281"/>
    </row>
    <row r="779" spans="1:9" s="27" customFormat="1">
      <c r="A779" s="33"/>
      <c r="B779" s="33"/>
      <c r="C779" s="33"/>
      <c r="D779" s="36"/>
      <c r="E779" s="34"/>
      <c r="F779" s="42"/>
      <c r="G779" s="37"/>
      <c r="H779" s="38"/>
      <c r="I779" s="281"/>
    </row>
    <row r="780" spans="1:9" s="27" customFormat="1">
      <c r="A780" s="33"/>
      <c r="B780" s="33"/>
      <c r="C780" s="33"/>
      <c r="D780" s="36"/>
      <c r="E780" s="34"/>
      <c r="F780" s="42"/>
      <c r="G780" s="37"/>
      <c r="H780" s="38"/>
      <c r="I780" s="281"/>
    </row>
    <row r="781" spans="1:9" s="27" customFormat="1">
      <c r="A781" s="33"/>
      <c r="B781" s="33"/>
      <c r="C781" s="33"/>
      <c r="D781" s="36"/>
      <c r="E781" s="34"/>
      <c r="F781" s="42"/>
      <c r="G781" s="37"/>
      <c r="H781" s="38"/>
      <c r="I781" s="281"/>
    </row>
    <row r="782" spans="1:9" s="27" customFormat="1">
      <c r="A782" s="33"/>
      <c r="B782" s="33"/>
      <c r="C782" s="33"/>
      <c r="D782" s="36"/>
      <c r="E782" s="34"/>
      <c r="F782" s="42"/>
      <c r="G782" s="37"/>
      <c r="H782" s="38"/>
      <c r="I782" s="281"/>
    </row>
    <row r="783" spans="1:9" s="27" customFormat="1">
      <c r="A783" s="33"/>
      <c r="B783" s="33"/>
      <c r="C783" s="33"/>
      <c r="D783" s="36"/>
      <c r="E783" s="34"/>
      <c r="F783" s="42"/>
      <c r="G783" s="37"/>
      <c r="H783" s="38"/>
      <c r="I783" s="281"/>
    </row>
    <row r="784" spans="1:9" s="27" customFormat="1">
      <c r="A784" s="33"/>
      <c r="B784" s="33"/>
      <c r="C784" s="33"/>
      <c r="D784" s="36"/>
      <c r="E784" s="34"/>
      <c r="F784" s="42"/>
      <c r="G784" s="37"/>
      <c r="H784" s="38"/>
      <c r="I784" s="281"/>
    </row>
    <row r="785" spans="1:9" s="27" customFormat="1">
      <c r="A785" s="33"/>
      <c r="B785" s="33"/>
      <c r="C785" s="33"/>
      <c r="D785" s="36"/>
      <c r="E785" s="34"/>
      <c r="F785" s="42"/>
      <c r="G785" s="37"/>
      <c r="H785" s="38"/>
      <c r="I785" s="281"/>
    </row>
    <row r="786" spans="1:9" s="27" customFormat="1">
      <c r="A786" s="33"/>
      <c r="B786" s="33"/>
      <c r="C786" s="33"/>
      <c r="D786" s="36"/>
      <c r="E786" s="34"/>
      <c r="F786" s="42"/>
      <c r="G786" s="37"/>
      <c r="H786" s="38"/>
      <c r="I786" s="281"/>
    </row>
    <row r="787" spans="1:9" s="27" customFormat="1">
      <c r="A787" s="33"/>
      <c r="B787" s="33"/>
      <c r="C787" s="33"/>
      <c r="D787" s="36"/>
      <c r="E787" s="34"/>
      <c r="F787" s="42"/>
      <c r="G787" s="37"/>
      <c r="H787" s="38"/>
      <c r="I787" s="281"/>
    </row>
    <row r="788" spans="1:9" s="27" customFormat="1">
      <c r="A788" s="33"/>
      <c r="B788" s="33"/>
      <c r="C788" s="33"/>
      <c r="D788" s="36"/>
      <c r="E788" s="34"/>
      <c r="F788" s="42"/>
      <c r="G788" s="37"/>
      <c r="H788" s="38"/>
      <c r="I788" s="281"/>
    </row>
    <row r="789" spans="1:9" s="27" customFormat="1">
      <c r="A789" s="33"/>
      <c r="B789" s="33"/>
      <c r="C789" s="33"/>
      <c r="D789" s="36"/>
      <c r="E789" s="34"/>
      <c r="F789" s="42"/>
      <c r="G789" s="37"/>
      <c r="H789" s="38"/>
      <c r="I789" s="281"/>
    </row>
    <row r="790" spans="1:9" s="27" customFormat="1">
      <c r="A790" s="33"/>
      <c r="B790" s="33"/>
      <c r="C790" s="33"/>
      <c r="D790" s="36"/>
      <c r="E790" s="34"/>
      <c r="F790" s="42"/>
      <c r="G790" s="37"/>
      <c r="H790" s="38"/>
      <c r="I790" s="281"/>
    </row>
    <row r="791" spans="1:9" s="27" customFormat="1">
      <c r="A791" s="33"/>
      <c r="B791" s="33"/>
      <c r="C791" s="33"/>
      <c r="D791" s="36"/>
      <c r="E791" s="34"/>
      <c r="F791" s="42"/>
      <c r="G791" s="37"/>
      <c r="H791" s="38"/>
      <c r="I791" s="281"/>
    </row>
    <row r="792" spans="1:9" s="27" customFormat="1">
      <c r="A792" s="33"/>
      <c r="B792" s="33"/>
      <c r="C792" s="33"/>
      <c r="D792" s="36"/>
      <c r="E792" s="34"/>
      <c r="F792" s="42"/>
      <c r="G792" s="37"/>
      <c r="H792" s="38"/>
      <c r="I792" s="281"/>
    </row>
    <row r="793" spans="1:9" s="27" customFormat="1">
      <c r="A793" s="33"/>
      <c r="B793" s="33"/>
      <c r="C793" s="33"/>
      <c r="D793" s="36"/>
      <c r="E793" s="34"/>
      <c r="F793" s="42"/>
      <c r="G793" s="37"/>
      <c r="H793" s="38"/>
      <c r="I793" s="281"/>
    </row>
    <row r="794" spans="1:9" s="27" customFormat="1">
      <c r="A794" s="33"/>
      <c r="B794" s="33"/>
      <c r="C794" s="33"/>
      <c r="D794" s="36"/>
      <c r="E794" s="34"/>
      <c r="F794" s="42"/>
      <c r="G794" s="37"/>
      <c r="H794" s="38"/>
      <c r="I794" s="281"/>
    </row>
    <row r="795" spans="1:9" s="27" customFormat="1">
      <c r="A795" s="33"/>
      <c r="B795" s="33"/>
      <c r="C795" s="33"/>
      <c r="D795" s="36"/>
      <c r="E795" s="34"/>
      <c r="F795" s="42"/>
      <c r="G795" s="37"/>
      <c r="H795" s="38"/>
      <c r="I795" s="281"/>
    </row>
    <row r="796" spans="1:9" s="27" customFormat="1">
      <c r="A796" s="33"/>
      <c r="B796" s="33"/>
      <c r="C796" s="33"/>
      <c r="D796" s="36"/>
      <c r="E796" s="34"/>
      <c r="F796" s="42"/>
      <c r="G796" s="37"/>
      <c r="H796" s="38"/>
      <c r="I796" s="281"/>
    </row>
    <row r="797" spans="1:9" s="27" customFormat="1">
      <c r="A797" s="33"/>
      <c r="B797" s="33"/>
      <c r="C797" s="33"/>
      <c r="D797" s="36"/>
      <c r="E797" s="34"/>
      <c r="F797" s="42"/>
      <c r="G797" s="37"/>
      <c r="H797" s="38"/>
      <c r="I797" s="281"/>
    </row>
    <row r="798" spans="1:9" s="27" customFormat="1">
      <c r="A798" s="33"/>
      <c r="B798" s="33"/>
      <c r="C798" s="33"/>
      <c r="D798" s="36"/>
      <c r="E798" s="34"/>
      <c r="F798" s="42"/>
      <c r="G798" s="37"/>
      <c r="H798" s="38"/>
      <c r="I798" s="281"/>
    </row>
    <row r="799" spans="1:9" s="27" customFormat="1">
      <c r="A799" s="33"/>
      <c r="B799" s="33"/>
      <c r="C799" s="33"/>
      <c r="D799" s="36"/>
      <c r="E799" s="34"/>
      <c r="F799" s="42"/>
      <c r="G799" s="37"/>
      <c r="H799" s="38"/>
      <c r="I799" s="281"/>
    </row>
    <row r="800" spans="1:9" s="27" customFormat="1">
      <c r="A800" s="33"/>
      <c r="B800" s="33"/>
      <c r="C800" s="33"/>
      <c r="D800" s="36"/>
      <c r="E800" s="34"/>
      <c r="F800" s="42"/>
      <c r="G800" s="37"/>
      <c r="H800" s="38"/>
      <c r="I800" s="281"/>
    </row>
    <row r="801" spans="1:9" s="27" customFormat="1">
      <c r="A801" s="33"/>
      <c r="B801" s="33"/>
      <c r="C801" s="33"/>
      <c r="D801" s="36"/>
      <c r="E801" s="34"/>
      <c r="F801" s="42"/>
      <c r="G801" s="37"/>
      <c r="H801" s="38"/>
      <c r="I801" s="281"/>
    </row>
    <row r="802" spans="1:9" s="27" customFormat="1">
      <c r="A802" s="33"/>
      <c r="B802" s="33"/>
      <c r="C802" s="33"/>
      <c r="D802" s="36"/>
      <c r="E802" s="34"/>
      <c r="F802" s="42"/>
      <c r="G802" s="37"/>
      <c r="H802" s="38"/>
      <c r="I802" s="281"/>
    </row>
    <row r="803" spans="1:9" s="27" customFormat="1">
      <c r="A803" s="33"/>
      <c r="B803" s="33"/>
      <c r="C803" s="33"/>
      <c r="D803" s="36"/>
      <c r="E803" s="34"/>
      <c r="F803" s="42"/>
      <c r="G803" s="37"/>
      <c r="H803" s="38"/>
      <c r="I803" s="281"/>
    </row>
    <row r="804" spans="1:9" s="27" customFormat="1">
      <c r="A804" s="33"/>
      <c r="B804" s="33"/>
      <c r="C804" s="33"/>
      <c r="D804" s="36"/>
      <c r="E804" s="34"/>
      <c r="F804" s="42"/>
      <c r="G804" s="37"/>
      <c r="H804" s="38"/>
      <c r="I804" s="281"/>
    </row>
    <row r="805" spans="1:9" s="27" customFormat="1">
      <c r="A805" s="33"/>
      <c r="B805" s="33"/>
      <c r="C805" s="33"/>
      <c r="D805" s="36"/>
      <c r="E805" s="34"/>
      <c r="F805" s="42"/>
      <c r="G805" s="37"/>
      <c r="H805" s="38"/>
      <c r="I805" s="281"/>
    </row>
    <row r="806" spans="1:9" s="27" customFormat="1">
      <c r="A806" s="33"/>
      <c r="B806" s="33"/>
      <c r="C806" s="33"/>
      <c r="D806" s="36"/>
      <c r="E806" s="34"/>
      <c r="F806" s="42"/>
      <c r="G806" s="37"/>
      <c r="H806" s="38"/>
      <c r="I806" s="281"/>
    </row>
    <row r="807" spans="1:9" s="27" customFormat="1">
      <c r="A807" s="33"/>
      <c r="B807" s="33"/>
      <c r="C807" s="33"/>
      <c r="D807" s="36"/>
      <c r="E807" s="34"/>
      <c r="F807" s="42"/>
      <c r="G807" s="37"/>
      <c r="H807" s="38"/>
      <c r="I807" s="281"/>
    </row>
    <row r="808" spans="1:9" s="27" customFormat="1">
      <c r="A808" s="33"/>
      <c r="B808" s="33"/>
      <c r="C808" s="33"/>
      <c r="D808" s="36"/>
      <c r="E808" s="34"/>
      <c r="F808" s="42"/>
      <c r="G808" s="37"/>
      <c r="H808" s="38"/>
      <c r="I808" s="281"/>
    </row>
    <row r="809" spans="1:9" s="27" customFormat="1">
      <c r="A809" s="33"/>
      <c r="B809" s="33"/>
      <c r="C809" s="33"/>
      <c r="D809" s="36"/>
      <c r="E809" s="34"/>
      <c r="F809" s="42"/>
      <c r="G809" s="37"/>
      <c r="H809" s="38"/>
      <c r="I809" s="281"/>
    </row>
    <row r="810" spans="1:9" s="27" customFormat="1">
      <c r="A810" s="33"/>
      <c r="B810" s="33"/>
      <c r="C810" s="33"/>
      <c r="D810" s="36"/>
      <c r="E810" s="34"/>
      <c r="F810" s="42"/>
      <c r="G810" s="37"/>
      <c r="H810" s="38"/>
      <c r="I810" s="281"/>
    </row>
    <row r="811" spans="1:9" s="27" customFormat="1">
      <c r="A811" s="33"/>
      <c r="B811" s="33"/>
      <c r="C811" s="33"/>
      <c r="D811" s="36"/>
      <c r="E811" s="34"/>
      <c r="F811" s="42"/>
      <c r="G811" s="37"/>
      <c r="H811" s="38"/>
      <c r="I811" s="281"/>
    </row>
    <row r="812" spans="1:9" s="27" customFormat="1">
      <c r="A812" s="33"/>
      <c r="B812" s="33"/>
      <c r="C812" s="33"/>
      <c r="D812" s="36"/>
      <c r="E812" s="34"/>
      <c r="F812" s="42"/>
      <c r="G812" s="37"/>
      <c r="H812" s="38"/>
      <c r="I812" s="281"/>
    </row>
    <row r="813" spans="1:9" s="27" customFormat="1">
      <c r="A813" s="33"/>
      <c r="B813" s="33"/>
      <c r="C813" s="33"/>
      <c r="D813" s="36"/>
      <c r="E813" s="34"/>
      <c r="F813" s="42"/>
      <c r="G813" s="37"/>
      <c r="H813" s="38"/>
      <c r="I813" s="281"/>
    </row>
    <row r="814" spans="1:9" s="27" customFormat="1">
      <c r="A814" s="33"/>
      <c r="B814" s="33"/>
      <c r="C814" s="33"/>
      <c r="D814" s="36"/>
      <c r="E814" s="34"/>
      <c r="F814" s="42"/>
      <c r="G814" s="37"/>
      <c r="H814" s="38"/>
      <c r="I814" s="281"/>
    </row>
    <row r="815" spans="1:9" s="27" customFormat="1">
      <c r="A815" s="33"/>
      <c r="B815" s="33"/>
      <c r="C815" s="33"/>
      <c r="D815" s="36"/>
      <c r="E815" s="34"/>
      <c r="F815" s="42"/>
      <c r="G815" s="37"/>
      <c r="H815" s="38"/>
      <c r="I815" s="281"/>
    </row>
    <row r="816" spans="1:9" s="27" customFormat="1">
      <c r="A816" s="33"/>
      <c r="B816" s="33"/>
      <c r="C816" s="33"/>
      <c r="D816" s="36"/>
      <c r="E816" s="34"/>
      <c r="F816" s="42"/>
      <c r="G816" s="37"/>
      <c r="H816" s="38"/>
      <c r="I816" s="281"/>
    </row>
    <row r="817" spans="1:9" s="27" customFormat="1">
      <c r="A817" s="33"/>
      <c r="B817" s="33"/>
      <c r="C817" s="33"/>
      <c r="D817" s="36"/>
      <c r="E817" s="34"/>
      <c r="F817" s="42"/>
      <c r="G817" s="37"/>
      <c r="H817" s="38"/>
      <c r="I817" s="281"/>
    </row>
    <row r="818" spans="1:9" s="27" customFormat="1">
      <c r="A818" s="33"/>
      <c r="B818" s="33"/>
      <c r="C818" s="33"/>
      <c r="D818" s="36"/>
      <c r="E818" s="34"/>
      <c r="F818" s="42"/>
      <c r="G818" s="37"/>
      <c r="H818" s="38"/>
      <c r="I818" s="281"/>
    </row>
    <row r="819" spans="1:9" s="27" customFormat="1">
      <c r="A819" s="33"/>
      <c r="B819" s="33"/>
      <c r="C819" s="33"/>
      <c r="D819" s="36"/>
      <c r="E819" s="34"/>
      <c r="F819" s="42"/>
      <c r="G819" s="37"/>
      <c r="H819" s="38"/>
      <c r="I819" s="281"/>
    </row>
    <row r="820" spans="1:9" s="27" customFormat="1">
      <c r="A820" s="33"/>
      <c r="B820" s="33"/>
      <c r="C820" s="33"/>
      <c r="D820" s="36"/>
      <c r="E820" s="34"/>
      <c r="F820" s="42"/>
      <c r="G820" s="37"/>
      <c r="H820" s="38"/>
      <c r="I820" s="281"/>
    </row>
    <row r="821" spans="1:9" s="27" customFormat="1">
      <c r="A821" s="33"/>
      <c r="B821" s="33"/>
      <c r="C821" s="33"/>
      <c r="D821" s="36"/>
      <c r="E821" s="34"/>
      <c r="F821" s="42"/>
      <c r="G821" s="37"/>
      <c r="H821" s="38"/>
      <c r="I821" s="281"/>
    </row>
    <row r="822" spans="1:9" s="27" customFormat="1">
      <c r="A822" s="33"/>
      <c r="B822" s="33"/>
      <c r="C822" s="33"/>
      <c r="D822" s="36"/>
      <c r="E822" s="34"/>
      <c r="F822" s="42"/>
      <c r="G822" s="37"/>
      <c r="H822" s="38"/>
      <c r="I822" s="281"/>
    </row>
    <row r="823" spans="1:9" s="27" customFormat="1">
      <c r="A823" s="33"/>
      <c r="B823" s="33"/>
      <c r="C823" s="33"/>
      <c r="D823" s="36"/>
      <c r="E823" s="34"/>
      <c r="F823" s="42"/>
      <c r="G823" s="37"/>
      <c r="H823" s="38"/>
      <c r="I823" s="281"/>
    </row>
    <row r="824" spans="1:9" s="27" customFormat="1">
      <c r="A824" s="33"/>
      <c r="B824" s="33"/>
      <c r="C824" s="33"/>
      <c r="D824" s="36"/>
      <c r="E824" s="34"/>
      <c r="F824" s="42"/>
      <c r="G824" s="37"/>
      <c r="H824" s="38"/>
      <c r="I824" s="281"/>
    </row>
    <row r="825" spans="1:9" s="27" customFormat="1">
      <c r="A825" s="33"/>
      <c r="B825" s="33"/>
      <c r="C825" s="33"/>
      <c r="D825" s="36"/>
      <c r="E825" s="34"/>
      <c r="F825" s="42"/>
      <c r="G825" s="37"/>
      <c r="H825" s="38"/>
      <c r="I825" s="281"/>
    </row>
    <row r="826" spans="1:9" s="27" customFormat="1">
      <c r="A826" s="33"/>
      <c r="B826" s="33"/>
      <c r="C826" s="33"/>
      <c r="D826" s="36"/>
      <c r="E826" s="34"/>
      <c r="F826" s="42"/>
      <c r="G826" s="37"/>
      <c r="H826" s="38"/>
      <c r="I826" s="281"/>
    </row>
    <row r="827" spans="1:9" s="27" customFormat="1">
      <c r="A827" s="33"/>
      <c r="B827" s="33"/>
      <c r="C827" s="33"/>
      <c r="D827" s="36"/>
      <c r="E827" s="34"/>
      <c r="F827" s="42"/>
      <c r="G827" s="37"/>
      <c r="H827" s="38"/>
      <c r="I827" s="281"/>
    </row>
    <row r="828" spans="1:9" s="27" customFormat="1">
      <c r="A828" s="33"/>
      <c r="B828" s="33"/>
      <c r="C828" s="33"/>
      <c r="D828" s="36"/>
      <c r="E828" s="34"/>
      <c r="F828" s="42"/>
      <c r="G828" s="37"/>
      <c r="H828" s="38"/>
      <c r="I828" s="281"/>
    </row>
    <row r="829" spans="1:9" s="27" customFormat="1">
      <c r="A829" s="33"/>
      <c r="B829" s="33"/>
      <c r="C829" s="33"/>
      <c r="D829" s="36"/>
      <c r="E829" s="34"/>
      <c r="F829" s="42"/>
      <c r="G829" s="37"/>
      <c r="H829" s="38"/>
      <c r="I829" s="281"/>
    </row>
    <row r="830" spans="1:9" s="27" customFormat="1">
      <c r="A830" s="33"/>
      <c r="B830" s="33"/>
      <c r="C830" s="33"/>
      <c r="D830" s="36"/>
      <c r="E830" s="34"/>
      <c r="F830" s="42"/>
      <c r="G830" s="37"/>
      <c r="H830" s="38"/>
      <c r="I830" s="281"/>
    </row>
    <row r="831" spans="1:9" s="27" customFormat="1">
      <c r="A831" s="33"/>
      <c r="B831" s="33"/>
      <c r="C831" s="33"/>
      <c r="D831" s="36"/>
      <c r="E831" s="34"/>
      <c r="F831" s="42"/>
      <c r="G831" s="37"/>
      <c r="H831" s="38"/>
      <c r="I831" s="281"/>
    </row>
    <row r="832" spans="1:9" s="27" customFormat="1">
      <c r="A832" s="33"/>
      <c r="B832" s="33"/>
      <c r="C832" s="33"/>
      <c r="D832" s="36"/>
      <c r="E832" s="34"/>
      <c r="F832" s="42"/>
      <c r="G832" s="37"/>
      <c r="H832" s="38"/>
      <c r="I832" s="281"/>
    </row>
    <row r="833" spans="1:9" s="27" customFormat="1">
      <c r="A833" s="33"/>
      <c r="B833" s="33"/>
      <c r="C833" s="33"/>
      <c r="D833" s="36"/>
      <c r="E833" s="34"/>
      <c r="F833" s="42"/>
      <c r="G833" s="37"/>
      <c r="H833" s="38"/>
      <c r="I833" s="281"/>
    </row>
    <row r="834" spans="1:9" s="27" customFormat="1">
      <c r="A834" s="33"/>
      <c r="B834" s="33"/>
      <c r="C834" s="33"/>
      <c r="D834" s="36"/>
      <c r="E834" s="34"/>
      <c r="F834" s="42"/>
      <c r="G834" s="37"/>
      <c r="H834" s="38"/>
      <c r="I834" s="281"/>
    </row>
    <row r="835" spans="1:9" s="27" customFormat="1">
      <c r="A835" s="33"/>
      <c r="B835" s="33"/>
      <c r="C835" s="33"/>
      <c r="D835" s="36"/>
      <c r="E835" s="34"/>
      <c r="F835" s="42"/>
      <c r="G835" s="37"/>
      <c r="H835" s="38"/>
      <c r="I835" s="281"/>
    </row>
    <row r="836" spans="1:9" s="27" customFormat="1">
      <c r="A836" s="33"/>
      <c r="B836" s="33"/>
      <c r="C836" s="33"/>
      <c r="D836" s="36"/>
      <c r="E836" s="34"/>
      <c r="F836" s="42"/>
      <c r="G836" s="37"/>
      <c r="H836" s="38"/>
      <c r="I836" s="281"/>
    </row>
    <row r="837" spans="1:9" s="27" customFormat="1">
      <c r="A837" s="33"/>
      <c r="B837" s="33"/>
      <c r="C837" s="33"/>
      <c r="D837" s="36"/>
      <c r="E837" s="34"/>
      <c r="F837" s="42"/>
      <c r="G837" s="37"/>
      <c r="H837" s="38"/>
      <c r="I837" s="281"/>
    </row>
    <row r="838" spans="1:9" s="27" customFormat="1">
      <c r="A838" s="33"/>
      <c r="B838" s="33"/>
      <c r="C838" s="33"/>
      <c r="D838" s="36"/>
      <c r="E838" s="34"/>
      <c r="F838" s="42"/>
      <c r="G838" s="37"/>
      <c r="H838" s="38"/>
      <c r="I838" s="281"/>
    </row>
    <row r="839" spans="1:9" s="27" customFormat="1">
      <c r="A839" s="33"/>
      <c r="B839" s="33"/>
      <c r="C839" s="33"/>
      <c r="D839" s="36"/>
      <c r="E839" s="34"/>
      <c r="F839" s="42"/>
      <c r="G839" s="37"/>
      <c r="H839" s="38"/>
      <c r="I839" s="281"/>
    </row>
    <row r="840" spans="1:9" s="27" customFormat="1">
      <c r="A840" s="33"/>
      <c r="B840" s="33"/>
      <c r="C840" s="33"/>
      <c r="D840" s="36"/>
      <c r="E840" s="34"/>
      <c r="F840" s="42"/>
      <c r="G840" s="37"/>
      <c r="H840" s="38"/>
      <c r="I840" s="281"/>
    </row>
    <row r="841" spans="1:9" s="27" customFormat="1">
      <c r="A841" s="33"/>
      <c r="B841" s="33"/>
      <c r="C841" s="33"/>
      <c r="D841" s="36"/>
      <c r="E841" s="34"/>
      <c r="F841" s="42"/>
      <c r="G841" s="37"/>
      <c r="H841" s="38"/>
      <c r="I841" s="281"/>
    </row>
    <row r="842" spans="1:9" s="27" customFormat="1">
      <c r="A842" s="33"/>
      <c r="B842" s="33"/>
      <c r="C842" s="33"/>
      <c r="D842" s="36"/>
      <c r="E842" s="34"/>
      <c r="F842" s="42"/>
      <c r="G842" s="37"/>
      <c r="H842" s="38"/>
      <c r="I842" s="281"/>
    </row>
    <row r="843" spans="1:9" s="27" customFormat="1">
      <c r="A843" s="33"/>
      <c r="B843" s="33"/>
      <c r="C843" s="33"/>
      <c r="D843" s="36"/>
      <c r="E843" s="34"/>
      <c r="F843" s="42"/>
      <c r="G843" s="37"/>
      <c r="H843" s="38"/>
      <c r="I843" s="281"/>
    </row>
    <row r="844" spans="1:9" s="27" customFormat="1">
      <c r="A844" s="33"/>
      <c r="B844" s="33"/>
      <c r="C844" s="33"/>
      <c r="D844" s="36"/>
      <c r="E844" s="34"/>
      <c r="F844" s="42"/>
      <c r="G844" s="37"/>
      <c r="H844" s="38"/>
      <c r="I844" s="281"/>
    </row>
    <row r="845" spans="1:9" s="27" customFormat="1">
      <c r="A845" s="33"/>
      <c r="B845" s="33"/>
      <c r="C845" s="33"/>
      <c r="D845" s="36"/>
      <c r="E845" s="34"/>
      <c r="F845" s="42"/>
      <c r="G845" s="37"/>
      <c r="H845" s="38"/>
      <c r="I845" s="281"/>
    </row>
    <row r="846" spans="1:9" s="27" customFormat="1">
      <c r="A846" s="33"/>
      <c r="B846" s="33"/>
      <c r="C846" s="33"/>
      <c r="D846" s="36"/>
      <c r="E846" s="34"/>
      <c r="F846" s="42"/>
      <c r="G846" s="37"/>
      <c r="H846" s="38"/>
      <c r="I846" s="281"/>
    </row>
    <row r="847" spans="1:9" s="27" customFormat="1">
      <c r="A847" s="33"/>
      <c r="B847" s="33"/>
      <c r="C847" s="33"/>
      <c r="D847" s="36"/>
      <c r="E847" s="34"/>
      <c r="F847" s="42"/>
      <c r="G847" s="37"/>
      <c r="H847" s="38"/>
      <c r="I847" s="281"/>
    </row>
    <row r="848" spans="1:9" s="27" customFormat="1">
      <c r="A848" s="33"/>
      <c r="B848" s="33"/>
      <c r="C848" s="33"/>
      <c r="D848" s="36"/>
      <c r="E848" s="34"/>
      <c r="F848" s="42"/>
      <c r="G848" s="37"/>
      <c r="H848" s="38"/>
      <c r="I848" s="281"/>
    </row>
    <row r="849" spans="1:9" s="27" customFormat="1">
      <c r="A849" s="33"/>
      <c r="B849" s="33"/>
      <c r="C849" s="33"/>
      <c r="D849" s="36"/>
      <c r="E849" s="34"/>
      <c r="F849" s="42"/>
      <c r="G849" s="37"/>
      <c r="H849" s="38"/>
      <c r="I849" s="281"/>
    </row>
    <row r="850" spans="1:9" s="27" customFormat="1">
      <c r="A850" s="33"/>
      <c r="B850" s="33"/>
      <c r="C850" s="33"/>
      <c r="D850" s="36"/>
      <c r="E850" s="34"/>
      <c r="F850" s="42"/>
      <c r="G850" s="37"/>
      <c r="H850" s="38"/>
      <c r="I850" s="281"/>
    </row>
    <row r="851" spans="1:9" s="27" customFormat="1">
      <c r="A851" s="33"/>
      <c r="B851" s="33"/>
      <c r="C851" s="33"/>
      <c r="D851" s="36"/>
      <c r="E851" s="34"/>
      <c r="F851" s="42"/>
      <c r="G851" s="37"/>
      <c r="H851" s="38"/>
      <c r="I851" s="281"/>
    </row>
    <row r="852" spans="1:9" s="27" customFormat="1">
      <c r="A852" s="33"/>
      <c r="B852" s="33"/>
      <c r="C852" s="33"/>
      <c r="D852" s="36"/>
      <c r="E852" s="34"/>
      <c r="F852" s="42"/>
      <c r="G852" s="37"/>
      <c r="H852" s="38"/>
      <c r="I852" s="281"/>
    </row>
    <row r="853" spans="1:9" s="27" customFormat="1">
      <c r="A853" s="33"/>
      <c r="B853" s="33"/>
      <c r="C853" s="33"/>
      <c r="D853" s="36"/>
      <c r="E853" s="34"/>
      <c r="F853" s="42"/>
      <c r="G853" s="37"/>
      <c r="H853" s="38"/>
      <c r="I853" s="281"/>
    </row>
    <row r="854" spans="1:9" s="27" customFormat="1">
      <c r="A854" s="33"/>
      <c r="B854" s="33"/>
      <c r="C854" s="33"/>
      <c r="D854" s="36"/>
      <c r="E854" s="34"/>
      <c r="F854" s="42"/>
      <c r="G854" s="37"/>
      <c r="H854" s="38"/>
      <c r="I854" s="281"/>
    </row>
    <row r="855" spans="1:9" s="27" customFormat="1">
      <c r="A855" s="33"/>
      <c r="B855" s="33"/>
      <c r="C855" s="33"/>
      <c r="D855" s="36"/>
      <c r="E855" s="34"/>
      <c r="F855" s="42"/>
      <c r="G855" s="37"/>
      <c r="H855" s="38"/>
      <c r="I855" s="281"/>
    </row>
    <row r="856" spans="1:9" s="27" customFormat="1">
      <c r="A856" s="33"/>
      <c r="B856" s="33"/>
      <c r="C856" s="33"/>
      <c r="D856" s="36"/>
      <c r="E856" s="34"/>
      <c r="F856" s="42"/>
      <c r="G856" s="37"/>
      <c r="H856" s="38"/>
      <c r="I856" s="281"/>
    </row>
    <row r="857" spans="1:9" s="27" customFormat="1">
      <c r="A857" s="33"/>
      <c r="B857" s="33"/>
      <c r="C857" s="33"/>
      <c r="D857" s="36"/>
      <c r="E857" s="34"/>
      <c r="F857" s="42"/>
      <c r="G857" s="37"/>
      <c r="H857" s="38"/>
      <c r="I857" s="281"/>
    </row>
    <row r="858" spans="1:9" s="27" customFormat="1">
      <c r="A858" s="33"/>
      <c r="B858" s="33"/>
      <c r="C858" s="33"/>
      <c r="D858" s="36"/>
      <c r="E858" s="34"/>
      <c r="F858" s="42"/>
      <c r="G858" s="37"/>
      <c r="H858" s="38"/>
      <c r="I858" s="281"/>
    </row>
    <row r="859" spans="1:9" s="27" customFormat="1">
      <c r="A859" s="33"/>
      <c r="B859" s="33"/>
      <c r="C859" s="33"/>
      <c r="D859" s="36"/>
      <c r="E859" s="34"/>
      <c r="F859" s="42"/>
      <c r="G859" s="37"/>
      <c r="H859" s="38"/>
      <c r="I859" s="281"/>
    </row>
    <row r="860" spans="1:9" s="27" customFormat="1">
      <c r="A860" s="33"/>
      <c r="B860" s="33"/>
      <c r="C860" s="33"/>
      <c r="D860" s="36"/>
      <c r="E860" s="34"/>
      <c r="F860" s="42"/>
      <c r="G860" s="37"/>
      <c r="H860" s="38"/>
      <c r="I860" s="281"/>
    </row>
    <row r="861" spans="1:9" s="27" customFormat="1">
      <c r="A861" s="33"/>
      <c r="B861" s="33"/>
      <c r="C861" s="33"/>
      <c r="D861" s="36"/>
      <c r="E861" s="34"/>
      <c r="F861" s="42"/>
      <c r="G861" s="37"/>
      <c r="H861" s="38"/>
      <c r="I861" s="281"/>
    </row>
    <row r="862" spans="1:9" s="27" customFormat="1">
      <c r="A862" s="33"/>
      <c r="B862" s="33"/>
      <c r="C862" s="33"/>
      <c r="D862" s="36"/>
      <c r="E862" s="34"/>
      <c r="F862" s="42"/>
      <c r="G862" s="37"/>
      <c r="H862" s="38"/>
      <c r="I862" s="281"/>
    </row>
    <row r="863" spans="1:9" s="27" customFormat="1">
      <c r="A863" s="33"/>
      <c r="B863" s="33"/>
      <c r="C863" s="33"/>
      <c r="D863" s="36"/>
      <c r="E863" s="34"/>
      <c r="F863" s="42"/>
      <c r="G863" s="37"/>
      <c r="H863" s="38"/>
      <c r="I863" s="281"/>
    </row>
    <row r="864" spans="1:9" s="27" customFormat="1">
      <c r="A864" s="33"/>
      <c r="B864" s="33"/>
      <c r="C864" s="33"/>
      <c r="D864" s="36"/>
      <c r="E864" s="34"/>
      <c r="F864" s="42"/>
      <c r="G864" s="37"/>
      <c r="H864" s="38"/>
      <c r="I864" s="281"/>
    </row>
    <row r="865" spans="1:9" s="27" customFormat="1">
      <c r="A865" s="33"/>
      <c r="B865" s="33"/>
      <c r="C865" s="33"/>
      <c r="D865" s="36"/>
      <c r="E865" s="34"/>
      <c r="F865" s="42"/>
      <c r="G865" s="37"/>
      <c r="H865" s="38"/>
      <c r="I865" s="281"/>
    </row>
    <row r="866" spans="1:9" s="27" customFormat="1">
      <c r="A866" s="33"/>
      <c r="B866" s="33"/>
      <c r="C866" s="33"/>
      <c r="D866" s="36"/>
      <c r="E866" s="34"/>
      <c r="F866" s="42"/>
      <c r="G866" s="37"/>
      <c r="H866" s="38"/>
      <c r="I866" s="281"/>
    </row>
    <row r="867" spans="1:9" s="27" customFormat="1">
      <c r="A867" s="33"/>
      <c r="B867" s="33"/>
      <c r="C867" s="33"/>
      <c r="D867" s="36"/>
      <c r="E867" s="34"/>
      <c r="F867" s="42"/>
      <c r="G867" s="37"/>
      <c r="H867" s="38"/>
      <c r="I867" s="281"/>
    </row>
    <row r="868" spans="1:9" s="27" customFormat="1">
      <c r="A868" s="33"/>
      <c r="B868" s="33"/>
      <c r="C868" s="33"/>
      <c r="D868" s="36"/>
      <c r="E868" s="34"/>
      <c r="F868" s="42"/>
      <c r="G868" s="37"/>
      <c r="H868" s="38"/>
      <c r="I868" s="281"/>
    </row>
    <row r="869" spans="1:9" s="27" customFormat="1">
      <c r="A869" s="33"/>
      <c r="B869" s="33"/>
      <c r="C869" s="33"/>
      <c r="D869" s="36"/>
      <c r="E869" s="34"/>
      <c r="F869" s="42"/>
      <c r="G869" s="37"/>
      <c r="H869" s="38"/>
      <c r="I869" s="281"/>
    </row>
    <row r="870" spans="1:9" s="27" customFormat="1">
      <c r="A870" s="33"/>
      <c r="B870" s="33"/>
      <c r="C870" s="33"/>
      <c r="D870" s="36"/>
      <c r="E870" s="34"/>
      <c r="F870" s="42"/>
      <c r="G870" s="37"/>
      <c r="H870" s="38"/>
      <c r="I870" s="281"/>
    </row>
    <row r="871" spans="1:9" s="27" customFormat="1">
      <c r="A871" s="33"/>
      <c r="B871" s="33"/>
      <c r="C871" s="33"/>
      <c r="D871" s="36"/>
      <c r="E871" s="34"/>
      <c r="F871" s="42"/>
      <c r="G871" s="37"/>
      <c r="H871" s="38"/>
      <c r="I871" s="281"/>
    </row>
    <row r="872" spans="1:9" s="27" customFormat="1">
      <c r="A872" s="33"/>
      <c r="B872" s="33"/>
      <c r="C872" s="33"/>
      <c r="D872" s="36"/>
      <c r="E872" s="34"/>
      <c r="F872" s="42"/>
      <c r="G872" s="37"/>
      <c r="H872" s="38"/>
      <c r="I872" s="281"/>
    </row>
    <row r="873" spans="1:9" s="27" customFormat="1">
      <c r="A873" s="33"/>
      <c r="B873" s="33"/>
      <c r="C873" s="33"/>
      <c r="D873" s="36"/>
      <c r="E873" s="34"/>
      <c r="F873" s="42"/>
      <c r="G873" s="37"/>
      <c r="H873" s="38"/>
      <c r="I873" s="281"/>
    </row>
    <row r="874" spans="1:9" s="27" customFormat="1">
      <c r="A874" s="33"/>
      <c r="B874" s="33"/>
      <c r="C874" s="33"/>
      <c r="D874" s="36"/>
      <c r="E874" s="34"/>
      <c r="F874" s="42"/>
      <c r="G874" s="37"/>
      <c r="H874" s="38"/>
      <c r="I874" s="281"/>
    </row>
    <row r="875" spans="1:9" s="27" customFormat="1">
      <c r="A875" s="33"/>
      <c r="B875" s="33"/>
      <c r="C875" s="33"/>
      <c r="D875" s="36"/>
      <c r="E875" s="34"/>
      <c r="F875" s="42"/>
      <c r="G875" s="37"/>
      <c r="H875" s="38"/>
      <c r="I875" s="281"/>
    </row>
    <row r="876" spans="1:9" s="27" customFormat="1">
      <c r="A876" s="33"/>
      <c r="B876" s="33"/>
      <c r="C876" s="33"/>
      <c r="D876" s="36"/>
      <c r="E876" s="34"/>
      <c r="F876" s="42"/>
      <c r="G876" s="37"/>
      <c r="H876" s="38"/>
      <c r="I876" s="281"/>
    </row>
    <row r="877" spans="1:9" s="27" customFormat="1">
      <c r="A877" s="33"/>
      <c r="B877" s="33"/>
      <c r="C877" s="33"/>
      <c r="D877" s="36"/>
      <c r="E877" s="34"/>
      <c r="F877" s="42"/>
      <c r="G877" s="37"/>
      <c r="H877" s="38"/>
      <c r="I877" s="281"/>
    </row>
    <row r="878" spans="1:9" s="27" customFormat="1">
      <c r="A878" s="33"/>
      <c r="B878" s="33"/>
      <c r="C878" s="33"/>
      <c r="D878" s="36"/>
      <c r="E878" s="34"/>
      <c r="F878" s="42"/>
      <c r="G878" s="37"/>
      <c r="H878" s="38"/>
      <c r="I878" s="281"/>
    </row>
    <row r="879" spans="1:9" s="27" customFormat="1">
      <c r="A879" s="33"/>
      <c r="B879" s="33"/>
      <c r="C879" s="33"/>
      <c r="D879" s="36"/>
      <c r="E879" s="34"/>
      <c r="F879" s="42"/>
      <c r="G879" s="37"/>
      <c r="H879" s="38"/>
      <c r="I879" s="281"/>
    </row>
    <row r="880" spans="1:9" s="27" customFormat="1">
      <c r="A880" s="33"/>
      <c r="B880" s="33"/>
      <c r="C880" s="33"/>
      <c r="D880" s="36"/>
      <c r="E880" s="34"/>
      <c r="F880" s="42"/>
      <c r="G880" s="37"/>
      <c r="H880" s="38"/>
      <c r="I880" s="281"/>
    </row>
    <row r="881" spans="1:9" s="27" customFormat="1">
      <c r="A881" s="33"/>
      <c r="B881" s="33"/>
      <c r="C881" s="33"/>
      <c r="D881" s="36"/>
      <c r="E881" s="34"/>
      <c r="F881" s="42"/>
      <c r="G881" s="37"/>
      <c r="H881" s="38"/>
      <c r="I881" s="281"/>
    </row>
    <row r="882" spans="1:9" s="27" customFormat="1">
      <c r="A882" s="33"/>
      <c r="B882" s="33"/>
      <c r="C882" s="33"/>
      <c r="D882" s="36"/>
      <c r="E882" s="34"/>
      <c r="F882" s="42"/>
      <c r="G882" s="37"/>
      <c r="H882" s="38"/>
      <c r="I882" s="281"/>
    </row>
    <row r="883" spans="1:9" s="27" customFormat="1">
      <c r="A883" s="33"/>
      <c r="B883" s="33"/>
      <c r="C883" s="33"/>
      <c r="D883" s="36"/>
      <c r="E883" s="34"/>
      <c r="F883" s="42"/>
      <c r="G883" s="37"/>
      <c r="H883" s="38"/>
      <c r="I883" s="281"/>
    </row>
    <row r="884" spans="1:9" s="27" customFormat="1">
      <c r="A884" s="33"/>
      <c r="B884" s="33"/>
      <c r="C884" s="33"/>
      <c r="D884" s="36"/>
      <c r="E884" s="34"/>
      <c r="F884" s="42"/>
      <c r="G884" s="37"/>
      <c r="H884" s="38"/>
      <c r="I884" s="281"/>
    </row>
    <row r="885" spans="1:9" s="27" customFormat="1">
      <c r="A885" s="33"/>
      <c r="B885" s="33"/>
      <c r="C885" s="33"/>
      <c r="D885" s="36"/>
      <c r="E885" s="34"/>
      <c r="F885" s="42"/>
      <c r="G885" s="37"/>
      <c r="H885" s="38"/>
      <c r="I885" s="281"/>
    </row>
    <row r="886" spans="1:9" s="27" customFormat="1">
      <c r="A886" s="33"/>
      <c r="B886" s="33"/>
      <c r="C886" s="33"/>
      <c r="D886" s="36"/>
      <c r="E886" s="34"/>
      <c r="F886" s="42"/>
      <c r="G886" s="37"/>
      <c r="H886" s="38"/>
      <c r="I886" s="281"/>
    </row>
    <row r="887" spans="1:9" s="27" customFormat="1">
      <c r="A887" s="33"/>
      <c r="B887" s="33"/>
      <c r="C887" s="33"/>
      <c r="D887" s="36"/>
      <c r="E887" s="34"/>
      <c r="F887" s="42"/>
      <c r="G887" s="37"/>
      <c r="H887" s="38"/>
      <c r="I887" s="281"/>
    </row>
    <row r="888" spans="1:9" s="27" customFormat="1">
      <c r="A888" s="33"/>
      <c r="B888" s="33"/>
      <c r="C888" s="33"/>
      <c r="D888" s="36"/>
      <c r="E888" s="34"/>
      <c r="F888" s="42"/>
      <c r="G888" s="37"/>
      <c r="H888" s="38"/>
      <c r="I888" s="281"/>
    </row>
    <row r="889" spans="1:9" s="27" customFormat="1">
      <c r="A889" s="33"/>
      <c r="B889" s="33"/>
      <c r="C889" s="33"/>
      <c r="D889" s="36"/>
      <c r="E889" s="34"/>
      <c r="F889" s="42"/>
      <c r="G889" s="37"/>
      <c r="H889" s="38"/>
      <c r="I889" s="281"/>
    </row>
    <row r="890" spans="1:9" s="27" customFormat="1">
      <c r="A890" s="33"/>
      <c r="B890" s="33"/>
      <c r="C890" s="33"/>
      <c r="D890" s="36"/>
      <c r="E890" s="34"/>
      <c r="F890" s="42"/>
      <c r="G890" s="37"/>
      <c r="H890" s="38"/>
      <c r="I890" s="281"/>
    </row>
    <row r="891" spans="1:9" s="27" customFormat="1">
      <c r="A891" s="33"/>
      <c r="B891" s="33"/>
      <c r="C891" s="33"/>
      <c r="D891" s="36"/>
      <c r="E891" s="34"/>
      <c r="F891" s="42"/>
      <c r="G891" s="37"/>
      <c r="H891" s="38"/>
      <c r="I891" s="281"/>
    </row>
    <row r="892" spans="1:9" s="27" customFormat="1">
      <c r="A892" s="33"/>
      <c r="B892" s="33"/>
      <c r="C892" s="33"/>
      <c r="D892" s="36"/>
      <c r="E892" s="34"/>
      <c r="F892" s="42"/>
      <c r="G892" s="37"/>
      <c r="H892" s="38"/>
      <c r="I892" s="281"/>
    </row>
    <row r="893" spans="1:9" s="27" customFormat="1">
      <c r="A893" s="33"/>
      <c r="B893" s="33"/>
      <c r="C893" s="33"/>
      <c r="D893" s="36"/>
      <c r="E893" s="34"/>
      <c r="F893" s="42"/>
      <c r="G893" s="37"/>
      <c r="H893" s="38"/>
      <c r="I893" s="281"/>
    </row>
    <row r="894" spans="1:9" s="27" customFormat="1">
      <c r="A894" s="33"/>
      <c r="B894" s="33"/>
      <c r="C894" s="33"/>
      <c r="D894" s="36"/>
      <c r="E894" s="34"/>
      <c r="F894" s="42"/>
      <c r="G894" s="37"/>
      <c r="H894" s="38"/>
      <c r="I894" s="281"/>
    </row>
    <row r="895" spans="1:9" s="27" customFormat="1">
      <c r="A895" s="33"/>
      <c r="B895" s="33"/>
      <c r="C895" s="33"/>
      <c r="D895" s="36"/>
      <c r="E895" s="34"/>
      <c r="F895" s="42"/>
      <c r="G895" s="37"/>
      <c r="H895" s="38"/>
      <c r="I895" s="281"/>
    </row>
    <row r="896" spans="1:9" s="27" customFormat="1">
      <c r="A896" s="33"/>
      <c r="B896" s="33"/>
      <c r="C896" s="33"/>
      <c r="D896" s="36"/>
      <c r="E896" s="34"/>
      <c r="F896" s="42"/>
      <c r="G896" s="37"/>
      <c r="H896" s="38"/>
      <c r="I896" s="281"/>
    </row>
    <row r="897" spans="1:9" s="27" customFormat="1">
      <c r="A897" s="33"/>
      <c r="B897" s="33"/>
      <c r="C897" s="33"/>
      <c r="D897" s="36"/>
      <c r="E897" s="34"/>
      <c r="F897" s="42"/>
      <c r="G897" s="37"/>
      <c r="H897" s="38"/>
      <c r="I897" s="281"/>
    </row>
    <row r="898" spans="1:9" s="27" customFormat="1">
      <c r="A898" s="33"/>
      <c r="B898" s="33"/>
      <c r="C898" s="33"/>
      <c r="D898" s="36"/>
      <c r="E898" s="34"/>
      <c r="F898" s="42"/>
      <c r="G898" s="37"/>
      <c r="H898" s="38"/>
      <c r="I898" s="281"/>
    </row>
    <row r="899" spans="1:9" s="27" customFormat="1">
      <c r="A899" s="33"/>
      <c r="B899" s="33"/>
      <c r="C899" s="33"/>
      <c r="D899" s="36"/>
      <c r="E899" s="34"/>
      <c r="F899" s="42"/>
      <c r="G899" s="37"/>
      <c r="H899" s="38"/>
      <c r="I899" s="281"/>
    </row>
    <row r="900" spans="1:9" s="27" customFormat="1">
      <c r="A900" s="33"/>
      <c r="B900" s="33"/>
      <c r="C900" s="33"/>
      <c r="D900" s="36"/>
      <c r="E900" s="34"/>
      <c r="F900" s="42"/>
      <c r="G900" s="37"/>
      <c r="H900" s="38"/>
      <c r="I900" s="281"/>
    </row>
    <row r="901" spans="1:9" s="27" customFormat="1">
      <c r="A901" s="33"/>
      <c r="B901" s="33"/>
      <c r="C901" s="33"/>
      <c r="D901" s="36"/>
      <c r="E901" s="34"/>
      <c r="F901" s="42"/>
      <c r="G901" s="37"/>
      <c r="H901" s="38"/>
      <c r="I901" s="281"/>
    </row>
    <row r="902" spans="1:9" s="27" customFormat="1">
      <c r="A902" s="33"/>
      <c r="B902" s="33"/>
      <c r="C902" s="33"/>
      <c r="D902" s="36"/>
      <c r="E902" s="34"/>
      <c r="F902" s="42"/>
      <c r="G902" s="37"/>
      <c r="H902" s="38"/>
      <c r="I902" s="281"/>
    </row>
    <row r="903" spans="1:9" s="27" customFormat="1">
      <c r="A903" s="33"/>
      <c r="B903" s="33"/>
      <c r="C903" s="33"/>
      <c r="D903" s="36"/>
      <c r="E903" s="34"/>
      <c r="F903" s="42"/>
      <c r="G903" s="37"/>
      <c r="H903" s="38"/>
      <c r="I903" s="281"/>
    </row>
    <row r="904" spans="1:9" s="27" customFormat="1">
      <c r="A904" s="33"/>
      <c r="B904" s="33"/>
      <c r="C904" s="33"/>
      <c r="D904" s="36"/>
      <c r="E904" s="34"/>
      <c r="F904" s="42"/>
      <c r="G904" s="37"/>
      <c r="H904" s="38"/>
      <c r="I904" s="281"/>
    </row>
    <row r="905" spans="1:9" s="27" customFormat="1">
      <c r="A905" s="33"/>
      <c r="B905" s="33"/>
      <c r="C905" s="33"/>
      <c r="D905" s="36"/>
      <c r="E905" s="34"/>
      <c r="F905" s="42"/>
      <c r="G905" s="37"/>
      <c r="H905" s="38"/>
      <c r="I905" s="281"/>
    </row>
    <row r="906" spans="1:9" s="27" customFormat="1">
      <c r="A906" s="33"/>
      <c r="B906" s="33"/>
      <c r="C906" s="33"/>
      <c r="D906" s="36"/>
      <c r="E906" s="34"/>
      <c r="F906" s="42"/>
      <c r="G906" s="37"/>
      <c r="H906" s="38"/>
      <c r="I906" s="281"/>
    </row>
    <row r="907" spans="1:9" s="27" customFormat="1">
      <c r="A907" s="33"/>
      <c r="B907" s="33"/>
      <c r="C907" s="33"/>
      <c r="D907" s="36"/>
      <c r="E907" s="34"/>
      <c r="F907" s="42"/>
      <c r="G907" s="37"/>
      <c r="H907" s="38"/>
      <c r="I907" s="281"/>
    </row>
    <row r="908" spans="1:9" s="27" customFormat="1">
      <c r="A908" s="33"/>
      <c r="B908" s="33"/>
      <c r="C908" s="33"/>
      <c r="D908" s="36"/>
      <c r="E908" s="34"/>
      <c r="F908" s="42"/>
      <c r="G908" s="37"/>
      <c r="H908" s="38"/>
      <c r="I908" s="281"/>
    </row>
    <row r="909" spans="1:9" s="27" customFormat="1">
      <c r="A909" s="33"/>
      <c r="B909" s="33"/>
      <c r="C909" s="33"/>
      <c r="D909" s="36"/>
      <c r="E909" s="34"/>
      <c r="F909" s="42"/>
      <c r="G909" s="37"/>
      <c r="H909" s="38"/>
      <c r="I909" s="281"/>
    </row>
    <row r="910" spans="1:9" s="27" customFormat="1">
      <c r="A910" s="33"/>
      <c r="B910" s="33"/>
      <c r="C910" s="33"/>
      <c r="D910" s="36"/>
      <c r="E910" s="34"/>
      <c r="F910" s="42"/>
      <c r="G910" s="37"/>
      <c r="H910" s="38"/>
      <c r="I910" s="281"/>
    </row>
    <row r="911" spans="1:9" s="27" customFormat="1">
      <c r="A911" s="33"/>
      <c r="B911" s="33"/>
      <c r="C911" s="33"/>
      <c r="D911" s="36"/>
      <c r="E911" s="34"/>
      <c r="F911" s="42"/>
      <c r="G911" s="37"/>
      <c r="H911" s="38"/>
      <c r="I911" s="281"/>
    </row>
    <row r="912" spans="1:9" s="27" customFormat="1">
      <c r="A912" s="33"/>
      <c r="B912" s="33"/>
      <c r="C912" s="33"/>
      <c r="D912" s="36"/>
      <c r="E912" s="34"/>
      <c r="F912" s="42"/>
      <c r="G912" s="37"/>
      <c r="H912" s="38"/>
      <c r="I912" s="281"/>
    </row>
    <row r="913" spans="1:9" s="27" customFormat="1">
      <c r="A913" s="33"/>
      <c r="B913" s="33"/>
      <c r="C913" s="33"/>
      <c r="D913" s="36"/>
      <c r="E913" s="34"/>
      <c r="F913" s="42"/>
      <c r="G913" s="37"/>
      <c r="H913" s="38"/>
      <c r="I913" s="281"/>
    </row>
    <row r="914" spans="1:9" s="27" customFormat="1">
      <c r="A914" s="33"/>
      <c r="B914" s="33"/>
      <c r="C914" s="33"/>
      <c r="D914" s="36"/>
      <c r="E914" s="34"/>
      <c r="F914" s="42"/>
      <c r="G914" s="37"/>
      <c r="H914" s="38"/>
      <c r="I914" s="281"/>
    </row>
    <row r="915" spans="1:9" s="27" customFormat="1">
      <c r="A915" s="33"/>
      <c r="B915" s="33"/>
      <c r="C915" s="33"/>
      <c r="D915" s="36"/>
      <c r="E915" s="34"/>
      <c r="F915" s="42"/>
      <c r="G915" s="37"/>
      <c r="H915" s="38"/>
      <c r="I915" s="281"/>
    </row>
    <row r="916" spans="1:9" s="27" customFormat="1">
      <c r="A916" s="33"/>
      <c r="B916" s="33"/>
      <c r="C916" s="33"/>
      <c r="D916" s="36"/>
      <c r="E916" s="34"/>
      <c r="F916" s="42"/>
      <c r="G916" s="37"/>
      <c r="H916" s="38"/>
      <c r="I916" s="281"/>
    </row>
    <row r="917" spans="1:9" s="27" customFormat="1">
      <c r="A917" s="33"/>
      <c r="B917" s="33"/>
      <c r="C917" s="33"/>
      <c r="D917" s="36"/>
      <c r="E917" s="34"/>
      <c r="F917" s="42"/>
      <c r="G917" s="37"/>
      <c r="H917" s="38"/>
      <c r="I917" s="281"/>
    </row>
    <row r="918" spans="1:9" s="27" customFormat="1">
      <c r="A918" s="33"/>
      <c r="B918" s="33"/>
      <c r="C918" s="33"/>
      <c r="D918" s="36"/>
      <c r="E918" s="34"/>
      <c r="F918" s="42"/>
      <c r="G918" s="37"/>
      <c r="H918" s="38"/>
      <c r="I918" s="281"/>
    </row>
    <row r="919" spans="1:9" s="27" customFormat="1">
      <c r="A919" s="33"/>
      <c r="B919" s="33"/>
      <c r="C919" s="33"/>
      <c r="D919" s="36"/>
      <c r="E919" s="34"/>
      <c r="F919" s="42"/>
      <c r="G919" s="37"/>
      <c r="H919" s="38"/>
      <c r="I919" s="281"/>
    </row>
    <row r="920" spans="1:9" s="27" customFormat="1">
      <c r="A920" s="33"/>
      <c r="B920" s="33"/>
      <c r="C920" s="33"/>
      <c r="D920" s="36"/>
      <c r="E920" s="34"/>
      <c r="F920" s="42"/>
      <c r="G920" s="37"/>
      <c r="H920" s="38"/>
      <c r="I920" s="281"/>
    </row>
    <row r="921" spans="1:9" s="27" customFormat="1">
      <c r="A921" s="33"/>
      <c r="B921" s="33"/>
      <c r="C921" s="33"/>
      <c r="D921" s="36"/>
      <c r="E921" s="34"/>
      <c r="F921" s="42"/>
      <c r="G921" s="37"/>
      <c r="H921" s="38"/>
      <c r="I921" s="281"/>
    </row>
    <row r="922" spans="1:9" s="27" customFormat="1">
      <c r="A922" s="33"/>
      <c r="B922" s="33"/>
      <c r="C922" s="33"/>
      <c r="D922" s="36"/>
      <c r="E922" s="34"/>
      <c r="F922" s="42"/>
      <c r="G922" s="37"/>
      <c r="H922" s="38"/>
      <c r="I922" s="281"/>
    </row>
    <row r="923" spans="1:9" s="27" customFormat="1">
      <c r="A923" s="33"/>
      <c r="B923" s="33"/>
      <c r="C923" s="33"/>
      <c r="D923" s="36"/>
      <c r="E923" s="34"/>
      <c r="F923" s="42"/>
      <c r="G923" s="37"/>
      <c r="H923" s="38"/>
      <c r="I923" s="281"/>
    </row>
    <row r="924" spans="1:9" s="27" customFormat="1">
      <c r="A924" s="33"/>
      <c r="B924" s="33"/>
      <c r="C924" s="33"/>
      <c r="D924" s="36"/>
      <c r="E924" s="34"/>
      <c r="F924" s="42"/>
      <c r="G924" s="37"/>
      <c r="H924" s="38"/>
      <c r="I924" s="281"/>
    </row>
    <row r="925" spans="1:9" s="27" customFormat="1">
      <c r="A925" s="33"/>
      <c r="B925" s="33"/>
      <c r="C925" s="33"/>
      <c r="D925" s="36"/>
      <c r="E925" s="34"/>
      <c r="F925" s="42"/>
      <c r="G925" s="37"/>
      <c r="H925" s="38"/>
      <c r="I925" s="281"/>
    </row>
    <row r="926" spans="1:9" s="27" customFormat="1">
      <c r="A926" s="33"/>
      <c r="B926" s="33"/>
      <c r="C926" s="33"/>
      <c r="D926" s="36"/>
      <c r="E926" s="34"/>
      <c r="F926" s="42"/>
      <c r="G926" s="37"/>
      <c r="H926" s="38"/>
      <c r="I926" s="281"/>
    </row>
    <row r="927" spans="1:9" s="27" customFormat="1">
      <c r="A927" s="33"/>
      <c r="B927" s="33"/>
      <c r="C927" s="33"/>
      <c r="D927" s="36"/>
      <c r="E927" s="34"/>
      <c r="F927" s="42"/>
      <c r="G927" s="37"/>
      <c r="H927" s="38"/>
      <c r="I927" s="281"/>
    </row>
    <row r="928" spans="1:9" s="27" customFormat="1">
      <c r="A928" s="33"/>
      <c r="B928" s="33"/>
      <c r="C928" s="33"/>
      <c r="D928" s="36"/>
      <c r="E928" s="34"/>
      <c r="F928" s="42"/>
      <c r="G928" s="37"/>
      <c r="H928" s="38"/>
      <c r="I928" s="281"/>
    </row>
    <row r="929" spans="1:9" s="27" customFormat="1">
      <c r="A929" s="33"/>
      <c r="B929" s="33"/>
      <c r="C929" s="33"/>
      <c r="D929" s="36"/>
      <c r="E929" s="34"/>
      <c r="F929" s="42"/>
      <c r="G929" s="37"/>
      <c r="H929" s="38"/>
      <c r="I929" s="281"/>
    </row>
    <row r="930" spans="1:9" s="27" customFormat="1">
      <c r="A930" s="33"/>
      <c r="B930" s="33"/>
      <c r="C930" s="33"/>
      <c r="D930" s="36"/>
      <c r="E930" s="34"/>
      <c r="F930" s="42"/>
      <c r="G930" s="37"/>
      <c r="H930" s="38"/>
      <c r="I930" s="281"/>
    </row>
    <row r="931" spans="1:9" s="27" customFormat="1">
      <c r="A931" s="33"/>
      <c r="B931" s="33"/>
      <c r="C931" s="33"/>
      <c r="D931" s="36"/>
      <c r="E931" s="34"/>
      <c r="F931" s="42"/>
      <c r="G931" s="37"/>
      <c r="H931" s="38"/>
      <c r="I931" s="281"/>
    </row>
    <row r="932" spans="1:9" s="27" customFormat="1">
      <c r="A932" s="33"/>
      <c r="B932" s="33"/>
      <c r="C932" s="33"/>
      <c r="D932" s="36"/>
      <c r="E932" s="34"/>
      <c r="F932" s="42"/>
      <c r="G932" s="37"/>
      <c r="H932" s="38"/>
      <c r="I932" s="281"/>
    </row>
    <row r="933" spans="1:9" s="27" customFormat="1">
      <c r="A933" s="33"/>
      <c r="B933" s="33"/>
      <c r="C933" s="33"/>
      <c r="D933" s="36"/>
      <c r="E933" s="34"/>
      <c r="F933" s="42"/>
      <c r="G933" s="37"/>
      <c r="H933" s="38"/>
      <c r="I933" s="281"/>
    </row>
    <row r="934" spans="1:9" s="27" customFormat="1">
      <c r="A934" s="33"/>
      <c r="B934" s="33"/>
      <c r="C934" s="33"/>
      <c r="D934" s="36"/>
      <c r="E934" s="34"/>
      <c r="F934" s="42"/>
      <c r="G934" s="37"/>
      <c r="H934" s="38"/>
      <c r="I934" s="281"/>
    </row>
    <row r="935" spans="1:9" s="27" customFormat="1">
      <c r="A935" s="33"/>
      <c r="B935" s="33"/>
      <c r="C935" s="33"/>
      <c r="D935" s="36"/>
      <c r="E935" s="34"/>
      <c r="F935" s="42"/>
      <c r="G935" s="37"/>
      <c r="H935" s="38"/>
      <c r="I935" s="281"/>
    </row>
    <row r="936" spans="1:9" s="27" customFormat="1">
      <c r="A936" s="33"/>
      <c r="B936" s="33"/>
      <c r="C936" s="33"/>
      <c r="D936" s="36"/>
      <c r="E936" s="34"/>
      <c r="F936" s="42"/>
      <c r="G936" s="37"/>
      <c r="H936" s="38"/>
      <c r="I936" s="281"/>
    </row>
    <row r="937" spans="1:9" s="27" customFormat="1">
      <c r="A937" s="33"/>
      <c r="B937" s="33"/>
      <c r="C937" s="33"/>
      <c r="D937" s="36"/>
      <c r="E937" s="34"/>
      <c r="F937" s="42"/>
      <c r="G937" s="37"/>
      <c r="H937" s="38"/>
      <c r="I937" s="281"/>
    </row>
    <row r="938" spans="1:9" s="27" customFormat="1">
      <c r="A938" s="33"/>
      <c r="B938" s="33"/>
      <c r="C938" s="33"/>
      <c r="D938" s="36"/>
      <c r="E938" s="34"/>
      <c r="F938" s="42"/>
      <c r="G938" s="37"/>
      <c r="H938" s="38"/>
      <c r="I938" s="281"/>
    </row>
    <row r="939" spans="1:9" s="27" customFormat="1">
      <c r="A939" s="33"/>
      <c r="B939" s="33"/>
      <c r="C939" s="33"/>
      <c r="D939" s="36"/>
      <c r="E939" s="34"/>
      <c r="F939" s="42"/>
      <c r="G939" s="37"/>
      <c r="H939" s="38"/>
      <c r="I939" s="281"/>
    </row>
    <row r="940" spans="1:9" s="27" customFormat="1">
      <c r="A940" s="33"/>
      <c r="B940" s="33"/>
      <c r="C940" s="33"/>
      <c r="D940" s="36"/>
      <c r="E940" s="34"/>
      <c r="F940" s="42"/>
      <c r="G940" s="37"/>
      <c r="H940" s="38"/>
      <c r="I940" s="281"/>
    </row>
    <row r="941" spans="1:9" s="27" customFormat="1">
      <c r="A941" s="33"/>
      <c r="B941" s="33"/>
      <c r="C941" s="33"/>
      <c r="D941" s="36"/>
      <c r="E941" s="34"/>
      <c r="F941" s="42"/>
      <c r="G941" s="37"/>
      <c r="H941" s="38"/>
      <c r="I941" s="281"/>
    </row>
    <row r="942" spans="1:9" s="27" customFormat="1">
      <c r="A942" s="33"/>
      <c r="B942" s="33"/>
      <c r="C942" s="33"/>
      <c r="D942" s="36"/>
      <c r="E942" s="34"/>
      <c r="F942" s="42"/>
      <c r="G942" s="37"/>
      <c r="H942" s="38"/>
      <c r="I942" s="281"/>
    </row>
    <row r="943" spans="1:9" s="27" customFormat="1">
      <c r="A943" s="33"/>
      <c r="B943" s="33"/>
      <c r="C943" s="33"/>
      <c r="D943" s="36"/>
      <c r="E943" s="34"/>
      <c r="F943" s="42"/>
      <c r="G943" s="37"/>
      <c r="H943" s="38"/>
      <c r="I943" s="281"/>
    </row>
    <row r="944" spans="1:9" s="27" customFormat="1">
      <c r="A944" s="33"/>
      <c r="B944" s="33"/>
      <c r="C944" s="33"/>
      <c r="D944" s="36"/>
      <c r="E944" s="34"/>
      <c r="F944" s="42"/>
      <c r="G944" s="37"/>
      <c r="H944" s="38"/>
      <c r="I944" s="281"/>
    </row>
    <row r="945" spans="1:9" s="27" customFormat="1">
      <c r="A945" s="33"/>
      <c r="B945" s="33"/>
      <c r="C945" s="33"/>
      <c r="D945" s="36"/>
      <c r="E945" s="34"/>
      <c r="F945" s="42"/>
      <c r="G945" s="37"/>
      <c r="H945" s="38"/>
      <c r="I945" s="281"/>
    </row>
    <row r="946" spans="1:9" s="27" customFormat="1">
      <c r="A946" s="33"/>
      <c r="B946" s="33"/>
      <c r="C946" s="33"/>
      <c r="D946" s="36"/>
      <c r="E946" s="34"/>
      <c r="F946" s="42"/>
      <c r="G946" s="37"/>
      <c r="H946" s="38"/>
      <c r="I946" s="281"/>
    </row>
    <row r="947" spans="1:9" s="27" customFormat="1">
      <c r="A947" s="33"/>
      <c r="B947" s="33"/>
      <c r="C947" s="33"/>
      <c r="D947" s="36"/>
      <c r="E947" s="34"/>
      <c r="F947" s="42"/>
      <c r="G947" s="37"/>
      <c r="H947" s="38"/>
      <c r="I947" s="281"/>
    </row>
    <row r="948" spans="1:9" s="27" customFormat="1">
      <c r="A948" s="33"/>
      <c r="B948" s="33"/>
      <c r="C948" s="33"/>
      <c r="D948" s="36"/>
      <c r="E948" s="34"/>
      <c r="F948" s="42"/>
      <c r="G948" s="37"/>
      <c r="H948" s="38"/>
      <c r="I948" s="281"/>
    </row>
    <row r="949" spans="1:9" s="27" customFormat="1">
      <c r="A949" s="33"/>
      <c r="B949" s="33"/>
      <c r="C949" s="33"/>
      <c r="D949" s="36"/>
      <c r="E949" s="34"/>
      <c r="F949" s="42"/>
      <c r="G949" s="37"/>
      <c r="H949" s="38"/>
      <c r="I949" s="281"/>
    </row>
    <row r="950" spans="1:9" s="27" customFormat="1">
      <c r="A950" s="33"/>
      <c r="B950" s="33"/>
      <c r="C950" s="33"/>
      <c r="D950" s="36"/>
      <c r="E950" s="34"/>
      <c r="F950" s="42"/>
      <c r="G950" s="37"/>
      <c r="H950" s="38"/>
      <c r="I950" s="281"/>
    </row>
    <row r="951" spans="1:9" s="27" customFormat="1">
      <c r="A951" s="33"/>
      <c r="B951" s="33"/>
      <c r="C951" s="33"/>
      <c r="D951" s="36"/>
      <c r="E951" s="34"/>
      <c r="F951" s="42"/>
      <c r="G951" s="37"/>
      <c r="H951" s="38"/>
      <c r="I951" s="281"/>
    </row>
    <row r="952" spans="1:9" s="27" customFormat="1">
      <c r="A952" s="33"/>
      <c r="B952" s="33"/>
      <c r="C952" s="33"/>
      <c r="D952" s="36"/>
      <c r="E952" s="34"/>
      <c r="F952" s="42"/>
      <c r="G952" s="37"/>
      <c r="H952" s="38"/>
      <c r="I952" s="281"/>
    </row>
    <row r="953" spans="1:9" s="27" customFormat="1">
      <c r="A953" s="33"/>
      <c r="B953" s="33"/>
      <c r="C953" s="33"/>
      <c r="D953" s="36"/>
      <c r="E953" s="34"/>
      <c r="F953" s="42"/>
      <c r="G953" s="37"/>
      <c r="H953" s="38"/>
      <c r="I953" s="281"/>
    </row>
    <row r="954" spans="1:9" s="27" customFormat="1">
      <c r="A954" s="33"/>
      <c r="B954" s="33"/>
      <c r="C954" s="33"/>
      <c r="D954" s="36"/>
      <c r="E954" s="34"/>
      <c r="F954" s="42"/>
      <c r="G954" s="37"/>
      <c r="H954" s="38"/>
      <c r="I954" s="281"/>
    </row>
    <row r="955" spans="1:9" s="27" customFormat="1">
      <c r="A955" s="33"/>
      <c r="B955" s="33"/>
      <c r="C955" s="33"/>
      <c r="D955" s="36"/>
      <c r="E955" s="34"/>
      <c r="F955" s="42"/>
      <c r="G955" s="37"/>
      <c r="H955" s="38"/>
      <c r="I955" s="281"/>
    </row>
    <row r="956" spans="1:9" s="27" customFormat="1">
      <c r="A956" s="33"/>
      <c r="B956" s="33"/>
      <c r="C956" s="33"/>
      <c r="D956" s="36"/>
      <c r="E956" s="34"/>
      <c r="F956" s="42"/>
      <c r="G956" s="37"/>
      <c r="H956" s="38"/>
      <c r="I956" s="281"/>
    </row>
    <row r="957" spans="1:9" s="27" customFormat="1">
      <c r="A957" s="33"/>
      <c r="B957" s="33"/>
      <c r="C957" s="33"/>
      <c r="D957" s="36"/>
      <c r="E957" s="34"/>
      <c r="F957" s="42"/>
      <c r="G957" s="37"/>
      <c r="H957" s="38"/>
      <c r="I957" s="281"/>
    </row>
    <row r="958" spans="1:9" s="27" customFormat="1">
      <c r="A958" s="33"/>
      <c r="B958" s="33"/>
      <c r="C958" s="33"/>
      <c r="D958" s="36"/>
      <c r="E958" s="34"/>
      <c r="F958" s="42"/>
      <c r="G958" s="37"/>
      <c r="H958" s="38"/>
      <c r="I958" s="281"/>
    </row>
    <row r="959" spans="1:9" s="27" customFormat="1">
      <c r="A959" s="33"/>
      <c r="B959" s="33"/>
      <c r="C959" s="33"/>
      <c r="D959" s="36"/>
      <c r="E959" s="34"/>
      <c r="F959" s="42"/>
      <c r="G959" s="37"/>
      <c r="H959" s="38"/>
      <c r="I959" s="281"/>
    </row>
    <row r="960" spans="1:9" s="27" customFormat="1">
      <c r="A960" s="33"/>
      <c r="B960" s="33"/>
      <c r="C960" s="33"/>
      <c r="D960" s="36"/>
      <c r="E960" s="34"/>
      <c r="F960" s="42"/>
      <c r="G960" s="37"/>
      <c r="H960" s="38"/>
      <c r="I960" s="281"/>
    </row>
    <row r="961" spans="1:9" s="27" customFormat="1">
      <c r="A961" s="33"/>
      <c r="B961" s="33"/>
      <c r="C961" s="33"/>
      <c r="D961" s="36"/>
      <c r="E961" s="34"/>
      <c r="F961" s="42"/>
      <c r="G961" s="37"/>
      <c r="H961" s="38"/>
      <c r="I961" s="281"/>
    </row>
    <row r="962" spans="1:9" s="27" customFormat="1">
      <c r="A962" s="33"/>
      <c r="B962" s="33"/>
      <c r="C962" s="33"/>
      <c r="D962" s="36"/>
      <c r="E962" s="34"/>
      <c r="F962" s="42"/>
      <c r="G962" s="37"/>
      <c r="H962" s="38"/>
      <c r="I962" s="281"/>
    </row>
    <row r="963" spans="1:9" s="27" customFormat="1">
      <c r="A963" s="33"/>
      <c r="B963" s="33"/>
      <c r="C963" s="33"/>
      <c r="D963" s="36"/>
      <c r="E963" s="34"/>
      <c r="F963" s="42"/>
      <c r="G963" s="37"/>
      <c r="H963" s="38"/>
      <c r="I963" s="281"/>
    </row>
    <row r="964" spans="1:9" s="27" customFormat="1">
      <c r="A964" s="33"/>
      <c r="B964" s="33"/>
      <c r="C964" s="33"/>
      <c r="D964" s="36"/>
      <c r="E964" s="34"/>
      <c r="F964" s="42"/>
      <c r="G964" s="37"/>
      <c r="H964" s="38"/>
      <c r="I964" s="281"/>
    </row>
    <row r="965" spans="1:9" s="27" customFormat="1">
      <c r="A965" s="33"/>
      <c r="B965" s="33"/>
      <c r="C965" s="33"/>
      <c r="D965" s="36"/>
      <c r="E965" s="34"/>
      <c r="F965" s="42"/>
      <c r="G965" s="37"/>
      <c r="H965" s="38"/>
      <c r="I965" s="281"/>
    </row>
    <row r="966" spans="1:9" s="27" customFormat="1">
      <c r="A966" s="33"/>
      <c r="B966" s="33"/>
      <c r="C966" s="33"/>
      <c r="D966" s="36"/>
      <c r="E966" s="34"/>
      <c r="F966" s="42"/>
      <c r="G966" s="37"/>
      <c r="H966" s="38"/>
      <c r="I966" s="281"/>
    </row>
    <row r="967" spans="1:9" s="27" customFormat="1">
      <c r="A967" s="33"/>
      <c r="B967" s="33"/>
      <c r="C967" s="33"/>
      <c r="D967" s="36"/>
      <c r="E967" s="34"/>
      <c r="F967" s="42"/>
      <c r="G967" s="37"/>
      <c r="H967" s="38"/>
      <c r="I967" s="281"/>
    </row>
    <row r="968" spans="1:9" s="27" customFormat="1">
      <c r="A968" s="33"/>
      <c r="B968" s="33"/>
      <c r="C968" s="33"/>
      <c r="D968" s="36"/>
      <c r="E968" s="34"/>
      <c r="F968" s="42"/>
      <c r="G968" s="37"/>
      <c r="H968" s="38"/>
      <c r="I968" s="281"/>
    </row>
    <row r="969" spans="1:9" s="27" customFormat="1">
      <c r="A969" s="33"/>
      <c r="B969" s="33"/>
      <c r="C969" s="33"/>
      <c r="D969" s="36"/>
      <c r="E969" s="34"/>
      <c r="F969" s="42"/>
      <c r="G969" s="37"/>
      <c r="H969" s="38"/>
      <c r="I969" s="281"/>
    </row>
    <row r="970" spans="1:9" s="27" customFormat="1">
      <c r="A970" s="33"/>
      <c r="B970" s="33"/>
      <c r="C970" s="33"/>
      <c r="D970" s="36"/>
      <c r="E970" s="34"/>
      <c r="F970" s="42"/>
      <c r="G970" s="37"/>
      <c r="H970" s="38"/>
      <c r="I970" s="281"/>
    </row>
    <row r="971" spans="1:9" s="27" customFormat="1">
      <c r="A971" s="33"/>
      <c r="B971" s="33"/>
      <c r="C971" s="33"/>
      <c r="D971" s="36"/>
      <c r="E971" s="34"/>
      <c r="F971" s="42"/>
      <c r="G971" s="37"/>
      <c r="H971" s="38"/>
      <c r="I971" s="281"/>
    </row>
    <row r="972" spans="1:9" s="27" customFormat="1">
      <c r="A972" s="33"/>
      <c r="B972" s="33"/>
      <c r="C972" s="33"/>
      <c r="D972" s="36"/>
      <c r="E972" s="34"/>
      <c r="F972" s="42"/>
      <c r="G972" s="37"/>
      <c r="H972" s="38"/>
      <c r="I972" s="281"/>
    </row>
    <row r="973" spans="1:9" s="27" customFormat="1">
      <c r="A973" s="33"/>
      <c r="B973" s="33"/>
      <c r="C973" s="33"/>
      <c r="D973" s="36"/>
      <c r="E973" s="34"/>
      <c r="F973" s="42"/>
      <c r="G973" s="37"/>
      <c r="H973" s="38"/>
      <c r="I973" s="281"/>
    </row>
    <row r="974" spans="1:9" s="27" customFormat="1">
      <c r="A974" s="33"/>
      <c r="B974" s="33"/>
      <c r="C974" s="33"/>
      <c r="D974" s="36"/>
      <c r="E974" s="34"/>
      <c r="F974" s="42"/>
      <c r="G974" s="37"/>
      <c r="H974" s="38"/>
      <c r="I974" s="281"/>
    </row>
    <row r="975" spans="1:9" s="27" customFormat="1">
      <c r="A975" s="33"/>
      <c r="B975" s="33"/>
      <c r="C975" s="33"/>
      <c r="D975" s="36"/>
      <c r="E975" s="34"/>
      <c r="F975" s="42"/>
      <c r="G975" s="37"/>
      <c r="H975" s="38"/>
      <c r="I975" s="281"/>
    </row>
    <row r="976" spans="1:9" s="27" customFormat="1">
      <c r="A976" s="33"/>
      <c r="B976" s="33"/>
      <c r="C976" s="33"/>
      <c r="D976" s="36"/>
      <c r="E976" s="34"/>
      <c r="F976" s="42"/>
      <c r="G976" s="37"/>
      <c r="H976" s="38"/>
      <c r="I976" s="281"/>
    </row>
    <row r="977" spans="1:9" s="27" customFormat="1">
      <c r="A977" s="33"/>
      <c r="B977" s="33"/>
      <c r="C977" s="33"/>
      <c r="D977" s="36"/>
      <c r="E977" s="34"/>
      <c r="F977" s="42"/>
      <c r="G977" s="37"/>
      <c r="H977" s="38"/>
      <c r="I977" s="281"/>
    </row>
    <row r="978" spans="1:9" s="27" customFormat="1">
      <c r="A978" s="33"/>
      <c r="B978" s="33"/>
      <c r="C978" s="33"/>
      <c r="D978" s="36"/>
      <c r="E978" s="34"/>
      <c r="F978" s="42"/>
      <c r="G978" s="37"/>
      <c r="H978" s="38"/>
      <c r="I978" s="281"/>
    </row>
    <row r="979" spans="1:9" s="27" customFormat="1">
      <c r="A979" s="33"/>
      <c r="B979" s="33"/>
      <c r="C979" s="33"/>
      <c r="D979" s="36"/>
      <c r="E979" s="34"/>
      <c r="F979" s="42"/>
      <c r="G979" s="37"/>
      <c r="H979" s="38"/>
      <c r="I979" s="281"/>
    </row>
    <row r="980" spans="1:9" s="27" customFormat="1">
      <c r="A980" s="33"/>
      <c r="B980" s="33"/>
      <c r="C980" s="33"/>
      <c r="D980" s="36"/>
      <c r="E980" s="34"/>
      <c r="F980" s="42"/>
      <c r="G980" s="37"/>
      <c r="H980" s="38"/>
      <c r="I980" s="281"/>
    </row>
    <row r="981" spans="1:9" s="27" customFormat="1">
      <c r="A981" s="33"/>
      <c r="B981" s="33"/>
      <c r="C981" s="33"/>
      <c r="D981" s="36"/>
      <c r="E981" s="34"/>
      <c r="F981" s="42"/>
      <c r="G981" s="37"/>
      <c r="H981" s="38"/>
      <c r="I981" s="281"/>
    </row>
    <row r="982" spans="1:9" s="27" customFormat="1">
      <c r="A982" s="33"/>
      <c r="B982" s="33"/>
      <c r="C982" s="33"/>
      <c r="D982" s="36"/>
      <c r="E982" s="34"/>
      <c r="F982" s="42"/>
      <c r="G982" s="37"/>
      <c r="H982" s="38"/>
      <c r="I982" s="281"/>
    </row>
    <row r="983" spans="1:9" s="27" customFormat="1">
      <c r="A983" s="33"/>
      <c r="B983" s="33"/>
      <c r="C983" s="33"/>
      <c r="D983" s="36"/>
      <c r="E983" s="34"/>
      <c r="F983" s="42"/>
      <c r="G983" s="37"/>
      <c r="H983" s="38"/>
      <c r="I983" s="281"/>
    </row>
    <row r="984" spans="1:9" s="27" customFormat="1">
      <c r="A984" s="33"/>
      <c r="B984" s="33"/>
      <c r="C984" s="33"/>
      <c r="D984" s="36"/>
      <c r="E984" s="34"/>
      <c r="F984" s="42"/>
      <c r="G984" s="37"/>
      <c r="H984" s="38"/>
      <c r="I984" s="281"/>
    </row>
    <row r="985" spans="1:9" s="27" customFormat="1">
      <c r="A985" s="33"/>
      <c r="B985" s="33"/>
      <c r="C985" s="33"/>
      <c r="D985" s="36"/>
      <c r="E985" s="34"/>
      <c r="F985" s="42"/>
      <c r="G985" s="37"/>
      <c r="H985" s="38"/>
      <c r="I985" s="281"/>
    </row>
    <row r="986" spans="1:9" s="27" customFormat="1">
      <c r="A986" s="33"/>
      <c r="B986" s="33"/>
      <c r="C986" s="33"/>
      <c r="D986" s="36"/>
      <c r="E986" s="34"/>
      <c r="F986" s="42"/>
      <c r="G986" s="37"/>
      <c r="H986" s="38"/>
      <c r="I986" s="281"/>
    </row>
    <row r="987" spans="1:9" s="27" customFormat="1">
      <c r="A987" s="33"/>
      <c r="B987" s="33"/>
      <c r="C987" s="33"/>
      <c r="D987" s="36"/>
      <c r="E987" s="34"/>
      <c r="F987" s="42"/>
      <c r="G987" s="37"/>
      <c r="H987" s="38"/>
      <c r="I987" s="281"/>
    </row>
    <row r="988" spans="1:9" s="27" customFormat="1">
      <c r="A988" s="33"/>
      <c r="B988" s="33"/>
      <c r="C988" s="33"/>
      <c r="D988" s="36"/>
      <c r="E988" s="34"/>
      <c r="F988" s="42"/>
      <c r="G988" s="37"/>
      <c r="H988" s="38"/>
      <c r="I988" s="281"/>
    </row>
    <row r="989" spans="1:9" s="27" customFormat="1">
      <c r="A989" s="33"/>
      <c r="B989" s="33"/>
      <c r="C989" s="33"/>
      <c r="D989" s="36"/>
      <c r="E989" s="34"/>
      <c r="F989" s="42"/>
      <c r="G989" s="37"/>
      <c r="H989" s="38"/>
      <c r="I989" s="281"/>
    </row>
    <row r="990" spans="1:9" s="27" customFormat="1">
      <c r="A990" s="33"/>
      <c r="B990" s="33"/>
      <c r="C990" s="33"/>
      <c r="D990" s="36"/>
      <c r="E990" s="34"/>
      <c r="F990" s="42"/>
      <c r="G990" s="37"/>
      <c r="H990" s="38"/>
      <c r="I990" s="281"/>
    </row>
    <row r="991" spans="1:9" s="27" customFormat="1">
      <c r="A991" s="33"/>
      <c r="B991" s="33"/>
      <c r="C991" s="33"/>
      <c r="D991" s="36"/>
      <c r="E991" s="34"/>
      <c r="F991" s="42"/>
      <c r="G991" s="37"/>
      <c r="H991" s="38"/>
      <c r="I991" s="281"/>
    </row>
    <row r="992" spans="1:9" s="27" customFormat="1">
      <c r="A992" s="33"/>
      <c r="B992" s="33"/>
      <c r="C992" s="33"/>
      <c r="D992" s="36"/>
      <c r="E992" s="34"/>
      <c r="F992" s="42"/>
      <c r="G992" s="37"/>
      <c r="H992" s="38"/>
      <c r="I992" s="281"/>
    </row>
    <row r="993" spans="1:9" s="27" customFormat="1">
      <c r="A993" s="33"/>
      <c r="B993" s="33"/>
      <c r="C993" s="33"/>
      <c r="D993" s="36"/>
      <c r="E993" s="34"/>
      <c r="F993" s="42"/>
      <c r="G993" s="37"/>
      <c r="H993" s="38"/>
      <c r="I993" s="281"/>
    </row>
    <row r="994" spans="1:9" s="27" customFormat="1">
      <c r="A994" s="33"/>
      <c r="B994" s="33"/>
      <c r="C994" s="33"/>
      <c r="D994" s="36"/>
      <c r="E994" s="34"/>
      <c r="F994" s="42"/>
      <c r="G994" s="37"/>
      <c r="H994" s="38"/>
      <c r="I994" s="281"/>
    </row>
    <row r="995" spans="1:9" s="27" customFormat="1">
      <c r="A995" s="33"/>
      <c r="B995" s="33"/>
      <c r="C995" s="33"/>
      <c r="D995" s="36"/>
      <c r="E995" s="34"/>
      <c r="F995" s="42"/>
      <c r="G995" s="37"/>
      <c r="H995" s="38"/>
      <c r="I995" s="281"/>
    </row>
    <row r="996" spans="1:9" s="27" customFormat="1">
      <c r="A996" s="33"/>
      <c r="B996" s="33"/>
      <c r="C996" s="33"/>
      <c r="D996" s="36"/>
      <c r="E996" s="34"/>
      <c r="F996" s="42"/>
      <c r="G996" s="37"/>
      <c r="H996" s="38"/>
      <c r="I996" s="281"/>
    </row>
    <row r="997" spans="1:9" s="27" customFormat="1">
      <c r="A997" s="33"/>
      <c r="B997" s="33"/>
      <c r="C997" s="33"/>
      <c r="D997" s="36"/>
      <c r="E997" s="34"/>
      <c r="F997" s="42"/>
      <c r="G997" s="37"/>
      <c r="H997" s="38"/>
      <c r="I997" s="281"/>
    </row>
    <row r="998" spans="1:9" s="27" customFormat="1">
      <c r="A998" s="33"/>
      <c r="B998" s="33"/>
      <c r="C998" s="33"/>
      <c r="D998" s="36"/>
      <c r="E998" s="34"/>
      <c r="F998" s="42"/>
      <c r="G998" s="37"/>
      <c r="H998" s="38"/>
      <c r="I998" s="281"/>
    </row>
    <row r="999" spans="1:9" s="27" customFormat="1">
      <c r="A999" s="33"/>
      <c r="B999" s="33"/>
      <c r="C999" s="33"/>
      <c r="D999" s="36"/>
      <c r="E999" s="34"/>
      <c r="F999" s="42"/>
      <c r="G999" s="37"/>
      <c r="H999" s="38"/>
      <c r="I999" s="281"/>
    </row>
    <row r="1000" spans="1:9" s="27" customFormat="1">
      <c r="A1000" s="33"/>
      <c r="B1000" s="33"/>
      <c r="C1000" s="33"/>
      <c r="D1000" s="36"/>
      <c r="E1000" s="34"/>
      <c r="F1000" s="42"/>
      <c r="G1000" s="37"/>
      <c r="H1000" s="38"/>
      <c r="I1000" s="281"/>
    </row>
    <row r="1001" spans="1:9" s="27" customFormat="1">
      <c r="A1001" s="33"/>
      <c r="B1001" s="33"/>
      <c r="C1001" s="33"/>
      <c r="D1001" s="36"/>
      <c r="E1001" s="34"/>
      <c r="F1001" s="42"/>
      <c r="G1001" s="37"/>
      <c r="H1001" s="38"/>
      <c r="I1001" s="281"/>
    </row>
    <row r="1002" spans="1:9" s="27" customFormat="1">
      <c r="A1002" s="33"/>
      <c r="B1002" s="33"/>
      <c r="C1002" s="33"/>
      <c r="D1002" s="36"/>
      <c r="E1002" s="34"/>
      <c r="F1002" s="42"/>
      <c r="G1002" s="37"/>
      <c r="H1002" s="38"/>
      <c r="I1002" s="281"/>
    </row>
    <row r="1003" spans="1:9" s="27" customFormat="1">
      <c r="A1003" s="33"/>
      <c r="B1003" s="33"/>
      <c r="C1003" s="33"/>
      <c r="D1003" s="36"/>
      <c r="E1003" s="34"/>
      <c r="F1003" s="42"/>
      <c r="G1003" s="37"/>
      <c r="H1003" s="38"/>
      <c r="I1003" s="281"/>
    </row>
    <row r="1004" spans="1:9" s="27" customFormat="1">
      <c r="A1004" s="33"/>
      <c r="B1004" s="33"/>
      <c r="C1004" s="33"/>
      <c r="D1004" s="36"/>
      <c r="E1004" s="34"/>
      <c r="F1004" s="42"/>
      <c r="G1004" s="37"/>
      <c r="H1004" s="38"/>
      <c r="I1004" s="281"/>
    </row>
    <row r="1005" spans="1:9" s="27" customFormat="1">
      <c r="A1005" s="33"/>
      <c r="B1005" s="33"/>
      <c r="C1005" s="33"/>
      <c r="D1005" s="36"/>
      <c r="E1005" s="34"/>
      <c r="F1005" s="42"/>
      <c r="G1005" s="37"/>
      <c r="H1005" s="38"/>
      <c r="I1005" s="281"/>
    </row>
    <row r="1006" spans="1:9" s="27" customFormat="1">
      <c r="A1006" s="33"/>
      <c r="B1006" s="33"/>
      <c r="C1006" s="33"/>
      <c r="D1006" s="36"/>
      <c r="E1006" s="34"/>
      <c r="F1006" s="42"/>
      <c r="G1006" s="37"/>
      <c r="H1006" s="38"/>
      <c r="I1006" s="281"/>
    </row>
    <row r="1007" spans="1:9" s="27" customFormat="1">
      <c r="A1007" s="33"/>
      <c r="B1007" s="33"/>
      <c r="C1007" s="33"/>
      <c r="D1007" s="36"/>
      <c r="E1007" s="34"/>
      <c r="F1007" s="42"/>
      <c r="G1007" s="37"/>
      <c r="H1007" s="38"/>
      <c r="I1007" s="281"/>
    </row>
    <row r="1008" spans="1:9" s="27" customFormat="1">
      <c r="A1008" s="33"/>
      <c r="B1008" s="33"/>
      <c r="C1008" s="33"/>
      <c r="D1008" s="36"/>
      <c r="E1008" s="34"/>
      <c r="F1008" s="42"/>
      <c r="G1008" s="37"/>
      <c r="H1008" s="38"/>
      <c r="I1008" s="281"/>
    </row>
    <row r="1009" spans="1:9" s="27" customFormat="1">
      <c r="A1009" s="33"/>
      <c r="B1009" s="33"/>
      <c r="C1009" s="33"/>
      <c r="D1009" s="36"/>
      <c r="E1009" s="34"/>
      <c r="F1009" s="42"/>
      <c r="G1009" s="37"/>
      <c r="H1009" s="38"/>
      <c r="I1009" s="281"/>
    </row>
    <row r="1010" spans="1:9" s="27" customFormat="1">
      <c r="A1010" s="33"/>
      <c r="B1010" s="33"/>
      <c r="C1010" s="33"/>
      <c r="D1010" s="36"/>
      <c r="E1010" s="34"/>
      <c r="F1010" s="42"/>
      <c r="G1010" s="37"/>
      <c r="H1010" s="38"/>
      <c r="I1010" s="281"/>
    </row>
    <row r="1011" spans="1:9" s="27" customFormat="1">
      <c r="A1011" s="33"/>
      <c r="B1011" s="33"/>
      <c r="C1011" s="33"/>
      <c r="D1011" s="36"/>
      <c r="E1011" s="34"/>
      <c r="F1011" s="42"/>
      <c r="G1011" s="37"/>
      <c r="H1011" s="38"/>
      <c r="I1011" s="281"/>
    </row>
    <row r="1012" spans="1:9" s="27" customFormat="1">
      <c r="A1012" s="33"/>
      <c r="B1012" s="33"/>
      <c r="C1012" s="33"/>
      <c r="D1012" s="36"/>
      <c r="E1012" s="34"/>
      <c r="F1012" s="42"/>
      <c r="G1012" s="37"/>
      <c r="H1012" s="38"/>
      <c r="I1012" s="281"/>
    </row>
    <row r="1013" spans="1:9" s="27" customFormat="1">
      <c r="A1013" s="33"/>
      <c r="B1013" s="33"/>
      <c r="C1013" s="33"/>
      <c r="D1013" s="36"/>
      <c r="E1013" s="34"/>
      <c r="F1013" s="42"/>
      <c r="G1013" s="37"/>
      <c r="H1013" s="38"/>
      <c r="I1013" s="281"/>
    </row>
    <row r="1014" spans="1:9" s="27" customFormat="1">
      <c r="A1014" s="33"/>
      <c r="B1014" s="33"/>
      <c r="C1014" s="33"/>
      <c r="D1014" s="36"/>
      <c r="E1014" s="34"/>
      <c r="F1014" s="42"/>
      <c r="G1014" s="37"/>
      <c r="H1014" s="38"/>
      <c r="I1014" s="281"/>
    </row>
    <row r="1015" spans="1:9" s="27" customFormat="1">
      <c r="A1015" s="33"/>
      <c r="B1015" s="33"/>
      <c r="C1015" s="33"/>
      <c r="D1015" s="36"/>
      <c r="E1015" s="34"/>
      <c r="F1015" s="42"/>
      <c r="G1015" s="37"/>
      <c r="H1015" s="38"/>
      <c r="I1015" s="281"/>
    </row>
    <row r="1016" spans="1:9" s="27" customFormat="1">
      <c r="A1016" s="33"/>
      <c r="B1016" s="33"/>
      <c r="C1016" s="33"/>
      <c r="D1016" s="36"/>
      <c r="E1016" s="34"/>
      <c r="F1016" s="42"/>
      <c r="G1016" s="37"/>
      <c r="H1016" s="38"/>
      <c r="I1016" s="281"/>
    </row>
    <row r="1017" spans="1:9" s="27" customFormat="1">
      <c r="A1017" s="33"/>
      <c r="B1017" s="33"/>
      <c r="C1017" s="33"/>
      <c r="D1017" s="36"/>
      <c r="E1017" s="34"/>
      <c r="F1017" s="42"/>
      <c r="G1017" s="37"/>
      <c r="H1017" s="38"/>
      <c r="I1017" s="281"/>
    </row>
    <row r="1018" spans="1:9" s="27" customFormat="1">
      <c r="A1018" s="33"/>
      <c r="B1018" s="33"/>
      <c r="C1018" s="33"/>
      <c r="D1018" s="36"/>
      <c r="E1018" s="34"/>
      <c r="F1018" s="42"/>
      <c r="G1018" s="37"/>
      <c r="H1018" s="38"/>
      <c r="I1018" s="281"/>
    </row>
    <row r="1019" spans="1:9" s="27" customFormat="1">
      <c r="A1019" s="33"/>
      <c r="B1019" s="33"/>
      <c r="C1019" s="33"/>
      <c r="D1019" s="36"/>
      <c r="E1019" s="34"/>
      <c r="F1019" s="42"/>
      <c r="G1019" s="37"/>
      <c r="H1019" s="38"/>
      <c r="I1019" s="281"/>
    </row>
    <row r="1020" spans="1:9" s="27" customFormat="1">
      <c r="A1020" s="33"/>
      <c r="B1020" s="33"/>
      <c r="C1020" s="33"/>
      <c r="D1020" s="36"/>
      <c r="E1020" s="34"/>
      <c r="F1020" s="42"/>
      <c r="G1020" s="37"/>
      <c r="H1020" s="38"/>
      <c r="I1020" s="281"/>
    </row>
    <row r="1021" spans="1:9" s="27" customFormat="1">
      <c r="A1021" s="33"/>
      <c r="B1021" s="33"/>
      <c r="C1021" s="33"/>
      <c r="D1021" s="36"/>
      <c r="E1021" s="34"/>
      <c r="F1021" s="42"/>
      <c r="G1021" s="37"/>
      <c r="H1021" s="38"/>
      <c r="I1021" s="281"/>
    </row>
    <row r="1022" spans="1:9" s="27" customFormat="1">
      <c r="A1022" s="33"/>
      <c r="B1022" s="33"/>
      <c r="C1022" s="33"/>
      <c r="D1022" s="36"/>
      <c r="E1022" s="34"/>
      <c r="F1022" s="42"/>
      <c r="G1022" s="37"/>
      <c r="H1022" s="38"/>
      <c r="I1022" s="281"/>
    </row>
    <row r="1023" spans="1:9" s="27" customFormat="1">
      <c r="A1023" s="33"/>
      <c r="B1023" s="33"/>
      <c r="C1023" s="33"/>
      <c r="D1023" s="36"/>
      <c r="E1023" s="34"/>
      <c r="F1023" s="42"/>
      <c r="G1023" s="37"/>
      <c r="H1023" s="38"/>
      <c r="I1023" s="281"/>
    </row>
    <row r="1024" spans="1:9" s="27" customFormat="1">
      <c r="A1024" s="33"/>
      <c r="B1024" s="33"/>
      <c r="C1024" s="33"/>
      <c r="D1024" s="36"/>
      <c r="E1024" s="34"/>
      <c r="F1024" s="42"/>
      <c r="G1024" s="37"/>
      <c r="H1024" s="38"/>
      <c r="I1024" s="281"/>
    </row>
    <row r="1025" spans="1:9" s="27" customFormat="1">
      <c r="A1025" s="33"/>
      <c r="B1025" s="33"/>
      <c r="C1025" s="33"/>
      <c r="D1025" s="36"/>
      <c r="E1025" s="34"/>
      <c r="F1025" s="42"/>
      <c r="G1025" s="37"/>
      <c r="H1025" s="38"/>
      <c r="I1025" s="281"/>
    </row>
    <row r="1026" spans="1:9" s="27" customFormat="1">
      <c r="A1026" s="33"/>
      <c r="B1026" s="33"/>
      <c r="C1026" s="33"/>
      <c r="D1026" s="36"/>
      <c r="E1026" s="34"/>
      <c r="F1026" s="42"/>
      <c r="G1026" s="37"/>
      <c r="H1026" s="38"/>
      <c r="I1026" s="281"/>
    </row>
    <row r="1027" spans="1:9" s="27" customFormat="1">
      <c r="A1027" s="33"/>
      <c r="B1027" s="33"/>
      <c r="C1027" s="33"/>
      <c r="D1027" s="36"/>
      <c r="E1027" s="34"/>
      <c r="F1027" s="42"/>
      <c r="G1027" s="37"/>
      <c r="H1027" s="38"/>
      <c r="I1027" s="281"/>
    </row>
    <row r="1028" spans="1:9" s="27" customFormat="1">
      <c r="A1028" s="33"/>
      <c r="B1028" s="33"/>
      <c r="C1028" s="33"/>
      <c r="D1028" s="36"/>
      <c r="E1028" s="34"/>
      <c r="F1028" s="42"/>
      <c r="G1028" s="37"/>
      <c r="H1028" s="38"/>
      <c r="I1028" s="281"/>
    </row>
    <row r="1029" spans="1:9" s="27" customFormat="1">
      <c r="A1029" s="33"/>
      <c r="B1029" s="33"/>
      <c r="C1029" s="33"/>
      <c r="D1029" s="36"/>
      <c r="E1029" s="34"/>
      <c r="F1029" s="42"/>
      <c r="G1029" s="37"/>
      <c r="H1029" s="38"/>
      <c r="I1029" s="281"/>
    </row>
    <row r="1030" spans="1:9" s="27" customFormat="1">
      <c r="A1030" s="33"/>
      <c r="B1030" s="33"/>
      <c r="C1030" s="33"/>
      <c r="D1030" s="36"/>
      <c r="E1030" s="34"/>
      <c r="F1030" s="42"/>
      <c r="G1030" s="37"/>
      <c r="H1030" s="38"/>
      <c r="I1030" s="281"/>
    </row>
    <row r="1031" spans="1:9" s="27" customFormat="1">
      <c r="A1031" s="33"/>
      <c r="B1031" s="33"/>
      <c r="C1031" s="33"/>
      <c r="D1031" s="36"/>
      <c r="E1031" s="34"/>
      <c r="F1031" s="42"/>
      <c r="G1031" s="37"/>
      <c r="H1031" s="38"/>
      <c r="I1031" s="281"/>
    </row>
    <row r="1032" spans="1:9" s="27" customFormat="1">
      <c r="A1032" s="33"/>
      <c r="B1032" s="33"/>
      <c r="C1032" s="33"/>
      <c r="D1032" s="36"/>
      <c r="E1032" s="34"/>
      <c r="F1032" s="42"/>
      <c r="G1032" s="37"/>
      <c r="H1032" s="38"/>
      <c r="I1032" s="281"/>
    </row>
    <row r="1033" spans="1:9" s="27" customFormat="1">
      <c r="A1033" s="33"/>
      <c r="B1033" s="33"/>
      <c r="C1033" s="33"/>
      <c r="D1033" s="36"/>
      <c r="E1033" s="34"/>
      <c r="F1033" s="42"/>
      <c r="G1033" s="37"/>
      <c r="H1033" s="38"/>
      <c r="I1033" s="281"/>
    </row>
    <row r="1034" spans="1:9" s="27" customFormat="1">
      <c r="A1034" s="33"/>
      <c r="B1034" s="33"/>
      <c r="C1034" s="33"/>
      <c r="D1034" s="36"/>
      <c r="E1034" s="34"/>
      <c r="F1034" s="42"/>
      <c r="G1034" s="37"/>
      <c r="H1034" s="38"/>
      <c r="I1034" s="281"/>
    </row>
    <row r="1035" spans="1:9" s="27" customFormat="1">
      <c r="A1035" s="33"/>
      <c r="B1035" s="33"/>
      <c r="C1035" s="33"/>
      <c r="D1035" s="36"/>
      <c r="E1035" s="34"/>
      <c r="F1035" s="42"/>
      <c r="G1035" s="37"/>
      <c r="H1035" s="38"/>
      <c r="I1035" s="281"/>
    </row>
    <row r="1036" spans="1:9" s="27" customFormat="1">
      <c r="A1036" s="33"/>
      <c r="B1036" s="33"/>
      <c r="C1036" s="33"/>
      <c r="D1036" s="36"/>
      <c r="E1036" s="34"/>
      <c r="F1036" s="42"/>
      <c r="G1036" s="37"/>
      <c r="H1036" s="38"/>
      <c r="I1036" s="281"/>
    </row>
    <row r="1037" spans="1:9" s="27" customFormat="1">
      <c r="A1037" s="33"/>
      <c r="B1037" s="33"/>
      <c r="C1037" s="33"/>
      <c r="D1037" s="36"/>
      <c r="E1037" s="34"/>
      <c r="F1037" s="42"/>
      <c r="G1037" s="37"/>
      <c r="H1037" s="38"/>
      <c r="I1037" s="281"/>
    </row>
    <row r="1038" spans="1:9" s="27" customFormat="1">
      <c r="A1038" s="33"/>
      <c r="B1038" s="33"/>
      <c r="C1038" s="33"/>
      <c r="D1038" s="36"/>
      <c r="E1038" s="34"/>
      <c r="F1038" s="42"/>
      <c r="G1038" s="37"/>
      <c r="H1038" s="38"/>
      <c r="I1038" s="281"/>
    </row>
    <row r="1039" spans="1:9" s="27" customFormat="1">
      <c r="A1039" s="33"/>
      <c r="B1039" s="33"/>
      <c r="C1039" s="33"/>
      <c r="D1039" s="36"/>
      <c r="E1039" s="34"/>
      <c r="F1039" s="42"/>
      <c r="G1039" s="37"/>
      <c r="H1039" s="38"/>
      <c r="I1039" s="281"/>
    </row>
    <row r="1040" spans="1:9" s="27" customFormat="1">
      <c r="A1040" s="33"/>
      <c r="B1040" s="33"/>
      <c r="C1040" s="33"/>
      <c r="D1040" s="36"/>
      <c r="E1040" s="34"/>
      <c r="F1040" s="42"/>
      <c r="G1040" s="37"/>
      <c r="H1040" s="38"/>
      <c r="I1040" s="281"/>
    </row>
    <row r="1041" spans="1:9" s="27" customFormat="1">
      <c r="A1041" s="33"/>
      <c r="B1041" s="33"/>
      <c r="C1041" s="33"/>
      <c r="D1041" s="36"/>
      <c r="E1041" s="34"/>
      <c r="F1041" s="42"/>
      <c r="G1041" s="37"/>
      <c r="H1041" s="38"/>
      <c r="I1041" s="281"/>
    </row>
    <row r="1042" spans="1:9" s="27" customFormat="1">
      <c r="A1042" s="33"/>
      <c r="B1042" s="33"/>
      <c r="C1042" s="33"/>
      <c r="D1042" s="36"/>
      <c r="E1042" s="34"/>
      <c r="F1042" s="42"/>
      <c r="G1042" s="37"/>
      <c r="H1042" s="38"/>
      <c r="I1042" s="281"/>
    </row>
    <row r="1043" spans="1:9" s="27" customFormat="1">
      <c r="A1043" s="33"/>
      <c r="B1043" s="33"/>
      <c r="C1043" s="33"/>
      <c r="D1043" s="36"/>
      <c r="E1043" s="34"/>
      <c r="F1043" s="42"/>
      <c r="G1043" s="37"/>
      <c r="H1043" s="38"/>
      <c r="I1043" s="281"/>
    </row>
    <row r="1044" spans="1:9" s="27" customFormat="1">
      <c r="A1044" s="33"/>
      <c r="B1044" s="33"/>
      <c r="C1044" s="33"/>
      <c r="D1044" s="36"/>
      <c r="E1044" s="34"/>
      <c r="F1044" s="42"/>
      <c r="G1044" s="37"/>
      <c r="H1044" s="38"/>
      <c r="I1044" s="281"/>
    </row>
    <row r="1045" spans="1:9" s="27" customFormat="1">
      <c r="A1045" s="33"/>
      <c r="B1045" s="33"/>
      <c r="C1045" s="33"/>
      <c r="D1045" s="36"/>
      <c r="E1045" s="34"/>
      <c r="F1045" s="42"/>
      <c r="G1045" s="37"/>
      <c r="H1045" s="38"/>
      <c r="I1045" s="281"/>
    </row>
    <row r="1046" spans="1:9" s="27" customFormat="1">
      <c r="A1046" s="33"/>
      <c r="B1046" s="33"/>
      <c r="C1046" s="33"/>
      <c r="D1046" s="36"/>
      <c r="E1046" s="34"/>
      <c r="F1046" s="42"/>
      <c r="G1046" s="37"/>
      <c r="H1046" s="38"/>
      <c r="I1046" s="281"/>
    </row>
    <row r="1047" spans="1:9" s="27" customFormat="1">
      <c r="A1047" s="33"/>
      <c r="B1047" s="33"/>
      <c r="C1047" s="33"/>
      <c r="D1047" s="36"/>
      <c r="E1047" s="34"/>
      <c r="F1047" s="42"/>
      <c r="G1047" s="37"/>
      <c r="H1047" s="38"/>
      <c r="I1047" s="281"/>
    </row>
    <row r="1048" spans="1:9" s="27" customFormat="1">
      <c r="A1048" s="33"/>
      <c r="B1048" s="33"/>
      <c r="C1048" s="33"/>
      <c r="D1048" s="36"/>
      <c r="E1048" s="34"/>
      <c r="F1048" s="42"/>
      <c r="G1048" s="37"/>
      <c r="H1048" s="38"/>
      <c r="I1048" s="281"/>
    </row>
    <row r="1049" spans="1:9" s="27" customFormat="1">
      <c r="A1049" s="33"/>
      <c r="B1049" s="33"/>
      <c r="C1049" s="33"/>
      <c r="D1049" s="36"/>
      <c r="E1049" s="34"/>
      <c r="F1049" s="42"/>
      <c r="G1049" s="37"/>
      <c r="H1049" s="38"/>
      <c r="I1049" s="281"/>
    </row>
    <row r="1050" spans="1:9" s="27" customFormat="1">
      <c r="A1050" s="33"/>
      <c r="B1050" s="33"/>
      <c r="C1050" s="33"/>
      <c r="D1050" s="36"/>
      <c r="E1050" s="34"/>
      <c r="F1050" s="42"/>
      <c r="G1050" s="37"/>
      <c r="H1050" s="38"/>
      <c r="I1050" s="281"/>
    </row>
    <row r="1051" spans="1:9" s="27" customFormat="1">
      <c r="A1051" s="33"/>
      <c r="B1051" s="33"/>
      <c r="C1051" s="33"/>
      <c r="D1051" s="36"/>
      <c r="E1051" s="34"/>
      <c r="F1051" s="42"/>
      <c r="G1051" s="37"/>
      <c r="H1051" s="38"/>
      <c r="I1051" s="281"/>
    </row>
    <row r="1052" spans="1:9" s="27" customFormat="1">
      <c r="A1052" s="33"/>
      <c r="B1052" s="33"/>
      <c r="C1052" s="33"/>
      <c r="D1052" s="36"/>
      <c r="E1052" s="34"/>
      <c r="F1052" s="42"/>
      <c r="G1052" s="37"/>
      <c r="H1052" s="38"/>
      <c r="I1052" s="281"/>
    </row>
    <row r="1053" spans="1:9" s="27" customFormat="1">
      <c r="A1053" s="33"/>
      <c r="B1053" s="33"/>
      <c r="C1053" s="33"/>
      <c r="D1053" s="36"/>
      <c r="E1053" s="34"/>
      <c r="F1053" s="42"/>
      <c r="G1053" s="37"/>
      <c r="H1053" s="38"/>
      <c r="I1053" s="281"/>
    </row>
    <row r="1054" spans="1:9" s="27" customFormat="1">
      <c r="A1054" s="33"/>
      <c r="B1054" s="33"/>
      <c r="C1054" s="33"/>
      <c r="D1054" s="36"/>
      <c r="E1054" s="34"/>
      <c r="F1054" s="42"/>
      <c r="G1054" s="37"/>
      <c r="H1054" s="38"/>
      <c r="I1054" s="281"/>
    </row>
    <row r="1055" spans="1:9" s="27" customFormat="1">
      <c r="A1055" s="33"/>
      <c r="B1055" s="33"/>
      <c r="C1055" s="33"/>
      <c r="D1055" s="36"/>
      <c r="E1055" s="34"/>
      <c r="F1055" s="42"/>
      <c r="G1055" s="37"/>
      <c r="H1055" s="38"/>
      <c r="I1055" s="281"/>
    </row>
    <row r="1056" spans="1:9" s="27" customFormat="1">
      <c r="A1056" s="33"/>
      <c r="B1056" s="33"/>
      <c r="C1056" s="33"/>
      <c r="D1056" s="36"/>
      <c r="E1056" s="34"/>
      <c r="F1056" s="42"/>
      <c r="G1056" s="37"/>
      <c r="H1056" s="38"/>
      <c r="I1056" s="281"/>
    </row>
    <row r="1057" spans="1:9" s="27" customFormat="1">
      <c r="A1057" s="33"/>
      <c r="B1057" s="33"/>
      <c r="C1057" s="33"/>
      <c r="D1057" s="36"/>
      <c r="E1057" s="34"/>
      <c r="F1057" s="42"/>
      <c r="G1057" s="37"/>
      <c r="H1057" s="38"/>
      <c r="I1057" s="281"/>
    </row>
    <row r="1058" spans="1:9" s="27" customFormat="1">
      <c r="A1058" s="33"/>
      <c r="B1058" s="33"/>
      <c r="C1058" s="33"/>
      <c r="D1058" s="36"/>
      <c r="E1058" s="34"/>
      <c r="F1058" s="42"/>
      <c r="G1058" s="37"/>
      <c r="H1058" s="38"/>
      <c r="I1058" s="281"/>
    </row>
    <row r="1059" spans="1:9" s="27" customFormat="1">
      <c r="A1059" s="33"/>
      <c r="B1059" s="33"/>
      <c r="C1059" s="33"/>
      <c r="D1059" s="36"/>
      <c r="E1059" s="34"/>
      <c r="F1059" s="42"/>
      <c r="G1059" s="37"/>
      <c r="H1059" s="38"/>
      <c r="I1059" s="281"/>
    </row>
    <row r="1060" spans="1:9" s="27" customFormat="1">
      <c r="A1060" s="33"/>
      <c r="B1060" s="33"/>
      <c r="C1060" s="33"/>
      <c r="D1060" s="36"/>
      <c r="E1060" s="34"/>
      <c r="F1060" s="42"/>
      <c r="G1060" s="37"/>
      <c r="H1060" s="38"/>
      <c r="I1060" s="281"/>
    </row>
    <row r="1061" spans="1:9" s="27" customFormat="1">
      <c r="A1061" s="33"/>
      <c r="B1061" s="33"/>
      <c r="C1061" s="33"/>
      <c r="D1061" s="36"/>
      <c r="E1061" s="34"/>
      <c r="F1061" s="42"/>
      <c r="G1061" s="37"/>
      <c r="H1061" s="38"/>
      <c r="I1061" s="281"/>
    </row>
    <row r="1062" spans="1:9" s="27" customFormat="1">
      <c r="A1062" s="33"/>
      <c r="B1062" s="33"/>
      <c r="C1062" s="33"/>
      <c r="D1062" s="36"/>
      <c r="E1062" s="34"/>
      <c r="F1062" s="42"/>
      <c r="G1062" s="37"/>
      <c r="H1062" s="38"/>
      <c r="I1062" s="281"/>
    </row>
    <row r="1063" spans="1:9" s="27" customFormat="1">
      <c r="A1063" s="33"/>
      <c r="B1063" s="33"/>
      <c r="C1063" s="33"/>
      <c r="D1063" s="36"/>
      <c r="E1063" s="34"/>
      <c r="F1063" s="42"/>
      <c r="G1063" s="37"/>
      <c r="H1063" s="38"/>
      <c r="I1063" s="281"/>
    </row>
    <row r="1064" spans="1:9" s="27" customFormat="1">
      <c r="A1064" s="33"/>
      <c r="B1064" s="33"/>
      <c r="C1064" s="33"/>
      <c r="D1064" s="36"/>
      <c r="E1064" s="34"/>
      <c r="F1064" s="42"/>
      <c r="G1064" s="37"/>
      <c r="H1064" s="38"/>
      <c r="I1064" s="281"/>
    </row>
    <row r="1065" spans="1:9" s="27" customFormat="1">
      <c r="A1065" s="33"/>
      <c r="B1065" s="33"/>
      <c r="C1065" s="33"/>
      <c r="D1065" s="36"/>
      <c r="E1065" s="34"/>
      <c r="F1065" s="42"/>
      <c r="G1065" s="37"/>
      <c r="H1065" s="38"/>
      <c r="I1065" s="281"/>
    </row>
    <row r="1066" spans="1:9" s="27" customFormat="1">
      <c r="A1066" s="33"/>
      <c r="B1066" s="33"/>
      <c r="C1066" s="33"/>
      <c r="D1066" s="36"/>
      <c r="E1066" s="34"/>
      <c r="F1066" s="42"/>
      <c r="G1066" s="37"/>
      <c r="H1066" s="38"/>
      <c r="I1066" s="281"/>
    </row>
    <row r="1067" spans="1:9" s="27" customFormat="1">
      <c r="A1067" s="33"/>
      <c r="B1067" s="33"/>
      <c r="C1067" s="33"/>
      <c r="D1067" s="36"/>
      <c r="E1067" s="34"/>
      <c r="F1067" s="42"/>
      <c r="G1067" s="37"/>
      <c r="H1067" s="38"/>
      <c r="I1067" s="281"/>
    </row>
    <row r="1068" spans="1:9" s="27" customFormat="1">
      <c r="A1068" s="33"/>
      <c r="B1068" s="33"/>
      <c r="C1068" s="33"/>
      <c r="D1068" s="36"/>
      <c r="E1068" s="34"/>
      <c r="F1068" s="42"/>
      <c r="G1068" s="37"/>
      <c r="H1068" s="38"/>
      <c r="I1068" s="281"/>
    </row>
    <row r="1069" spans="1:9" s="27" customFormat="1">
      <c r="A1069" s="33"/>
      <c r="B1069" s="33"/>
      <c r="C1069" s="33"/>
      <c r="D1069" s="36"/>
      <c r="E1069" s="34"/>
      <c r="F1069" s="42"/>
      <c r="G1069" s="37"/>
      <c r="H1069" s="38"/>
      <c r="I1069" s="281"/>
    </row>
    <row r="1070" spans="1:9" s="27" customFormat="1">
      <c r="A1070" s="33"/>
      <c r="B1070" s="33"/>
      <c r="C1070" s="33"/>
      <c r="D1070" s="36"/>
      <c r="E1070" s="34"/>
      <c r="F1070" s="42"/>
      <c r="G1070" s="37"/>
      <c r="H1070" s="38"/>
      <c r="I1070" s="281"/>
    </row>
    <row r="1071" spans="1:9" s="27" customFormat="1">
      <c r="A1071" s="33"/>
      <c r="B1071" s="33"/>
      <c r="C1071" s="33"/>
      <c r="D1071" s="36"/>
      <c r="E1071" s="34"/>
      <c r="F1071" s="42"/>
      <c r="G1071" s="37"/>
      <c r="H1071" s="38"/>
      <c r="I1071" s="281"/>
    </row>
    <row r="1072" spans="1:9" s="27" customFormat="1">
      <c r="A1072" s="33"/>
      <c r="B1072" s="33"/>
      <c r="C1072" s="33"/>
      <c r="D1072" s="36"/>
      <c r="E1072" s="34"/>
      <c r="F1072" s="42"/>
      <c r="G1072" s="37"/>
      <c r="H1072" s="38"/>
      <c r="I1072" s="281"/>
    </row>
    <row r="1073" spans="1:9" s="27" customFormat="1">
      <c r="A1073" s="33"/>
      <c r="B1073" s="33"/>
      <c r="C1073" s="33"/>
      <c r="D1073" s="36"/>
      <c r="E1073" s="34"/>
      <c r="F1073" s="42"/>
      <c r="G1073" s="37"/>
      <c r="H1073" s="38"/>
      <c r="I1073" s="281"/>
    </row>
    <row r="1074" spans="1:9" s="27" customFormat="1">
      <c r="A1074" s="33"/>
      <c r="B1074" s="33"/>
      <c r="C1074" s="33"/>
      <c r="D1074" s="36"/>
      <c r="E1074" s="34"/>
      <c r="F1074" s="42"/>
      <c r="G1074" s="37"/>
      <c r="H1074" s="38"/>
      <c r="I1074" s="281"/>
    </row>
    <row r="1075" spans="1:9" s="27" customFormat="1">
      <c r="A1075" s="33"/>
      <c r="B1075" s="33"/>
      <c r="C1075" s="33"/>
      <c r="D1075" s="36"/>
      <c r="E1075" s="34"/>
      <c r="F1075" s="42"/>
      <c r="G1075" s="37"/>
      <c r="H1075" s="38"/>
      <c r="I1075" s="281"/>
    </row>
    <row r="1076" spans="1:9" s="27" customFormat="1">
      <c r="A1076" s="33"/>
      <c r="B1076" s="33"/>
      <c r="C1076" s="33"/>
      <c r="D1076" s="36"/>
      <c r="E1076" s="34"/>
      <c r="F1076" s="42"/>
      <c r="G1076" s="37"/>
      <c r="H1076" s="38"/>
      <c r="I1076" s="281"/>
    </row>
    <row r="1077" spans="1:9" s="27" customFormat="1">
      <c r="A1077" s="33"/>
      <c r="B1077" s="33"/>
      <c r="C1077" s="33"/>
      <c r="D1077" s="36"/>
      <c r="E1077" s="34"/>
      <c r="F1077" s="42"/>
      <c r="G1077" s="37"/>
      <c r="H1077" s="38"/>
      <c r="I1077" s="281"/>
    </row>
    <row r="1078" spans="1:9" s="27" customFormat="1">
      <c r="A1078" s="33"/>
      <c r="B1078" s="33"/>
      <c r="C1078" s="33"/>
      <c r="D1078" s="36"/>
      <c r="E1078" s="34"/>
      <c r="F1078" s="42"/>
      <c r="G1078" s="37"/>
      <c r="H1078" s="38"/>
      <c r="I1078" s="281"/>
    </row>
    <row r="1079" spans="1:9" s="27" customFormat="1">
      <c r="A1079" s="33"/>
      <c r="B1079" s="33"/>
      <c r="C1079" s="33"/>
      <c r="D1079" s="36"/>
      <c r="E1079" s="34"/>
      <c r="F1079" s="42"/>
      <c r="G1079" s="37"/>
      <c r="H1079" s="38"/>
      <c r="I1079" s="281"/>
    </row>
    <row r="1080" spans="1:9" s="27" customFormat="1">
      <c r="A1080" s="33"/>
      <c r="B1080" s="33"/>
      <c r="C1080" s="33"/>
      <c r="D1080" s="36"/>
      <c r="E1080" s="34"/>
      <c r="F1080" s="42"/>
      <c r="G1080" s="37"/>
      <c r="H1080" s="38"/>
      <c r="I1080" s="281"/>
    </row>
    <row r="1081" spans="1:9" s="27" customFormat="1">
      <c r="A1081" s="33"/>
      <c r="B1081" s="33"/>
      <c r="C1081" s="33"/>
      <c r="D1081" s="36"/>
      <c r="E1081" s="34"/>
      <c r="F1081" s="42"/>
      <c r="G1081" s="37"/>
      <c r="H1081" s="38"/>
      <c r="I1081" s="281"/>
    </row>
    <row r="1082" spans="1:9" s="27" customFormat="1">
      <c r="A1082" s="33"/>
      <c r="B1082" s="33"/>
      <c r="C1082" s="33"/>
      <c r="D1082" s="36"/>
      <c r="E1082" s="34"/>
      <c r="F1082" s="42"/>
      <c r="G1082" s="37"/>
      <c r="H1082" s="38"/>
      <c r="I1082" s="281"/>
    </row>
    <row r="1083" spans="1:9" s="27" customFormat="1">
      <c r="A1083" s="33"/>
      <c r="B1083" s="33"/>
      <c r="C1083" s="33"/>
      <c r="D1083" s="36"/>
      <c r="E1083" s="34"/>
      <c r="F1083" s="42"/>
      <c r="G1083" s="37"/>
      <c r="H1083" s="38"/>
      <c r="I1083" s="281"/>
    </row>
    <row r="1084" spans="1:9" s="27" customFormat="1">
      <c r="A1084" s="33"/>
      <c r="B1084" s="33"/>
      <c r="C1084" s="33"/>
      <c r="D1084" s="36"/>
      <c r="E1084" s="34"/>
      <c r="F1084" s="42"/>
      <c r="G1084" s="37"/>
      <c r="H1084" s="38"/>
      <c r="I1084" s="281"/>
    </row>
    <row r="1085" spans="1:9" s="27" customFormat="1">
      <c r="A1085" s="33"/>
      <c r="B1085" s="33"/>
      <c r="C1085" s="33"/>
      <c r="D1085" s="36"/>
      <c r="E1085" s="34"/>
      <c r="F1085" s="42"/>
      <c r="G1085" s="37"/>
      <c r="H1085" s="38"/>
      <c r="I1085" s="281"/>
    </row>
    <row r="1086" spans="1:9" s="27" customFormat="1">
      <c r="A1086" s="33"/>
      <c r="B1086" s="33"/>
      <c r="C1086" s="33"/>
      <c r="D1086" s="36"/>
      <c r="E1086" s="34"/>
      <c r="F1086" s="42"/>
      <c r="G1086" s="37"/>
      <c r="H1086" s="38"/>
      <c r="I1086" s="281"/>
    </row>
    <row r="1087" spans="1:9" s="27" customFormat="1">
      <c r="A1087" s="33"/>
      <c r="B1087" s="33"/>
      <c r="C1087" s="33"/>
      <c r="D1087" s="36"/>
      <c r="E1087" s="34"/>
      <c r="F1087" s="42"/>
      <c r="G1087" s="37"/>
      <c r="H1087" s="38"/>
      <c r="I1087" s="281"/>
    </row>
    <row r="1088" spans="1:9" s="27" customFormat="1">
      <c r="A1088" s="33"/>
      <c r="B1088" s="33"/>
      <c r="C1088" s="33"/>
      <c r="D1088" s="36"/>
      <c r="E1088" s="34"/>
      <c r="F1088" s="42"/>
      <c r="G1088" s="37"/>
      <c r="H1088" s="38"/>
      <c r="I1088" s="281"/>
    </row>
    <row r="1089" spans="1:9" s="27" customFormat="1">
      <c r="A1089" s="33"/>
      <c r="B1089" s="33"/>
      <c r="C1089" s="33"/>
      <c r="D1089" s="36"/>
      <c r="E1089" s="34"/>
      <c r="F1089" s="42"/>
      <c r="G1089" s="37"/>
      <c r="H1089" s="38"/>
      <c r="I1089" s="281"/>
    </row>
    <row r="1090" spans="1:9" s="27" customFormat="1">
      <c r="A1090" s="33"/>
      <c r="B1090" s="33"/>
      <c r="C1090" s="33"/>
      <c r="D1090" s="36"/>
      <c r="E1090" s="34"/>
      <c r="F1090" s="42"/>
      <c r="G1090" s="37"/>
      <c r="H1090" s="38"/>
      <c r="I1090" s="281"/>
    </row>
    <row r="1091" spans="1:9" s="27" customFormat="1">
      <c r="A1091" s="33"/>
      <c r="B1091" s="33"/>
      <c r="C1091" s="33"/>
      <c r="D1091" s="36"/>
      <c r="E1091" s="34"/>
      <c r="F1091" s="42"/>
      <c r="G1091" s="37"/>
      <c r="H1091" s="38"/>
      <c r="I1091" s="281"/>
    </row>
    <row r="1092" spans="1:9" s="27" customFormat="1">
      <c r="A1092" s="33"/>
      <c r="B1092" s="33"/>
      <c r="C1092" s="33"/>
      <c r="D1092" s="36"/>
      <c r="E1092" s="34"/>
      <c r="F1092" s="42"/>
      <c r="G1092" s="37"/>
      <c r="H1092" s="38"/>
      <c r="I1092" s="281"/>
    </row>
    <row r="1093" spans="1:9" s="27" customFormat="1">
      <c r="A1093" s="33"/>
      <c r="B1093" s="33"/>
      <c r="C1093" s="33"/>
      <c r="D1093" s="36"/>
      <c r="E1093" s="34"/>
      <c r="F1093" s="42"/>
      <c r="G1093" s="37"/>
      <c r="H1093" s="38"/>
      <c r="I1093" s="281"/>
    </row>
    <row r="1094" spans="1:9" s="27" customFormat="1">
      <c r="A1094" s="33"/>
      <c r="B1094" s="33"/>
      <c r="C1094" s="33"/>
      <c r="D1094" s="36"/>
      <c r="E1094" s="34"/>
      <c r="F1094" s="42"/>
      <c r="G1094" s="37"/>
      <c r="H1094" s="38"/>
      <c r="I1094" s="281"/>
    </row>
    <row r="1095" spans="1:9" s="27" customFormat="1">
      <c r="A1095" s="33"/>
      <c r="B1095" s="33"/>
      <c r="C1095" s="33"/>
      <c r="D1095" s="36"/>
      <c r="E1095" s="34"/>
      <c r="F1095" s="42"/>
      <c r="G1095" s="37"/>
      <c r="H1095" s="38"/>
      <c r="I1095" s="281"/>
    </row>
    <row r="1096" spans="1:9" s="27" customFormat="1">
      <c r="A1096" s="33"/>
      <c r="B1096" s="33"/>
      <c r="C1096" s="33"/>
      <c r="D1096" s="36"/>
      <c r="E1096" s="34"/>
      <c r="F1096" s="42"/>
      <c r="G1096" s="37"/>
      <c r="H1096" s="38"/>
      <c r="I1096" s="281"/>
    </row>
    <row r="1097" spans="1:9" s="27" customFormat="1">
      <c r="A1097" s="33"/>
      <c r="B1097" s="33"/>
      <c r="C1097" s="33"/>
      <c r="D1097" s="36"/>
      <c r="E1097" s="34"/>
      <c r="F1097" s="42"/>
      <c r="G1097" s="37"/>
      <c r="H1097" s="38"/>
      <c r="I1097" s="281"/>
    </row>
    <row r="1098" spans="1:9" s="27" customFormat="1">
      <c r="A1098" s="33"/>
      <c r="B1098" s="33"/>
      <c r="C1098" s="33"/>
      <c r="D1098" s="36"/>
      <c r="E1098" s="34"/>
      <c r="F1098" s="42"/>
      <c r="G1098" s="37"/>
      <c r="H1098" s="38"/>
      <c r="I1098" s="281"/>
    </row>
    <row r="1099" spans="1:9" s="27" customFormat="1">
      <c r="A1099" s="33"/>
      <c r="B1099" s="33"/>
      <c r="C1099" s="33"/>
      <c r="D1099" s="36"/>
      <c r="E1099" s="34"/>
      <c r="F1099" s="42"/>
      <c r="G1099" s="37"/>
      <c r="H1099" s="38"/>
      <c r="I1099" s="281"/>
    </row>
    <row r="1100" spans="1:9" s="27" customFormat="1">
      <c r="A1100" s="33"/>
      <c r="B1100" s="33"/>
      <c r="C1100" s="33"/>
      <c r="D1100" s="36"/>
      <c r="E1100" s="34"/>
      <c r="F1100" s="42"/>
      <c r="G1100" s="37"/>
      <c r="H1100" s="38"/>
      <c r="I1100" s="281"/>
    </row>
    <row r="1101" spans="1:9" s="27" customFormat="1">
      <c r="A1101" s="33"/>
      <c r="B1101" s="33"/>
      <c r="C1101" s="33"/>
      <c r="D1101" s="36"/>
      <c r="E1101" s="34"/>
      <c r="F1101" s="42"/>
      <c r="G1101" s="37"/>
      <c r="H1101" s="38"/>
      <c r="I1101" s="281"/>
    </row>
    <row r="1102" spans="1:9" s="27" customFormat="1">
      <c r="A1102" s="33"/>
      <c r="B1102" s="33"/>
      <c r="C1102" s="33"/>
      <c r="D1102" s="36"/>
      <c r="E1102" s="34"/>
      <c r="F1102" s="42"/>
      <c r="G1102" s="37"/>
      <c r="H1102" s="38"/>
      <c r="I1102" s="281"/>
    </row>
    <row r="1103" spans="1:9" s="27" customFormat="1">
      <c r="A1103" s="33"/>
      <c r="B1103" s="33"/>
      <c r="C1103" s="33"/>
      <c r="D1103" s="36"/>
      <c r="E1103" s="34"/>
      <c r="F1103" s="42"/>
      <c r="G1103" s="37"/>
      <c r="H1103" s="38"/>
      <c r="I1103" s="281"/>
    </row>
    <row r="1104" spans="1:9" s="27" customFormat="1">
      <c r="A1104" s="33"/>
      <c r="B1104" s="33"/>
      <c r="C1104" s="33"/>
      <c r="D1104" s="36"/>
      <c r="E1104" s="34"/>
      <c r="F1104" s="42"/>
      <c r="G1104" s="37"/>
      <c r="H1104" s="38"/>
      <c r="I1104" s="281"/>
    </row>
    <row r="1105" spans="1:9" s="27" customFormat="1">
      <c r="A1105" s="33"/>
      <c r="B1105" s="33"/>
      <c r="C1105" s="33"/>
      <c r="D1105" s="36"/>
      <c r="E1105" s="34"/>
      <c r="F1105" s="42"/>
      <c r="G1105" s="37"/>
      <c r="H1105" s="38"/>
      <c r="I1105" s="281"/>
    </row>
    <row r="1106" spans="1:9" s="27" customFormat="1">
      <c r="A1106" s="33"/>
      <c r="B1106" s="33"/>
      <c r="C1106" s="33"/>
      <c r="D1106" s="36"/>
      <c r="E1106" s="34"/>
      <c r="F1106" s="42"/>
      <c r="G1106" s="37"/>
      <c r="H1106" s="38"/>
      <c r="I1106" s="281"/>
    </row>
    <row r="1107" spans="1:9" s="27" customFormat="1">
      <c r="A1107" s="33"/>
      <c r="B1107" s="33"/>
      <c r="C1107" s="33"/>
      <c r="D1107" s="36"/>
      <c r="E1107" s="34"/>
      <c r="F1107" s="42"/>
      <c r="G1107" s="37"/>
      <c r="H1107" s="38"/>
      <c r="I1107" s="281"/>
    </row>
    <row r="1108" spans="1:9" s="27" customFormat="1">
      <c r="A1108" s="33"/>
      <c r="B1108" s="33"/>
      <c r="C1108" s="33"/>
      <c r="D1108" s="36"/>
      <c r="E1108" s="34"/>
      <c r="F1108" s="42"/>
      <c r="G1108" s="37"/>
      <c r="H1108" s="38"/>
      <c r="I1108" s="281"/>
    </row>
    <row r="1109" spans="1:9" s="27" customFormat="1">
      <c r="A1109" s="33"/>
      <c r="B1109" s="33"/>
      <c r="C1109" s="33"/>
      <c r="D1109" s="36"/>
      <c r="E1109" s="34"/>
      <c r="F1109" s="42"/>
      <c r="G1109" s="37"/>
      <c r="H1109" s="38"/>
      <c r="I1109" s="281"/>
    </row>
    <row r="1110" spans="1:9" s="27" customFormat="1">
      <c r="A1110" s="33"/>
      <c r="B1110" s="33"/>
      <c r="C1110" s="33"/>
      <c r="D1110" s="36"/>
      <c r="E1110" s="34"/>
      <c r="F1110" s="42"/>
      <c r="G1110" s="37"/>
      <c r="H1110" s="38"/>
      <c r="I1110" s="281"/>
    </row>
    <row r="1111" spans="1:9" s="27" customFormat="1">
      <c r="A1111" s="33"/>
      <c r="B1111" s="33"/>
      <c r="C1111" s="33"/>
      <c r="D1111" s="36"/>
      <c r="E1111" s="34"/>
      <c r="F1111" s="42"/>
      <c r="G1111" s="37"/>
      <c r="H1111" s="38"/>
      <c r="I1111" s="281"/>
    </row>
    <row r="1112" spans="1:9" s="27" customFormat="1">
      <c r="A1112" s="33"/>
      <c r="B1112" s="33"/>
      <c r="C1112" s="33"/>
      <c r="D1112" s="36"/>
      <c r="E1112" s="34"/>
      <c r="F1112" s="42"/>
      <c r="G1112" s="37"/>
      <c r="H1112" s="38"/>
      <c r="I1112" s="281"/>
    </row>
    <row r="1113" spans="1:9" s="27" customFormat="1">
      <c r="A1113" s="33"/>
      <c r="B1113" s="33"/>
      <c r="C1113" s="33"/>
      <c r="D1113" s="36"/>
      <c r="E1113" s="34"/>
      <c r="F1113" s="42"/>
      <c r="G1113" s="37"/>
      <c r="H1113" s="38"/>
      <c r="I1113" s="281"/>
    </row>
    <row r="1114" spans="1:9" s="27" customFormat="1">
      <c r="A1114" s="33"/>
      <c r="B1114" s="33"/>
      <c r="C1114" s="33"/>
      <c r="D1114" s="36"/>
      <c r="E1114" s="34"/>
      <c r="F1114" s="42"/>
      <c r="G1114" s="37"/>
      <c r="H1114" s="38"/>
      <c r="I1114" s="281"/>
    </row>
    <row r="1115" spans="1:9" s="27" customFormat="1">
      <c r="A1115" s="33"/>
      <c r="B1115" s="33"/>
      <c r="C1115" s="33"/>
      <c r="D1115" s="36"/>
      <c r="E1115" s="34"/>
      <c r="F1115" s="42"/>
      <c r="G1115" s="37"/>
      <c r="H1115" s="38"/>
      <c r="I1115" s="281"/>
    </row>
    <row r="1116" spans="1:9" s="27" customFormat="1">
      <c r="A1116" s="33"/>
      <c r="B1116" s="33"/>
      <c r="C1116" s="33"/>
      <c r="D1116" s="36"/>
      <c r="E1116" s="34"/>
      <c r="F1116" s="42"/>
      <c r="G1116" s="37"/>
      <c r="H1116" s="38"/>
      <c r="I1116" s="281"/>
    </row>
    <row r="1117" spans="1:9" s="27" customFormat="1">
      <c r="A1117" s="33"/>
      <c r="B1117" s="33"/>
      <c r="C1117" s="33"/>
      <c r="D1117" s="36"/>
      <c r="E1117" s="34"/>
      <c r="F1117" s="42"/>
      <c r="G1117" s="37"/>
      <c r="H1117" s="38"/>
      <c r="I1117" s="281"/>
    </row>
    <row r="1118" spans="1:9" s="27" customFormat="1">
      <c r="A1118" s="33"/>
      <c r="B1118" s="33"/>
      <c r="C1118" s="33"/>
      <c r="D1118" s="36"/>
      <c r="E1118" s="34"/>
      <c r="F1118" s="42"/>
      <c r="G1118" s="37"/>
      <c r="H1118" s="38"/>
      <c r="I1118" s="281"/>
    </row>
    <row r="1119" spans="1:9" s="27" customFormat="1">
      <c r="A1119" s="33"/>
      <c r="B1119" s="33"/>
      <c r="C1119" s="33"/>
      <c r="D1119" s="36"/>
      <c r="E1119" s="34"/>
      <c r="F1119" s="42"/>
      <c r="G1119" s="37"/>
      <c r="H1119" s="38"/>
      <c r="I1119" s="281"/>
    </row>
    <row r="1120" spans="1:9" s="27" customFormat="1">
      <c r="A1120" s="33"/>
      <c r="B1120" s="33"/>
      <c r="C1120" s="33"/>
      <c r="D1120" s="36"/>
      <c r="E1120" s="34"/>
      <c r="F1120" s="42"/>
      <c r="G1120" s="37"/>
      <c r="H1120" s="38"/>
      <c r="I1120" s="281"/>
    </row>
    <row r="1121" spans="1:9" s="27" customFormat="1">
      <c r="A1121" s="33"/>
      <c r="B1121" s="33"/>
      <c r="C1121" s="33"/>
      <c r="D1121" s="36"/>
      <c r="E1121" s="34"/>
      <c r="F1121" s="42"/>
      <c r="G1121" s="37"/>
      <c r="H1121" s="38"/>
      <c r="I1121" s="281"/>
    </row>
    <row r="1122" spans="1:9" s="27" customFormat="1">
      <c r="A1122" s="33"/>
      <c r="B1122" s="33"/>
      <c r="C1122" s="33"/>
      <c r="D1122" s="36"/>
      <c r="E1122" s="34"/>
      <c r="F1122" s="42"/>
      <c r="G1122" s="37"/>
      <c r="H1122" s="38"/>
      <c r="I1122" s="281"/>
    </row>
    <row r="1123" spans="1:9" s="27" customFormat="1">
      <c r="A1123" s="33"/>
      <c r="B1123" s="33"/>
      <c r="C1123" s="33"/>
      <c r="D1123" s="36"/>
      <c r="E1123" s="34"/>
      <c r="F1123" s="42"/>
      <c r="G1123" s="37"/>
      <c r="H1123" s="38"/>
      <c r="I1123" s="281"/>
    </row>
    <row r="1124" spans="1:9" s="27" customFormat="1">
      <c r="A1124" s="33"/>
      <c r="B1124" s="33"/>
      <c r="C1124" s="33"/>
      <c r="D1124" s="36"/>
      <c r="E1124" s="34"/>
      <c r="F1124" s="42"/>
      <c r="G1124" s="37"/>
      <c r="H1124" s="38"/>
      <c r="I1124" s="281"/>
    </row>
    <row r="1125" spans="1:9" s="27" customFormat="1">
      <c r="A1125" s="33"/>
      <c r="B1125" s="33"/>
      <c r="C1125" s="33"/>
      <c r="D1125" s="36"/>
      <c r="E1125" s="34"/>
      <c r="F1125" s="42"/>
      <c r="G1125" s="37"/>
      <c r="H1125" s="38"/>
      <c r="I1125" s="281"/>
    </row>
    <row r="1126" spans="1:9" s="27" customFormat="1">
      <c r="A1126" s="33"/>
      <c r="B1126" s="33"/>
      <c r="C1126" s="33"/>
      <c r="D1126" s="36"/>
      <c r="E1126" s="34"/>
      <c r="F1126" s="42"/>
      <c r="G1126" s="37"/>
      <c r="H1126" s="38"/>
      <c r="I1126" s="281"/>
    </row>
    <row r="1127" spans="1:9" s="27" customFormat="1">
      <c r="A1127" s="33"/>
      <c r="B1127" s="33"/>
      <c r="C1127" s="33"/>
      <c r="D1127" s="36"/>
      <c r="E1127" s="34"/>
      <c r="F1127" s="42"/>
      <c r="G1127" s="37"/>
      <c r="H1127" s="38"/>
      <c r="I1127" s="281"/>
    </row>
    <row r="1128" spans="1:9" s="27" customFormat="1">
      <c r="A1128" s="33"/>
      <c r="B1128" s="33"/>
      <c r="C1128" s="33"/>
      <c r="D1128" s="36"/>
      <c r="E1128" s="34"/>
      <c r="F1128" s="42"/>
      <c r="G1128" s="37"/>
      <c r="H1128" s="38"/>
      <c r="I1128" s="281"/>
    </row>
    <row r="1129" spans="1:9" s="27" customFormat="1">
      <c r="A1129" s="33"/>
      <c r="B1129" s="33"/>
      <c r="C1129" s="33"/>
      <c r="D1129" s="36"/>
      <c r="E1129" s="34"/>
      <c r="F1129" s="42"/>
      <c r="G1129" s="37"/>
      <c r="H1129" s="38"/>
      <c r="I1129" s="281"/>
    </row>
    <row r="1130" spans="1:9" s="27" customFormat="1">
      <c r="A1130" s="33"/>
      <c r="B1130" s="33"/>
      <c r="C1130" s="33"/>
      <c r="D1130" s="36"/>
      <c r="E1130" s="34"/>
      <c r="F1130" s="42"/>
      <c r="G1130" s="37"/>
      <c r="H1130" s="38"/>
      <c r="I1130" s="281"/>
    </row>
    <row r="1131" spans="1:9" s="27" customFormat="1">
      <c r="A1131" s="33"/>
      <c r="B1131" s="33"/>
      <c r="C1131" s="33"/>
      <c r="D1131" s="36"/>
      <c r="E1131" s="34"/>
      <c r="F1131" s="42"/>
      <c r="G1131" s="37"/>
      <c r="H1131" s="38"/>
      <c r="I1131" s="281"/>
    </row>
    <row r="1132" spans="1:9" s="27" customFormat="1">
      <c r="A1132" s="33"/>
      <c r="B1132" s="33"/>
      <c r="C1132" s="33"/>
      <c r="D1132" s="36"/>
      <c r="E1132" s="34"/>
      <c r="F1132" s="42"/>
      <c r="G1132" s="37"/>
      <c r="H1132" s="38"/>
      <c r="I1132" s="281"/>
    </row>
    <row r="1133" spans="1:9" s="27" customFormat="1">
      <c r="A1133" s="33"/>
      <c r="B1133" s="33"/>
      <c r="C1133" s="33"/>
      <c r="D1133" s="36"/>
      <c r="E1133" s="34"/>
      <c r="F1133" s="42"/>
      <c r="G1133" s="37"/>
      <c r="H1133" s="38"/>
      <c r="I1133" s="281"/>
    </row>
    <row r="1134" spans="1:9" s="27" customFormat="1">
      <c r="A1134" s="33"/>
      <c r="B1134" s="33"/>
      <c r="C1134" s="33"/>
      <c r="D1134" s="36"/>
      <c r="E1134" s="34"/>
      <c r="F1134" s="42"/>
      <c r="G1134" s="37"/>
      <c r="H1134" s="38"/>
      <c r="I1134" s="281"/>
    </row>
    <row r="1135" spans="1:9" s="27" customFormat="1">
      <c r="A1135" s="33"/>
      <c r="B1135" s="33"/>
      <c r="C1135" s="33"/>
      <c r="D1135" s="36"/>
      <c r="E1135" s="34"/>
      <c r="F1135" s="42"/>
      <c r="G1135" s="37"/>
      <c r="H1135" s="38"/>
      <c r="I1135" s="281"/>
    </row>
    <row r="1136" spans="1:9" s="27" customFormat="1">
      <c r="A1136" s="33"/>
      <c r="B1136" s="33"/>
      <c r="C1136" s="33"/>
      <c r="D1136" s="36"/>
      <c r="E1136" s="34"/>
      <c r="F1136" s="42"/>
      <c r="G1136" s="37"/>
      <c r="H1136" s="38"/>
      <c r="I1136" s="281"/>
    </row>
    <row r="1137" spans="1:9" s="27" customFormat="1">
      <c r="A1137" s="33"/>
      <c r="B1137" s="33"/>
      <c r="C1137" s="33"/>
      <c r="D1137" s="36"/>
      <c r="E1137" s="34"/>
      <c r="F1137" s="42"/>
      <c r="G1137" s="37"/>
      <c r="H1137" s="38"/>
      <c r="I1137" s="281"/>
    </row>
    <row r="1138" spans="1:9" s="27" customFormat="1">
      <c r="A1138" s="33"/>
      <c r="B1138" s="33"/>
      <c r="C1138" s="33"/>
      <c r="D1138" s="36"/>
      <c r="E1138" s="34"/>
      <c r="F1138" s="42"/>
      <c r="G1138" s="37"/>
      <c r="H1138" s="38"/>
      <c r="I1138" s="281"/>
    </row>
    <row r="1139" spans="1:9" s="27" customFormat="1">
      <c r="A1139" s="33"/>
      <c r="B1139" s="33"/>
      <c r="C1139" s="33"/>
      <c r="D1139" s="36"/>
      <c r="E1139" s="34"/>
      <c r="F1139" s="42"/>
      <c r="G1139" s="37"/>
      <c r="H1139" s="38"/>
      <c r="I1139" s="281"/>
    </row>
    <row r="1140" spans="1:9" s="27" customFormat="1">
      <c r="A1140" s="33"/>
      <c r="B1140" s="33"/>
      <c r="C1140" s="33"/>
      <c r="D1140" s="36"/>
      <c r="E1140" s="34"/>
      <c r="F1140" s="42"/>
      <c r="G1140" s="37"/>
      <c r="H1140" s="38"/>
      <c r="I1140" s="281"/>
    </row>
    <row r="1141" spans="1:9" s="27" customFormat="1">
      <c r="A1141" s="33"/>
      <c r="B1141" s="33"/>
      <c r="C1141" s="33"/>
      <c r="D1141" s="36"/>
      <c r="E1141" s="34"/>
      <c r="F1141" s="42"/>
      <c r="G1141" s="37"/>
      <c r="H1141" s="38"/>
      <c r="I1141" s="281"/>
    </row>
    <row r="1142" spans="1:9" s="27" customFormat="1">
      <c r="A1142" s="33"/>
      <c r="B1142" s="33"/>
      <c r="C1142" s="33"/>
      <c r="D1142" s="36"/>
      <c r="E1142" s="34"/>
      <c r="F1142" s="42"/>
      <c r="G1142" s="37"/>
      <c r="H1142" s="38"/>
      <c r="I1142" s="281"/>
    </row>
    <row r="1143" spans="1:9" s="27" customFormat="1">
      <c r="A1143" s="33"/>
      <c r="B1143" s="33"/>
      <c r="C1143" s="33"/>
      <c r="D1143" s="36"/>
      <c r="E1143" s="34"/>
      <c r="F1143" s="42"/>
      <c r="G1143" s="37"/>
      <c r="H1143" s="38"/>
      <c r="I1143" s="281"/>
    </row>
    <row r="1144" spans="1:9" s="27" customFormat="1">
      <c r="A1144" s="33"/>
      <c r="B1144" s="33"/>
      <c r="C1144" s="33"/>
      <c r="D1144" s="36"/>
      <c r="E1144" s="34"/>
      <c r="F1144" s="42"/>
      <c r="G1144" s="37"/>
      <c r="H1144" s="38"/>
      <c r="I1144" s="281"/>
    </row>
    <row r="1145" spans="1:9" s="27" customFormat="1">
      <c r="A1145" s="33"/>
      <c r="B1145" s="33"/>
      <c r="C1145" s="33"/>
      <c r="D1145" s="36"/>
      <c r="E1145" s="34"/>
      <c r="F1145" s="42"/>
      <c r="G1145" s="37"/>
      <c r="H1145" s="38"/>
      <c r="I1145" s="281"/>
    </row>
    <row r="1146" spans="1:9" s="27" customFormat="1">
      <c r="A1146" s="33"/>
      <c r="B1146" s="33"/>
      <c r="C1146" s="33"/>
      <c r="D1146" s="36"/>
      <c r="E1146" s="34"/>
      <c r="F1146" s="42"/>
      <c r="G1146" s="37"/>
      <c r="H1146" s="38"/>
      <c r="I1146" s="281"/>
    </row>
    <row r="1147" spans="1:9" s="27" customFormat="1">
      <c r="A1147" s="33"/>
      <c r="B1147" s="33"/>
      <c r="C1147" s="33"/>
      <c r="D1147" s="36"/>
      <c r="E1147" s="34"/>
      <c r="F1147" s="42"/>
      <c r="G1147" s="37"/>
      <c r="H1147" s="38"/>
      <c r="I1147" s="281"/>
    </row>
    <row r="1148" spans="1:9" s="27" customFormat="1">
      <c r="A1148" s="33"/>
      <c r="B1148" s="33"/>
      <c r="C1148" s="33"/>
      <c r="D1148" s="36"/>
      <c r="E1148" s="34"/>
      <c r="F1148" s="42"/>
      <c r="G1148" s="37"/>
      <c r="H1148" s="38"/>
      <c r="I1148" s="281"/>
    </row>
    <row r="1149" spans="1:9" s="27" customFormat="1">
      <c r="A1149" s="33"/>
      <c r="B1149" s="33"/>
      <c r="C1149" s="33"/>
      <c r="D1149" s="36"/>
      <c r="E1149" s="34"/>
      <c r="F1149" s="42"/>
      <c r="G1149" s="37"/>
      <c r="H1149" s="38"/>
      <c r="I1149" s="281"/>
    </row>
    <row r="1150" spans="1:9" s="27" customFormat="1">
      <c r="A1150" s="33"/>
      <c r="B1150" s="33"/>
      <c r="C1150" s="33"/>
      <c r="D1150" s="36"/>
      <c r="E1150" s="34"/>
      <c r="F1150" s="42"/>
      <c r="G1150" s="37"/>
      <c r="H1150" s="38"/>
      <c r="I1150" s="281"/>
    </row>
    <row r="1151" spans="1:9" s="27" customFormat="1">
      <c r="A1151" s="33"/>
      <c r="B1151" s="33"/>
      <c r="C1151" s="33"/>
      <c r="D1151" s="36"/>
      <c r="E1151" s="34"/>
      <c r="F1151" s="42"/>
      <c r="G1151" s="37"/>
      <c r="H1151" s="38"/>
      <c r="I1151" s="281"/>
    </row>
    <row r="1152" spans="1:9" s="27" customFormat="1">
      <c r="A1152" s="33"/>
      <c r="B1152" s="33"/>
      <c r="C1152" s="33"/>
      <c r="D1152" s="36"/>
      <c r="E1152" s="34"/>
      <c r="F1152" s="42"/>
      <c r="G1152" s="37"/>
      <c r="H1152" s="38"/>
      <c r="I1152" s="281"/>
    </row>
    <row r="1153" spans="1:9" s="27" customFormat="1">
      <c r="A1153" s="33"/>
      <c r="B1153" s="33"/>
      <c r="C1153" s="33"/>
      <c r="D1153" s="36"/>
      <c r="E1153" s="34"/>
      <c r="F1153" s="42"/>
      <c r="G1153" s="37"/>
      <c r="H1153" s="38"/>
      <c r="I1153" s="281"/>
    </row>
    <row r="1154" spans="1:9" s="27" customFormat="1">
      <c r="A1154" s="33"/>
      <c r="B1154" s="33"/>
      <c r="C1154" s="33"/>
      <c r="D1154" s="36"/>
      <c r="E1154" s="34"/>
      <c r="F1154" s="42"/>
      <c r="G1154" s="37"/>
      <c r="H1154" s="38"/>
      <c r="I1154" s="281"/>
    </row>
    <row r="1155" spans="1:9" s="27" customFormat="1">
      <c r="A1155" s="33"/>
      <c r="B1155" s="33"/>
      <c r="C1155" s="33"/>
      <c r="D1155" s="36"/>
      <c r="E1155" s="34"/>
      <c r="F1155" s="42"/>
      <c r="G1155" s="37"/>
      <c r="H1155" s="38"/>
      <c r="I1155" s="281"/>
    </row>
    <row r="1156" spans="1:9" s="27" customFormat="1">
      <c r="A1156" s="33"/>
      <c r="B1156" s="33"/>
      <c r="C1156" s="33"/>
      <c r="D1156" s="36"/>
      <c r="E1156" s="34"/>
      <c r="F1156" s="42"/>
      <c r="G1156" s="37"/>
      <c r="H1156" s="38"/>
      <c r="I1156" s="281"/>
    </row>
    <row r="1157" spans="1:9" s="27" customFormat="1">
      <c r="A1157" s="33"/>
      <c r="B1157" s="33"/>
      <c r="C1157" s="33"/>
      <c r="D1157" s="36"/>
      <c r="E1157" s="34"/>
      <c r="F1157" s="42"/>
      <c r="G1157" s="37"/>
      <c r="H1157" s="38"/>
      <c r="I1157" s="281"/>
    </row>
    <row r="1158" spans="1:9" s="27" customFormat="1">
      <c r="A1158" s="33"/>
      <c r="B1158" s="33"/>
      <c r="C1158" s="33"/>
      <c r="D1158" s="36"/>
      <c r="E1158" s="34"/>
      <c r="F1158" s="42"/>
      <c r="G1158" s="37"/>
      <c r="H1158" s="38"/>
      <c r="I1158" s="281"/>
    </row>
    <row r="1159" spans="1:9" s="27" customFormat="1">
      <c r="A1159" s="33"/>
      <c r="B1159" s="33"/>
      <c r="C1159" s="33"/>
      <c r="D1159" s="36"/>
      <c r="E1159" s="34"/>
      <c r="F1159" s="42"/>
      <c r="G1159" s="37"/>
      <c r="H1159" s="38"/>
      <c r="I1159" s="281"/>
    </row>
    <row r="1160" spans="1:9" s="27" customFormat="1">
      <c r="A1160" s="33"/>
      <c r="B1160" s="33"/>
      <c r="C1160" s="33"/>
      <c r="D1160" s="36"/>
      <c r="E1160" s="34"/>
      <c r="F1160" s="42"/>
      <c r="G1160" s="37"/>
      <c r="H1160" s="38"/>
      <c r="I1160" s="281"/>
    </row>
    <row r="1161" spans="1:9" s="27" customFormat="1">
      <c r="A1161" s="33"/>
      <c r="B1161" s="33"/>
      <c r="C1161" s="33"/>
      <c r="D1161" s="36"/>
      <c r="E1161" s="34"/>
      <c r="F1161" s="42"/>
      <c r="G1161" s="37"/>
      <c r="H1161" s="38"/>
      <c r="I1161" s="281"/>
    </row>
    <row r="1162" spans="1:9" s="27" customFormat="1">
      <c r="A1162" s="33"/>
      <c r="B1162" s="33"/>
      <c r="C1162" s="33"/>
      <c r="D1162" s="36"/>
      <c r="E1162" s="34"/>
      <c r="F1162" s="42"/>
      <c r="G1162" s="37"/>
      <c r="H1162" s="38"/>
      <c r="I1162" s="281"/>
    </row>
    <row r="1163" spans="1:9" s="27" customFormat="1">
      <c r="A1163" s="33"/>
      <c r="B1163" s="33"/>
      <c r="C1163" s="33"/>
      <c r="D1163" s="36"/>
      <c r="E1163" s="34"/>
      <c r="F1163" s="42"/>
      <c r="G1163" s="37"/>
      <c r="H1163" s="38"/>
      <c r="I1163" s="281"/>
    </row>
    <row r="1164" spans="1:9" s="27" customFormat="1">
      <c r="A1164" s="33"/>
      <c r="B1164" s="33"/>
      <c r="C1164" s="33"/>
      <c r="D1164" s="36"/>
      <c r="E1164" s="34"/>
      <c r="F1164" s="42"/>
      <c r="G1164" s="37"/>
      <c r="H1164" s="38"/>
      <c r="I1164" s="281"/>
    </row>
    <row r="1165" spans="1:9" s="27" customFormat="1">
      <c r="A1165" s="33"/>
      <c r="B1165" s="33"/>
      <c r="C1165" s="33"/>
      <c r="D1165" s="36"/>
      <c r="E1165" s="34"/>
      <c r="F1165" s="42"/>
      <c r="G1165" s="37"/>
      <c r="H1165" s="38"/>
      <c r="I1165" s="281"/>
    </row>
    <row r="1166" spans="1:9" s="27" customFormat="1">
      <c r="A1166" s="33"/>
      <c r="B1166" s="33"/>
      <c r="C1166" s="33"/>
      <c r="D1166" s="36"/>
      <c r="E1166" s="34"/>
      <c r="F1166" s="42"/>
      <c r="G1166" s="37"/>
      <c r="H1166" s="38"/>
      <c r="I1166" s="281"/>
    </row>
    <row r="1167" spans="1:9" s="27" customFormat="1">
      <c r="A1167" s="33"/>
      <c r="B1167" s="33"/>
      <c r="C1167" s="33"/>
      <c r="D1167" s="36"/>
      <c r="E1167" s="34"/>
      <c r="F1167" s="42"/>
      <c r="G1167" s="37"/>
      <c r="H1167" s="38"/>
      <c r="I1167" s="281"/>
    </row>
    <row r="1168" spans="1:9" s="27" customFormat="1">
      <c r="A1168" s="33"/>
      <c r="B1168" s="33"/>
      <c r="C1168" s="33"/>
      <c r="D1168" s="36"/>
      <c r="E1168" s="34"/>
      <c r="F1168" s="42"/>
      <c r="G1168" s="37"/>
      <c r="H1168" s="38"/>
      <c r="I1168" s="281"/>
    </row>
    <row r="1169" spans="1:9" s="27" customFormat="1">
      <c r="A1169" s="33"/>
      <c r="B1169" s="33"/>
      <c r="C1169" s="33"/>
      <c r="D1169" s="36"/>
      <c r="E1169" s="34"/>
      <c r="F1169" s="42"/>
      <c r="G1169" s="37"/>
      <c r="H1169" s="38"/>
      <c r="I1169" s="281"/>
    </row>
    <row r="1170" spans="1:9" s="27" customFormat="1">
      <c r="A1170" s="33"/>
      <c r="B1170" s="33"/>
      <c r="C1170" s="33"/>
      <c r="D1170" s="36"/>
      <c r="E1170" s="34"/>
      <c r="F1170" s="42"/>
      <c r="G1170" s="37"/>
      <c r="H1170" s="38"/>
      <c r="I1170" s="281"/>
    </row>
    <row r="1171" spans="1:9" s="27" customFormat="1">
      <c r="A1171" s="33"/>
      <c r="B1171" s="33"/>
      <c r="C1171" s="33"/>
      <c r="D1171" s="36"/>
      <c r="E1171" s="34"/>
      <c r="F1171" s="42"/>
      <c r="G1171" s="37"/>
      <c r="H1171" s="38"/>
      <c r="I1171" s="281"/>
    </row>
    <row r="1172" spans="1:9" s="27" customFormat="1">
      <c r="A1172" s="33"/>
      <c r="B1172" s="33"/>
      <c r="C1172" s="33"/>
      <c r="D1172" s="36"/>
      <c r="E1172" s="34"/>
      <c r="F1172" s="42"/>
      <c r="G1172" s="37"/>
      <c r="H1172" s="38"/>
      <c r="I1172" s="281"/>
    </row>
    <row r="1173" spans="1:9" s="27" customFormat="1">
      <c r="A1173" s="33"/>
      <c r="B1173" s="33"/>
      <c r="C1173" s="33"/>
      <c r="D1173" s="36"/>
      <c r="E1173" s="34"/>
      <c r="F1173" s="42"/>
      <c r="G1173" s="37"/>
      <c r="H1173" s="38"/>
      <c r="I1173" s="281"/>
    </row>
    <row r="1174" spans="1:9" s="27" customFormat="1">
      <c r="A1174" s="33"/>
      <c r="B1174" s="33"/>
      <c r="C1174" s="33"/>
      <c r="D1174" s="36"/>
      <c r="E1174" s="34"/>
      <c r="F1174" s="42"/>
      <c r="G1174" s="37"/>
      <c r="H1174" s="38"/>
      <c r="I1174" s="281"/>
    </row>
    <row r="1175" spans="1:9" s="27" customFormat="1">
      <c r="A1175" s="33"/>
      <c r="B1175" s="33"/>
      <c r="C1175" s="33"/>
      <c r="D1175" s="36"/>
      <c r="E1175" s="34"/>
      <c r="F1175" s="42"/>
      <c r="G1175" s="37"/>
      <c r="H1175" s="38"/>
      <c r="I1175" s="281"/>
    </row>
    <row r="1176" spans="1:9" s="27" customFormat="1">
      <c r="A1176" s="33"/>
      <c r="B1176" s="33"/>
      <c r="C1176" s="33"/>
      <c r="D1176" s="36"/>
      <c r="E1176" s="34"/>
      <c r="F1176" s="42"/>
      <c r="G1176" s="37"/>
      <c r="H1176" s="38"/>
      <c r="I1176" s="281"/>
    </row>
    <row r="1177" spans="1:9" s="27" customFormat="1">
      <c r="A1177" s="33"/>
      <c r="B1177" s="33"/>
      <c r="C1177" s="33"/>
      <c r="D1177" s="36"/>
      <c r="E1177" s="34"/>
      <c r="F1177" s="42"/>
      <c r="G1177" s="37"/>
      <c r="H1177" s="38"/>
      <c r="I1177" s="281"/>
    </row>
    <row r="1178" spans="1:9" s="27" customFormat="1">
      <c r="A1178" s="33"/>
      <c r="B1178" s="33"/>
      <c r="C1178" s="33"/>
      <c r="D1178" s="36"/>
      <c r="E1178" s="34"/>
      <c r="F1178" s="42"/>
      <c r="G1178" s="37"/>
      <c r="H1178" s="38"/>
      <c r="I1178" s="281"/>
    </row>
    <row r="1179" spans="1:9" s="27" customFormat="1">
      <c r="A1179" s="33"/>
      <c r="B1179" s="33"/>
      <c r="C1179" s="33"/>
      <c r="D1179" s="36"/>
      <c r="E1179" s="34"/>
      <c r="F1179" s="42"/>
      <c r="G1179" s="37"/>
      <c r="H1179" s="38"/>
      <c r="I1179" s="281"/>
    </row>
    <row r="1180" spans="1:9" s="27" customFormat="1">
      <c r="A1180" s="33"/>
      <c r="B1180" s="33"/>
      <c r="C1180" s="33"/>
      <c r="D1180" s="36"/>
      <c r="E1180" s="34"/>
      <c r="F1180" s="42"/>
      <c r="G1180" s="37"/>
      <c r="H1180" s="38"/>
      <c r="I1180" s="281"/>
    </row>
    <row r="1181" spans="1:9" s="27" customFormat="1">
      <c r="A1181" s="33"/>
      <c r="B1181" s="33"/>
      <c r="C1181" s="33"/>
      <c r="D1181" s="36"/>
      <c r="E1181" s="34"/>
      <c r="F1181" s="42"/>
      <c r="G1181" s="37"/>
      <c r="H1181" s="38"/>
      <c r="I1181" s="281"/>
    </row>
    <row r="1182" spans="1:9" s="27" customFormat="1">
      <c r="A1182" s="33"/>
      <c r="B1182" s="33"/>
      <c r="C1182" s="33"/>
      <c r="D1182" s="36"/>
      <c r="E1182" s="34"/>
      <c r="F1182" s="42"/>
      <c r="G1182" s="37"/>
      <c r="H1182" s="38"/>
      <c r="I1182" s="281"/>
    </row>
    <row r="1183" spans="1:9" s="27" customFormat="1">
      <c r="A1183" s="33"/>
      <c r="B1183" s="33"/>
      <c r="C1183" s="33"/>
      <c r="D1183" s="36"/>
      <c r="E1183" s="34"/>
      <c r="F1183" s="42"/>
      <c r="G1183" s="37"/>
      <c r="H1183" s="38"/>
      <c r="I1183" s="281"/>
    </row>
    <row r="1184" spans="1:9" s="27" customFormat="1">
      <c r="A1184" s="33"/>
      <c r="B1184" s="33"/>
      <c r="C1184" s="33"/>
      <c r="D1184" s="36"/>
      <c r="E1184" s="34"/>
      <c r="F1184" s="42"/>
      <c r="G1184" s="37"/>
      <c r="H1184" s="38"/>
      <c r="I1184" s="281"/>
    </row>
    <row r="1185" spans="1:9" s="27" customFormat="1">
      <c r="A1185" s="33"/>
      <c r="B1185" s="33"/>
      <c r="C1185" s="33"/>
      <c r="D1185" s="36"/>
      <c r="E1185" s="34"/>
      <c r="F1185" s="42"/>
      <c r="G1185" s="37"/>
      <c r="H1185" s="38"/>
      <c r="I1185" s="281"/>
    </row>
    <row r="1186" spans="1:9" s="27" customFormat="1">
      <c r="A1186" s="33"/>
      <c r="B1186" s="33"/>
      <c r="C1186" s="33"/>
      <c r="D1186" s="36"/>
      <c r="E1186" s="34"/>
      <c r="F1186" s="42"/>
      <c r="G1186" s="37"/>
      <c r="H1186" s="38"/>
      <c r="I1186" s="281"/>
    </row>
    <row r="1187" spans="1:9" s="27" customFormat="1">
      <c r="A1187" s="33"/>
      <c r="B1187" s="33"/>
      <c r="C1187" s="33"/>
      <c r="D1187" s="36"/>
      <c r="E1187" s="34"/>
      <c r="F1187" s="42"/>
      <c r="G1187" s="37"/>
      <c r="H1187" s="38"/>
      <c r="I1187" s="281"/>
    </row>
    <row r="1188" spans="1:9" s="27" customFormat="1">
      <c r="A1188" s="33"/>
      <c r="B1188" s="33"/>
      <c r="C1188" s="33"/>
      <c r="D1188" s="36"/>
      <c r="E1188" s="34"/>
      <c r="F1188" s="42"/>
      <c r="G1188" s="37"/>
      <c r="H1188" s="38"/>
      <c r="I1188" s="281"/>
    </row>
    <row r="1189" spans="1:9" s="27" customFormat="1">
      <c r="A1189" s="33"/>
      <c r="B1189" s="33"/>
      <c r="C1189" s="33"/>
      <c r="D1189" s="36"/>
      <c r="E1189" s="34"/>
      <c r="F1189" s="42"/>
      <c r="G1189" s="37"/>
      <c r="H1189" s="38"/>
      <c r="I1189" s="281"/>
    </row>
    <row r="1190" spans="1:9" s="27" customFormat="1">
      <c r="A1190" s="33"/>
      <c r="B1190" s="33"/>
      <c r="C1190" s="33"/>
      <c r="D1190" s="36"/>
      <c r="E1190" s="34"/>
      <c r="F1190" s="42"/>
      <c r="G1190" s="37"/>
      <c r="H1190" s="38"/>
      <c r="I1190" s="281"/>
    </row>
    <row r="1191" spans="1:9" s="27" customFormat="1">
      <c r="A1191" s="33"/>
      <c r="B1191" s="33"/>
      <c r="C1191" s="33"/>
      <c r="D1191" s="36"/>
      <c r="E1191" s="34"/>
      <c r="F1191" s="42"/>
      <c r="G1191" s="37"/>
      <c r="H1191" s="38"/>
      <c r="I1191" s="281"/>
    </row>
    <row r="1192" spans="1:9" s="27" customFormat="1">
      <c r="A1192" s="33"/>
      <c r="B1192" s="33"/>
      <c r="C1192" s="33"/>
      <c r="D1192" s="36"/>
      <c r="E1192" s="34"/>
      <c r="F1192" s="42"/>
      <c r="G1192" s="37"/>
      <c r="H1192" s="38"/>
      <c r="I1192" s="281"/>
    </row>
    <row r="1193" spans="1:9" s="27" customFormat="1">
      <c r="A1193" s="33"/>
      <c r="B1193" s="33"/>
      <c r="C1193" s="33"/>
      <c r="D1193" s="36"/>
      <c r="E1193" s="34"/>
      <c r="F1193" s="42"/>
      <c r="G1193" s="37"/>
      <c r="H1193" s="38"/>
      <c r="I1193" s="281"/>
    </row>
    <row r="1194" spans="1:9" s="27" customFormat="1">
      <c r="A1194" s="33"/>
      <c r="B1194" s="33"/>
      <c r="C1194" s="33"/>
      <c r="D1194" s="36"/>
      <c r="E1194" s="34"/>
      <c r="F1194" s="42"/>
      <c r="G1194" s="37"/>
      <c r="H1194" s="38"/>
      <c r="I1194" s="281"/>
    </row>
    <row r="1195" spans="1:9" s="27" customFormat="1">
      <c r="A1195" s="33"/>
      <c r="B1195" s="33"/>
      <c r="C1195" s="33"/>
      <c r="D1195" s="36"/>
      <c r="E1195" s="34"/>
      <c r="F1195" s="42"/>
      <c r="G1195" s="37"/>
      <c r="H1195" s="38"/>
      <c r="I1195" s="281"/>
    </row>
    <row r="1196" spans="1:9" s="27" customFormat="1">
      <c r="A1196" s="33"/>
      <c r="B1196" s="33"/>
      <c r="C1196" s="33"/>
      <c r="D1196" s="36"/>
      <c r="E1196" s="34"/>
      <c r="F1196" s="42"/>
      <c r="G1196" s="37"/>
      <c r="H1196" s="38"/>
      <c r="I1196" s="281"/>
    </row>
    <row r="1197" spans="1:9" s="27" customFormat="1">
      <c r="A1197" s="33"/>
      <c r="B1197" s="33"/>
      <c r="C1197" s="33"/>
      <c r="D1197" s="36"/>
      <c r="E1197" s="34"/>
      <c r="F1197" s="42"/>
      <c r="G1197" s="37"/>
      <c r="H1197" s="38"/>
      <c r="I1197" s="281"/>
    </row>
    <row r="1198" spans="1:9" s="27" customFormat="1">
      <c r="A1198" s="33"/>
      <c r="B1198" s="33"/>
      <c r="C1198" s="33"/>
      <c r="D1198" s="36"/>
      <c r="E1198" s="34"/>
      <c r="F1198" s="42"/>
      <c r="G1198" s="37"/>
      <c r="H1198" s="38"/>
      <c r="I1198" s="281"/>
    </row>
    <row r="1199" spans="1:9" s="27" customFormat="1">
      <c r="A1199" s="33"/>
      <c r="B1199" s="33"/>
      <c r="C1199" s="33"/>
      <c r="D1199" s="36"/>
      <c r="E1199" s="34"/>
      <c r="F1199" s="42"/>
      <c r="G1199" s="37"/>
      <c r="H1199" s="38"/>
      <c r="I1199" s="281"/>
    </row>
    <row r="1200" spans="1:9" s="27" customFormat="1">
      <c r="A1200" s="33"/>
      <c r="B1200" s="33"/>
      <c r="C1200" s="33"/>
      <c r="D1200" s="36"/>
      <c r="E1200" s="34"/>
      <c r="F1200" s="42"/>
      <c r="G1200" s="37"/>
      <c r="H1200" s="38"/>
      <c r="I1200" s="281"/>
    </row>
    <row r="1201" spans="1:9" s="27" customFormat="1">
      <c r="A1201" s="33"/>
      <c r="B1201" s="33"/>
      <c r="C1201" s="33"/>
      <c r="D1201" s="36"/>
      <c r="E1201" s="34"/>
      <c r="F1201" s="42"/>
      <c r="G1201" s="37"/>
      <c r="H1201" s="38"/>
      <c r="I1201" s="281"/>
    </row>
    <row r="1202" spans="1:9" s="27" customFormat="1">
      <c r="A1202" s="33"/>
      <c r="B1202" s="33"/>
      <c r="C1202" s="33"/>
      <c r="D1202" s="36"/>
      <c r="E1202" s="34"/>
      <c r="F1202" s="42"/>
      <c r="G1202" s="37"/>
      <c r="H1202" s="38"/>
      <c r="I1202" s="281"/>
    </row>
    <row r="1203" spans="1:9" s="27" customFormat="1">
      <c r="A1203" s="33"/>
      <c r="B1203" s="33"/>
      <c r="C1203" s="33"/>
      <c r="D1203" s="36"/>
      <c r="E1203" s="34"/>
      <c r="F1203" s="42"/>
      <c r="G1203" s="37"/>
      <c r="H1203" s="38"/>
      <c r="I1203" s="281"/>
    </row>
    <row r="1204" spans="1:9" s="27" customFormat="1">
      <c r="A1204" s="33"/>
      <c r="B1204" s="33"/>
      <c r="C1204" s="33"/>
      <c r="D1204" s="36"/>
      <c r="E1204" s="34"/>
      <c r="F1204" s="42"/>
      <c r="G1204" s="37"/>
      <c r="H1204" s="38"/>
      <c r="I1204" s="281"/>
    </row>
    <row r="1205" spans="1:9" s="27" customFormat="1">
      <c r="A1205" s="33"/>
      <c r="B1205" s="33"/>
      <c r="C1205" s="33"/>
      <c r="D1205" s="36"/>
      <c r="E1205" s="34"/>
      <c r="F1205" s="42"/>
      <c r="G1205" s="37"/>
      <c r="H1205" s="38"/>
      <c r="I1205" s="281"/>
    </row>
    <row r="1206" spans="1:9" s="27" customFormat="1">
      <c r="A1206" s="33"/>
      <c r="B1206" s="33"/>
      <c r="C1206" s="33"/>
      <c r="D1206" s="36"/>
      <c r="E1206" s="34"/>
      <c r="F1206" s="42"/>
      <c r="G1206" s="37"/>
      <c r="H1206" s="38"/>
      <c r="I1206" s="281"/>
    </row>
    <row r="1207" spans="1:9" s="27" customFormat="1">
      <c r="A1207" s="33"/>
      <c r="B1207" s="33"/>
      <c r="C1207" s="33"/>
      <c r="D1207" s="36"/>
      <c r="E1207" s="34"/>
      <c r="F1207" s="42"/>
      <c r="G1207" s="37"/>
      <c r="H1207" s="38"/>
      <c r="I1207" s="281"/>
    </row>
    <row r="1208" spans="1:9" s="27" customFormat="1">
      <c r="A1208" s="33"/>
      <c r="B1208" s="33"/>
      <c r="C1208" s="33"/>
      <c r="D1208" s="36"/>
      <c r="E1208" s="34"/>
      <c r="F1208" s="42"/>
      <c r="G1208" s="37"/>
      <c r="H1208" s="38"/>
      <c r="I1208" s="281"/>
    </row>
    <row r="1209" spans="1:9" s="27" customFormat="1">
      <c r="A1209" s="33"/>
      <c r="B1209" s="33"/>
      <c r="C1209" s="33"/>
      <c r="D1209" s="36"/>
      <c r="E1209" s="34"/>
      <c r="F1209" s="42"/>
      <c r="G1209" s="37"/>
      <c r="H1209" s="38"/>
      <c r="I1209" s="281"/>
    </row>
    <row r="1210" spans="1:9" s="27" customFormat="1">
      <c r="A1210" s="33"/>
      <c r="B1210" s="33"/>
      <c r="C1210" s="33"/>
      <c r="D1210" s="36"/>
      <c r="E1210" s="34"/>
      <c r="F1210" s="42"/>
      <c r="G1210" s="37"/>
      <c r="H1210" s="38"/>
      <c r="I1210" s="281"/>
    </row>
    <row r="1211" spans="1:9" s="27" customFormat="1">
      <c r="A1211" s="33"/>
      <c r="B1211" s="33"/>
      <c r="C1211" s="33"/>
      <c r="D1211" s="36"/>
      <c r="E1211" s="34"/>
      <c r="F1211" s="42"/>
      <c r="G1211" s="37"/>
      <c r="H1211" s="38"/>
      <c r="I1211" s="281"/>
    </row>
    <row r="1212" spans="1:9" s="27" customFormat="1">
      <c r="A1212" s="33"/>
      <c r="B1212" s="33"/>
      <c r="C1212" s="33"/>
      <c r="D1212" s="36"/>
      <c r="E1212" s="34"/>
      <c r="F1212" s="42"/>
      <c r="G1212" s="37"/>
      <c r="H1212" s="38"/>
      <c r="I1212" s="281"/>
    </row>
    <row r="1213" spans="1:9" s="27" customFormat="1">
      <c r="A1213" s="33"/>
      <c r="B1213" s="33"/>
      <c r="C1213" s="33"/>
      <c r="D1213" s="36"/>
      <c r="E1213" s="34"/>
      <c r="F1213" s="42"/>
      <c r="G1213" s="37"/>
      <c r="H1213" s="38"/>
      <c r="I1213" s="281"/>
    </row>
    <row r="1214" spans="1:9" s="27" customFormat="1">
      <c r="A1214" s="33"/>
      <c r="B1214" s="33"/>
      <c r="C1214" s="33"/>
      <c r="D1214" s="36"/>
      <c r="E1214" s="34"/>
      <c r="F1214" s="42"/>
      <c r="G1214" s="37"/>
      <c r="H1214" s="38"/>
      <c r="I1214" s="281"/>
    </row>
    <row r="1215" spans="1:9" s="27" customFormat="1">
      <c r="A1215" s="33"/>
      <c r="B1215" s="33"/>
      <c r="C1215" s="33"/>
      <c r="D1215" s="36"/>
      <c r="E1215" s="34"/>
      <c r="F1215" s="42"/>
      <c r="G1215" s="37"/>
      <c r="H1215" s="38"/>
      <c r="I1215" s="281"/>
    </row>
    <row r="1216" spans="1:9" s="27" customFormat="1">
      <c r="A1216" s="33"/>
      <c r="B1216" s="33"/>
      <c r="C1216" s="33"/>
      <c r="D1216" s="36"/>
      <c r="E1216" s="34"/>
      <c r="F1216" s="42"/>
      <c r="G1216" s="37"/>
      <c r="H1216" s="38"/>
      <c r="I1216" s="281"/>
    </row>
    <row r="1217" spans="1:9" s="27" customFormat="1">
      <c r="A1217" s="33"/>
      <c r="B1217" s="33"/>
      <c r="C1217" s="33"/>
      <c r="D1217" s="36"/>
      <c r="E1217" s="34"/>
      <c r="F1217" s="42"/>
      <c r="G1217" s="37"/>
      <c r="H1217" s="38"/>
      <c r="I1217" s="281"/>
    </row>
    <row r="1218" spans="1:9" s="27" customFormat="1">
      <c r="A1218" s="33"/>
      <c r="B1218" s="33"/>
      <c r="C1218" s="33"/>
      <c r="D1218" s="36"/>
      <c r="E1218" s="34"/>
      <c r="F1218" s="42"/>
      <c r="G1218" s="37"/>
      <c r="H1218" s="38"/>
      <c r="I1218" s="281"/>
    </row>
    <row r="1219" spans="1:9" s="27" customFormat="1">
      <c r="A1219" s="33"/>
      <c r="B1219" s="33"/>
      <c r="C1219" s="33"/>
      <c r="D1219" s="36"/>
      <c r="E1219" s="34"/>
      <c r="F1219" s="42"/>
      <c r="G1219" s="37"/>
      <c r="H1219" s="38"/>
      <c r="I1219" s="281"/>
    </row>
    <row r="1220" spans="1:9" s="27" customFormat="1">
      <c r="A1220" s="33"/>
      <c r="B1220" s="33"/>
      <c r="C1220" s="33"/>
      <c r="D1220" s="36"/>
      <c r="E1220" s="34"/>
      <c r="F1220" s="42"/>
      <c r="G1220" s="37"/>
      <c r="H1220" s="38"/>
      <c r="I1220" s="281"/>
    </row>
    <row r="1221" spans="1:9" s="27" customFormat="1">
      <c r="A1221" s="33"/>
      <c r="B1221" s="33"/>
      <c r="C1221" s="33"/>
      <c r="D1221" s="36"/>
      <c r="E1221" s="34"/>
      <c r="F1221" s="42"/>
      <c r="G1221" s="37"/>
      <c r="H1221" s="38"/>
      <c r="I1221" s="281"/>
    </row>
    <row r="1222" spans="1:9" s="27" customFormat="1">
      <c r="A1222" s="33"/>
      <c r="B1222" s="33"/>
      <c r="C1222" s="33"/>
      <c r="D1222" s="36"/>
      <c r="E1222" s="34"/>
      <c r="F1222" s="42"/>
      <c r="G1222" s="37"/>
      <c r="H1222" s="38"/>
      <c r="I1222" s="281"/>
    </row>
    <row r="1223" spans="1:9" s="27" customFormat="1">
      <c r="A1223" s="33"/>
      <c r="B1223" s="33"/>
      <c r="C1223" s="33"/>
      <c r="D1223" s="36"/>
      <c r="E1223" s="34"/>
      <c r="F1223" s="42"/>
      <c r="G1223" s="37"/>
      <c r="H1223" s="38"/>
      <c r="I1223" s="281"/>
    </row>
    <row r="1224" spans="1:9" s="27" customFormat="1">
      <c r="A1224" s="33"/>
      <c r="B1224" s="33"/>
      <c r="C1224" s="33"/>
      <c r="D1224" s="36"/>
      <c r="E1224" s="34"/>
      <c r="F1224" s="42"/>
      <c r="G1224" s="37"/>
      <c r="H1224" s="38"/>
      <c r="I1224" s="281"/>
    </row>
    <row r="1225" spans="1:9" s="27" customFormat="1">
      <c r="A1225" s="33"/>
      <c r="B1225" s="33"/>
      <c r="C1225" s="33"/>
      <c r="D1225" s="36"/>
      <c r="E1225" s="34"/>
      <c r="F1225" s="42"/>
      <c r="G1225" s="37"/>
      <c r="H1225" s="38"/>
      <c r="I1225" s="281"/>
    </row>
    <row r="1226" spans="1:9" s="27" customFormat="1">
      <c r="A1226" s="33"/>
      <c r="B1226" s="33"/>
      <c r="C1226" s="33"/>
      <c r="D1226" s="36"/>
      <c r="E1226" s="34"/>
      <c r="F1226" s="42"/>
      <c r="G1226" s="37"/>
      <c r="H1226" s="38"/>
      <c r="I1226" s="281"/>
    </row>
    <row r="1227" spans="1:9" s="27" customFormat="1">
      <c r="A1227" s="33"/>
      <c r="B1227" s="33"/>
      <c r="C1227" s="33"/>
      <c r="D1227" s="36"/>
      <c r="E1227" s="34"/>
      <c r="F1227" s="42"/>
      <c r="G1227" s="37"/>
      <c r="H1227" s="38"/>
      <c r="I1227" s="281"/>
    </row>
    <row r="1228" spans="1:9" s="27" customFormat="1">
      <c r="A1228" s="33"/>
      <c r="B1228" s="33"/>
      <c r="C1228" s="33"/>
      <c r="D1228" s="36"/>
      <c r="E1228" s="34"/>
      <c r="F1228" s="42"/>
      <c r="G1228" s="37"/>
      <c r="H1228" s="38"/>
      <c r="I1228" s="281"/>
    </row>
    <row r="1229" spans="1:9" s="27" customFormat="1">
      <c r="A1229" s="33"/>
      <c r="B1229" s="33"/>
      <c r="C1229" s="33"/>
      <c r="D1229" s="36"/>
      <c r="E1229" s="34"/>
      <c r="F1229" s="42"/>
      <c r="G1229" s="37"/>
      <c r="H1229" s="38"/>
      <c r="I1229" s="281"/>
    </row>
    <row r="1230" spans="1:9" s="27" customFormat="1">
      <c r="A1230" s="33"/>
      <c r="B1230" s="33"/>
      <c r="C1230" s="33"/>
      <c r="D1230" s="36"/>
      <c r="E1230" s="34"/>
      <c r="F1230" s="42"/>
      <c r="G1230" s="37"/>
      <c r="H1230" s="38"/>
      <c r="I1230" s="281"/>
    </row>
    <row r="1231" spans="1:9" s="27" customFormat="1">
      <c r="A1231" s="33"/>
      <c r="B1231" s="33"/>
      <c r="C1231" s="33"/>
      <c r="D1231" s="36"/>
      <c r="E1231" s="34"/>
      <c r="F1231" s="42"/>
      <c r="G1231" s="37"/>
      <c r="H1231" s="38"/>
      <c r="I1231" s="281"/>
    </row>
    <row r="1232" spans="1:9" s="27" customFormat="1">
      <c r="A1232" s="33"/>
      <c r="B1232" s="33"/>
      <c r="C1232" s="33"/>
      <c r="D1232" s="36"/>
      <c r="E1232" s="34"/>
      <c r="F1232" s="42"/>
      <c r="G1232" s="37"/>
      <c r="H1232" s="38"/>
      <c r="I1232" s="281"/>
    </row>
    <row r="1233" spans="1:9" s="27" customFormat="1">
      <c r="A1233" s="33"/>
      <c r="B1233" s="33"/>
      <c r="C1233" s="33"/>
      <c r="D1233" s="36"/>
      <c r="E1233" s="34"/>
      <c r="F1233" s="42"/>
      <c r="G1233" s="37"/>
      <c r="H1233" s="38"/>
      <c r="I1233" s="281"/>
    </row>
    <row r="1234" spans="1:9" s="27" customFormat="1">
      <c r="A1234" s="33"/>
      <c r="B1234" s="33"/>
      <c r="C1234" s="33"/>
      <c r="D1234" s="36"/>
      <c r="E1234" s="34"/>
      <c r="F1234" s="42"/>
      <c r="G1234" s="37"/>
      <c r="H1234" s="38"/>
      <c r="I1234" s="281"/>
    </row>
    <row r="1235" spans="1:9" s="27" customFormat="1">
      <c r="A1235" s="33"/>
      <c r="B1235" s="33"/>
      <c r="C1235" s="33"/>
      <c r="D1235" s="36"/>
      <c r="E1235" s="34"/>
      <c r="F1235" s="42"/>
      <c r="G1235" s="37"/>
      <c r="H1235" s="38"/>
      <c r="I1235" s="281"/>
    </row>
    <row r="1236" spans="1:9" s="27" customFormat="1">
      <c r="A1236" s="33"/>
      <c r="B1236" s="33"/>
      <c r="C1236" s="33"/>
      <c r="D1236" s="36"/>
      <c r="E1236" s="34"/>
      <c r="F1236" s="42"/>
      <c r="G1236" s="37"/>
      <c r="H1236" s="38"/>
      <c r="I1236" s="281"/>
    </row>
    <row r="1237" spans="1:9" s="27" customFormat="1">
      <c r="A1237" s="33"/>
      <c r="B1237" s="33"/>
      <c r="C1237" s="33"/>
      <c r="D1237" s="36"/>
      <c r="E1237" s="34"/>
      <c r="F1237" s="42"/>
      <c r="G1237" s="37"/>
      <c r="H1237" s="38"/>
      <c r="I1237" s="281"/>
    </row>
    <row r="1238" spans="1:9" s="27" customFormat="1">
      <c r="A1238" s="33"/>
      <c r="B1238" s="33"/>
      <c r="C1238" s="33"/>
      <c r="D1238" s="36"/>
      <c r="E1238" s="34"/>
      <c r="F1238" s="42"/>
      <c r="G1238" s="37"/>
      <c r="H1238" s="38"/>
      <c r="I1238" s="281"/>
    </row>
    <row r="1239" spans="1:9" s="27" customFormat="1">
      <c r="A1239" s="33"/>
      <c r="B1239" s="33"/>
      <c r="C1239" s="33"/>
      <c r="D1239" s="36"/>
      <c r="E1239" s="34"/>
      <c r="F1239" s="42"/>
      <c r="G1239" s="37"/>
      <c r="H1239" s="38"/>
      <c r="I1239" s="281"/>
    </row>
    <row r="1240" spans="1:9" s="27" customFormat="1">
      <c r="A1240" s="33"/>
      <c r="B1240" s="33"/>
      <c r="C1240" s="33"/>
      <c r="D1240" s="36"/>
      <c r="E1240" s="34"/>
      <c r="F1240" s="42"/>
      <c r="G1240" s="37"/>
      <c r="H1240" s="38"/>
      <c r="I1240" s="281"/>
    </row>
    <row r="1241" spans="1:9" s="27" customFormat="1">
      <c r="A1241" s="33"/>
      <c r="B1241" s="33"/>
      <c r="C1241" s="33"/>
      <c r="D1241" s="36"/>
      <c r="E1241" s="34"/>
      <c r="F1241" s="42"/>
      <c r="G1241" s="37"/>
      <c r="H1241" s="38"/>
      <c r="I1241" s="281"/>
    </row>
    <row r="1242" spans="1:9" s="27" customFormat="1">
      <c r="A1242" s="33"/>
      <c r="B1242" s="33"/>
      <c r="C1242" s="33"/>
      <c r="D1242" s="36"/>
      <c r="E1242" s="34"/>
      <c r="F1242" s="42"/>
      <c r="G1242" s="37"/>
      <c r="H1242" s="38"/>
      <c r="I1242" s="281"/>
    </row>
    <row r="1243" spans="1:9" s="27" customFormat="1">
      <c r="A1243" s="33"/>
      <c r="B1243" s="33"/>
      <c r="C1243" s="33"/>
      <c r="D1243" s="36"/>
      <c r="E1243" s="34"/>
      <c r="F1243" s="42"/>
      <c r="G1243" s="37"/>
      <c r="H1243" s="38"/>
      <c r="I1243" s="281"/>
    </row>
    <row r="1244" spans="1:9" s="27" customFormat="1">
      <c r="A1244" s="33"/>
      <c r="B1244" s="33"/>
      <c r="C1244" s="33"/>
      <c r="D1244" s="36"/>
      <c r="E1244" s="34"/>
      <c r="F1244" s="42"/>
      <c r="G1244" s="37"/>
      <c r="H1244" s="38"/>
      <c r="I1244" s="281"/>
    </row>
    <row r="1245" spans="1:9" s="27" customFormat="1">
      <c r="A1245" s="33"/>
      <c r="B1245" s="33"/>
      <c r="C1245" s="33"/>
      <c r="D1245" s="36"/>
      <c r="E1245" s="34"/>
      <c r="F1245" s="42"/>
      <c r="G1245" s="37"/>
      <c r="H1245" s="38"/>
      <c r="I1245" s="281"/>
    </row>
    <row r="1246" spans="1:9" s="27" customFormat="1">
      <c r="A1246" s="33"/>
      <c r="B1246" s="33"/>
      <c r="C1246" s="33"/>
      <c r="D1246" s="36"/>
      <c r="E1246" s="34"/>
      <c r="F1246" s="42"/>
      <c r="G1246" s="37"/>
      <c r="H1246" s="38"/>
      <c r="I1246" s="281"/>
    </row>
    <row r="1247" spans="1:9" s="27" customFormat="1">
      <c r="A1247" s="33"/>
      <c r="B1247" s="33"/>
      <c r="C1247" s="33"/>
      <c r="D1247" s="36"/>
      <c r="E1247" s="34"/>
      <c r="F1247" s="42"/>
      <c r="G1247" s="37"/>
      <c r="H1247" s="38"/>
      <c r="I1247" s="281"/>
    </row>
    <row r="1248" spans="1:9" s="27" customFormat="1">
      <c r="A1248" s="33"/>
      <c r="B1248" s="33"/>
      <c r="C1248" s="33"/>
      <c r="D1248" s="36"/>
      <c r="E1248" s="34"/>
      <c r="F1248" s="42"/>
      <c r="G1248" s="37"/>
      <c r="H1248" s="38"/>
      <c r="I1248" s="281"/>
    </row>
    <row r="1249" spans="1:9" s="27" customFormat="1">
      <c r="A1249" s="33"/>
      <c r="B1249" s="33"/>
      <c r="C1249" s="33"/>
      <c r="D1249" s="36"/>
      <c r="E1249" s="34"/>
      <c r="F1249" s="42"/>
      <c r="G1249" s="37"/>
      <c r="H1249" s="38"/>
      <c r="I1249" s="281"/>
    </row>
    <row r="1250" spans="1:9" s="27" customFormat="1">
      <c r="A1250" s="33"/>
      <c r="B1250" s="33"/>
      <c r="C1250" s="33"/>
      <c r="D1250" s="36"/>
      <c r="E1250" s="34"/>
      <c r="F1250" s="42"/>
      <c r="G1250" s="37"/>
      <c r="H1250" s="38"/>
      <c r="I1250" s="281"/>
    </row>
    <row r="1251" spans="1:9" s="27" customFormat="1">
      <c r="A1251" s="33"/>
      <c r="B1251" s="33"/>
      <c r="C1251" s="33"/>
      <c r="D1251" s="36"/>
      <c r="E1251" s="34"/>
      <c r="F1251" s="42"/>
      <c r="G1251" s="37"/>
      <c r="H1251" s="38"/>
      <c r="I1251" s="281"/>
    </row>
    <row r="1252" spans="1:9" s="27" customFormat="1">
      <c r="A1252" s="33"/>
      <c r="B1252" s="33"/>
      <c r="C1252" s="33"/>
      <c r="D1252" s="36"/>
      <c r="E1252" s="34"/>
      <c r="F1252" s="42"/>
      <c r="G1252" s="37"/>
      <c r="H1252" s="38"/>
      <c r="I1252" s="281"/>
    </row>
    <row r="1253" spans="1:9" s="27" customFormat="1">
      <c r="A1253" s="33"/>
      <c r="B1253" s="33"/>
      <c r="C1253" s="33"/>
      <c r="D1253" s="36"/>
      <c r="E1253" s="34"/>
      <c r="F1253" s="42"/>
      <c r="G1253" s="37"/>
      <c r="H1253" s="38"/>
      <c r="I1253" s="281"/>
    </row>
    <row r="1254" spans="1:9" s="27" customFormat="1">
      <c r="A1254" s="33"/>
      <c r="B1254" s="33"/>
      <c r="C1254" s="33"/>
      <c r="D1254" s="36"/>
      <c r="E1254" s="34"/>
      <c r="F1254" s="42"/>
      <c r="G1254" s="37"/>
      <c r="H1254" s="38"/>
      <c r="I1254" s="281"/>
    </row>
    <row r="1255" spans="1:9" s="27" customFormat="1">
      <c r="A1255" s="33"/>
      <c r="B1255" s="33"/>
      <c r="C1255" s="33"/>
      <c r="D1255" s="36"/>
      <c r="E1255" s="34"/>
      <c r="F1255" s="42"/>
      <c r="G1255" s="37"/>
      <c r="H1255" s="38"/>
      <c r="I1255" s="281"/>
    </row>
    <row r="1256" spans="1:9" s="27" customFormat="1">
      <c r="A1256" s="33"/>
      <c r="B1256" s="33"/>
      <c r="C1256" s="33"/>
      <c r="D1256" s="36"/>
      <c r="E1256" s="34"/>
      <c r="F1256" s="42"/>
      <c r="G1256" s="37"/>
      <c r="H1256" s="38"/>
      <c r="I1256" s="281"/>
    </row>
    <row r="1257" spans="1:9" s="27" customFormat="1">
      <c r="A1257" s="33"/>
      <c r="B1257" s="33"/>
      <c r="C1257" s="33"/>
      <c r="D1257" s="36"/>
      <c r="E1257" s="34"/>
      <c r="F1257" s="42"/>
      <c r="G1257" s="37"/>
      <c r="H1257" s="38"/>
      <c r="I1257" s="281"/>
    </row>
    <row r="1258" spans="1:9" s="27" customFormat="1">
      <c r="A1258" s="33"/>
      <c r="B1258" s="33"/>
      <c r="C1258" s="33"/>
      <c r="D1258" s="36"/>
      <c r="E1258" s="34"/>
      <c r="F1258" s="42"/>
      <c r="G1258" s="37"/>
      <c r="H1258" s="38"/>
      <c r="I1258" s="281"/>
    </row>
    <row r="1259" spans="1:9" s="27" customFormat="1">
      <c r="A1259" s="33"/>
      <c r="B1259" s="33"/>
      <c r="C1259" s="33"/>
      <c r="D1259" s="36"/>
      <c r="E1259" s="34"/>
      <c r="F1259" s="42"/>
      <c r="G1259" s="37"/>
      <c r="H1259" s="38"/>
      <c r="I1259" s="281"/>
    </row>
    <row r="1260" spans="1:9" s="27" customFormat="1">
      <c r="A1260" s="33"/>
      <c r="B1260" s="33"/>
      <c r="C1260" s="33"/>
      <c r="D1260" s="36"/>
      <c r="E1260" s="34"/>
      <c r="F1260" s="42"/>
      <c r="G1260" s="37"/>
      <c r="H1260" s="38"/>
      <c r="I1260" s="281"/>
    </row>
    <row r="1261" spans="1:9" s="27" customFormat="1">
      <c r="A1261" s="33"/>
      <c r="B1261" s="33"/>
      <c r="C1261" s="33"/>
      <c r="D1261" s="36"/>
      <c r="E1261" s="34"/>
      <c r="F1261" s="42"/>
      <c r="G1261" s="37"/>
      <c r="H1261" s="38"/>
      <c r="I1261" s="281"/>
    </row>
    <row r="1262" spans="1:9" s="27" customFormat="1">
      <c r="A1262" s="33"/>
      <c r="B1262" s="33"/>
      <c r="C1262" s="33"/>
      <c r="D1262" s="36"/>
      <c r="E1262" s="34"/>
      <c r="F1262" s="42"/>
      <c r="G1262" s="37"/>
      <c r="H1262" s="38"/>
      <c r="I1262" s="281"/>
    </row>
    <row r="1263" spans="1:9" s="27" customFormat="1">
      <c r="A1263" s="33"/>
      <c r="B1263" s="33"/>
      <c r="C1263" s="33"/>
      <c r="D1263" s="36"/>
      <c r="E1263" s="34"/>
      <c r="F1263" s="42"/>
      <c r="G1263" s="37"/>
      <c r="H1263" s="38"/>
      <c r="I1263" s="281"/>
    </row>
    <row r="1264" spans="1:9" s="27" customFormat="1">
      <c r="A1264" s="33"/>
      <c r="B1264" s="33"/>
      <c r="C1264" s="33"/>
      <c r="D1264" s="36"/>
      <c r="E1264" s="34"/>
      <c r="F1264" s="42"/>
      <c r="G1264" s="37"/>
      <c r="H1264" s="38"/>
      <c r="I1264" s="281"/>
    </row>
    <row r="1265" spans="1:9" s="27" customFormat="1">
      <c r="A1265" s="33"/>
      <c r="B1265" s="33"/>
      <c r="C1265" s="33"/>
      <c r="D1265" s="36"/>
      <c r="E1265" s="34"/>
      <c r="F1265" s="42"/>
      <c r="G1265" s="37"/>
      <c r="H1265" s="38"/>
      <c r="I1265" s="281"/>
    </row>
    <row r="1266" spans="1:9" s="27" customFormat="1">
      <c r="A1266" s="33"/>
      <c r="B1266" s="33"/>
      <c r="C1266" s="33"/>
      <c r="D1266" s="36"/>
      <c r="E1266" s="34"/>
      <c r="F1266" s="42"/>
      <c r="G1266" s="37"/>
      <c r="H1266" s="38"/>
      <c r="I1266" s="281"/>
    </row>
    <row r="1267" spans="1:9" s="27" customFormat="1">
      <c r="A1267" s="33"/>
      <c r="B1267" s="33"/>
      <c r="C1267" s="33"/>
      <c r="D1267" s="36"/>
      <c r="E1267" s="34"/>
      <c r="F1267" s="42"/>
      <c r="G1267" s="37"/>
      <c r="H1267" s="38"/>
      <c r="I1267" s="281"/>
    </row>
    <row r="1268" spans="1:9" s="27" customFormat="1">
      <c r="A1268" s="33"/>
      <c r="B1268" s="33"/>
      <c r="C1268" s="33"/>
      <c r="D1268" s="36"/>
      <c r="E1268" s="34"/>
      <c r="F1268" s="42"/>
      <c r="G1268" s="37"/>
      <c r="H1268" s="38"/>
      <c r="I1268" s="281"/>
    </row>
    <row r="1269" spans="1:9" s="27" customFormat="1">
      <c r="A1269" s="33"/>
      <c r="B1269" s="33"/>
      <c r="C1269" s="33"/>
      <c r="D1269" s="36"/>
      <c r="E1269" s="34"/>
      <c r="F1269" s="42"/>
      <c r="G1269" s="37"/>
      <c r="H1269" s="38"/>
      <c r="I1269" s="281"/>
    </row>
    <row r="1270" spans="1:9" s="27" customFormat="1">
      <c r="A1270" s="33"/>
      <c r="B1270" s="33"/>
      <c r="C1270" s="33"/>
      <c r="D1270" s="36"/>
      <c r="E1270" s="34"/>
      <c r="F1270" s="42"/>
      <c r="G1270" s="37"/>
      <c r="H1270" s="38"/>
      <c r="I1270" s="281"/>
    </row>
    <row r="1271" spans="1:9" s="27" customFormat="1">
      <c r="A1271" s="33"/>
      <c r="B1271" s="33"/>
      <c r="C1271" s="33"/>
      <c r="D1271" s="36"/>
      <c r="E1271" s="34"/>
      <c r="F1271" s="42"/>
      <c r="G1271" s="37"/>
      <c r="H1271" s="38"/>
      <c r="I1271" s="281"/>
    </row>
    <row r="1272" spans="1:9" s="27" customFormat="1">
      <c r="A1272" s="33"/>
      <c r="B1272" s="33"/>
      <c r="C1272" s="33"/>
      <c r="D1272" s="36"/>
      <c r="E1272" s="34"/>
      <c r="F1272" s="42"/>
      <c r="G1272" s="37"/>
      <c r="H1272" s="38"/>
      <c r="I1272" s="281"/>
    </row>
    <row r="1273" spans="1:9" s="27" customFormat="1">
      <c r="A1273" s="33"/>
      <c r="B1273" s="33"/>
      <c r="C1273" s="33"/>
      <c r="D1273" s="36"/>
      <c r="E1273" s="34"/>
      <c r="F1273" s="42"/>
      <c r="G1273" s="37"/>
      <c r="H1273" s="38"/>
      <c r="I1273" s="281"/>
    </row>
    <row r="1274" spans="1:9" s="27" customFormat="1">
      <c r="A1274" s="33"/>
      <c r="B1274" s="33"/>
      <c r="C1274" s="33"/>
      <c r="D1274" s="36"/>
      <c r="E1274" s="34"/>
      <c r="F1274" s="42"/>
      <c r="G1274" s="37"/>
      <c r="H1274" s="38"/>
      <c r="I1274" s="281"/>
    </row>
    <row r="1275" spans="1:9">
      <c r="G1275" s="61"/>
      <c r="H1275" s="55"/>
    </row>
    <row r="1276" spans="1:9">
      <c r="G1276" s="61"/>
      <c r="H1276" s="55"/>
    </row>
    <row r="1277" spans="1:9">
      <c r="G1277" s="61"/>
      <c r="H1277" s="55"/>
    </row>
    <row r="1278" spans="1:9">
      <c r="G1278" s="61"/>
      <c r="H1278" s="55"/>
    </row>
    <row r="1279" spans="1:9">
      <c r="G1279" s="61"/>
      <c r="H1279" s="55"/>
    </row>
    <row r="1280" spans="1:9">
      <c r="G1280" s="61"/>
      <c r="H1280" s="55"/>
    </row>
    <row r="1281" spans="1:12">
      <c r="G1281" s="61"/>
      <c r="H1281" s="55"/>
    </row>
    <row r="1282" spans="1:12">
      <c r="G1282" s="61"/>
      <c r="H1282" s="55"/>
    </row>
    <row r="1283" spans="1:12">
      <c r="G1283" s="61"/>
      <c r="H1283" s="55"/>
    </row>
    <row r="1284" spans="1:12">
      <c r="G1284" s="61"/>
      <c r="H1284" s="55"/>
    </row>
    <row r="1285" spans="1:12">
      <c r="G1285" s="61"/>
      <c r="H1285" s="55"/>
    </row>
    <row r="1286" spans="1:12">
      <c r="G1286" s="61"/>
      <c r="H1286" s="55"/>
    </row>
    <row r="1287" spans="1:12">
      <c r="G1287" s="61"/>
      <c r="H1287" s="55"/>
    </row>
    <row r="1288" spans="1:12">
      <c r="G1288" s="61"/>
      <c r="H1288" s="55"/>
    </row>
    <row r="1289" spans="1:12" s="56" customFormat="1">
      <c r="A1289" s="50"/>
      <c r="B1289" s="50"/>
      <c r="C1289" s="50"/>
      <c r="D1289" s="44"/>
      <c r="E1289" s="26"/>
      <c r="F1289" s="53"/>
      <c r="G1289" s="61"/>
      <c r="H1289" s="55"/>
      <c r="I1289" s="280"/>
      <c r="J1289" s="13"/>
      <c r="K1289" s="13"/>
      <c r="L1289" s="13"/>
    </row>
    <row r="1290" spans="1:12" s="56" customFormat="1">
      <c r="A1290" s="50"/>
      <c r="B1290" s="50"/>
      <c r="C1290" s="50"/>
      <c r="D1290" s="44"/>
      <c r="E1290" s="26"/>
      <c r="F1290" s="53"/>
      <c r="G1290" s="61"/>
      <c r="H1290" s="55"/>
      <c r="I1290" s="280"/>
      <c r="J1290" s="13"/>
      <c r="K1290" s="13"/>
      <c r="L1290" s="13"/>
    </row>
    <row r="1291" spans="1:12" s="56" customFormat="1">
      <c r="A1291" s="50"/>
      <c r="B1291" s="50"/>
      <c r="C1291" s="50"/>
      <c r="D1291" s="44"/>
      <c r="E1291" s="26"/>
      <c r="F1291" s="53"/>
      <c r="G1291" s="61"/>
      <c r="H1291" s="55"/>
      <c r="I1291" s="280"/>
      <c r="J1291" s="13"/>
      <c r="K1291" s="13"/>
      <c r="L1291" s="13"/>
    </row>
    <row r="1292" spans="1:12" s="56" customFormat="1">
      <c r="A1292" s="50"/>
      <c r="B1292" s="50"/>
      <c r="C1292" s="50"/>
      <c r="D1292" s="44"/>
      <c r="E1292" s="26"/>
      <c r="F1292" s="53"/>
      <c r="G1292" s="61"/>
      <c r="H1292" s="55"/>
      <c r="I1292" s="280"/>
      <c r="J1292" s="13"/>
      <c r="K1292" s="13"/>
      <c r="L1292" s="13"/>
    </row>
    <row r="1293" spans="1:12" s="56" customFormat="1">
      <c r="A1293" s="50"/>
      <c r="B1293" s="50"/>
      <c r="C1293" s="50"/>
      <c r="D1293" s="44"/>
      <c r="E1293" s="26"/>
      <c r="F1293" s="53"/>
      <c r="G1293" s="61"/>
      <c r="H1293" s="55"/>
      <c r="I1293" s="280"/>
      <c r="J1293" s="13"/>
      <c r="K1293" s="13"/>
      <c r="L1293" s="13"/>
    </row>
    <row r="1294" spans="1:12" s="56" customFormat="1">
      <c r="A1294" s="50"/>
      <c r="B1294" s="50"/>
      <c r="C1294" s="50"/>
      <c r="D1294" s="44"/>
      <c r="E1294" s="26"/>
      <c r="F1294" s="53"/>
      <c r="G1294" s="61"/>
      <c r="H1294" s="55"/>
      <c r="I1294" s="280"/>
      <c r="J1294" s="13"/>
      <c r="K1294" s="13"/>
      <c r="L1294" s="13"/>
    </row>
    <row r="1295" spans="1:12" s="56" customFormat="1">
      <c r="A1295" s="50"/>
      <c r="B1295" s="50"/>
      <c r="C1295" s="50"/>
      <c r="D1295" s="44"/>
      <c r="E1295" s="26"/>
      <c r="F1295" s="53"/>
      <c r="G1295" s="61"/>
      <c r="H1295" s="55"/>
      <c r="I1295" s="280"/>
      <c r="J1295" s="13"/>
      <c r="K1295" s="13"/>
      <c r="L1295" s="13"/>
    </row>
    <row r="1296" spans="1:12" s="56" customFormat="1">
      <c r="A1296" s="50"/>
      <c r="B1296" s="50"/>
      <c r="C1296" s="50"/>
      <c r="D1296" s="44"/>
      <c r="E1296" s="26"/>
      <c r="F1296" s="53"/>
      <c r="G1296" s="61"/>
      <c r="H1296" s="55"/>
      <c r="I1296" s="280"/>
      <c r="J1296" s="13"/>
      <c r="K1296" s="13"/>
      <c r="L1296" s="13"/>
    </row>
    <row r="1297" spans="1:12" s="56" customFormat="1">
      <c r="A1297" s="50"/>
      <c r="B1297" s="50"/>
      <c r="C1297" s="50"/>
      <c r="D1297" s="44"/>
      <c r="E1297" s="26"/>
      <c r="F1297" s="53"/>
      <c r="G1297" s="61"/>
      <c r="H1297" s="55"/>
      <c r="I1297" s="280"/>
      <c r="J1297" s="13"/>
      <c r="K1297" s="13"/>
      <c r="L1297" s="13"/>
    </row>
    <row r="1298" spans="1:12" s="56" customFormat="1">
      <c r="A1298" s="50"/>
      <c r="B1298" s="50"/>
      <c r="C1298" s="50"/>
      <c r="D1298" s="44"/>
      <c r="E1298" s="26"/>
      <c r="F1298" s="53"/>
      <c r="G1298" s="61"/>
      <c r="H1298" s="55"/>
      <c r="I1298" s="280"/>
      <c r="J1298" s="13"/>
      <c r="K1298" s="13"/>
      <c r="L1298" s="13"/>
    </row>
    <row r="1299" spans="1:12" s="56" customFormat="1">
      <c r="A1299" s="50"/>
      <c r="B1299" s="50"/>
      <c r="C1299" s="50"/>
      <c r="D1299" s="44"/>
      <c r="E1299" s="26"/>
      <c r="F1299" s="53"/>
      <c r="G1299" s="61"/>
      <c r="H1299" s="55"/>
      <c r="I1299" s="280"/>
      <c r="J1299" s="13"/>
      <c r="K1299" s="13"/>
      <c r="L1299" s="13"/>
    </row>
    <row r="1300" spans="1:12" s="56" customFormat="1">
      <c r="A1300" s="50"/>
      <c r="B1300" s="50"/>
      <c r="C1300" s="50"/>
      <c r="D1300" s="44"/>
      <c r="E1300" s="26"/>
      <c r="F1300" s="53"/>
      <c r="G1300" s="61"/>
      <c r="H1300" s="55"/>
      <c r="I1300" s="280"/>
      <c r="J1300" s="13"/>
      <c r="K1300" s="13"/>
      <c r="L1300" s="13"/>
    </row>
    <row r="1301" spans="1:12" s="56" customFormat="1">
      <c r="A1301" s="50"/>
      <c r="B1301" s="50"/>
      <c r="C1301" s="50"/>
      <c r="D1301" s="44"/>
      <c r="E1301" s="26"/>
      <c r="F1301" s="53"/>
      <c r="G1301" s="61"/>
      <c r="H1301" s="55"/>
      <c r="I1301" s="280"/>
      <c r="J1301" s="13"/>
      <c r="K1301" s="13"/>
      <c r="L1301" s="13"/>
    </row>
    <row r="1302" spans="1:12" s="56" customFormat="1">
      <c r="A1302" s="50"/>
      <c r="B1302" s="50"/>
      <c r="C1302" s="50"/>
      <c r="D1302" s="44"/>
      <c r="E1302" s="26"/>
      <c r="F1302" s="53"/>
      <c r="G1302" s="61"/>
      <c r="H1302" s="55"/>
      <c r="I1302" s="280"/>
      <c r="J1302" s="13"/>
      <c r="K1302" s="13"/>
      <c r="L1302" s="13"/>
    </row>
    <row r="1303" spans="1:12" s="56" customFormat="1">
      <c r="A1303" s="50"/>
      <c r="B1303" s="50"/>
      <c r="C1303" s="50"/>
      <c r="D1303" s="44"/>
      <c r="E1303" s="26"/>
      <c r="F1303" s="53"/>
      <c r="G1303" s="61"/>
      <c r="H1303" s="55"/>
      <c r="I1303" s="280"/>
      <c r="J1303" s="13"/>
      <c r="K1303" s="13"/>
      <c r="L1303" s="13"/>
    </row>
    <row r="1304" spans="1:12" s="56" customFormat="1">
      <c r="A1304" s="50"/>
      <c r="B1304" s="50"/>
      <c r="C1304" s="50"/>
      <c r="D1304" s="44"/>
      <c r="E1304" s="26"/>
      <c r="F1304" s="53"/>
      <c r="G1304" s="61"/>
      <c r="H1304" s="55"/>
      <c r="I1304" s="280"/>
      <c r="J1304" s="13"/>
      <c r="K1304" s="13"/>
      <c r="L1304" s="13"/>
    </row>
    <row r="1305" spans="1:12" s="56" customFormat="1">
      <c r="A1305" s="50"/>
      <c r="B1305" s="50"/>
      <c r="C1305" s="50"/>
      <c r="D1305" s="44"/>
      <c r="E1305" s="26"/>
      <c r="F1305" s="53"/>
      <c r="G1305" s="61"/>
      <c r="H1305" s="55"/>
      <c r="I1305" s="280"/>
      <c r="J1305" s="13"/>
      <c r="K1305" s="13"/>
      <c r="L1305" s="13"/>
    </row>
    <row r="1306" spans="1:12" s="56" customFormat="1">
      <c r="A1306" s="50"/>
      <c r="B1306" s="50"/>
      <c r="C1306" s="50"/>
      <c r="D1306" s="44"/>
      <c r="E1306" s="26"/>
      <c r="F1306" s="53"/>
      <c r="G1306" s="61"/>
      <c r="H1306" s="55"/>
      <c r="I1306" s="280"/>
      <c r="J1306" s="13"/>
      <c r="K1306" s="13"/>
      <c r="L1306" s="13"/>
    </row>
    <row r="1307" spans="1:12" s="56" customFormat="1">
      <c r="A1307" s="50"/>
      <c r="B1307" s="50"/>
      <c r="C1307" s="50"/>
      <c r="D1307" s="44"/>
      <c r="E1307" s="26"/>
      <c r="F1307" s="53"/>
      <c r="G1307" s="61"/>
      <c r="H1307" s="55"/>
      <c r="I1307" s="280"/>
      <c r="J1307" s="13"/>
      <c r="K1307" s="13"/>
      <c r="L1307" s="13"/>
    </row>
    <row r="1308" spans="1:12" s="56" customFormat="1">
      <c r="A1308" s="50"/>
      <c r="B1308" s="50"/>
      <c r="C1308" s="50"/>
      <c r="D1308" s="44"/>
      <c r="E1308" s="26"/>
      <c r="F1308" s="53"/>
      <c r="G1308" s="61"/>
      <c r="H1308" s="55"/>
      <c r="I1308" s="280"/>
      <c r="J1308" s="13"/>
      <c r="K1308" s="13"/>
      <c r="L1308" s="13"/>
    </row>
    <row r="1309" spans="1:12" s="56" customFormat="1">
      <c r="A1309" s="50"/>
      <c r="B1309" s="50"/>
      <c r="C1309" s="50"/>
      <c r="D1309" s="44"/>
      <c r="E1309" s="26"/>
      <c r="F1309" s="53"/>
      <c r="G1309" s="61"/>
      <c r="H1309" s="55"/>
      <c r="I1309" s="280"/>
      <c r="J1309" s="13"/>
      <c r="K1309" s="13"/>
      <c r="L1309" s="13"/>
    </row>
    <row r="1310" spans="1:12" s="56" customFormat="1">
      <c r="A1310" s="50"/>
      <c r="B1310" s="50"/>
      <c r="C1310" s="50"/>
      <c r="D1310" s="44"/>
      <c r="E1310" s="26"/>
      <c r="F1310" s="53"/>
      <c r="G1310" s="61"/>
      <c r="H1310" s="55"/>
      <c r="I1310" s="280"/>
      <c r="J1310" s="13"/>
      <c r="K1310" s="13"/>
      <c r="L1310" s="13"/>
    </row>
    <row r="1311" spans="1:12" s="56" customFormat="1">
      <c r="A1311" s="50"/>
      <c r="B1311" s="50"/>
      <c r="C1311" s="50"/>
      <c r="D1311" s="44"/>
      <c r="E1311" s="26"/>
      <c r="F1311" s="53"/>
      <c r="G1311" s="61"/>
      <c r="H1311" s="55"/>
      <c r="I1311" s="280"/>
      <c r="J1311" s="13"/>
      <c r="K1311" s="13"/>
      <c r="L1311" s="13"/>
    </row>
    <row r="1312" spans="1:12" s="56" customFormat="1">
      <c r="A1312" s="50"/>
      <c r="B1312" s="50"/>
      <c r="C1312" s="50"/>
      <c r="D1312" s="44"/>
      <c r="E1312" s="26"/>
      <c r="F1312" s="53"/>
      <c r="G1312" s="61"/>
      <c r="H1312" s="55"/>
      <c r="I1312" s="280"/>
      <c r="J1312" s="13"/>
      <c r="K1312" s="13"/>
      <c r="L1312" s="13"/>
    </row>
    <row r="1313" spans="1:12" s="56" customFormat="1">
      <c r="A1313" s="50"/>
      <c r="B1313" s="50"/>
      <c r="C1313" s="50"/>
      <c r="D1313" s="44"/>
      <c r="E1313" s="26"/>
      <c r="F1313" s="53"/>
      <c r="G1313" s="61"/>
      <c r="H1313" s="55"/>
      <c r="I1313" s="280"/>
      <c r="J1313" s="13"/>
      <c r="K1313" s="13"/>
      <c r="L1313" s="13"/>
    </row>
    <row r="1314" spans="1:12" s="56" customFormat="1">
      <c r="A1314" s="50"/>
      <c r="B1314" s="50"/>
      <c r="C1314" s="50"/>
      <c r="D1314" s="44"/>
      <c r="E1314" s="26"/>
      <c r="F1314" s="53"/>
      <c r="G1314" s="61"/>
      <c r="H1314" s="55"/>
      <c r="I1314" s="280"/>
      <c r="J1314" s="13"/>
      <c r="K1314" s="13"/>
      <c r="L1314" s="13"/>
    </row>
    <row r="1315" spans="1:12" s="56" customFormat="1">
      <c r="A1315" s="50"/>
      <c r="B1315" s="50"/>
      <c r="C1315" s="50"/>
      <c r="D1315" s="44"/>
      <c r="E1315" s="26"/>
      <c r="F1315" s="53"/>
      <c r="G1315" s="61"/>
      <c r="H1315" s="55"/>
      <c r="I1315" s="280"/>
      <c r="J1315" s="13"/>
      <c r="K1315" s="13"/>
      <c r="L1315" s="13"/>
    </row>
    <row r="1316" spans="1:12" s="56" customFormat="1">
      <c r="A1316" s="50"/>
      <c r="B1316" s="50"/>
      <c r="C1316" s="50"/>
      <c r="D1316" s="44"/>
      <c r="E1316" s="26"/>
      <c r="F1316" s="53"/>
      <c r="G1316" s="61"/>
      <c r="H1316" s="55"/>
      <c r="I1316" s="280"/>
      <c r="J1316" s="13"/>
      <c r="K1316" s="13"/>
      <c r="L1316" s="13"/>
    </row>
    <row r="1317" spans="1:12" s="56" customFormat="1">
      <c r="A1317" s="50"/>
      <c r="B1317" s="50"/>
      <c r="C1317" s="50"/>
      <c r="D1317" s="44"/>
      <c r="E1317" s="26"/>
      <c r="F1317" s="53"/>
      <c r="G1317" s="61"/>
      <c r="H1317" s="55"/>
      <c r="I1317" s="280"/>
      <c r="J1317" s="13"/>
      <c r="K1317" s="13"/>
      <c r="L1317" s="13"/>
    </row>
    <row r="1318" spans="1:12" s="56" customFormat="1">
      <c r="A1318" s="50"/>
      <c r="B1318" s="50"/>
      <c r="C1318" s="50"/>
      <c r="D1318" s="44"/>
      <c r="E1318" s="26"/>
      <c r="F1318" s="53"/>
      <c r="G1318" s="61"/>
      <c r="H1318" s="55"/>
      <c r="I1318" s="280"/>
      <c r="J1318" s="13"/>
      <c r="K1318" s="13"/>
      <c r="L1318" s="13"/>
    </row>
    <row r="1319" spans="1:12" s="56" customFormat="1">
      <c r="A1319" s="50"/>
      <c r="B1319" s="50"/>
      <c r="C1319" s="50"/>
      <c r="D1319" s="44"/>
      <c r="E1319" s="26"/>
      <c r="F1319" s="53"/>
      <c r="G1319" s="61"/>
      <c r="H1319" s="55"/>
      <c r="I1319" s="280"/>
      <c r="J1319" s="13"/>
      <c r="K1319" s="13"/>
      <c r="L1319" s="13"/>
    </row>
    <row r="1320" spans="1:12" s="56" customFormat="1">
      <c r="A1320" s="50"/>
      <c r="B1320" s="50"/>
      <c r="C1320" s="50"/>
      <c r="D1320" s="44"/>
      <c r="E1320" s="26"/>
      <c r="F1320" s="53"/>
      <c r="G1320" s="61"/>
      <c r="H1320" s="55"/>
      <c r="I1320" s="280"/>
      <c r="J1320" s="13"/>
      <c r="K1320" s="13"/>
      <c r="L1320" s="13"/>
    </row>
    <row r="1321" spans="1:12" s="56" customFormat="1">
      <c r="A1321" s="50"/>
      <c r="B1321" s="50"/>
      <c r="C1321" s="50"/>
      <c r="D1321" s="44"/>
      <c r="E1321" s="26"/>
      <c r="F1321" s="53"/>
      <c r="G1321" s="61"/>
      <c r="H1321" s="55"/>
      <c r="I1321" s="280"/>
      <c r="J1321" s="13"/>
      <c r="K1321" s="13"/>
      <c r="L1321" s="13"/>
    </row>
    <row r="1322" spans="1:12" s="56" customFormat="1">
      <c r="A1322" s="50"/>
      <c r="B1322" s="50"/>
      <c r="C1322" s="50"/>
      <c r="D1322" s="44"/>
      <c r="E1322" s="26"/>
      <c r="F1322" s="53"/>
      <c r="G1322" s="61"/>
      <c r="H1322" s="55"/>
      <c r="I1322" s="280"/>
      <c r="J1322" s="13"/>
      <c r="K1322" s="13"/>
      <c r="L1322" s="13"/>
    </row>
    <row r="1323" spans="1:12" s="56" customFormat="1">
      <c r="A1323" s="50"/>
      <c r="B1323" s="50"/>
      <c r="C1323" s="50"/>
      <c r="D1323" s="44"/>
      <c r="E1323" s="26"/>
      <c r="F1323" s="53"/>
      <c r="G1323" s="61"/>
      <c r="H1323" s="55"/>
      <c r="I1323" s="280"/>
      <c r="J1323" s="13"/>
      <c r="K1323" s="13"/>
      <c r="L1323" s="13"/>
    </row>
    <row r="1324" spans="1:12" s="56" customFormat="1">
      <c r="A1324" s="50"/>
      <c r="B1324" s="50"/>
      <c r="C1324" s="50"/>
      <c r="D1324" s="44"/>
      <c r="E1324" s="26"/>
      <c r="F1324" s="53"/>
      <c r="G1324" s="61"/>
      <c r="H1324" s="55"/>
      <c r="I1324" s="280"/>
      <c r="J1324" s="13"/>
      <c r="K1324" s="13"/>
      <c r="L1324" s="13"/>
    </row>
    <row r="1325" spans="1:12" s="56" customFormat="1">
      <c r="A1325" s="50"/>
      <c r="B1325" s="50"/>
      <c r="C1325" s="50"/>
      <c r="D1325" s="44"/>
      <c r="E1325" s="26"/>
      <c r="F1325" s="53"/>
      <c r="G1325" s="61"/>
      <c r="H1325" s="55"/>
      <c r="I1325" s="280"/>
      <c r="J1325" s="13"/>
      <c r="K1325" s="13"/>
      <c r="L1325" s="13"/>
    </row>
    <row r="1326" spans="1:12" s="56" customFormat="1">
      <c r="A1326" s="50"/>
      <c r="B1326" s="50"/>
      <c r="C1326" s="50"/>
      <c r="D1326" s="44"/>
      <c r="E1326" s="26"/>
      <c r="F1326" s="53"/>
      <c r="G1326" s="61"/>
      <c r="H1326" s="55"/>
      <c r="I1326" s="280"/>
      <c r="J1326" s="13"/>
      <c r="K1326" s="13"/>
      <c r="L1326" s="13"/>
    </row>
    <row r="1327" spans="1:12" s="56" customFormat="1">
      <c r="A1327" s="50"/>
      <c r="B1327" s="50"/>
      <c r="C1327" s="50"/>
      <c r="D1327" s="44"/>
      <c r="E1327" s="26"/>
      <c r="F1327" s="53"/>
      <c r="G1327" s="61"/>
      <c r="H1327" s="55"/>
      <c r="I1327" s="280"/>
      <c r="J1327" s="13"/>
      <c r="K1327" s="13"/>
      <c r="L1327" s="13"/>
    </row>
    <row r="1328" spans="1:12" s="56" customFormat="1">
      <c r="A1328" s="50"/>
      <c r="B1328" s="50"/>
      <c r="C1328" s="50"/>
      <c r="D1328" s="44"/>
      <c r="E1328" s="26"/>
      <c r="F1328" s="53"/>
      <c r="G1328" s="61"/>
      <c r="H1328" s="55"/>
      <c r="I1328" s="280"/>
      <c r="J1328" s="13"/>
      <c r="K1328" s="13"/>
      <c r="L1328" s="13"/>
    </row>
    <row r="1329" spans="1:12" s="56" customFormat="1">
      <c r="A1329" s="50"/>
      <c r="B1329" s="50"/>
      <c r="C1329" s="50"/>
      <c r="D1329" s="44"/>
      <c r="E1329" s="26"/>
      <c r="F1329" s="53"/>
      <c r="G1329" s="61"/>
      <c r="H1329" s="55"/>
      <c r="I1329" s="280"/>
      <c r="J1329" s="13"/>
      <c r="K1329" s="13"/>
      <c r="L1329" s="13"/>
    </row>
    <row r="1330" spans="1:12" s="56" customFormat="1">
      <c r="A1330" s="50"/>
      <c r="B1330" s="50"/>
      <c r="C1330" s="50"/>
      <c r="D1330" s="44"/>
      <c r="E1330" s="26"/>
      <c r="F1330" s="53"/>
      <c r="G1330" s="61"/>
      <c r="H1330" s="55"/>
      <c r="I1330" s="280"/>
      <c r="J1330" s="13"/>
      <c r="K1330" s="13"/>
      <c r="L1330" s="13"/>
    </row>
    <row r="1331" spans="1:12" s="56" customFormat="1">
      <c r="A1331" s="50"/>
      <c r="B1331" s="50"/>
      <c r="C1331" s="50"/>
      <c r="D1331" s="44"/>
      <c r="E1331" s="26"/>
      <c r="F1331" s="53"/>
      <c r="G1331" s="61"/>
      <c r="H1331" s="55"/>
      <c r="I1331" s="280"/>
      <c r="J1331" s="13"/>
      <c r="K1331" s="13"/>
      <c r="L1331" s="13"/>
    </row>
    <row r="1332" spans="1:12" s="56" customFormat="1">
      <c r="A1332" s="50"/>
      <c r="B1332" s="50"/>
      <c r="C1332" s="50"/>
      <c r="D1332" s="44"/>
      <c r="E1332" s="26"/>
      <c r="F1332" s="53"/>
      <c r="G1332" s="61"/>
      <c r="H1332" s="55"/>
      <c r="I1332" s="280"/>
      <c r="J1332" s="13"/>
      <c r="K1332" s="13"/>
      <c r="L1332" s="13"/>
    </row>
    <row r="1333" spans="1:12" s="56" customFormat="1">
      <c r="A1333" s="50"/>
      <c r="B1333" s="50"/>
      <c r="C1333" s="50"/>
      <c r="D1333" s="44"/>
      <c r="E1333" s="26"/>
      <c r="F1333" s="53"/>
      <c r="G1333" s="61"/>
      <c r="H1333" s="55"/>
      <c r="I1333" s="280"/>
      <c r="J1333" s="13"/>
      <c r="K1333" s="13"/>
      <c r="L1333" s="13"/>
    </row>
    <row r="1334" spans="1:12" s="56" customFormat="1">
      <c r="A1334" s="50"/>
      <c r="B1334" s="50"/>
      <c r="C1334" s="50"/>
      <c r="D1334" s="44"/>
      <c r="E1334" s="26"/>
      <c r="F1334" s="53"/>
      <c r="G1334" s="61"/>
      <c r="H1334" s="55"/>
      <c r="I1334" s="280"/>
      <c r="J1334" s="13"/>
      <c r="K1334" s="13"/>
      <c r="L1334" s="13"/>
    </row>
    <row r="1335" spans="1:12" s="56" customFormat="1">
      <c r="A1335" s="50"/>
      <c r="B1335" s="50"/>
      <c r="C1335" s="50"/>
      <c r="D1335" s="44"/>
      <c r="E1335" s="26"/>
      <c r="F1335" s="53"/>
      <c r="G1335" s="61"/>
      <c r="H1335" s="55"/>
      <c r="I1335" s="280"/>
      <c r="J1335" s="13"/>
      <c r="K1335" s="13"/>
      <c r="L1335" s="13"/>
    </row>
    <row r="1336" spans="1:12" s="56" customFormat="1">
      <c r="A1336" s="50"/>
      <c r="B1336" s="50"/>
      <c r="C1336" s="50"/>
      <c r="D1336" s="44"/>
      <c r="E1336" s="26"/>
      <c r="F1336" s="53"/>
      <c r="G1336" s="61"/>
      <c r="H1336" s="55"/>
      <c r="I1336" s="280"/>
      <c r="J1336" s="13"/>
      <c r="K1336" s="13"/>
      <c r="L1336" s="13"/>
    </row>
    <row r="1337" spans="1:12" s="56" customFormat="1">
      <c r="A1337" s="50"/>
      <c r="B1337" s="50"/>
      <c r="C1337" s="50"/>
      <c r="D1337" s="44"/>
      <c r="E1337" s="26"/>
      <c r="F1337" s="53"/>
      <c r="G1337" s="61"/>
      <c r="H1337" s="55"/>
      <c r="I1337" s="280"/>
      <c r="J1337" s="13"/>
      <c r="K1337" s="13"/>
      <c r="L1337" s="13"/>
    </row>
    <row r="1338" spans="1:12" s="56" customFormat="1">
      <c r="A1338" s="50"/>
      <c r="B1338" s="50"/>
      <c r="C1338" s="50"/>
      <c r="D1338" s="44"/>
      <c r="E1338" s="26"/>
      <c r="F1338" s="53"/>
      <c r="G1338" s="61"/>
      <c r="H1338" s="55"/>
      <c r="I1338" s="280"/>
      <c r="J1338" s="13"/>
      <c r="K1338" s="13"/>
      <c r="L1338" s="13"/>
    </row>
    <row r="1339" spans="1:12" s="56" customFormat="1">
      <c r="A1339" s="50"/>
      <c r="B1339" s="50"/>
      <c r="C1339" s="50"/>
      <c r="D1339" s="44"/>
      <c r="E1339" s="26"/>
      <c r="F1339" s="53"/>
      <c r="G1339" s="61"/>
      <c r="H1339" s="55"/>
      <c r="I1339" s="280"/>
      <c r="J1339" s="13"/>
      <c r="K1339" s="13"/>
      <c r="L1339" s="13"/>
    </row>
    <row r="1340" spans="1:12" s="56" customFormat="1">
      <c r="A1340" s="50"/>
      <c r="B1340" s="50"/>
      <c r="C1340" s="50"/>
      <c r="D1340" s="44"/>
      <c r="E1340" s="26"/>
      <c r="F1340" s="53"/>
      <c r="G1340" s="61"/>
      <c r="H1340" s="55"/>
      <c r="I1340" s="280"/>
      <c r="J1340" s="13"/>
      <c r="K1340" s="13"/>
      <c r="L1340" s="13"/>
    </row>
    <row r="1341" spans="1:12" s="56" customFormat="1">
      <c r="A1341" s="50"/>
      <c r="B1341" s="50"/>
      <c r="C1341" s="50"/>
      <c r="D1341" s="44"/>
      <c r="E1341" s="26"/>
      <c r="F1341" s="53"/>
      <c r="G1341" s="61"/>
      <c r="H1341" s="55"/>
      <c r="I1341" s="280"/>
      <c r="J1341" s="13"/>
      <c r="K1341" s="13"/>
      <c r="L1341" s="13"/>
    </row>
    <row r="1342" spans="1:12" s="56" customFormat="1">
      <c r="A1342" s="50"/>
      <c r="B1342" s="50"/>
      <c r="C1342" s="50"/>
      <c r="D1342" s="44"/>
      <c r="E1342" s="26"/>
      <c r="F1342" s="53"/>
      <c r="G1342" s="61"/>
      <c r="H1342" s="55"/>
      <c r="I1342" s="280"/>
      <c r="J1342" s="13"/>
      <c r="K1342" s="13"/>
      <c r="L1342" s="13"/>
    </row>
    <row r="1343" spans="1:12" s="56" customFormat="1">
      <c r="A1343" s="50"/>
      <c r="B1343" s="50"/>
      <c r="C1343" s="50"/>
      <c r="D1343" s="44"/>
      <c r="E1343" s="26"/>
      <c r="F1343" s="53"/>
      <c r="G1343" s="61"/>
      <c r="H1343" s="55"/>
      <c r="I1343" s="280"/>
      <c r="J1343" s="13"/>
      <c r="K1343" s="13"/>
      <c r="L1343" s="13"/>
    </row>
    <row r="1344" spans="1:12" s="56" customFormat="1">
      <c r="A1344" s="50"/>
      <c r="B1344" s="50"/>
      <c r="C1344" s="50"/>
      <c r="D1344" s="44"/>
      <c r="E1344" s="26"/>
      <c r="F1344" s="53"/>
      <c r="G1344" s="61"/>
      <c r="H1344" s="55"/>
      <c r="I1344" s="280"/>
      <c r="J1344" s="13"/>
      <c r="K1344" s="13"/>
      <c r="L1344" s="13"/>
    </row>
    <row r="1345" spans="1:12" s="56" customFormat="1">
      <c r="A1345" s="50"/>
      <c r="B1345" s="50"/>
      <c r="C1345" s="50"/>
      <c r="D1345" s="44"/>
      <c r="E1345" s="26"/>
      <c r="F1345" s="53"/>
      <c r="G1345" s="61"/>
      <c r="H1345" s="55"/>
      <c r="I1345" s="280"/>
      <c r="J1345" s="13"/>
      <c r="K1345" s="13"/>
      <c r="L1345" s="13"/>
    </row>
    <row r="1346" spans="1:12" s="56" customFormat="1">
      <c r="A1346" s="50"/>
      <c r="B1346" s="50"/>
      <c r="C1346" s="50"/>
      <c r="D1346" s="44"/>
      <c r="E1346" s="26"/>
      <c r="F1346" s="53"/>
      <c r="G1346" s="61"/>
      <c r="H1346" s="55"/>
      <c r="I1346" s="280"/>
      <c r="J1346" s="13"/>
      <c r="K1346" s="13"/>
      <c r="L1346" s="13"/>
    </row>
    <row r="1347" spans="1:12" s="56" customFormat="1">
      <c r="A1347" s="50"/>
      <c r="B1347" s="50"/>
      <c r="C1347" s="50"/>
      <c r="D1347" s="44"/>
      <c r="E1347" s="26"/>
      <c r="F1347" s="53"/>
      <c r="G1347" s="61"/>
      <c r="H1347" s="55"/>
      <c r="I1347" s="280"/>
      <c r="J1347" s="13"/>
      <c r="K1347" s="13"/>
      <c r="L1347" s="13"/>
    </row>
    <row r="1348" spans="1:12" s="56" customFormat="1">
      <c r="A1348" s="50"/>
      <c r="B1348" s="50"/>
      <c r="C1348" s="50"/>
      <c r="D1348" s="44"/>
      <c r="E1348" s="26"/>
      <c r="F1348" s="53"/>
      <c r="G1348" s="61"/>
      <c r="H1348" s="55"/>
      <c r="I1348" s="280"/>
      <c r="J1348" s="13"/>
      <c r="K1348" s="13"/>
      <c r="L1348" s="13"/>
    </row>
    <row r="1349" spans="1:12" s="56" customFormat="1">
      <c r="A1349" s="50"/>
      <c r="B1349" s="50"/>
      <c r="C1349" s="50"/>
      <c r="D1349" s="44"/>
      <c r="E1349" s="26"/>
      <c r="F1349" s="53"/>
      <c r="G1349" s="61"/>
      <c r="H1349" s="55"/>
      <c r="I1349" s="280"/>
      <c r="J1349" s="13"/>
      <c r="K1349" s="13"/>
      <c r="L1349" s="13"/>
    </row>
    <row r="1350" spans="1:12" s="56" customFormat="1">
      <c r="A1350" s="50"/>
      <c r="B1350" s="50"/>
      <c r="C1350" s="50"/>
      <c r="D1350" s="44"/>
      <c r="E1350" s="26"/>
      <c r="F1350" s="53"/>
      <c r="G1350" s="61"/>
      <c r="H1350" s="55"/>
      <c r="I1350" s="280"/>
      <c r="J1350" s="13"/>
      <c r="K1350" s="13"/>
      <c r="L1350" s="13"/>
    </row>
    <row r="1351" spans="1:12" s="56" customFormat="1">
      <c r="A1351" s="50"/>
      <c r="B1351" s="50"/>
      <c r="C1351" s="50"/>
      <c r="D1351" s="44"/>
      <c r="E1351" s="26"/>
      <c r="F1351" s="53"/>
      <c r="G1351" s="61"/>
      <c r="H1351" s="55"/>
      <c r="I1351" s="280"/>
      <c r="J1351" s="13"/>
      <c r="K1351" s="13"/>
      <c r="L1351" s="13"/>
    </row>
    <row r="1352" spans="1:12" s="56" customFormat="1">
      <c r="A1352" s="50"/>
      <c r="B1352" s="50"/>
      <c r="C1352" s="50"/>
      <c r="D1352" s="44"/>
      <c r="E1352" s="26"/>
      <c r="F1352" s="53"/>
      <c r="G1352" s="61"/>
      <c r="H1352" s="55"/>
      <c r="I1352" s="280"/>
      <c r="J1352" s="13"/>
      <c r="K1352" s="13"/>
      <c r="L1352" s="13"/>
    </row>
    <row r="1353" spans="1:12" s="56" customFormat="1">
      <c r="A1353" s="50"/>
      <c r="B1353" s="50"/>
      <c r="C1353" s="50"/>
      <c r="D1353" s="44"/>
      <c r="E1353" s="26"/>
      <c r="F1353" s="53"/>
      <c r="G1353" s="61"/>
      <c r="H1353" s="55"/>
      <c r="I1353" s="280"/>
      <c r="J1353" s="13"/>
      <c r="K1353" s="13"/>
      <c r="L1353" s="13"/>
    </row>
    <row r="1354" spans="1:12" s="56" customFormat="1">
      <c r="A1354" s="50"/>
      <c r="B1354" s="50"/>
      <c r="C1354" s="50"/>
      <c r="D1354" s="44"/>
      <c r="E1354" s="26"/>
      <c r="F1354" s="53"/>
      <c r="G1354" s="61"/>
      <c r="H1354" s="55"/>
      <c r="I1354" s="280"/>
      <c r="J1354" s="13"/>
      <c r="K1354" s="13"/>
      <c r="L1354" s="13"/>
    </row>
    <row r="1355" spans="1:12" s="56" customFormat="1">
      <c r="A1355" s="50"/>
      <c r="B1355" s="50"/>
      <c r="C1355" s="50"/>
      <c r="D1355" s="44"/>
      <c r="E1355" s="26"/>
      <c r="F1355" s="53"/>
      <c r="G1355" s="61"/>
      <c r="H1355" s="55"/>
      <c r="I1355" s="280"/>
      <c r="J1355" s="13"/>
      <c r="K1355" s="13"/>
      <c r="L1355" s="13"/>
    </row>
    <row r="1356" spans="1:12" s="56" customFormat="1">
      <c r="A1356" s="50"/>
      <c r="B1356" s="50"/>
      <c r="C1356" s="50"/>
      <c r="D1356" s="44"/>
      <c r="E1356" s="26"/>
      <c r="F1356" s="53"/>
      <c r="G1356" s="61"/>
      <c r="H1356" s="55"/>
      <c r="I1356" s="280"/>
      <c r="J1356" s="13"/>
      <c r="K1356" s="13"/>
      <c r="L1356" s="13"/>
    </row>
    <row r="1357" spans="1:12" s="56" customFormat="1">
      <c r="A1357" s="50"/>
      <c r="B1357" s="50"/>
      <c r="C1357" s="50"/>
      <c r="D1357" s="44"/>
      <c r="E1357" s="26"/>
      <c r="F1357" s="53"/>
      <c r="G1357" s="61"/>
      <c r="H1357" s="55"/>
      <c r="I1357" s="280"/>
      <c r="J1357" s="13"/>
      <c r="K1357" s="13"/>
      <c r="L1357" s="13"/>
    </row>
    <row r="1358" spans="1:12" s="56" customFormat="1">
      <c r="A1358" s="50"/>
      <c r="B1358" s="50"/>
      <c r="C1358" s="50"/>
      <c r="D1358" s="44"/>
      <c r="E1358" s="26"/>
      <c r="F1358" s="53"/>
      <c r="G1358" s="61"/>
      <c r="H1358" s="55"/>
      <c r="I1358" s="280"/>
      <c r="J1358" s="13"/>
      <c r="K1358" s="13"/>
      <c r="L1358" s="13"/>
    </row>
    <row r="1359" spans="1:12" s="56" customFormat="1">
      <c r="A1359" s="50"/>
      <c r="B1359" s="50"/>
      <c r="C1359" s="50"/>
      <c r="D1359" s="44"/>
      <c r="E1359" s="26"/>
      <c r="F1359" s="53"/>
      <c r="G1359" s="61"/>
      <c r="H1359" s="55"/>
      <c r="I1359" s="280"/>
      <c r="J1359" s="13"/>
      <c r="K1359" s="13"/>
      <c r="L1359" s="13"/>
    </row>
    <row r="1360" spans="1:12" s="56" customFormat="1">
      <c r="A1360" s="50"/>
      <c r="B1360" s="50"/>
      <c r="C1360" s="50"/>
      <c r="D1360" s="44"/>
      <c r="E1360" s="26"/>
      <c r="F1360" s="53"/>
      <c r="G1360" s="61"/>
      <c r="H1360" s="55"/>
      <c r="I1360" s="280"/>
      <c r="J1360" s="13"/>
      <c r="K1360" s="13"/>
      <c r="L1360" s="13"/>
    </row>
    <row r="1361" spans="1:12" s="56" customFormat="1">
      <c r="A1361" s="50"/>
      <c r="B1361" s="50"/>
      <c r="C1361" s="50"/>
      <c r="D1361" s="44"/>
      <c r="E1361" s="26"/>
      <c r="F1361" s="53"/>
      <c r="G1361" s="61"/>
      <c r="H1361" s="55"/>
      <c r="I1361" s="280"/>
      <c r="J1361" s="13"/>
      <c r="K1361" s="13"/>
      <c r="L1361" s="13"/>
    </row>
    <row r="1362" spans="1:12" s="56" customFormat="1">
      <c r="A1362" s="50"/>
      <c r="B1362" s="50"/>
      <c r="C1362" s="50"/>
      <c r="D1362" s="44"/>
      <c r="E1362" s="26"/>
      <c r="F1362" s="53"/>
      <c r="G1362" s="61"/>
      <c r="H1362" s="55"/>
      <c r="I1362" s="280"/>
      <c r="J1362" s="13"/>
      <c r="K1362" s="13"/>
      <c r="L1362" s="13"/>
    </row>
    <row r="1363" spans="1:12" s="56" customFormat="1">
      <c r="A1363" s="50"/>
      <c r="B1363" s="50"/>
      <c r="C1363" s="50"/>
      <c r="D1363" s="44"/>
      <c r="E1363" s="26"/>
      <c r="F1363" s="53"/>
      <c r="G1363" s="61"/>
      <c r="H1363" s="55"/>
      <c r="I1363" s="280"/>
      <c r="J1363" s="13"/>
      <c r="K1363" s="13"/>
      <c r="L1363" s="13"/>
    </row>
    <row r="1364" spans="1:12" s="56" customFormat="1">
      <c r="A1364" s="50"/>
      <c r="B1364" s="50"/>
      <c r="C1364" s="50"/>
      <c r="D1364" s="44"/>
      <c r="E1364" s="26"/>
      <c r="F1364" s="53"/>
      <c r="G1364" s="61"/>
      <c r="H1364" s="55"/>
      <c r="I1364" s="280"/>
      <c r="J1364" s="13"/>
      <c r="K1364" s="13"/>
      <c r="L1364" s="13"/>
    </row>
    <row r="1365" spans="1:12" s="56" customFormat="1">
      <c r="A1365" s="50"/>
      <c r="B1365" s="50"/>
      <c r="C1365" s="50"/>
      <c r="D1365" s="44"/>
      <c r="E1365" s="26"/>
      <c r="F1365" s="53"/>
      <c r="G1365" s="61"/>
      <c r="H1365" s="55"/>
      <c r="I1365" s="280"/>
      <c r="J1365" s="13"/>
      <c r="K1365" s="13"/>
      <c r="L1365" s="13"/>
    </row>
    <row r="1366" spans="1:12" s="56" customFormat="1">
      <c r="A1366" s="50"/>
      <c r="B1366" s="50"/>
      <c r="C1366" s="50"/>
      <c r="D1366" s="44"/>
      <c r="E1366" s="26"/>
      <c r="F1366" s="53"/>
      <c r="G1366" s="61"/>
      <c r="H1366" s="55"/>
      <c r="I1366" s="280"/>
      <c r="J1366" s="13"/>
      <c r="K1366" s="13"/>
      <c r="L1366" s="13"/>
    </row>
    <row r="1367" spans="1:12" s="56" customFormat="1">
      <c r="A1367" s="50"/>
      <c r="B1367" s="50"/>
      <c r="C1367" s="50"/>
      <c r="D1367" s="44"/>
      <c r="E1367" s="26"/>
      <c r="F1367" s="53"/>
      <c r="G1367" s="61"/>
      <c r="H1367" s="55"/>
      <c r="I1367" s="280"/>
      <c r="J1367" s="13"/>
      <c r="K1367" s="13"/>
      <c r="L1367" s="13"/>
    </row>
    <row r="1368" spans="1:12" s="56" customFormat="1">
      <c r="A1368" s="50"/>
      <c r="B1368" s="50"/>
      <c r="C1368" s="50"/>
      <c r="D1368" s="44"/>
      <c r="E1368" s="26"/>
      <c r="F1368" s="53"/>
      <c r="G1368" s="61"/>
      <c r="H1368" s="55"/>
      <c r="I1368" s="280"/>
      <c r="J1368" s="13"/>
      <c r="K1368" s="13"/>
      <c r="L1368" s="13"/>
    </row>
    <row r="1369" spans="1:12" s="56" customFormat="1">
      <c r="A1369" s="50"/>
      <c r="B1369" s="50"/>
      <c r="C1369" s="50"/>
      <c r="D1369" s="44"/>
      <c r="E1369" s="26"/>
      <c r="F1369" s="53"/>
      <c r="G1369" s="61"/>
      <c r="H1369" s="55"/>
      <c r="I1369" s="280"/>
      <c r="J1369" s="13"/>
      <c r="K1369" s="13"/>
      <c r="L1369" s="13"/>
    </row>
    <row r="1370" spans="1:12" s="56" customFormat="1">
      <c r="A1370" s="50"/>
      <c r="B1370" s="50"/>
      <c r="C1370" s="50"/>
      <c r="D1370" s="44"/>
      <c r="E1370" s="26"/>
      <c r="F1370" s="53"/>
      <c r="G1370" s="61"/>
      <c r="H1370" s="55"/>
      <c r="I1370" s="280"/>
      <c r="J1370" s="13"/>
      <c r="K1370" s="13"/>
      <c r="L1370" s="13"/>
    </row>
    <row r="1371" spans="1:12" s="56" customFormat="1">
      <c r="A1371" s="50"/>
      <c r="B1371" s="50"/>
      <c r="C1371" s="50"/>
      <c r="D1371" s="44"/>
      <c r="E1371" s="26"/>
      <c r="F1371" s="53"/>
      <c r="G1371" s="61"/>
      <c r="H1371" s="55"/>
      <c r="I1371" s="280"/>
      <c r="J1371" s="13"/>
      <c r="K1371" s="13"/>
      <c r="L1371" s="13"/>
    </row>
    <row r="1372" spans="1:12" s="56" customFormat="1">
      <c r="A1372" s="50"/>
      <c r="B1372" s="50"/>
      <c r="C1372" s="50"/>
      <c r="D1372" s="44"/>
      <c r="E1372" s="26"/>
      <c r="F1372" s="53"/>
      <c r="G1372" s="61"/>
      <c r="H1372" s="55"/>
      <c r="I1372" s="280"/>
      <c r="J1372" s="13"/>
      <c r="K1372" s="13"/>
      <c r="L1372" s="13"/>
    </row>
    <row r="1373" spans="1:12" s="56" customFormat="1">
      <c r="A1373" s="50"/>
      <c r="B1373" s="50"/>
      <c r="C1373" s="50"/>
      <c r="D1373" s="44"/>
      <c r="E1373" s="26"/>
      <c r="F1373" s="53"/>
      <c r="G1373" s="61"/>
      <c r="H1373" s="55"/>
      <c r="I1373" s="280"/>
      <c r="J1373" s="13"/>
      <c r="K1373" s="13"/>
      <c r="L1373" s="13"/>
    </row>
    <row r="1374" spans="1:12" s="56" customFormat="1">
      <c r="A1374" s="50"/>
      <c r="B1374" s="50"/>
      <c r="C1374" s="50"/>
      <c r="D1374" s="44"/>
      <c r="E1374" s="26"/>
      <c r="F1374" s="53"/>
      <c r="G1374" s="61"/>
      <c r="H1374" s="55"/>
      <c r="I1374" s="280"/>
      <c r="J1374" s="13"/>
      <c r="K1374" s="13"/>
      <c r="L1374" s="13"/>
    </row>
    <row r="1375" spans="1:12" s="56" customFormat="1">
      <c r="A1375" s="50"/>
      <c r="B1375" s="50"/>
      <c r="C1375" s="50"/>
      <c r="D1375" s="44"/>
      <c r="E1375" s="26"/>
      <c r="F1375" s="53"/>
      <c r="G1375" s="61"/>
      <c r="H1375" s="55"/>
      <c r="I1375" s="280"/>
      <c r="J1375" s="13"/>
      <c r="K1375" s="13"/>
      <c r="L1375" s="13"/>
    </row>
    <row r="1376" spans="1:12" s="56" customFormat="1">
      <c r="A1376" s="50"/>
      <c r="B1376" s="50"/>
      <c r="C1376" s="50"/>
      <c r="D1376" s="44"/>
      <c r="E1376" s="26"/>
      <c r="F1376" s="53"/>
      <c r="G1376" s="61"/>
      <c r="H1376" s="55"/>
      <c r="I1376" s="280"/>
      <c r="J1376" s="13"/>
      <c r="K1376" s="13"/>
      <c r="L1376" s="13"/>
    </row>
    <row r="1377" spans="1:12" s="56" customFormat="1">
      <c r="A1377" s="50"/>
      <c r="B1377" s="50"/>
      <c r="C1377" s="50"/>
      <c r="D1377" s="44"/>
      <c r="E1377" s="26"/>
      <c r="F1377" s="53"/>
      <c r="G1377" s="61"/>
      <c r="H1377" s="55"/>
      <c r="I1377" s="280"/>
      <c r="J1377" s="13"/>
      <c r="K1377" s="13"/>
      <c r="L1377" s="13"/>
    </row>
    <row r="1378" spans="1:12" s="56" customFormat="1">
      <c r="A1378" s="50"/>
      <c r="B1378" s="50"/>
      <c r="C1378" s="50"/>
      <c r="D1378" s="44"/>
      <c r="E1378" s="26"/>
      <c r="F1378" s="53"/>
      <c r="G1378" s="61"/>
      <c r="H1378" s="55"/>
      <c r="I1378" s="280"/>
      <c r="J1378" s="13"/>
      <c r="K1378" s="13"/>
      <c r="L1378" s="13"/>
    </row>
    <row r="1379" spans="1:12" s="56" customFormat="1">
      <c r="A1379" s="50"/>
      <c r="B1379" s="50"/>
      <c r="C1379" s="50"/>
      <c r="D1379" s="44"/>
      <c r="E1379" s="26"/>
      <c r="F1379" s="53"/>
      <c r="G1379" s="61"/>
      <c r="H1379" s="55"/>
      <c r="I1379" s="280"/>
      <c r="J1379" s="13"/>
      <c r="K1379" s="13"/>
      <c r="L1379" s="13"/>
    </row>
    <row r="1380" spans="1:12" s="56" customFormat="1">
      <c r="A1380" s="50"/>
      <c r="B1380" s="50"/>
      <c r="C1380" s="50"/>
      <c r="D1380" s="44"/>
      <c r="E1380" s="26"/>
      <c r="F1380" s="53"/>
      <c r="G1380" s="61"/>
      <c r="H1380" s="55"/>
      <c r="I1380" s="280"/>
      <c r="J1380" s="13"/>
      <c r="K1380" s="13"/>
      <c r="L1380" s="13"/>
    </row>
    <row r="1381" spans="1:12" s="56" customFormat="1">
      <c r="A1381" s="50"/>
      <c r="B1381" s="50"/>
      <c r="C1381" s="50"/>
      <c r="D1381" s="44"/>
      <c r="E1381" s="26"/>
      <c r="F1381" s="53"/>
      <c r="G1381" s="61"/>
      <c r="H1381" s="55"/>
      <c r="I1381" s="280"/>
      <c r="J1381" s="13"/>
      <c r="K1381" s="13"/>
      <c r="L1381" s="13"/>
    </row>
    <row r="1382" spans="1:12" s="56" customFormat="1">
      <c r="A1382" s="50"/>
      <c r="B1382" s="50"/>
      <c r="C1382" s="50"/>
      <c r="D1382" s="44"/>
      <c r="E1382" s="26"/>
      <c r="F1382" s="53"/>
      <c r="G1382" s="61"/>
      <c r="H1382" s="55"/>
      <c r="I1382" s="280"/>
      <c r="J1382" s="13"/>
      <c r="K1382" s="13"/>
      <c r="L1382" s="13"/>
    </row>
    <row r="1383" spans="1:12" s="56" customFormat="1">
      <c r="A1383" s="50"/>
      <c r="B1383" s="50"/>
      <c r="C1383" s="50"/>
      <c r="D1383" s="44"/>
      <c r="E1383" s="26"/>
      <c r="F1383" s="53"/>
      <c r="G1383" s="61"/>
      <c r="H1383" s="55"/>
      <c r="I1383" s="280"/>
      <c r="J1383" s="13"/>
      <c r="K1383" s="13"/>
      <c r="L1383" s="13"/>
    </row>
    <row r="1384" spans="1:12" s="56" customFormat="1">
      <c r="A1384" s="50"/>
      <c r="B1384" s="50"/>
      <c r="C1384" s="50"/>
      <c r="D1384" s="44"/>
      <c r="E1384" s="26"/>
      <c r="F1384" s="53"/>
      <c r="G1384" s="61"/>
      <c r="H1384" s="55"/>
      <c r="I1384" s="280"/>
      <c r="J1384" s="13"/>
      <c r="K1384" s="13"/>
      <c r="L1384" s="13"/>
    </row>
    <row r="1385" spans="1:12" s="56" customFormat="1">
      <c r="A1385" s="50"/>
      <c r="B1385" s="50"/>
      <c r="C1385" s="50"/>
      <c r="D1385" s="44"/>
      <c r="E1385" s="26"/>
      <c r="F1385" s="53"/>
      <c r="G1385" s="61"/>
      <c r="H1385" s="55"/>
      <c r="I1385" s="280"/>
      <c r="J1385" s="13"/>
      <c r="K1385" s="13"/>
      <c r="L1385" s="13"/>
    </row>
    <row r="1386" spans="1:12" s="56" customFormat="1">
      <c r="A1386" s="50"/>
      <c r="B1386" s="50"/>
      <c r="C1386" s="50"/>
      <c r="D1386" s="44"/>
      <c r="E1386" s="26"/>
      <c r="F1386" s="53"/>
      <c r="G1386" s="61"/>
      <c r="H1386" s="55"/>
      <c r="I1386" s="280"/>
      <c r="J1386" s="13"/>
      <c r="K1386" s="13"/>
      <c r="L1386" s="13"/>
    </row>
    <row r="1387" spans="1:12" s="56" customFormat="1">
      <c r="A1387" s="50"/>
      <c r="B1387" s="50"/>
      <c r="C1387" s="50"/>
      <c r="D1387" s="44"/>
      <c r="E1387" s="26"/>
      <c r="F1387" s="53"/>
      <c r="G1387" s="61"/>
      <c r="H1387" s="55"/>
      <c r="I1387" s="280"/>
      <c r="J1387" s="13"/>
      <c r="K1387" s="13"/>
      <c r="L1387" s="13"/>
    </row>
    <row r="1388" spans="1:12" s="56" customFormat="1">
      <c r="A1388" s="50"/>
      <c r="B1388" s="50"/>
      <c r="C1388" s="50"/>
      <c r="D1388" s="44"/>
      <c r="E1388" s="26"/>
      <c r="F1388" s="53"/>
      <c r="G1388" s="61"/>
      <c r="H1388" s="55"/>
      <c r="I1388" s="280"/>
      <c r="J1388" s="13"/>
      <c r="K1388" s="13"/>
      <c r="L1388" s="13"/>
    </row>
    <row r="1389" spans="1:12" s="56" customFormat="1">
      <c r="A1389" s="50"/>
      <c r="B1389" s="50"/>
      <c r="C1389" s="50"/>
      <c r="D1389" s="44"/>
      <c r="E1389" s="26"/>
      <c r="F1389" s="53"/>
      <c r="G1389" s="61"/>
      <c r="H1389" s="55"/>
      <c r="I1389" s="280"/>
      <c r="J1389" s="13"/>
      <c r="K1389" s="13"/>
      <c r="L1389" s="13"/>
    </row>
    <row r="1390" spans="1:12" s="56" customFormat="1">
      <c r="A1390" s="50"/>
      <c r="B1390" s="50"/>
      <c r="C1390" s="50"/>
      <c r="D1390" s="44"/>
      <c r="E1390" s="26"/>
      <c r="F1390" s="53"/>
      <c r="G1390" s="61"/>
      <c r="H1390" s="55"/>
      <c r="I1390" s="280"/>
      <c r="J1390" s="13"/>
      <c r="K1390" s="13"/>
      <c r="L1390" s="13"/>
    </row>
    <row r="1391" spans="1:12" s="56" customFormat="1">
      <c r="A1391" s="50"/>
      <c r="B1391" s="50"/>
      <c r="C1391" s="50"/>
      <c r="D1391" s="44"/>
      <c r="E1391" s="26"/>
      <c r="F1391" s="53"/>
      <c r="G1391" s="61"/>
      <c r="H1391" s="55"/>
      <c r="I1391" s="280"/>
      <c r="J1391" s="13"/>
      <c r="K1391" s="13"/>
      <c r="L1391" s="13"/>
    </row>
    <row r="1392" spans="1:12" s="56" customFormat="1">
      <c r="A1392" s="50"/>
      <c r="B1392" s="50"/>
      <c r="C1392" s="50"/>
      <c r="D1392" s="44"/>
      <c r="E1392" s="26"/>
      <c r="F1392" s="53"/>
      <c r="G1392" s="61"/>
      <c r="H1392" s="55"/>
      <c r="I1392" s="280"/>
      <c r="J1392" s="13"/>
      <c r="K1392" s="13"/>
      <c r="L1392" s="13"/>
    </row>
    <row r="1393" spans="1:12" s="56" customFormat="1">
      <c r="A1393" s="50"/>
      <c r="B1393" s="50"/>
      <c r="C1393" s="50"/>
      <c r="D1393" s="44"/>
      <c r="E1393" s="26"/>
      <c r="F1393" s="53"/>
      <c r="G1393" s="61"/>
      <c r="H1393" s="55"/>
      <c r="I1393" s="280"/>
      <c r="J1393" s="13"/>
      <c r="K1393" s="13"/>
      <c r="L1393" s="13"/>
    </row>
    <row r="1394" spans="1:12" s="56" customFormat="1">
      <c r="A1394" s="50"/>
      <c r="B1394" s="50"/>
      <c r="C1394" s="50"/>
      <c r="D1394" s="44"/>
      <c r="E1394" s="26"/>
      <c r="F1394" s="53"/>
      <c r="G1394" s="61"/>
      <c r="H1394" s="55"/>
      <c r="I1394" s="280"/>
      <c r="J1394" s="13"/>
      <c r="K1394" s="13"/>
      <c r="L1394" s="13"/>
    </row>
    <row r="1395" spans="1:12" s="56" customFormat="1">
      <c r="A1395" s="50"/>
      <c r="B1395" s="50"/>
      <c r="C1395" s="50"/>
      <c r="D1395" s="44"/>
      <c r="E1395" s="26"/>
      <c r="F1395" s="53"/>
      <c r="G1395" s="61"/>
      <c r="H1395" s="55"/>
      <c r="I1395" s="280"/>
      <c r="J1395" s="13"/>
      <c r="K1395" s="13"/>
      <c r="L1395" s="13"/>
    </row>
    <row r="1396" spans="1:12" s="56" customFormat="1">
      <c r="A1396" s="50"/>
      <c r="B1396" s="50"/>
      <c r="C1396" s="50"/>
      <c r="D1396" s="44"/>
      <c r="E1396" s="26"/>
      <c r="F1396" s="53"/>
      <c r="G1396" s="61"/>
      <c r="H1396" s="55"/>
      <c r="I1396" s="280"/>
      <c r="J1396" s="13"/>
      <c r="K1396" s="13"/>
      <c r="L1396" s="13"/>
    </row>
    <row r="1397" spans="1:12" s="56" customFormat="1">
      <c r="A1397" s="50"/>
      <c r="B1397" s="50"/>
      <c r="C1397" s="50"/>
      <c r="D1397" s="44"/>
      <c r="E1397" s="26"/>
      <c r="F1397" s="53"/>
      <c r="G1397" s="61"/>
      <c r="H1397" s="55"/>
      <c r="I1397" s="280"/>
      <c r="J1397" s="13"/>
      <c r="K1397" s="13"/>
      <c r="L1397" s="13"/>
    </row>
    <row r="1398" spans="1:12" s="56" customFormat="1">
      <c r="A1398" s="50"/>
      <c r="B1398" s="50"/>
      <c r="C1398" s="50"/>
      <c r="D1398" s="44"/>
      <c r="E1398" s="26"/>
      <c r="F1398" s="53"/>
      <c r="G1398" s="61"/>
      <c r="H1398" s="55"/>
      <c r="I1398" s="280"/>
      <c r="J1398" s="13"/>
      <c r="K1398" s="13"/>
      <c r="L1398" s="13"/>
    </row>
    <row r="1399" spans="1:12" s="56" customFormat="1">
      <c r="A1399" s="50"/>
      <c r="B1399" s="50"/>
      <c r="C1399" s="50"/>
      <c r="D1399" s="44"/>
      <c r="E1399" s="26"/>
      <c r="F1399" s="53"/>
      <c r="G1399" s="61"/>
      <c r="H1399" s="55"/>
      <c r="I1399" s="280"/>
      <c r="J1399" s="13"/>
      <c r="K1399" s="13"/>
      <c r="L1399" s="13"/>
    </row>
    <row r="1400" spans="1:12" s="56" customFormat="1">
      <c r="A1400" s="50"/>
      <c r="B1400" s="50"/>
      <c r="C1400" s="50"/>
      <c r="D1400" s="44"/>
      <c r="E1400" s="26"/>
      <c r="F1400" s="53"/>
      <c r="G1400" s="61"/>
      <c r="H1400" s="55"/>
      <c r="I1400" s="280"/>
      <c r="J1400" s="13"/>
      <c r="K1400" s="13"/>
      <c r="L1400" s="13"/>
    </row>
    <row r="1401" spans="1:12" s="56" customFormat="1">
      <c r="A1401" s="50"/>
      <c r="B1401" s="50"/>
      <c r="C1401" s="50"/>
      <c r="D1401" s="44"/>
      <c r="E1401" s="26"/>
      <c r="F1401" s="53"/>
      <c r="G1401" s="61"/>
      <c r="H1401" s="55"/>
      <c r="I1401" s="280"/>
      <c r="J1401" s="13"/>
      <c r="K1401" s="13"/>
      <c r="L1401" s="13"/>
    </row>
    <row r="1402" spans="1:12" s="56" customFormat="1">
      <c r="A1402" s="50"/>
      <c r="B1402" s="50"/>
      <c r="C1402" s="50"/>
      <c r="D1402" s="44"/>
      <c r="E1402" s="26"/>
      <c r="F1402" s="53"/>
      <c r="G1402" s="61"/>
      <c r="H1402" s="55"/>
      <c r="I1402" s="280"/>
      <c r="J1402" s="13"/>
      <c r="K1402" s="13"/>
      <c r="L1402" s="13"/>
    </row>
    <row r="1403" spans="1:12" s="56" customFormat="1">
      <c r="A1403" s="50"/>
      <c r="B1403" s="50"/>
      <c r="C1403" s="50"/>
      <c r="D1403" s="44"/>
      <c r="E1403" s="26"/>
      <c r="F1403" s="53"/>
      <c r="G1403" s="61"/>
      <c r="H1403" s="55"/>
      <c r="I1403" s="280"/>
      <c r="J1403" s="13"/>
      <c r="K1403" s="13"/>
      <c r="L1403" s="13"/>
    </row>
    <row r="1404" spans="1:12" s="56" customFormat="1">
      <c r="A1404" s="50"/>
      <c r="B1404" s="50"/>
      <c r="C1404" s="50"/>
      <c r="D1404" s="44"/>
      <c r="E1404" s="26"/>
      <c r="F1404" s="53"/>
      <c r="G1404" s="61"/>
      <c r="H1404" s="55"/>
      <c r="I1404" s="280"/>
      <c r="J1404" s="13"/>
      <c r="K1404" s="13"/>
      <c r="L1404" s="13"/>
    </row>
    <row r="1405" spans="1:12" s="56" customFormat="1">
      <c r="A1405" s="50"/>
      <c r="B1405" s="50"/>
      <c r="C1405" s="50"/>
      <c r="D1405" s="44"/>
      <c r="E1405" s="26"/>
      <c r="F1405" s="53"/>
      <c r="G1405" s="61"/>
      <c r="H1405" s="55"/>
      <c r="I1405" s="280"/>
      <c r="J1405" s="13"/>
      <c r="K1405" s="13"/>
      <c r="L1405" s="13"/>
    </row>
    <row r="1406" spans="1:12" s="56" customFormat="1">
      <c r="A1406" s="50"/>
      <c r="B1406" s="50"/>
      <c r="C1406" s="50"/>
      <c r="D1406" s="44"/>
      <c r="E1406" s="26"/>
      <c r="F1406" s="53"/>
      <c r="G1406" s="61"/>
      <c r="H1406" s="55"/>
      <c r="I1406" s="280"/>
      <c r="J1406" s="13"/>
      <c r="K1406" s="13"/>
      <c r="L1406" s="13"/>
    </row>
    <row r="1407" spans="1:12" s="56" customFormat="1">
      <c r="A1407" s="50"/>
      <c r="B1407" s="50"/>
      <c r="C1407" s="50"/>
      <c r="D1407" s="44"/>
      <c r="E1407" s="26"/>
      <c r="F1407" s="53"/>
      <c r="G1407" s="61"/>
      <c r="H1407" s="55"/>
      <c r="I1407" s="280"/>
      <c r="J1407" s="13"/>
      <c r="K1407" s="13"/>
      <c r="L1407" s="13"/>
    </row>
    <row r="1408" spans="1:12" s="56" customFormat="1">
      <c r="A1408" s="50"/>
      <c r="B1408" s="50"/>
      <c r="C1408" s="50"/>
      <c r="D1408" s="44"/>
      <c r="E1408" s="26"/>
      <c r="F1408" s="53"/>
      <c r="G1408" s="61"/>
      <c r="H1408" s="55"/>
      <c r="I1408" s="280"/>
      <c r="J1408" s="13"/>
      <c r="K1408" s="13"/>
      <c r="L1408" s="13"/>
    </row>
    <row r="1409" spans="1:12" s="56" customFormat="1">
      <c r="A1409" s="50"/>
      <c r="B1409" s="50"/>
      <c r="C1409" s="50"/>
      <c r="D1409" s="44"/>
      <c r="E1409" s="26"/>
      <c r="F1409" s="53"/>
      <c r="G1409" s="61"/>
      <c r="H1409" s="55"/>
      <c r="I1409" s="280"/>
      <c r="J1409" s="13"/>
      <c r="K1409" s="13"/>
      <c r="L1409" s="13"/>
    </row>
    <row r="1410" spans="1:12" s="56" customFormat="1">
      <c r="A1410" s="50"/>
      <c r="B1410" s="50"/>
      <c r="C1410" s="50"/>
      <c r="D1410" s="44"/>
      <c r="E1410" s="26"/>
      <c r="F1410" s="53"/>
      <c r="G1410" s="61"/>
      <c r="H1410" s="55"/>
      <c r="I1410" s="280"/>
      <c r="J1410" s="13"/>
      <c r="K1410" s="13"/>
      <c r="L1410" s="13"/>
    </row>
    <row r="1411" spans="1:12" s="56" customFormat="1">
      <c r="A1411" s="50"/>
      <c r="B1411" s="50"/>
      <c r="C1411" s="50"/>
      <c r="D1411" s="44"/>
      <c r="E1411" s="26"/>
      <c r="F1411" s="53"/>
      <c r="G1411" s="61"/>
      <c r="H1411" s="55"/>
      <c r="I1411" s="280"/>
      <c r="J1411" s="13"/>
      <c r="K1411" s="13"/>
      <c r="L1411" s="13"/>
    </row>
    <row r="1412" spans="1:12" s="56" customFormat="1">
      <c r="A1412" s="50"/>
      <c r="B1412" s="50"/>
      <c r="C1412" s="50"/>
      <c r="D1412" s="44"/>
      <c r="E1412" s="26"/>
      <c r="F1412" s="53"/>
      <c r="G1412" s="61"/>
      <c r="H1412" s="55"/>
      <c r="I1412" s="280"/>
      <c r="J1412" s="13"/>
      <c r="K1412" s="13"/>
      <c r="L1412" s="13"/>
    </row>
    <row r="1413" spans="1:12" s="56" customFormat="1">
      <c r="A1413" s="50"/>
      <c r="B1413" s="50"/>
      <c r="C1413" s="50"/>
      <c r="D1413" s="44"/>
      <c r="E1413" s="26"/>
      <c r="F1413" s="53"/>
      <c r="G1413" s="61"/>
      <c r="H1413" s="55"/>
      <c r="I1413" s="280"/>
      <c r="J1413" s="13"/>
      <c r="K1413" s="13"/>
      <c r="L1413" s="13"/>
    </row>
    <row r="1414" spans="1:12" s="56" customFormat="1">
      <c r="A1414" s="50"/>
      <c r="B1414" s="50"/>
      <c r="C1414" s="50"/>
      <c r="D1414" s="44"/>
      <c r="E1414" s="26"/>
      <c r="F1414" s="53"/>
      <c r="G1414" s="61"/>
      <c r="H1414" s="55"/>
      <c r="I1414" s="280"/>
      <c r="J1414" s="13"/>
      <c r="K1414" s="13"/>
      <c r="L1414" s="13"/>
    </row>
    <row r="1415" spans="1:12" s="56" customFormat="1">
      <c r="A1415" s="50"/>
      <c r="B1415" s="50"/>
      <c r="C1415" s="50"/>
      <c r="D1415" s="44"/>
      <c r="E1415" s="26"/>
      <c r="F1415" s="53"/>
      <c r="G1415" s="61"/>
      <c r="H1415" s="55"/>
      <c r="I1415" s="280"/>
      <c r="J1415" s="13"/>
      <c r="K1415" s="13"/>
      <c r="L1415" s="13"/>
    </row>
    <row r="1416" spans="1:12" s="56" customFormat="1">
      <c r="A1416" s="50"/>
      <c r="B1416" s="50"/>
      <c r="C1416" s="50"/>
      <c r="D1416" s="44"/>
      <c r="E1416" s="26"/>
      <c r="F1416" s="53"/>
      <c r="G1416" s="61"/>
      <c r="H1416" s="55"/>
      <c r="I1416" s="280"/>
      <c r="J1416" s="13"/>
      <c r="K1416" s="13"/>
      <c r="L1416" s="13"/>
    </row>
    <row r="1417" spans="1:12" s="56" customFormat="1">
      <c r="A1417" s="50"/>
      <c r="B1417" s="50"/>
      <c r="C1417" s="50"/>
      <c r="D1417" s="44"/>
      <c r="E1417" s="26"/>
      <c r="F1417" s="53"/>
      <c r="G1417" s="61"/>
      <c r="H1417" s="55"/>
      <c r="I1417" s="280"/>
      <c r="J1417" s="13"/>
      <c r="K1417" s="13"/>
      <c r="L1417" s="13"/>
    </row>
    <row r="1418" spans="1:12" s="56" customFormat="1">
      <c r="A1418" s="50"/>
      <c r="B1418" s="50"/>
      <c r="C1418" s="50"/>
      <c r="D1418" s="44"/>
      <c r="E1418" s="26"/>
      <c r="F1418" s="53"/>
      <c r="G1418" s="61"/>
      <c r="H1418" s="55"/>
      <c r="I1418" s="280"/>
      <c r="J1418" s="13"/>
      <c r="K1418" s="13"/>
      <c r="L1418" s="13"/>
    </row>
    <row r="1419" spans="1:12" s="56" customFormat="1">
      <c r="A1419" s="50"/>
      <c r="B1419" s="50"/>
      <c r="C1419" s="50"/>
      <c r="D1419" s="44"/>
      <c r="E1419" s="26"/>
      <c r="F1419" s="53"/>
      <c r="G1419" s="61"/>
      <c r="H1419" s="55"/>
      <c r="I1419" s="280"/>
      <c r="J1419" s="13"/>
      <c r="K1419" s="13"/>
      <c r="L1419" s="13"/>
    </row>
    <row r="1420" spans="1:12" s="56" customFormat="1">
      <c r="A1420" s="50"/>
      <c r="B1420" s="50"/>
      <c r="C1420" s="50"/>
      <c r="D1420" s="44"/>
      <c r="E1420" s="26"/>
      <c r="F1420" s="53"/>
      <c r="G1420" s="61"/>
      <c r="H1420" s="55"/>
      <c r="I1420" s="280"/>
      <c r="J1420" s="13"/>
      <c r="K1420" s="13"/>
      <c r="L1420" s="13"/>
    </row>
    <row r="1421" spans="1:12" s="56" customFormat="1">
      <c r="A1421" s="50"/>
      <c r="B1421" s="50"/>
      <c r="C1421" s="50"/>
      <c r="D1421" s="44"/>
      <c r="E1421" s="26"/>
      <c r="F1421" s="53"/>
      <c r="G1421" s="61"/>
      <c r="H1421" s="55"/>
      <c r="I1421" s="280"/>
      <c r="J1421" s="13"/>
      <c r="K1421" s="13"/>
      <c r="L1421" s="13"/>
    </row>
    <row r="1422" spans="1:12" s="56" customFormat="1">
      <c r="A1422" s="50"/>
      <c r="B1422" s="50"/>
      <c r="C1422" s="50"/>
      <c r="D1422" s="44"/>
      <c r="E1422" s="26"/>
      <c r="F1422" s="53"/>
      <c r="G1422" s="61"/>
      <c r="H1422" s="55"/>
      <c r="I1422" s="280"/>
      <c r="J1422" s="13"/>
      <c r="K1422" s="13"/>
      <c r="L1422" s="13"/>
    </row>
    <row r="1423" spans="1:12" s="56" customFormat="1">
      <c r="A1423" s="50"/>
      <c r="B1423" s="50"/>
      <c r="C1423" s="50"/>
      <c r="D1423" s="44"/>
      <c r="E1423" s="26"/>
      <c r="F1423" s="53"/>
      <c r="G1423" s="61"/>
      <c r="H1423" s="55"/>
      <c r="I1423" s="280"/>
      <c r="J1423" s="13"/>
      <c r="K1423" s="13"/>
      <c r="L1423" s="13"/>
    </row>
    <row r="1424" spans="1:12" s="56" customFormat="1">
      <c r="A1424" s="50"/>
      <c r="B1424" s="50"/>
      <c r="C1424" s="50"/>
      <c r="D1424" s="44"/>
      <c r="E1424" s="26"/>
      <c r="F1424" s="53"/>
      <c r="G1424" s="61"/>
      <c r="H1424" s="55"/>
      <c r="I1424" s="280"/>
      <c r="J1424" s="13"/>
      <c r="K1424" s="13"/>
      <c r="L1424" s="13"/>
    </row>
    <row r="1425" spans="1:12" s="56" customFormat="1">
      <c r="A1425" s="50"/>
      <c r="B1425" s="50"/>
      <c r="C1425" s="50"/>
      <c r="D1425" s="44"/>
      <c r="E1425" s="26"/>
      <c r="F1425" s="53"/>
      <c r="G1425" s="61"/>
      <c r="H1425" s="55"/>
      <c r="I1425" s="280"/>
      <c r="J1425" s="13"/>
      <c r="K1425" s="13"/>
      <c r="L1425" s="13"/>
    </row>
    <row r="1426" spans="1:12" s="56" customFormat="1">
      <c r="A1426" s="50"/>
      <c r="B1426" s="50"/>
      <c r="C1426" s="50"/>
      <c r="D1426" s="44"/>
      <c r="E1426" s="26"/>
      <c r="F1426" s="53"/>
      <c r="G1426" s="61"/>
      <c r="H1426" s="55"/>
      <c r="I1426" s="280"/>
      <c r="J1426" s="13"/>
      <c r="K1426" s="13"/>
      <c r="L1426" s="13"/>
    </row>
    <row r="1427" spans="1:12" s="56" customFormat="1">
      <c r="A1427" s="50"/>
      <c r="B1427" s="50"/>
      <c r="C1427" s="50"/>
      <c r="D1427" s="44"/>
      <c r="E1427" s="26"/>
      <c r="F1427" s="53"/>
      <c r="G1427" s="61"/>
      <c r="H1427" s="55"/>
      <c r="I1427" s="280"/>
      <c r="J1427" s="13"/>
      <c r="K1427" s="13"/>
      <c r="L1427" s="13"/>
    </row>
    <row r="1428" spans="1:12" s="56" customFormat="1">
      <c r="A1428" s="50"/>
      <c r="B1428" s="50"/>
      <c r="C1428" s="50"/>
      <c r="D1428" s="44"/>
      <c r="E1428" s="26"/>
      <c r="F1428" s="53"/>
      <c r="G1428" s="61"/>
      <c r="H1428" s="55"/>
      <c r="I1428" s="280"/>
      <c r="J1428" s="13"/>
      <c r="K1428" s="13"/>
      <c r="L1428" s="13"/>
    </row>
    <row r="1429" spans="1:12" s="56" customFormat="1">
      <c r="A1429" s="50"/>
      <c r="B1429" s="50"/>
      <c r="C1429" s="50"/>
      <c r="D1429" s="44"/>
      <c r="E1429" s="26"/>
      <c r="F1429" s="53"/>
      <c r="G1429" s="61"/>
      <c r="H1429" s="55"/>
      <c r="I1429" s="280"/>
      <c r="J1429" s="13"/>
      <c r="K1429" s="13"/>
      <c r="L1429" s="13"/>
    </row>
    <row r="1430" spans="1:12" s="56" customFormat="1">
      <c r="A1430" s="50"/>
      <c r="B1430" s="50"/>
      <c r="C1430" s="50"/>
      <c r="D1430" s="44"/>
      <c r="E1430" s="26"/>
      <c r="F1430" s="53"/>
      <c r="G1430" s="61"/>
      <c r="H1430" s="55"/>
      <c r="I1430" s="280"/>
      <c r="J1430" s="13"/>
      <c r="K1430" s="13"/>
      <c r="L1430" s="13"/>
    </row>
    <row r="1431" spans="1:12" s="56" customFormat="1">
      <c r="A1431" s="50"/>
      <c r="B1431" s="50"/>
      <c r="C1431" s="50"/>
      <c r="D1431" s="44"/>
      <c r="E1431" s="26"/>
      <c r="F1431" s="53"/>
      <c r="G1431" s="61"/>
      <c r="H1431" s="55"/>
      <c r="I1431" s="280"/>
      <c r="J1431" s="13"/>
      <c r="K1431" s="13"/>
      <c r="L1431" s="13"/>
    </row>
    <row r="1432" spans="1:12" s="56" customFormat="1">
      <c r="A1432" s="50"/>
      <c r="B1432" s="50"/>
      <c r="C1432" s="50"/>
      <c r="D1432" s="44"/>
      <c r="E1432" s="26"/>
      <c r="F1432" s="53"/>
      <c r="G1432" s="61"/>
      <c r="H1432" s="55"/>
      <c r="I1432" s="280"/>
      <c r="J1432" s="13"/>
      <c r="K1432" s="13"/>
      <c r="L1432" s="13"/>
    </row>
    <row r="1433" spans="1:12" s="56" customFormat="1">
      <c r="A1433" s="50"/>
      <c r="B1433" s="50"/>
      <c r="C1433" s="50"/>
      <c r="D1433" s="44"/>
      <c r="E1433" s="26"/>
      <c r="F1433" s="53"/>
      <c r="G1433" s="61"/>
      <c r="H1433" s="55"/>
      <c r="I1433" s="280"/>
      <c r="J1433" s="13"/>
      <c r="K1433" s="13"/>
      <c r="L1433" s="13"/>
    </row>
    <row r="1434" spans="1:12" s="56" customFormat="1">
      <c r="A1434" s="50"/>
      <c r="B1434" s="50"/>
      <c r="C1434" s="50"/>
      <c r="D1434" s="44"/>
      <c r="E1434" s="26"/>
      <c r="F1434" s="53"/>
      <c r="G1434" s="61"/>
      <c r="H1434" s="55"/>
      <c r="I1434" s="280"/>
      <c r="J1434" s="13"/>
      <c r="K1434" s="13"/>
      <c r="L1434" s="13"/>
    </row>
    <row r="1435" spans="1:12" s="56" customFormat="1">
      <c r="A1435" s="50"/>
      <c r="B1435" s="50"/>
      <c r="C1435" s="50"/>
      <c r="D1435" s="44"/>
      <c r="E1435" s="26"/>
      <c r="F1435" s="53"/>
      <c r="G1435" s="61"/>
      <c r="H1435" s="55"/>
      <c r="I1435" s="280"/>
      <c r="J1435" s="13"/>
      <c r="K1435" s="13"/>
      <c r="L1435" s="13"/>
    </row>
    <row r="1436" spans="1:12" s="56" customFormat="1">
      <c r="A1436" s="50"/>
      <c r="B1436" s="50"/>
      <c r="C1436" s="50"/>
      <c r="D1436" s="44"/>
      <c r="E1436" s="26"/>
      <c r="F1436" s="53"/>
      <c r="G1436" s="61"/>
      <c r="H1436" s="55"/>
      <c r="I1436" s="280"/>
      <c r="J1436" s="13"/>
      <c r="K1436" s="13"/>
      <c r="L1436" s="13"/>
    </row>
    <row r="1437" spans="1:12" s="56" customFormat="1">
      <c r="A1437" s="50"/>
      <c r="B1437" s="50"/>
      <c r="C1437" s="50"/>
      <c r="D1437" s="44"/>
      <c r="E1437" s="26"/>
      <c r="F1437" s="53"/>
      <c r="G1437" s="61"/>
      <c r="H1437" s="55"/>
      <c r="I1437" s="280"/>
      <c r="J1437" s="13"/>
      <c r="K1437" s="13"/>
      <c r="L1437" s="13"/>
    </row>
    <row r="1438" spans="1:12" s="56" customFormat="1">
      <c r="A1438" s="50"/>
      <c r="B1438" s="50"/>
      <c r="C1438" s="50"/>
      <c r="D1438" s="44"/>
      <c r="E1438" s="26"/>
      <c r="F1438" s="53"/>
      <c r="G1438" s="61"/>
      <c r="H1438" s="55"/>
      <c r="I1438" s="280"/>
      <c r="J1438" s="13"/>
      <c r="K1438" s="13"/>
      <c r="L1438" s="13"/>
    </row>
    <row r="1439" spans="1:12" s="56" customFormat="1">
      <c r="A1439" s="50"/>
      <c r="B1439" s="50"/>
      <c r="C1439" s="50"/>
      <c r="D1439" s="44"/>
      <c r="E1439" s="26"/>
      <c r="F1439" s="53"/>
      <c r="G1439" s="61"/>
      <c r="H1439" s="55"/>
      <c r="I1439" s="280"/>
      <c r="J1439" s="13"/>
      <c r="K1439" s="13"/>
      <c r="L1439" s="13"/>
    </row>
    <row r="1440" spans="1:12" s="56" customFormat="1">
      <c r="A1440" s="50"/>
      <c r="B1440" s="50"/>
      <c r="C1440" s="50"/>
      <c r="D1440" s="44"/>
      <c r="E1440" s="26"/>
      <c r="F1440" s="53"/>
      <c r="G1440" s="61"/>
      <c r="H1440" s="55"/>
      <c r="I1440" s="280"/>
      <c r="J1440" s="13"/>
      <c r="K1440" s="13"/>
      <c r="L1440" s="13"/>
    </row>
    <row r="1441" spans="1:12" s="56" customFormat="1">
      <c r="A1441" s="50"/>
      <c r="B1441" s="50"/>
      <c r="C1441" s="50"/>
      <c r="D1441" s="44"/>
      <c r="E1441" s="26"/>
      <c r="F1441" s="53"/>
      <c r="G1441" s="61"/>
      <c r="H1441" s="55"/>
      <c r="I1441" s="280"/>
      <c r="J1441" s="13"/>
      <c r="K1441" s="13"/>
      <c r="L1441" s="13"/>
    </row>
    <row r="1442" spans="1:12" s="56" customFormat="1">
      <c r="A1442" s="50"/>
      <c r="B1442" s="50"/>
      <c r="C1442" s="50"/>
      <c r="D1442" s="44"/>
      <c r="E1442" s="26"/>
      <c r="F1442" s="53"/>
      <c r="G1442" s="61"/>
      <c r="H1442" s="55"/>
      <c r="I1442" s="280"/>
      <c r="J1442" s="13"/>
      <c r="K1442" s="13"/>
      <c r="L1442" s="13"/>
    </row>
    <row r="1443" spans="1:12" s="56" customFormat="1">
      <c r="A1443" s="50"/>
      <c r="B1443" s="50"/>
      <c r="C1443" s="50"/>
      <c r="D1443" s="44"/>
      <c r="E1443" s="26"/>
      <c r="F1443" s="53"/>
      <c r="G1443" s="61"/>
      <c r="H1443" s="55"/>
      <c r="I1443" s="280"/>
      <c r="J1443" s="13"/>
      <c r="K1443" s="13"/>
      <c r="L1443" s="13"/>
    </row>
    <row r="1444" spans="1:12" s="56" customFormat="1">
      <c r="A1444" s="50"/>
      <c r="B1444" s="50"/>
      <c r="C1444" s="50"/>
      <c r="D1444" s="44"/>
      <c r="E1444" s="26"/>
      <c r="F1444" s="53"/>
      <c r="G1444" s="61"/>
      <c r="H1444" s="55"/>
      <c r="I1444" s="280"/>
      <c r="J1444" s="13"/>
      <c r="K1444" s="13"/>
      <c r="L1444" s="13"/>
    </row>
    <row r="1445" spans="1:12" s="56" customFormat="1">
      <c r="A1445" s="50"/>
      <c r="B1445" s="50"/>
      <c r="C1445" s="50"/>
      <c r="D1445" s="44"/>
      <c r="E1445" s="26"/>
      <c r="F1445" s="53"/>
      <c r="G1445" s="61"/>
      <c r="H1445" s="55"/>
      <c r="I1445" s="280"/>
      <c r="J1445" s="13"/>
      <c r="K1445" s="13"/>
      <c r="L1445" s="13"/>
    </row>
    <row r="1446" spans="1:12" s="56" customFormat="1">
      <c r="A1446" s="50"/>
      <c r="B1446" s="50"/>
      <c r="C1446" s="50"/>
      <c r="D1446" s="44"/>
      <c r="E1446" s="26"/>
      <c r="F1446" s="53"/>
      <c r="G1446" s="61"/>
      <c r="H1446" s="55"/>
      <c r="I1446" s="280"/>
      <c r="J1446" s="13"/>
      <c r="K1446" s="13"/>
      <c r="L1446" s="13"/>
    </row>
    <row r="1447" spans="1:12" s="56" customFormat="1">
      <c r="A1447" s="50"/>
      <c r="B1447" s="50"/>
      <c r="C1447" s="50"/>
      <c r="D1447" s="44"/>
      <c r="E1447" s="26"/>
      <c r="F1447" s="53"/>
      <c r="G1447" s="61"/>
      <c r="H1447" s="55"/>
      <c r="I1447" s="280"/>
      <c r="J1447" s="13"/>
      <c r="K1447" s="13"/>
      <c r="L1447" s="13"/>
    </row>
    <row r="1448" spans="1:12" s="56" customFormat="1">
      <c r="A1448" s="50"/>
      <c r="B1448" s="50"/>
      <c r="C1448" s="50"/>
      <c r="D1448" s="44"/>
      <c r="E1448" s="26"/>
      <c r="F1448" s="53"/>
      <c r="G1448" s="61"/>
      <c r="H1448" s="55"/>
      <c r="I1448" s="280"/>
      <c r="J1448" s="13"/>
      <c r="K1448" s="13"/>
      <c r="L1448" s="13"/>
    </row>
    <row r="1449" spans="1:12" s="56" customFormat="1">
      <c r="A1449" s="50"/>
      <c r="B1449" s="50"/>
      <c r="C1449" s="50"/>
      <c r="D1449" s="44"/>
      <c r="E1449" s="26"/>
      <c r="F1449" s="53"/>
      <c r="G1449" s="61"/>
      <c r="H1449" s="55"/>
      <c r="I1449" s="280"/>
      <c r="J1449" s="13"/>
      <c r="K1449" s="13"/>
      <c r="L1449" s="13"/>
    </row>
    <row r="1450" spans="1:12" s="56" customFormat="1">
      <c r="A1450" s="50"/>
      <c r="B1450" s="50"/>
      <c r="C1450" s="50"/>
      <c r="D1450" s="44"/>
      <c r="E1450" s="26"/>
      <c r="F1450" s="53"/>
      <c r="G1450" s="61"/>
      <c r="H1450" s="55"/>
      <c r="I1450" s="280"/>
      <c r="J1450" s="13"/>
      <c r="K1450" s="13"/>
      <c r="L1450" s="13"/>
    </row>
    <row r="1451" spans="1:12" s="56" customFormat="1">
      <c r="A1451" s="50"/>
      <c r="B1451" s="50"/>
      <c r="C1451" s="50"/>
      <c r="D1451" s="44"/>
      <c r="E1451" s="26"/>
      <c r="F1451" s="53"/>
      <c r="G1451" s="61"/>
      <c r="H1451" s="55"/>
      <c r="I1451" s="280"/>
      <c r="J1451" s="13"/>
      <c r="K1451" s="13"/>
      <c r="L1451" s="13"/>
    </row>
    <row r="1452" spans="1:12" s="56" customFormat="1">
      <c r="A1452" s="50"/>
      <c r="B1452" s="50"/>
      <c r="C1452" s="50"/>
      <c r="D1452" s="44"/>
      <c r="E1452" s="26"/>
      <c r="F1452" s="53"/>
      <c r="G1452" s="61"/>
      <c r="H1452" s="55"/>
      <c r="I1452" s="280"/>
      <c r="J1452" s="13"/>
      <c r="K1452" s="13"/>
      <c r="L1452" s="13"/>
    </row>
    <row r="1453" spans="1:12" s="56" customFormat="1">
      <c r="A1453" s="50"/>
      <c r="B1453" s="50"/>
      <c r="C1453" s="50"/>
      <c r="D1453" s="44"/>
      <c r="E1453" s="26"/>
      <c r="F1453" s="53"/>
      <c r="G1453" s="61"/>
      <c r="H1453" s="55"/>
      <c r="I1453" s="280"/>
      <c r="J1453" s="13"/>
      <c r="K1453" s="13"/>
      <c r="L1453" s="13"/>
    </row>
    <row r="1454" spans="1:12" s="56" customFormat="1">
      <c r="A1454" s="50"/>
      <c r="B1454" s="50"/>
      <c r="C1454" s="50"/>
      <c r="D1454" s="44"/>
      <c r="E1454" s="26"/>
      <c r="F1454" s="53"/>
      <c r="G1454" s="61"/>
      <c r="H1454" s="55"/>
      <c r="I1454" s="280"/>
      <c r="J1454" s="13"/>
      <c r="K1454" s="13"/>
      <c r="L1454" s="13"/>
    </row>
    <row r="1455" spans="1:12" s="56" customFormat="1">
      <c r="A1455" s="50"/>
      <c r="B1455" s="50"/>
      <c r="C1455" s="50"/>
      <c r="D1455" s="44"/>
      <c r="E1455" s="26"/>
      <c r="F1455" s="53"/>
      <c r="G1455" s="61"/>
      <c r="H1455" s="55"/>
      <c r="I1455" s="280"/>
      <c r="J1455" s="13"/>
      <c r="K1455" s="13"/>
      <c r="L1455" s="13"/>
    </row>
    <row r="1456" spans="1:12" s="56" customFormat="1">
      <c r="A1456" s="50"/>
      <c r="B1456" s="50"/>
      <c r="C1456" s="50"/>
      <c r="D1456" s="44"/>
      <c r="E1456" s="26"/>
      <c r="F1456" s="53"/>
      <c r="G1456" s="61"/>
      <c r="H1456" s="55"/>
      <c r="I1456" s="280"/>
      <c r="J1456" s="13"/>
      <c r="K1456" s="13"/>
      <c r="L1456" s="13"/>
    </row>
    <row r="1457" spans="1:12" s="56" customFormat="1">
      <c r="A1457" s="50"/>
      <c r="B1457" s="50"/>
      <c r="C1457" s="50"/>
      <c r="D1457" s="44"/>
      <c r="E1457" s="26"/>
      <c r="F1457" s="53"/>
      <c r="G1457" s="61"/>
      <c r="H1457" s="55"/>
      <c r="I1457" s="280"/>
      <c r="J1457" s="13"/>
      <c r="K1457" s="13"/>
      <c r="L1457" s="13"/>
    </row>
    <row r="1458" spans="1:12" s="56" customFormat="1">
      <c r="A1458" s="50"/>
      <c r="B1458" s="50"/>
      <c r="C1458" s="50"/>
      <c r="D1458" s="44"/>
      <c r="E1458" s="26"/>
      <c r="F1458" s="53"/>
      <c r="G1458" s="61"/>
      <c r="H1458" s="55"/>
      <c r="I1458" s="280"/>
      <c r="J1458" s="13"/>
      <c r="K1458" s="13"/>
      <c r="L1458" s="13"/>
    </row>
    <row r="1459" spans="1:12" s="56" customFormat="1">
      <c r="A1459" s="50"/>
      <c r="B1459" s="50"/>
      <c r="C1459" s="50"/>
      <c r="D1459" s="44"/>
      <c r="E1459" s="26"/>
      <c r="F1459" s="53"/>
      <c r="G1459" s="61"/>
      <c r="H1459" s="55"/>
      <c r="I1459" s="280"/>
      <c r="J1459" s="13"/>
      <c r="K1459" s="13"/>
      <c r="L1459" s="13"/>
    </row>
    <row r="1460" spans="1:12" s="56" customFormat="1">
      <c r="A1460" s="50"/>
      <c r="B1460" s="50"/>
      <c r="C1460" s="50"/>
      <c r="D1460" s="44"/>
      <c r="E1460" s="26"/>
      <c r="F1460" s="53"/>
      <c r="G1460" s="61"/>
      <c r="H1460" s="55"/>
      <c r="I1460" s="280"/>
      <c r="J1460" s="13"/>
      <c r="K1460" s="13"/>
      <c r="L1460" s="13"/>
    </row>
    <row r="1461" spans="1:12" s="56" customFormat="1">
      <c r="A1461" s="50"/>
      <c r="B1461" s="50"/>
      <c r="C1461" s="50"/>
      <c r="D1461" s="44"/>
      <c r="E1461" s="26"/>
      <c r="F1461" s="53"/>
      <c r="G1461" s="61"/>
      <c r="H1461" s="55"/>
      <c r="I1461" s="280"/>
      <c r="J1461" s="13"/>
      <c r="K1461" s="13"/>
      <c r="L1461" s="13"/>
    </row>
    <row r="1462" spans="1:12" s="56" customFormat="1">
      <c r="A1462" s="50"/>
      <c r="B1462" s="50"/>
      <c r="C1462" s="50"/>
      <c r="D1462" s="44"/>
      <c r="E1462" s="26"/>
      <c r="F1462" s="53"/>
      <c r="G1462" s="61"/>
      <c r="H1462" s="55"/>
      <c r="I1462" s="280"/>
      <c r="J1462" s="13"/>
      <c r="K1462" s="13"/>
      <c r="L1462" s="13"/>
    </row>
    <row r="1463" spans="1:12" s="56" customFormat="1">
      <c r="A1463" s="50"/>
      <c r="B1463" s="50"/>
      <c r="C1463" s="50"/>
      <c r="D1463" s="44"/>
      <c r="E1463" s="26"/>
      <c r="F1463" s="53"/>
      <c r="G1463" s="61"/>
      <c r="H1463" s="55"/>
      <c r="I1463" s="280"/>
      <c r="J1463" s="13"/>
      <c r="K1463" s="13"/>
      <c r="L1463" s="13"/>
    </row>
    <row r="1464" spans="1:12" s="56" customFormat="1">
      <c r="A1464" s="50"/>
      <c r="B1464" s="50"/>
      <c r="C1464" s="50"/>
      <c r="D1464" s="44"/>
      <c r="E1464" s="26"/>
      <c r="F1464" s="53"/>
      <c r="G1464" s="61"/>
      <c r="H1464" s="55"/>
      <c r="I1464" s="280"/>
      <c r="J1464" s="13"/>
      <c r="K1464" s="13"/>
      <c r="L1464" s="13"/>
    </row>
    <row r="1465" spans="1:12" s="56" customFormat="1">
      <c r="A1465" s="50"/>
      <c r="B1465" s="50"/>
      <c r="C1465" s="50"/>
      <c r="D1465" s="44"/>
      <c r="E1465" s="26"/>
      <c r="F1465" s="53"/>
      <c r="G1465" s="61"/>
      <c r="H1465" s="55"/>
      <c r="I1465" s="280"/>
      <c r="J1465" s="13"/>
      <c r="K1465" s="13"/>
      <c r="L1465" s="13"/>
    </row>
    <row r="1466" spans="1:12" s="56" customFormat="1">
      <c r="A1466" s="50"/>
      <c r="B1466" s="50"/>
      <c r="C1466" s="50"/>
      <c r="D1466" s="44"/>
      <c r="E1466" s="26"/>
      <c r="F1466" s="53"/>
      <c r="G1466" s="61"/>
      <c r="H1466" s="55"/>
      <c r="I1466" s="280"/>
      <c r="J1466" s="13"/>
      <c r="K1466" s="13"/>
      <c r="L1466" s="13"/>
    </row>
    <row r="1467" spans="1:12" s="56" customFormat="1">
      <c r="A1467" s="50"/>
      <c r="B1467" s="50"/>
      <c r="C1467" s="50"/>
      <c r="D1467" s="44"/>
      <c r="E1467" s="26"/>
      <c r="F1467" s="53"/>
      <c r="G1467" s="61"/>
      <c r="H1467" s="55"/>
      <c r="I1467" s="280"/>
      <c r="J1467" s="13"/>
      <c r="K1467" s="13"/>
      <c r="L1467" s="13"/>
    </row>
    <row r="1468" spans="1:12" s="56" customFormat="1">
      <c r="A1468" s="50"/>
      <c r="B1468" s="50"/>
      <c r="C1468" s="50"/>
      <c r="D1468" s="44"/>
      <c r="E1468" s="26"/>
      <c r="F1468" s="53"/>
      <c r="G1468" s="61"/>
      <c r="H1468" s="55"/>
      <c r="I1468" s="280"/>
      <c r="J1468" s="13"/>
      <c r="K1468" s="13"/>
      <c r="L1468" s="13"/>
    </row>
    <row r="1469" spans="1:12" s="56" customFormat="1">
      <c r="A1469" s="50"/>
      <c r="B1469" s="50"/>
      <c r="C1469" s="50"/>
      <c r="D1469" s="44"/>
      <c r="E1469" s="26"/>
      <c r="F1469" s="53"/>
      <c r="G1469" s="61"/>
      <c r="H1469" s="55"/>
      <c r="I1469" s="280"/>
      <c r="J1469" s="13"/>
      <c r="K1469" s="13"/>
      <c r="L1469" s="13"/>
    </row>
    <row r="1470" spans="1:12" s="56" customFormat="1">
      <c r="A1470" s="50"/>
      <c r="B1470" s="50"/>
      <c r="C1470" s="50"/>
      <c r="D1470" s="44"/>
      <c r="E1470" s="26"/>
      <c r="F1470" s="53"/>
      <c r="G1470" s="61"/>
      <c r="H1470" s="55"/>
      <c r="I1470" s="280"/>
      <c r="J1470" s="13"/>
      <c r="K1470" s="13"/>
      <c r="L1470" s="13"/>
    </row>
    <row r="1471" spans="1:12" s="56" customFormat="1">
      <c r="A1471" s="50"/>
      <c r="B1471" s="50"/>
      <c r="C1471" s="50"/>
      <c r="D1471" s="44"/>
      <c r="E1471" s="26"/>
      <c r="F1471" s="53"/>
      <c r="G1471" s="61"/>
      <c r="H1471" s="55"/>
      <c r="I1471" s="280"/>
      <c r="J1471" s="13"/>
      <c r="K1471" s="13"/>
      <c r="L1471" s="13"/>
    </row>
    <row r="1472" spans="1:12" s="56" customFormat="1">
      <c r="A1472" s="50"/>
      <c r="B1472" s="50"/>
      <c r="C1472" s="50"/>
      <c r="D1472" s="44"/>
      <c r="E1472" s="26"/>
      <c r="F1472" s="53"/>
      <c r="G1472" s="61"/>
      <c r="H1472" s="55"/>
      <c r="I1472" s="280"/>
      <c r="J1472" s="13"/>
      <c r="K1472" s="13"/>
      <c r="L1472" s="13"/>
    </row>
    <row r="1473" spans="1:12" s="56" customFormat="1">
      <c r="A1473" s="50"/>
      <c r="B1473" s="50"/>
      <c r="C1473" s="50"/>
      <c r="D1473" s="44"/>
      <c r="E1473" s="26"/>
      <c r="F1473" s="53"/>
      <c r="G1473" s="61"/>
      <c r="H1473" s="55"/>
      <c r="I1473" s="280"/>
      <c r="J1473" s="13"/>
      <c r="K1473" s="13"/>
      <c r="L1473" s="13"/>
    </row>
    <row r="1474" spans="1:12" s="56" customFormat="1">
      <c r="A1474" s="50"/>
      <c r="B1474" s="50"/>
      <c r="C1474" s="50"/>
      <c r="D1474" s="44"/>
      <c r="E1474" s="26"/>
      <c r="F1474" s="53"/>
      <c r="G1474" s="61"/>
      <c r="H1474" s="55"/>
      <c r="I1474" s="280"/>
      <c r="J1474" s="13"/>
      <c r="K1474" s="13"/>
      <c r="L1474" s="13"/>
    </row>
    <row r="1475" spans="1:12" s="56" customFormat="1">
      <c r="A1475" s="50"/>
      <c r="B1475" s="50"/>
      <c r="C1475" s="50"/>
      <c r="D1475" s="44"/>
      <c r="E1475" s="26"/>
      <c r="F1475" s="53"/>
      <c r="G1475" s="61"/>
      <c r="H1475" s="55"/>
      <c r="I1475" s="280"/>
      <c r="J1475" s="13"/>
      <c r="K1475" s="13"/>
      <c r="L1475" s="13"/>
    </row>
    <row r="1476" spans="1:12" s="56" customFormat="1">
      <c r="A1476" s="50"/>
      <c r="B1476" s="50"/>
      <c r="C1476" s="50"/>
      <c r="D1476" s="44"/>
      <c r="E1476" s="26"/>
      <c r="F1476" s="53"/>
      <c r="G1476" s="61"/>
      <c r="H1476" s="55"/>
      <c r="I1476" s="280"/>
      <c r="J1476" s="13"/>
      <c r="K1476" s="13"/>
      <c r="L1476" s="13"/>
    </row>
    <row r="1477" spans="1:12" s="56" customFormat="1">
      <c r="A1477" s="50"/>
      <c r="B1477" s="50"/>
      <c r="C1477" s="50"/>
      <c r="D1477" s="44"/>
      <c r="E1477" s="26"/>
      <c r="F1477" s="53"/>
      <c r="G1477" s="61"/>
      <c r="H1477" s="55"/>
      <c r="I1477" s="280"/>
      <c r="J1477" s="13"/>
      <c r="K1477" s="13"/>
      <c r="L1477" s="13"/>
    </row>
    <row r="1478" spans="1:12" s="56" customFormat="1">
      <c r="A1478" s="50"/>
      <c r="B1478" s="50"/>
      <c r="C1478" s="50"/>
      <c r="D1478" s="44"/>
      <c r="E1478" s="26"/>
      <c r="F1478" s="53"/>
      <c r="G1478" s="61"/>
      <c r="H1478" s="55"/>
      <c r="I1478" s="280"/>
      <c r="J1478" s="13"/>
      <c r="K1478" s="13"/>
      <c r="L1478" s="13"/>
    </row>
    <row r="1479" spans="1:12" s="56" customFormat="1">
      <c r="A1479" s="50"/>
      <c r="B1479" s="50"/>
      <c r="C1479" s="50"/>
      <c r="D1479" s="44"/>
      <c r="E1479" s="26"/>
      <c r="F1479" s="53"/>
      <c r="G1479" s="61"/>
      <c r="H1479" s="55"/>
      <c r="I1479" s="280"/>
      <c r="J1479" s="13"/>
      <c r="K1479" s="13"/>
      <c r="L1479" s="13"/>
    </row>
    <row r="1480" spans="1:12" s="56" customFormat="1">
      <c r="A1480" s="50"/>
      <c r="B1480" s="50"/>
      <c r="C1480" s="50"/>
      <c r="D1480" s="44"/>
      <c r="E1480" s="26"/>
      <c r="F1480" s="53"/>
      <c r="G1480" s="61"/>
      <c r="H1480" s="55"/>
      <c r="I1480" s="280"/>
      <c r="J1480" s="13"/>
      <c r="K1480" s="13"/>
      <c r="L1480" s="13"/>
    </row>
    <row r="1481" spans="1:12" s="56" customFormat="1">
      <c r="A1481" s="50"/>
      <c r="B1481" s="50"/>
      <c r="C1481" s="50"/>
      <c r="D1481" s="44"/>
      <c r="E1481" s="26"/>
      <c r="F1481" s="53"/>
      <c r="G1481" s="61"/>
      <c r="H1481" s="55"/>
      <c r="I1481" s="280"/>
      <c r="J1481" s="13"/>
      <c r="K1481" s="13"/>
      <c r="L1481" s="13"/>
    </row>
    <row r="1482" spans="1:12" s="56" customFormat="1">
      <c r="A1482" s="50"/>
      <c r="B1482" s="50"/>
      <c r="C1482" s="50"/>
      <c r="D1482" s="44"/>
      <c r="E1482" s="26"/>
      <c r="F1482" s="53"/>
      <c r="G1482" s="61"/>
      <c r="H1482" s="55"/>
      <c r="I1482" s="280"/>
      <c r="J1482" s="13"/>
      <c r="K1482" s="13"/>
      <c r="L1482" s="13"/>
    </row>
    <row r="1483" spans="1:12" s="56" customFormat="1">
      <c r="A1483" s="50"/>
      <c r="B1483" s="50"/>
      <c r="C1483" s="50"/>
      <c r="D1483" s="44"/>
      <c r="E1483" s="26"/>
      <c r="F1483" s="53"/>
      <c r="G1483" s="61"/>
      <c r="H1483" s="55"/>
      <c r="I1483" s="280"/>
      <c r="J1483" s="13"/>
      <c r="K1483" s="13"/>
      <c r="L1483" s="13"/>
    </row>
    <row r="1484" spans="1:12" s="56" customFormat="1">
      <c r="A1484" s="50"/>
      <c r="B1484" s="50"/>
      <c r="C1484" s="50"/>
      <c r="D1484" s="44"/>
      <c r="E1484" s="26"/>
      <c r="F1484" s="53"/>
      <c r="G1484" s="61"/>
      <c r="H1484" s="55"/>
      <c r="I1484" s="280"/>
      <c r="J1484" s="13"/>
      <c r="K1484" s="13"/>
      <c r="L1484" s="13"/>
    </row>
    <row r="1485" spans="1:12" s="56" customFormat="1">
      <c r="A1485" s="50"/>
      <c r="B1485" s="50"/>
      <c r="C1485" s="50"/>
      <c r="D1485" s="44"/>
      <c r="E1485" s="26"/>
      <c r="F1485" s="53"/>
      <c r="G1485" s="61"/>
      <c r="H1485" s="55"/>
      <c r="I1485" s="280"/>
      <c r="J1485" s="13"/>
      <c r="K1485" s="13"/>
      <c r="L1485" s="13"/>
    </row>
    <row r="1486" spans="1:12" s="56" customFormat="1">
      <c r="A1486" s="50"/>
      <c r="B1486" s="50"/>
      <c r="C1486" s="50"/>
      <c r="D1486" s="44"/>
      <c r="E1486" s="26"/>
      <c r="F1486" s="53"/>
      <c r="G1486" s="61"/>
      <c r="H1486" s="55"/>
      <c r="I1486" s="280"/>
      <c r="J1486" s="13"/>
      <c r="K1486" s="13"/>
      <c r="L1486" s="13"/>
    </row>
    <row r="1487" spans="1:12" s="56" customFormat="1">
      <c r="A1487" s="50"/>
      <c r="B1487" s="50"/>
      <c r="C1487" s="50"/>
      <c r="D1487" s="44"/>
      <c r="E1487" s="26"/>
      <c r="F1487" s="53"/>
      <c r="G1487" s="61"/>
      <c r="H1487" s="55"/>
      <c r="I1487" s="280"/>
      <c r="J1487" s="13"/>
      <c r="K1487" s="13"/>
      <c r="L1487" s="13"/>
    </row>
    <row r="1488" spans="1:12" s="56" customFormat="1">
      <c r="A1488" s="50"/>
      <c r="B1488" s="50"/>
      <c r="C1488" s="50"/>
      <c r="D1488" s="44"/>
      <c r="E1488" s="26"/>
      <c r="F1488" s="53"/>
      <c r="G1488" s="61"/>
      <c r="H1488" s="55"/>
      <c r="I1488" s="280"/>
      <c r="J1488" s="13"/>
      <c r="K1488" s="13"/>
      <c r="L1488" s="13"/>
    </row>
    <row r="1489" spans="1:12" s="56" customFormat="1">
      <c r="A1489" s="50"/>
      <c r="B1489" s="50"/>
      <c r="C1489" s="50"/>
      <c r="D1489" s="44"/>
      <c r="E1489" s="26"/>
      <c r="F1489" s="53"/>
      <c r="G1489" s="61"/>
      <c r="H1489" s="55"/>
      <c r="I1489" s="280"/>
      <c r="J1489" s="13"/>
      <c r="K1489" s="13"/>
      <c r="L1489" s="13"/>
    </row>
    <row r="1490" spans="1:12" s="56" customFormat="1">
      <c r="A1490" s="50"/>
      <c r="B1490" s="50"/>
      <c r="C1490" s="50"/>
      <c r="D1490" s="44"/>
      <c r="E1490" s="26"/>
      <c r="F1490" s="53"/>
      <c r="G1490" s="61"/>
      <c r="H1490" s="55"/>
      <c r="I1490" s="280"/>
      <c r="J1490" s="13"/>
      <c r="K1490" s="13"/>
      <c r="L1490" s="13"/>
    </row>
    <row r="1491" spans="1:12" s="56" customFormat="1">
      <c r="A1491" s="50"/>
      <c r="B1491" s="50"/>
      <c r="C1491" s="50"/>
      <c r="D1491" s="44"/>
      <c r="E1491" s="26"/>
      <c r="F1491" s="53"/>
      <c r="G1491" s="61"/>
      <c r="H1491" s="55"/>
      <c r="I1491" s="280"/>
      <c r="J1491" s="13"/>
      <c r="K1491" s="13"/>
      <c r="L1491" s="13"/>
    </row>
    <row r="1492" spans="1:12" s="56" customFormat="1">
      <c r="A1492" s="50"/>
      <c r="B1492" s="50"/>
      <c r="C1492" s="50"/>
      <c r="D1492" s="44"/>
      <c r="E1492" s="26"/>
      <c r="F1492" s="53"/>
      <c r="G1492" s="61"/>
      <c r="H1492" s="55"/>
      <c r="I1492" s="280"/>
      <c r="J1492" s="13"/>
      <c r="K1492" s="13"/>
      <c r="L1492" s="13"/>
    </row>
    <row r="1493" spans="1:12" s="56" customFormat="1">
      <c r="A1493" s="50"/>
      <c r="B1493" s="50"/>
      <c r="C1493" s="50"/>
      <c r="D1493" s="44"/>
      <c r="E1493" s="26"/>
      <c r="F1493" s="53"/>
      <c r="G1493" s="61"/>
      <c r="H1493" s="55"/>
      <c r="I1493" s="280"/>
      <c r="J1493" s="13"/>
      <c r="K1493" s="13"/>
      <c r="L1493" s="13"/>
    </row>
    <row r="1494" spans="1:12" s="56" customFormat="1">
      <c r="A1494" s="50"/>
      <c r="B1494" s="50"/>
      <c r="C1494" s="50"/>
      <c r="D1494" s="44"/>
      <c r="E1494" s="26"/>
      <c r="F1494" s="53"/>
      <c r="G1494" s="61"/>
      <c r="H1494" s="55"/>
      <c r="I1494" s="280"/>
      <c r="J1494" s="13"/>
      <c r="K1494" s="13"/>
      <c r="L1494" s="13"/>
    </row>
    <row r="1495" spans="1:12" s="56" customFormat="1">
      <c r="A1495" s="50"/>
      <c r="B1495" s="50"/>
      <c r="C1495" s="50"/>
      <c r="D1495" s="44"/>
      <c r="E1495" s="26"/>
      <c r="F1495" s="53"/>
      <c r="G1495" s="61"/>
      <c r="H1495" s="55"/>
      <c r="I1495" s="280"/>
      <c r="J1495" s="13"/>
      <c r="K1495" s="13"/>
      <c r="L1495" s="13"/>
    </row>
    <row r="1496" spans="1:12" s="56" customFormat="1">
      <c r="A1496" s="50"/>
      <c r="B1496" s="50"/>
      <c r="C1496" s="50"/>
      <c r="D1496" s="44"/>
      <c r="E1496" s="26"/>
      <c r="F1496" s="53"/>
      <c r="G1496" s="61"/>
      <c r="H1496" s="55"/>
      <c r="I1496" s="280"/>
      <c r="J1496" s="13"/>
      <c r="K1496" s="13"/>
      <c r="L1496" s="13"/>
    </row>
    <row r="1497" spans="1:12" s="56" customFormat="1">
      <c r="A1497" s="50"/>
      <c r="B1497" s="50"/>
      <c r="C1497" s="50"/>
      <c r="D1497" s="44"/>
      <c r="E1497" s="26"/>
      <c r="F1497" s="53"/>
      <c r="G1497" s="61"/>
      <c r="H1497" s="55"/>
      <c r="I1497" s="280"/>
      <c r="J1497" s="13"/>
      <c r="K1497" s="13"/>
      <c r="L1497" s="13"/>
    </row>
    <row r="1498" spans="1:12" s="56" customFormat="1">
      <c r="A1498" s="50"/>
      <c r="B1498" s="50"/>
      <c r="C1498" s="50"/>
      <c r="D1498" s="44"/>
      <c r="E1498" s="26"/>
      <c r="F1498" s="53"/>
      <c r="G1498" s="61"/>
      <c r="H1498" s="55"/>
      <c r="I1498" s="280"/>
      <c r="J1498" s="13"/>
      <c r="K1498" s="13"/>
      <c r="L1498" s="13"/>
    </row>
    <row r="1499" spans="1:12" s="56" customFormat="1">
      <c r="A1499" s="50"/>
      <c r="B1499" s="50"/>
      <c r="C1499" s="50"/>
      <c r="D1499" s="44"/>
      <c r="E1499" s="26"/>
      <c r="F1499" s="53"/>
      <c r="G1499" s="61"/>
      <c r="H1499" s="55"/>
      <c r="I1499" s="280"/>
      <c r="J1499" s="13"/>
      <c r="K1499" s="13"/>
      <c r="L1499" s="13"/>
    </row>
    <row r="1500" spans="1:12" s="56" customFormat="1">
      <c r="A1500" s="50"/>
      <c r="B1500" s="50"/>
      <c r="C1500" s="50"/>
      <c r="D1500" s="44"/>
      <c r="E1500" s="26"/>
      <c r="F1500" s="53"/>
      <c r="G1500" s="61"/>
      <c r="H1500" s="55"/>
      <c r="I1500" s="280"/>
      <c r="J1500" s="13"/>
      <c r="K1500" s="13"/>
      <c r="L1500" s="13"/>
    </row>
    <row r="1501" spans="1:12" s="56" customFormat="1">
      <c r="A1501" s="50"/>
      <c r="B1501" s="50"/>
      <c r="C1501" s="50"/>
      <c r="D1501" s="44"/>
      <c r="E1501" s="26"/>
      <c r="F1501" s="53"/>
      <c r="G1501" s="61"/>
      <c r="H1501" s="55"/>
      <c r="I1501" s="280"/>
      <c r="J1501" s="13"/>
      <c r="K1501" s="13"/>
      <c r="L1501" s="13"/>
    </row>
    <row r="1502" spans="1:12" s="56" customFormat="1">
      <c r="A1502" s="50"/>
      <c r="B1502" s="50"/>
      <c r="C1502" s="50"/>
      <c r="D1502" s="44"/>
      <c r="E1502" s="26"/>
      <c r="F1502" s="53"/>
      <c r="G1502" s="61"/>
      <c r="H1502" s="55"/>
      <c r="I1502" s="280"/>
      <c r="J1502" s="13"/>
      <c r="K1502" s="13"/>
      <c r="L1502" s="13"/>
    </row>
    <row r="1503" spans="1:12" s="56" customFormat="1">
      <c r="A1503" s="50"/>
      <c r="B1503" s="50"/>
      <c r="C1503" s="50"/>
      <c r="D1503" s="44"/>
      <c r="E1503" s="26"/>
      <c r="F1503" s="53"/>
      <c r="G1503" s="61"/>
      <c r="H1503" s="55"/>
      <c r="I1503" s="280"/>
      <c r="J1503" s="13"/>
      <c r="K1503" s="13"/>
      <c r="L1503" s="13"/>
    </row>
    <row r="1504" spans="1:12" s="56" customFormat="1">
      <c r="A1504" s="50"/>
      <c r="B1504" s="50"/>
      <c r="C1504" s="50"/>
      <c r="D1504" s="44"/>
      <c r="E1504" s="26"/>
      <c r="F1504" s="53"/>
      <c r="G1504" s="61"/>
      <c r="H1504" s="55"/>
      <c r="I1504" s="280"/>
      <c r="J1504" s="13"/>
      <c r="K1504" s="13"/>
      <c r="L1504" s="13"/>
    </row>
    <row r="1505" spans="1:12" s="56" customFormat="1">
      <c r="A1505" s="50"/>
      <c r="B1505" s="50"/>
      <c r="C1505" s="50"/>
      <c r="D1505" s="44"/>
      <c r="E1505" s="26"/>
      <c r="F1505" s="53"/>
      <c r="G1505" s="61"/>
      <c r="H1505" s="55"/>
      <c r="I1505" s="280"/>
      <c r="J1505" s="13"/>
      <c r="K1505" s="13"/>
      <c r="L1505" s="13"/>
    </row>
    <row r="1506" spans="1:12" s="56" customFormat="1">
      <c r="A1506" s="50"/>
      <c r="B1506" s="50"/>
      <c r="C1506" s="50"/>
      <c r="D1506" s="44"/>
      <c r="E1506" s="26"/>
      <c r="F1506" s="53"/>
      <c r="G1506" s="61"/>
      <c r="H1506" s="55"/>
      <c r="I1506" s="280"/>
      <c r="J1506" s="13"/>
      <c r="K1506" s="13"/>
      <c r="L1506" s="13"/>
    </row>
    <row r="1507" spans="1:12" s="56" customFormat="1">
      <c r="A1507" s="50"/>
      <c r="B1507" s="50"/>
      <c r="C1507" s="50"/>
      <c r="D1507" s="44"/>
      <c r="E1507" s="26"/>
      <c r="F1507" s="53"/>
      <c r="G1507" s="61"/>
      <c r="H1507" s="55"/>
      <c r="I1507" s="280"/>
      <c r="J1507" s="13"/>
      <c r="K1507" s="13"/>
      <c r="L1507" s="13"/>
    </row>
    <row r="1508" spans="1:12" s="56" customFormat="1">
      <c r="A1508" s="50"/>
      <c r="B1508" s="50"/>
      <c r="C1508" s="50"/>
      <c r="D1508" s="44"/>
      <c r="E1508" s="26"/>
      <c r="F1508" s="53"/>
      <c r="G1508" s="61"/>
      <c r="H1508" s="55"/>
      <c r="I1508" s="280"/>
      <c r="J1508" s="13"/>
      <c r="K1508" s="13"/>
      <c r="L1508" s="13"/>
    </row>
    <row r="1509" spans="1:12" s="56" customFormat="1">
      <c r="A1509" s="50"/>
      <c r="B1509" s="50"/>
      <c r="C1509" s="50"/>
      <c r="D1509" s="44"/>
      <c r="E1509" s="26"/>
      <c r="F1509" s="53"/>
      <c r="G1509" s="61"/>
      <c r="H1509" s="55"/>
      <c r="I1509" s="280"/>
      <c r="J1509" s="13"/>
      <c r="K1509" s="13"/>
      <c r="L1509" s="13"/>
    </row>
    <row r="1510" spans="1:12" s="56" customFormat="1">
      <c r="A1510" s="50"/>
      <c r="B1510" s="50"/>
      <c r="C1510" s="50"/>
      <c r="D1510" s="44"/>
      <c r="E1510" s="26"/>
      <c r="F1510" s="53"/>
      <c r="G1510" s="61"/>
      <c r="H1510" s="55"/>
      <c r="I1510" s="280"/>
      <c r="J1510" s="13"/>
      <c r="K1510" s="13"/>
      <c r="L1510" s="13"/>
    </row>
    <row r="1511" spans="1:12" s="56" customFormat="1">
      <c r="A1511" s="50"/>
      <c r="B1511" s="50"/>
      <c r="C1511" s="50"/>
      <c r="D1511" s="44"/>
      <c r="E1511" s="26"/>
      <c r="F1511" s="53"/>
      <c r="G1511" s="61"/>
      <c r="H1511" s="55"/>
      <c r="I1511" s="280"/>
      <c r="J1511" s="13"/>
      <c r="K1511" s="13"/>
      <c r="L1511" s="13"/>
    </row>
    <row r="1512" spans="1:12" s="56" customFormat="1">
      <c r="A1512" s="50"/>
      <c r="B1512" s="50"/>
      <c r="C1512" s="50"/>
      <c r="D1512" s="44"/>
      <c r="E1512" s="26"/>
      <c r="F1512" s="53"/>
      <c r="G1512" s="61"/>
      <c r="H1512" s="55"/>
      <c r="I1512" s="280"/>
      <c r="J1512" s="13"/>
      <c r="K1512" s="13"/>
      <c r="L1512" s="13"/>
    </row>
    <row r="1513" spans="1:12" s="56" customFormat="1">
      <c r="A1513" s="50"/>
      <c r="B1513" s="50"/>
      <c r="C1513" s="50"/>
      <c r="D1513" s="44"/>
      <c r="E1513" s="26"/>
      <c r="F1513" s="53"/>
      <c r="G1513" s="61"/>
      <c r="H1513" s="55"/>
      <c r="I1513" s="280"/>
      <c r="J1513" s="13"/>
      <c r="K1513" s="13"/>
      <c r="L1513" s="13"/>
    </row>
    <row r="1514" spans="1:12" s="56" customFormat="1">
      <c r="A1514" s="50"/>
      <c r="B1514" s="50"/>
      <c r="C1514" s="50"/>
      <c r="D1514" s="44"/>
      <c r="E1514" s="26"/>
      <c r="F1514" s="53"/>
      <c r="G1514" s="61"/>
      <c r="H1514" s="55"/>
      <c r="I1514" s="280"/>
      <c r="J1514" s="13"/>
      <c r="K1514" s="13"/>
      <c r="L1514" s="13"/>
    </row>
    <row r="1515" spans="1:12" s="56" customFormat="1">
      <c r="A1515" s="50"/>
      <c r="B1515" s="50"/>
      <c r="C1515" s="50"/>
      <c r="D1515" s="44"/>
      <c r="E1515" s="26"/>
      <c r="F1515" s="53"/>
      <c r="G1515" s="61"/>
      <c r="H1515" s="55"/>
      <c r="I1515" s="280"/>
      <c r="J1515" s="13"/>
      <c r="K1515" s="13"/>
      <c r="L1515" s="13"/>
    </row>
    <row r="1516" spans="1:12" s="56" customFormat="1">
      <c r="A1516" s="50"/>
      <c r="B1516" s="50"/>
      <c r="C1516" s="50"/>
      <c r="D1516" s="44"/>
      <c r="E1516" s="26"/>
      <c r="F1516" s="53"/>
      <c r="G1516" s="61"/>
      <c r="H1516" s="55"/>
      <c r="I1516" s="280"/>
      <c r="J1516" s="13"/>
      <c r="K1516" s="13"/>
      <c r="L1516" s="13"/>
    </row>
    <row r="1517" spans="1:12" s="56" customFormat="1">
      <c r="A1517" s="50"/>
      <c r="B1517" s="50"/>
      <c r="C1517" s="50"/>
      <c r="D1517" s="44"/>
      <c r="E1517" s="26"/>
      <c r="F1517" s="53"/>
      <c r="G1517" s="61"/>
      <c r="H1517" s="55"/>
      <c r="I1517" s="280"/>
      <c r="J1517" s="13"/>
      <c r="K1517" s="13"/>
      <c r="L1517" s="13"/>
    </row>
    <row r="1518" spans="1:12" s="56" customFormat="1">
      <c r="A1518" s="50"/>
      <c r="B1518" s="50"/>
      <c r="C1518" s="50"/>
      <c r="D1518" s="44"/>
      <c r="E1518" s="26"/>
      <c r="F1518" s="53"/>
      <c r="G1518" s="61"/>
      <c r="H1518" s="55"/>
      <c r="I1518" s="280"/>
      <c r="J1518" s="13"/>
      <c r="K1518" s="13"/>
      <c r="L1518" s="13"/>
    </row>
    <row r="1519" spans="1:12" s="56" customFormat="1">
      <c r="A1519" s="50"/>
      <c r="B1519" s="50"/>
      <c r="C1519" s="50"/>
      <c r="D1519" s="44"/>
      <c r="E1519" s="26"/>
      <c r="F1519" s="53"/>
      <c r="G1519" s="61"/>
      <c r="H1519" s="55"/>
      <c r="I1519" s="280"/>
      <c r="J1519" s="13"/>
      <c r="K1519" s="13"/>
      <c r="L1519" s="13"/>
    </row>
    <row r="1520" spans="1:12" s="56" customFormat="1">
      <c r="A1520" s="50"/>
      <c r="B1520" s="50"/>
      <c r="C1520" s="50"/>
      <c r="D1520" s="44"/>
      <c r="E1520" s="26"/>
      <c r="F1520" s="53"/>
      <c r="G1520" s="61"/>
      <c r="H1520" s="55"/>
      <c r="I1520" s="280"/>
      <c r="J1520" s="13"/>
      <c r="K1520" s="13"/>
      <c r="L1520" s="13"/>
    </row>
    <row r="1521" spans="1:12" s="56" customFormat="1">
      <c r="A1521" s="50"/>
      <c r="B1521" s="50"/>
      <c r="C1521" s="50"/>
      <c r="D1521" s="44"/>
      <c r="E1521" s="26"/>
      <c r="F1521" s="53"/>
      <c r="G1521" s="61"/>
      <c r="H1521" s="55"/>
      <c r="I1521" s="280"/>
      <c r="J1521" s="13"/>
      <c r="K1521" s="13"/>
      <c r="L1521" s="13"/>
    </row>
    <row r="1522" spans="1:12" s="56" customFormat="1">
      <c r="A1522" s="50"/>
      <c r="B1522" s="50"/>
      <c r="C1522" s="50"/>
      <c r="D1522" s="44"/>
      <c r="E1522" s="26"/>
      <c r="F1522" s="53"/>
      <c r="G1522" s="61"/>
      <c r="H1522" s="55"/>
      <c r="I1522" s="280"/>
      <c r="J1522" s="13"/>
      <c r="K1522" s="13"/>
      <c r="L1522" s="13"/>
    </row>
    <row r="1523" spans="1:12" s="56" customFormat="1">
      <c r="A1523" s="50"/>
      <c r="B1523" s="50"/>
      <c r="C1523" s="50"/>
      <c r="D1523" s="44"/>
      <c r="E1523" s="26"/>
      <c r="F1523" s="53"/>
      <c r="G1523" s="61"/>
      <c r="H1523" s="55"/>
      <c r="I1523" s="280"/>
      <c r="J1523" s="13"/>
      <c r="K1523" s="13"/>
      <c r="L1523" s="13"/>
    </row>
    <row r="1524" spans="1:12" s="56" customFormat="1">
      <c r="A1524" s="50"/>
      <c r="B1524" s="50"/>
      <c r="C1524" s="50"/>
      <c r="D1524" s="44"/>
      <c r="E1524" s="26"/>
      <c r="F1524" s="53"/>
      <c r="G1524" s="61"/>
      <c r="H1524" s="55"/>
      <c r="I1524" s="280"/>
      <c r="J1524" s="13"/>
      <c r="K1524" s="13"/>
      <c r="L1524" s="13"/>
    </row>
    <row r="1525" spans="1:12" s="56" customFormat="1">
      <c r="A1525" s="50"/>
      <c r="B1525" s="50"/>
      <c r="C1525" s="50"/>
      <c r="D1525" s="44"/>
      <c r="E1525" s="26"/>
      <c r="F1525" s="53"/>
      <c r="G1525" s="61"/>
      <c r="H1525" s="55"/>
      <c r="I1525" s="280"/>
      <c r="J1525" s="13"/>
      <c r="K1525" s="13"/>
      <c r="L1525" s="13"/>
    </row>
    <row r="1526" spans="1:12" s="56" customFormat="1">
      <c r="A1526" s="50"/>
      <c r="B1526" s="50"/>
      <c r="C1526" s="50"/>
      <c r="D1526" s="44"/>
      <c r="E1526" s="26"/>
      <c r="F1526" s="53"/>
      <c r="G1526" s="61"/>
      <c r="H1526" s="55"/>
      <c r="I1526" s="280"/>
      <c r="J1526" s="13"/>
      <c r="K1526" s="13"/>
      <c r="L1526" s="13"/>
    </row>
    <row r="1527" spans="1:12" s="56" customFormat="1">
      <c r="A1527" s="50"/>
      <c r="B1527" s="50"/>
      <c r="C1527" s="50"/>
      <c r="D1527" s="44"/>
      <c r="E1527" s="26"/>
      <c r="F1527" s="53"/>
      <c r="G1527" s="61"/>
      <c r="H1527" s="55"/>
      <c r="I1527" s="280"/>
      <c r="J1527" s="13"/>
      <c r="K1527" s="13"/>
      <c r="L1527" s="13"/>
    </row>
    <row r="1528" spans="1:12" s="56" customFormat="1">
      <c r="A1528" s="50"/>
      <c r="B1528" s="50"/>
      <c r="C1528" s="50"/>
      <c r="D1528" s="44"/>
      <c r="E1528" s="26"/>
      <c r="F1528" s="53"/>
      <c r="G1528" s="61"/>
      <c r="H1528" s="55"/>
      <c r="I1528" s="280"/>
      <c r="J1528" s="13"/>
      <c r="K1528" s="13"/>
      <c r="L1528" s="13"/>
    </row>
    <row r="1529" spans="1:12" s="56" customFormat="1">
      <c r="A1529" s="50"/>
      <c r="B1529" s="50"/>
      <c r="C1529" s="50"/>
      <c r="D1529" s="44"/>
      <c r="E1529" s="26"/>
      <c r="F1529" s="53"/>
      <c r="G1529" s="61"/>
      <c r="H1529" s="55"/>
      <c r="I1529" s="280"/>
      <c r="J1529" s="13"/>
      <c r="K1529" s="13"/>
      <c r="L1529" s="13"/>
    </row>
    <row r="1530" spans="1:12" s="56" customFormat="1">
      <c r="A1530" s="50"/>
      <c r="B1530" s="50"/>
      <c r="C1530" s="50"/>
      <c r="D1530" s="44"/>
      <c r="E1530" s="26"/>
      <c r="F1530" s="53"/>
      <c r="G1530" s="61"/>
      <c r="H1530" s="55"/>
      <c r="I1530" s="280"/>
      <c r="J1530" s="13"/>
      <c r="K1530" s="13"/>
      <c r="L1530" s="13"/>
    </row>
    <row r="1531" spans="1:12" s="56" customFormat="1">
      <c r="A1531" s="50"/>
      <c r="B1531" s="50"/>
      <c r="C1531" s="50"/>
      <c r="D1531" s="44"/>
      <c r="E1531" s="26"/>
      <c r="F1531" s="53"/>
      <c r="G1531" s="61"/>
      <c r="H1531" s="55"/>
      <c r="I1531" s="280"/>
      <c r="J1531" s="13"/>
      <c r="K1531" s="13"/>
      <c r="L1531" s="13"/>
    </row>
    <row r="1532" spans="1:12" s="56" customFormat="1">
      <c r="A1532" s="50"/>
      <c r="B1532" s="50"/>
      <c r="C1532" s="50"/>
      <c r="D1532" s="44"/>
      <c r="E1532" s="26"/>
      <c r="F1532" s="53"/>
      <c r="G1532" s="61"/>
      <c r="H1532" s="55"/>
      <c r="I1532" s="280"/>
      <c r="J1532" s="13"/>
      <c r="K1532" s="13"/>
      <c r="L1532" s="13"/>
    </row>
    <row r="1533" spans="1:12" s="56" customFormat="1">
      <c r="A1533" s="50"/>
      <c r="B1533" s="50"/>
      <c r="C1533" s="50"/>
      <c r="D1533" s="44"/>
      <c r="E1533" s="26"/>
      <c r="F1533" s="53"/>
      <c r="G1533" s="61"/>
      <c r="H1533" s="55"/>
      <c r="I1533" s="280"/>
      <c r="J1533" s="13"/>
      <c r="K1533" s="13"/>
      <c r="L1533" s="13"/>
    </row>
    <row r="1534" spans="1:12" s="56" customFormat="1">
      <c r="A1534" s="50"/>
      <c r="B1534" s="50"/>
      <c r="C1534" s="50"/>
      <c r="D1534" s="44"/>
      <c r="E1534" s="26"/>
      <c r="F1534" s="53"/>
      <c r="G1534" s="61"/>
      <c r="H1534" s="55"/>
      <c r="I1534" s="280"/>
      <c r="J1534" s="13"/>
      <c r="K1534" s="13"/>
      <c r="L1534" s="13"/>
    </row>
    <row r="1535" spans="1:12" s="56" customFormat="1">
      <c r="A1535" s="50"/>
      <c r="B1535" s="50"/>
      <c r="C1535" s="50"/>
      <c r="D1535" s="44"/>
      <c r="E1535" s="26"/>
      <c r="F1535" s="53"/>
      <c r="G1535" s="61"/>
      <c r="H1535" s="55"/>
      <c r="I1535" s="280"/>
      <c r="J1535" s="13"/>
      <c r="K1535" s="13"/>
      <c r="L1535" s="13"/>
    </row>
    <row r="1536" spans="1:12" s="56" customFormat="1">
      <c r="A1536" s="50"/>
      <c r="B1536" s="50"/>
      <c r="C1536" s="50"/>
      <c r="D1536" s="44"/>
      <c r="E1536" s="26"/>
      <c r="F1536" s="53"/>
      <c r="G1536" s="61"/>
      <c r="H1536" s="55"/>
      <c r="I1536" s="280"/>
      <c r="J1536" s="13"/>
      <c r="K1536" s="13"/>
      <c r="L1536" s="13"/>
    </row>
    <row r="1537" spans="1:12" s="56" customFormat="1">
      <c r="A1537" s="50"/>
      <c r="B1537" s="50"/>
      <c r="C1537" s="50"/>
      <c r="D1537" s="44"/>
      <c r="E1537" s="26"/>
      <c r="F1537" s="53"/>
      <c r="G1537" s="61"/>
      <c r="H1537" s="55"/>
      <c r="I1537" s="280"/>
      <c r="J1537" s="13"/>
      <c r="K1537" s="13"/>
      <c r="L1537" s="13"/>
    </row>
    <row r="1538" spans="1:12" s="56" customFormat="1">
      <c r="A1538" s="50"/>
      <c r="B1538" s="50"/>
      <c r="C1538" s="50"/>
      <c r="D1538" s="44"/>
      <c r="E1538" s="26"/>
      <c r="F1538" s="53"/>
      <c r="G1538" s="61"/>
      <c r="H1538" s="55"/>
      <c r="I1538" s="280"/>
      <c r="J1538" s="13"/>
      <c r="K1538" s="13"/>
      <c r="L1538" s="13"/>
    </row>
    <row r="1539" spans="1:12" s="56" customFormat="1">
      <c r="A1539" s="50"/>
      <c r="B1539" s="50"/>
      <c r="C1539" s="50"/>
      <c r="D1539" s="44"/>
      <c r="E1539" s="26"/>
      <c r="F1539" s="53"/>
      <c r="G1539" s="61"/>
      <c r="H1539" s="55"/>
      <c r="I1539" s="280"/>
      <c r="J1539" s="13"/>
      <c r="K1539" s="13"/>
      <c r="L1539" s="13"/>
    </row>
    <row r="1540" spans="1:12" s="56" customFormat="1">
      <c r="A1540" s="50"/>
      <c r="B1540" s="50"/>
      <c r="C1540" s="50"/>
      <c r="D1540" s="44"/>
      <c r="E1540" s="26"/>
      <c r="F1540" s="53"/>
      <c r="G1540" s="61"/>
      <c r="H1540" s="55"/>
      <c r="I1540" s="280"/>
      <c r="J1540" s="13"/>
      <c r="K1540" s="13"/>
      <c r="L1540" s="13"/>
    </row>
    <row r="1541" spans="1:12" s="56" customFormat="1">
      <c r="A1541" s="50"/>
      <c r="B1541" s="50"/>
      <c r="C1541" s="50"/>
      <c r="D1541" s="44"/>
      <c r="E1541" s="26"/>
      <c r="F1541" s="53"/>
      <c r="G1541" s="61"/>
      <c r="H1541" s="55"/>
      <c r="I1541" s="280"/>
      <c r="J1541" s="13"/>
      <c r="K1541" s="13"/>
      <c r="L1541" s="13"/>
    </row>
    <row r="1542" spans="1:12" s="56" customFormat="1">
      <c r="A1542" s="50"/>
      <c r="B1542" s="50"/>
      <c r="C1542" s="50"/>
      <c r="D1542" s="44"/>
      <c r="E1542" s="26"/>
      <c r="F1542" s="53"/>
      <c r="G1542" s="61"/>
      <c r="H1542" s="55"/>
      <c r="I1542" s="280"/>
      <c r="J1542" s="13"/>
      <c r="K1542" s="13"/>
      <c r="L1542" s="13"/>
    </row>
    <row r="1543" spans="1:12" s="56" customFormat="1">
      <c r="A1543" s="50"/>
      <c r="B1543" s="50"/>
      <c r="C1543" s="50"/>
      <c r="D1543" s="44"/>
      <c r="E1543" s="26"/>
      <c r="F1543" s="53"/>
      <c r="G1543" s="61"/>
      <c r="H1543" s="55"/>
      <c r="I1543" s="280"/>
      <c r="J1543" s="13"/>
      <c r="K1543" s="13"/>
      <c r="L1543" s="13"/>
    </row>
    <row r="1544" spans="1:12" s="56" customFormat="1">
      <c r="A1544" s="50"/>
      <c r="B1544" s="50"/>
      <c r="C1544" s="50"/>
      <c r="D1544" s="44"/>
      <c r="E1544" s="26"/>
      <c r="F1544" s="53"/>
      <c r="G1544" s="61"/>
      <c r="H1544" s="55"/>
      <c r="I1544" s="280"/>
      <c r="J1544" s="13"/>
      <c r="K1544" s="13"/>
      <c r="L1544" s="13"/>
    </row>
    <row r="1545" spans="1:12" s="56" customFormat="1">
      <c r="A1545" s="50"/>
      <c r="B1545" s="50"/>
      <c r="C1545" s="50"/>
      <c r="D1545" s="44"/>
      <c r="E1545" s="26"/>
      <c r="F1545" s="53"/>
      <c r="G1545" s="61"/>
      <c r="H1545" s="55"/>
      <c r="I1545" s="280"/>
      <c r="J1545" s="13"/>
      <c r="K1545" s="13"/>
      <c r="L1545" s="13"/>
    </row>
    <row r="1546" spans="1:12" s="56" customFormat="1">
      <c r="A1546" s="50"/>
      <c r="B1546" s="50"/>
      <c r="C1546" s="50"/>
      <c r="D1546" s="44"/>
      <c r="E1546" s="26"/>
      <c r="F1546" s="53"/>
      <c r="G1546" s="61"/>
      <c r="H1546" s="55"/>
      <c r="I1546" s="280"/>
      <c r="J1546" s="13"/>
      <c r="K1546" s="13"/>
      <c r="L1546" s="13"/>
    </row>
    <row r="1547" spans="1:12" s="56" customFormat="1">
      <c r="A1547" s="50"/>
      <c r="B1547" s="50"/>
      <c r="C1547" s="50"/>
      <c r="D1547" s="44"/>
      <c r="E1547" s="26"/>
      <c r="F1547" s="53"/>
      <c r="G1547" s="61"/>
      <c r="H1547" s="55"/>
      <c r="I1547" s="280"/>
      <c r="J1547" s="13"/>
      <c r="K1547" s="13"/>
      <c r="L1547" s="13"/>
    </row>
    <row r="1548" spans="1:12" s="56" customFormat="1">
      <c r="A1548" s="50"/>
      <c r="B1548" s="50"/>
      <c r="C1548" s="50"/>
      <c r="D1548" s="44"/>
      <c r="E1548" s="26"/>
      <c r="F1548" s="53"/>
      <c r="G1548" s="61"/>
      <c r="H1548" s="55"/>
      <c r="I1548" s="280"/>
      <c r="J1548" s="13"/>
      <c r="K1548" s="13"/>
      <c r="L1548" s="13"/>
    </row>
    <row r="1549" spans="1:12" s="56" customFormat="1">
      <c r="A1549" s="50"/>
      <c r="B1549" s="50"/>
      <c r="C1549" s="50"/>
      <c r="D1549" s="44"/>
      <c r="E1549" s="26"/>
      <c r="F1549" s="53"/>
      <c r="G1549" s="61"/>
      <c r="H1549" s="55"/>
      <c r="I1549" s="280"/>
      <c r="J1549" s="13"/>
      <c r="K1549" s="13"/>
      <c r="L1549" s="13"/>
    </row>
    <row r="1550" spans="1:12" s="56" customFormat="1">
      <c r="A1550" s="50"/>
      <c r="B1550" s="50"/>
      <c r="C1550" s="50"/>
      <c r="D1550" s="44"/>
      <c r="E1550" s="26"/>
      <c r="F1550" s="53"/>
      <c r="G1550" s="61"/>
      <c r="H1550" s="55"/>
      <c r="I1550" s="280"/>
      <c r="J1550" s="13"/>
      <c r="K1550" s="13"/>
      <c r="L1550" s="13"/>
    </row>
    <row r="1551" spans="1:12" s="56" customFormat="1">
      <c r="A1551" s="50"/>
      <c r="B1551" s="50"/>
      <c r="C1551" s="50"/>
      <c r="D1551" s="44"/>
      <c r="E1551" s="26"/>
      <c r="F1551" s="53"/>
      <c r="G1551" s="61"/>
      <c r="H1551" s="55"/>
      <c r="I1551" s="280"/>
      <c r="J1551" s="13"/>
      <c r="K1551" s="13"/>
      <c r="L1551" s="13"/>
    </row>
    <row r="1552" spans="1:12" s="56" customFormat="1">
      <c r="A1552" s="50"/>
      <c r="B1552" s="50"/>
      <c r="C1552" s="50"/>
      <c r="D1552" s="44"/>
      <c r="E1552" s="26"/>
      <c r="F1552" s="53"/>
      <c r="G1552" s="61"/>
      <c r="H1552" s="55"/>
      <c r="I1552" s="280"/>
      <c r="J1552" s="13"/>
      <c r="K1552" s="13"/>
      <c r="L1552" s="13"/>
    </row>
    <row r="1553" spans="1:12" s="56" customFormat="1">
      <c r="A1553" s="50"/>
      <c r="B1553" s="50"/>
      <c r="C1553" s="50"/>
      <c r="D1553" s="44"/>
      <c r="E1553" s="26"/>
      <c r="F1553" s="53"/>
      <c r="G1553" s="61"/>
      <c r="H1553" s="55"/>
      <c r="I1553" s="280"/>
      <c r="J1553" s="13"/>
      <c r="K1553" s="13"/>
      <c r="L1553" s="13"/>
    </row>
    <row r="1554" spans="1:12" s="56" customFormat="1">
      <c r="A1554" s="50"/>
      <c r="B1554" s="50"/>
      <c r="C1554" s="50"/>
      <c r="D1554" s="44"/>
      <c r="E1554" s="26"/>
      <c r="F1554" s="53"/>
      <c r="G1554" s="61"/>
      <c r="H1554" s="55"/>
      <c r="I1554" s="280"/>
      <c r="J1554" s="13"/>
      <c r="K1554" s="13"/>
      <c r="L1554" s="13"/>
    </row>
    <row r="1555" spans="1:12" s="56" customFormat="1">
      <c r="A1555" s="50"/>
      <c r="B1555" s="50"/>
      <c r="C1555" s="50"/>
      <c r="D1555" s="44"/>
      <c r="E1555" s="26"/>
      <c r="F1555" s="53"/>
      <c r="G1555" s="61"/>
      <c r="H1555" s="55"/>
      <c r="I1555" s="280"/>
      <c r="J1555" s="13"/>
      <c r="K1555" s="13"/>
      <c r="L1555" s="13"/>
    </row>
    <row r="1556" spans="1:12" s="56" customFormat="1">
      <c r="A1556" s="50"/>
      <c r="B1556" s="50"/>
      <c r="C1556" s="50"/>
      <c r="D1556" s="44"/>
      <c r="E1556" s="26"/>
      <c r="F1556" s="53"/>
      <c r="G1556" s="61"/>
      <c r="H1556" s="55"/>
      <c r="I1556" s="280"/>
      <c r="J1556" s="13"/>
      <c r="K1556" s="13"/>
      <c r="L1556" s="13"/>
    </row>
    <row r="1557" spans="1:12" s="56" customFormat="1">
      <c r="A1557" s="50"/>
      <c r="B1557" s="50"/>
      <c r="C1557" s="50"/>
      <c r="D1557" s="44"/>
      <c r="E1557" s="26"/>
      <c r="F1557" s="53"/>
      <c r="G1557" s="61"/>
      <c r="H1557" s="55"/>
      <c r="I1557" s="280"/>
      <c r="J1557" s="13"/>
      <c r="K1557" s="13"/>
      <c r="L1557" s="13"/>
    </row>
    <row r="1558" spans="1:12" s="56" customFormat="1">
      <c r="A1558" s="50"/>
      <c r="B1558" s="50"/>
      <c r="C1558" s="50"/>
      <c r="D1558" s="44"/>
      <c r="E1558" s="26"/>
      <c r="F1558" s="53"/>
      <c r="G1558" s="61"/>
      <c r="H1558" s="55"/>
      <c r="I1558" s="280"/>
      <c r="J1558" s="13"/>
      <c r="K1558" s="13"/>
      <c r="L1558" s="13"/>
    </row>
    <row r="1559" spans="1:12" s="56" customFormat="1">
      <c r="A1559" s="50"/>
      <c r="B1559" s="50"/>
      <c r="C1559" s="50"/>
      <c r="D1559" s="44"/>
      <c r="E1559" s="26"/>
      <c r="F1559" s="53"/>
      <c r="G1559" s="61"/>
      <c r="H1559" s="55"/>
      <c r="I1559" s="280"/>
      <c r="J1559" s="13"/>
      <c r="K1559" s="13"/>
      <c r="L1559" s="13"/>
    </row>
    <row r="1560" spans="1:12" s="56" customFormat="1">
      <c r="A1560" s="50"/>
      <c r="B1560" s="50"/>
      <c r="C1560" s="50"/>
      <c r="D1560" s="44"/>
      <c r="E1560" s="26"/>
      <c r="F1560" s="53"/>
      <c r="G1560" s="61"/>
      <c r="H1560" s="55"/>
      <c r="I1560" s="280"/>
      <c r="J1560" s="13"/>
      <c r="K1560" s="13"/>
      <c r="L1560" s="13"/>
    </row>
    <row r="1561" spans="1:12" s="56" customFormat="1">
      <c r="A1561" s="50"/>
      <c r="B1561" s="50"/>
      <c r="C1561" s="50"/>
      <c r="D1561" s="44"/>
      <c r="E1561" s="26"/>
      <c r="F1561" s="53"/>
      <c r="G1561" s="61"/>
      <c r="H1561" s="55"/>
      <c r="I1561" s="280"/>
      <c r="J1561" s="13"/>
      <c r="K1561" s="13"/>
      <c r="L1561" s="13"/>
    </row>
    <row r="1562" spans="1:12" s="56" customFormat="1">
      <c r="A1562" s="50"/>
      <c r="B1562" s="50"/>
      <c r="C1562" s="50"/>
      <c r="D1562" s="44"/>
      <c r="E1562" s="26"/>
      <c r="F1562" s="53"/>
      <c r="G1562" s="61"/>
      <c r="H1562" s="55"/>
      <c r="I1562" s="280"/>
      <c r="J1562" s="13"/>
      <c r="K1562" s="13"/>
      <c r="L1562" s="13"/>
    </row>
    <row r="1563" spans="1:12" s="56" customFormat="1">
      <c r="A1563" s="50"/>
      <c r="B1563" s="50"/>
      <c r="C1563" s="50"/>
      <c r="D1563" s="44"/>
      <c r="E1563" s="26"/>
      <c r="F1563" s="53"/>
      <c r="G1563" s="61"/>
      <c r="H1563" s="55"/>
      <c r="I1563" s="280"/>
      <c r="J1563" s="13"/>
      <c r="K1563" s="13"/>
      <c r="L1563" s="13"/>
    </row>
    <row r="1564" spans="1:12" s="56" customFormat="1">
      <c r="A1564" s="50"/>
      <c r="B1564" s="50"/>
      <c r="C1564" s="50"/>
      <c r="D1564" s="44"/>
      <c r="E1564" s="26"/>
      <c r="F1564" s="53"/>
      <c r="G1564" s="61"/>
      <c r="H1564" s="55"/>
      <c r="I1564" s="280"/>
      <c r="J1564" s="13"/>
      <c r="K1564" s="13"/>
      <c r="L1564" s="13"/>
    </row>
    <row r="1565" spans="1:12" s="56" customFormat="1">
      <c r="A1565" s="50"/>
      <c r="B1565" s="50"/>
      <c r="C1565" s="50"/>
      <c r="D1565" s="44"/>
      <c r="E1565" s="26"/>
      <c r="F1565" s="53"/>
      <c r="G1565" s="61"/>
      <c r="H1565" s="55"/>
      <c r="I1565" s="280"/>
      <c r="J1565" s="13"/>
      <c r="K1565" s="13"/>
      <c r="L1565" s="13"/>
    </row>
    <row r="1566" spans="1:12" s="56" customFormat="1">
      <c r="A1566" s="50"/>
      <c r="B1566" s="50"/>
      <c r="C1566" s="50"/>
      <c r="D1566" s="44"/>
      <c r="E1566" s="26"/>
      <c r="F1566" s="53"/>
      <c r="G1566" s="61"/>
      <c r="H1566" s="55"/>
      <c r="I1566" s="280"/>
      <c r="J1566" s="13"/>
      <c r="K1566" s="13"/>
      <c r="L1566" s="13"/>
    </row>
    <row r="1567" spans="1:12" s="56" customFormat="1">
      <c r="A1567" s="50"/>
      <c r="B1567" s="50"/>
      <c r="C1567" s="50"/>
      <c r="D1567" s="44"/>
      <c r="E1567" s="26"/>
      <c r="F1567" s="53"/>
      <c r="G1567" s="61"/>
      <c r="H1567" s="55"/>
      <c r="I1567" s="280"/>
      <c r="J1567" s="13"/>
      <c r="K1567" s="13"/>
      <c r="L1567" s="13"/>
    </row>
    <row r="1568" spans="1:12" s="56" customFormat="1">
      <c r="A1568" s="50"/>
      <c r="B1568" s="50"/>
      <c r="C1568" s="50"/>
      <c r="D1568" s="44"/>
      <c r="E1568" s="26"/>
      <c r="F1568" s="53"/>
      <c r="G1568" s="61"/>
      <c r="H1568" s="55"/>
      <c r="I1568" s="280"/>
      <c r="J1568" s="13"/>
      <c r="K1568" s="13"/>
      <c r="L1568" s="13"/>
    </row>
    <row r="1569" spans="1:12" s="56" customFormat="1">
      <c r="A1569" s="50"/>
      <c r="B1569" s="50"/>
      <c r="C1569" s="50"/>
      <c r="D1569" s="44"/>
      <c r="E1569" s="26"/>
      <c r="F1569" s="53"/>
      <c r="G1569" s="61"/>
      <c r="H1569" s="55"/>
      <c r="I1569" s="280"/>
      <c r="J1569" s="13"/>
      <c r="K1569" s="13"/>
      <c r="L1569" s="13"/>
    </row>
    <row r="1570" spans="1:12" s="56" customFormat="1">
      <c r="A1570" s="50"/>
      <c r="B1570" s="50"/>
      <c r="C1570" s="50"/>
      <c r="D1570" s="44"/>
      <c r="E1570" s="26"/>
      <c r="F1570" s="53"/>
      <c r="G1570" s="61"/>
      <c r="H1570" s="55"/>
      <c r="I1570" s="280"/>
      <c r="J1570" s="13"/>
      <c r="K1570" s="13"/>
      <c r="L1570" s="13"/>
    </row>
    <row r="1571" spans="1:12" s="56" customFormat="1">
      <c r="A1571" s="50"/>
      <c r="B1571" s="50"/>
      <c r="C1571" s="50"/>
      <c r="D1571" s="44"/>
      <c r="E1571" s="26"/>
      <c r="F1571" s="53"/>
      <c r="G1571" s="61"/>
      <c r="H1571" s="55"/>
      <c r="I1571" s="280"/>
      <c r="J1571" s="13"/>
      <c r="K1571" s="13"/>
      <c r="L1571" s="13"/>
    </row>
    <row r="1572" spans="1:12" s="56" customFormat="1">
      <c r="A1572" s="50"/>
      <c r="B1572" s="50"/>
      <c r="C1572" s="50"/>
      <c r="D1572" s="44"/>
      <c r="E1572" s="26"/>
      <c r="F1572" s="53"/>
      <c r="G1572" s="61"/>
      <c r="H1572" s="55"/>
      <c r="I1572" s="280"/>
      <c r="J1572" s="13"/>
      <c r="K1572" s="13"/>
      <c r="L1572" s="13"/>
    </row>
    <row r="1573" spans="1:12" s="56" customFormat="1">
      <c r="A1573" s="50"/>
      <c r="B1573" s="50"/>
      <c r="C1573" s="50"/>
      <c r="D1573" s="44"/>
      <c r="E1573" s="26"/>
      <c r="F1573" s="53"/>
      <c r="G1573" s="61"/>
      <c r="H1573" s="55"/>
      <c r="I1573" s="280"/>
      <c r="J1573" s="13"/>
      <c r="K1573" s="13"/>
      <c r="L1573" s="13"/>
    </row>
    <row r="1574" spans="1:12" s="56" customFormat="1">
      <c r="A1574" s="50"/>
      <c r="B1574" s="50"/>
      <c r="C1574" s="50"/>
      <c r="D1574" s="44"/>
      <c r="E1574" s="26"/>
      <c r="F1574" s="53"/>
      <c r="G1574" s="61"/>
      <c r="H1574" s="55"/>
      <c r="I1574" s="280"/>
      <c r="J1574" s="13"/>
      <c r="K1574" s="13"/>
      <c r="L1574" s="13"/>
    </row>
    <row r="1575" spans="1:12" s="56" customFormat="1">
      <c r="A1575" s="50"/>
      <c r="B1575" s="50"/>
      <c r="C1575" s="50"/>
      <c r="D1575" s="44"/>
      <c r="E1575" s="26"/>
      <c r="F1575" s="53"/>
      <c r="G1575" s="61"/>
      <c r="H1575" s="55"/>
      <c r="I1575" s="280"/>
      <c r="J1575" s="13"/>
      <c r="K1575" s="13"/>
      <c r="L1575" s="13"/>
    </row>
    <row r="1576" spans="1:12" s="56" customFormat="1">
      <c r="A1576" s="50"/>
      <c r="B1576" s="50"/>
      <c r="C1576" s="50"/>
      <c r="D1576" s="44"/>
      <c r="E1576" s="26"/>
      <c r="F1576" s="53"/>
      <c r="G1576" s="61"/>
      <c r="H1576" s="55"/>
      <c r="I1576" s="280"/>
      <c r="J1576" s="13"/>
      <c r="K1576" s="13"/>
      <c r="L1576" s="13"/>
    </row>
    <row r="1577" spans="1:12" s="56" customFormat="1">
      <c r="A1577" s="50"/>
      <c r="B1577" s="50"/>
      <c r="C1577" s="50"/>
      <c r="D1577" s="44"/>
      <c r="E1577" s="26"/>
      <c r="F1577" s="53"/>
      <c r="G1577" s="61"/>
      <c r="H1577" s="55"/>
      <c r="I1577" s="280"/>
      <c r="J1577" s="13"/>
      <c r="K1577" s="13"/>
      <c r="L1577" s="13"/>
    </row>
    <row r="1578" spans="1:12" s="56" customFormat="1">
      <c r="A1578" s="50"/>
      <c r="B1578" s="50"/>
      <c r="C1578" s="50"/>
      <c r="D1578" s="44"/>
      <c r="E1578" s="26"/>
      <c r="F1578" s="53"/>
      <c r="G1578" s="61"/>
      <c r="H1578" s="55"/>
      <c r="I1578" s="280"/>
      <c r="J1578" s="13"/>
      <c r="K1578" s="13"/>
      <c r="L1578" s="13"/>
    </row>
    <row r="1579" spans="1:12" s="56" customFormat="1">
      <c r="A1579" s="50"/>
      <c r="B1579" s="50"/>
      <c r="C1579" s="50"/>
      <c r="D1579" s="44"/>
      <c r="E1579" s="26"/>
      <c r="F1579" s="53"/>
      <c r="G1579" s="61"/>
      <c r="H1579" s="55"/>
      <c r="I1579" s="280"/>
      <c r="J1579" s="13"/>
      <c r="K1579" s="13"/>
      <c r="L1579" s="13"/>
    </row>
    <row r="1580" spans="1:12" s="56" customFormat="1">
      <c r="A1580" s="50"/>
      <c r="B1580" s="50"/>
      <c r="C1580" s="50"/>
      <c r="D1580" s="44"/>
      <c r="E1580" s="26"/>
      <c r="F1580" s="53"/>
      <c r="G1580" s="61"/>
      <c r="H1580" s="55"/>
      <c r="I1580" s="280"/>
      <c r="J1580" s="13"/>
      <c r="K1580" s="13"/>
      <c r="L1580" s="13"/>
    </row>
    <row r="1581" spans="1:12" s="56" customFormat="1">
      <c r="A1581" s="50"/>
      <c r="B1581" s="50"/>
      <c r="C1581" s="50"/>
      <c r="D1581" s="44"/>
      <c r="E1581" s="26"/>
      <c r="F1581" s="53"/>
      <c r="G1581" s="61"/>
      <c r="H1581" s="55"/>
      <c r="I1581" s="280"/>
      <c r="J1581" s="13"/>
      <c r="K1581" s="13"/>
      <c r="L1581" s="13"/>
    </row>
    <row r="1582" spans="1:12" s="56" customFormat="1">
      <c r="A1582" s="50"/>
      <c r="B1582" s="50"/>
      <c r="C1582" s="50"/>
      <c r="D1582" s="44"/>
      <c r="E1582" s="26"/>
      <c r="F1582" s="53"/>
      <c r="G1582" s="61"/>
      <c r="H1582" s="55"/>
      <c r="I1582" s="280"/>
      <c r="J1582" s="13"/>
      <c r="K1582" s="13"/>
      <c r="L1582" s="13"/>
    </row>
    <row r="1583" spans="1:12" s="56" customFormat="1">
      <c r="A1583" s="50"/>
      <c r="B1583" s="50"/>
      <c r="C1583" s="50"/>
      <c r="D1583" s="44"/>
      <c r="E1583" s="26"/>
      <c r="F1583" s="53"/>
      <c r="G1583" s="61"/>
      <c r="H1583" s="55"/>
      <c r="I1583" s="280"/>
      <c r="J1583" s="13"/>
      <c r="K1583" s="13"/>
      <c r="L1583" s="13"/>
    </row>
    <row r="1584" spans="1:12" s="56" customFormat="1">
      <c r="A1584" s="50"/>
      <c r="B1584" s="50"/>
      <c r="C1584" s="50"/>
      <c r="D1584" s="44"/>
      <c r="E1584" s="26"/>
      <c r="F1584" s="53"/>
      <c r="G1584" s="61"/>
      <c r="H1584" s="55"/>
      <c r="I1584" s="280"/>
      <c r="J1584" s="13"/>
      <c r="K1584" s="13"/>
      <c r="L1584" s="13"/>
    </row>
    <row r="1585" spans="1:12" s="56" customFormat="1">
      <c r="A1585" s="50"/>
      <c r="B1585" s="50"/>
      <c r="C1585" s="50"/>
      <c r="D1585" s="44"/>
      <c r="E1585" s="26"/>
      <c r="F1585" s="53"/>
      <c r="G1585" s="61"/>
      <c r="H1585" s="55"/>
      <c r="I1585" s="280"/>
      <c r="J1585" s="13"/>
      <c r="K1585" s="13"/>
      <c r="L1585" s="13"/>
    </row>
    <row r="1586" spans="1:12" s="56" customFormat="1">
      <c r="A1586" s="50"/>
      <c r="B1586" s="50"/>
      <c r="C1586" s="50"/>
      <c r="D1586" s="44"/>
      <c r="E1586" s="26"/>
      <c r="F1586" s="53"/>
      <c r="G1586" s="61"/>
      <c r="H1586" s="55"/>
      <c r="I1586" s="280"/>
      <c r="J1586" s="13"/>
      <c r="K1586" s="13"/>
      <c r="L1586" s="13"/>
    </row>
    <row r="1587" spans="1:12" s="56" customFormat="1">
      <c r="A1587" s="50"/>
      <c r="B1587" s="50"/>
      <c r="C1587" s="50"/>
      <c r="D1587" s="44"/>
      <c r="E1587" s="26"/>
      <c r="F1587" s="53"/>
      <c r="G1587" s="61"/>
      <c r="H1587" s="55"/>
      <c r="I1587" s="280"/>
      <c r="J1587" s="13"/>
      <c r="K1587" s="13"/>
      <c r="L1587" s="13"/>
    </row>
    <row r="1588" spans="1:12" s="56" customFormat="1">
      <c r="A1588" s="50"/>
      <c r="B1588" s="50"/>
      <c r="C1588" s="50"/>
      <c r="D1588" s="44"/>
      <c r="E1588" s="26"/>
      <c r="F1588" s="53"/>
      <c r="G1588" s="61"/>
      <c r="H1588" s="55"/>
      <c r="I1588" s="280"/>
      <c r="J1588" s="13"/>
      <c r="K1588" s="13"/>
      <c r="L1588" s="13"/>
    </row>
    <row r="1589" spans="1:12" s="56" customFormat="1">
      <c r="A1589" s="50"/>
      <c r="B1589" s="50"/>
      <c r="C1589" s="50"/>
      <c r="D1589" s="44"/>
      <c r="E1589" s="26"/>
      <c r="F1589" s="53"/>
      <c r="G1589" s="61"/>
      <c r="H1589" s="55"/>
      <c r="I1589" s="280"/>
      <c r="J1589" s="13"/>
      <c r="K1589" s="13"/>
      <c r="L1589" s="13"/>
    </row>
    <row r="1590" spans="1:12" s="56" customFormat="1">
      <c r="A1590" s="50"/>
      <c r="B1590" s="50"/>
      <c r="C1590" s="50"/>
      <c r="D1590" s="44"/>
      <c r="E1590" s="26"/>
      <c r="F1590" s="53"/>
      <c r="G1590" s="61"/>
      <c r="H1590" s="55"/>
      <c r="I1590" s="280"/>
      <c r="J1590" s="13"/>
      <c r="K1590" s="13"/>
      <c r="L1590" s="13"/>
    </row>
    <row r="1591" spans="1:12" s="56" customFormat="1">
      <c r="A1591" s="50"/>
      <c r="B1591" s="50"/>
      <c r="C1591" s="50"/>
      <c r="D1591" s="44"/>
      <c r="E1591" s="26"/>
      <c r="F1591" s="53"/>
      <c r="G1591" s="61"/>
      <c r="H1591" s="55"/>
      <c r="I1591" s="280"/>
      <c r="J1591" s="13"/>
      <c r="K1591" s="13"/>
      <c r="L1591" s="13"/>
    </row>
    <row r="1592" spans="1:12" s="56" customFormat="1">
      <c r="A1592" s="50"/>
      <c r="B1592" s="50"/>
      <c r="C1592" s="50"/>
      <c r="D1592" s="44"/>
      <c r="E1592" s="26"/>
      <c r="F1592" s="53"/>
      <c r="G1592" s="61"/>
      <c r="H1592" s="55"/>
      <c r="I1592" s="280"/>
      <c r="J1592" s="13"/>
      <c r="K1592" s="13"/>
      <c r="L1592" s="13"/>
    </row>
    <row r="1593" spans="1:12" s="56" customFormat="1">
      <c r="A1593" s="50"/>
      <c r="B1593" s="50"/>
      <c r="C1593" s="50"/>
      <c r="D1593" s="44"/>
      <c r="E1593" s="26"/>
      <c r="F1593" s="53"/>
      <c r="G1593" s="61"/>
      <c r="H1593" s="55"/>
      <c r="I1593" s="280"/>
      <c r="J1593" s="13"/>
      <c r="K1593" s="13"/>
      <c r="L1593" s="13"/>
    </row>
    <row r="1594" spans="1:12" s="56" customFormat="1">
      <c r="A1594" s="50"/>
      <c r="B1594" s="50"/>
      <c r="C1594" s="50"/>
      <c r="D1594" s="44"/>
      <c r="E1594" s="26"/>
      <c r="F1594" s="53"/>
      <c r="G1594" s="61"/>
      <c r="H1594" s="55"/>
      <c r="I1594" s="280"/>
      <c r="J1594" s="13"/>
      <c r="K1594" s="13"/>
      <c r="L1594" s="13"/>
    </row>
    <row r="1595" spans="1:12" s="56" customFormat="1">
      <c r="A1595" s="50"/>
      <c r="B1595" s="50"/>
      <c r="C1595" s="50"/>
      <c r="D1595" s="44"/>
      <c r="E1595" s="26"/>
      <c r="F1595" s="53"/>
      <c r="G1595" s="61"/>
      <c r="H1595" s="55"/>
      <c r="I1595" s="280"/>
      <c r="J1595" s="13"/>
      <c r="K1595" s="13"/>
      <c r="L1595" s="13"/>
    </row>
    <row r="1596" spans="1:12" s="56" customFormat="1">
      <c r="A1596" s="50"/>
      <c r="B1596" s="50"/>
      <c r="C1596" s="50"/>
      <c r="D1596" s="44"/>
      <c r="E1596" s="26"/>
      <c r="F1596" s="53"/>
      <c r="G1596" s="61"/>
      <c r="H1596" s="55"/>
      <c r="I1596" s="280"/>
      <c r="J1596" s="13"/>
      <c r="K1596" s="13"/>
      <c r="L1596" s="13"/>
    </row>
    <row r="1597" spans="1:12" s="56" customFormat="1">
      <c r="A1597" s="50"/>
      <c r="B1597" s="50"/>
      <c r="C1597" s="50"/>
      <c r="D1597" s="44"/>
      <c r="E1597" s="26"/>
      <c r="F1597" s="53"/>
      <c r="G1597" s="61"/>
      <c r="H1597" s="55"/>
      <c r="I1597" s="280"/>
      <c r="J1597" s="13"/>
      <c r="K1597" s="13"/>
      <c r="L1597" s="13"/>
    </row>
    <row r="1598" spans="1:12" s="56" customFormat="1">
      <c r="A1598" s="50"/>
      <c r="B1598" s="50"/>
      <c r="C1598" s="50"/>
      <c r="D1598" s="44"/>
      <c r="E1598" s="26"/>
      <c r="F1598" s="53"/>
      <c r="G1598" s="61"/>
      <c r="H1598" s="55"/>
      <c r="I1598" s="280"/>
      <c r="J1598" s="13"/>
      <c r="K1598" s="13"/>
      <c r="L1598" s="13"/>
    </row>
    <row r="1599" spans="1:12" s="56" customFormat="1">
      <c r="A1599" s="50"/>
      <c r="B1599" s="50"/>
      <c r="C1599" s="50"/>
      <c r="D1599" s="44"/>
      <c r="E1599" s="26"/>
      <c r="F1599" s="53"/>
      <c r="G1599" s="61"/>
      <c r="H1599" s="55"/>
      <c r="I1599" s="280"/>
      <c r="J1599" s="13"/>
      <c r="K1599" s="13"/>
      <c r="L1599" s="13"/>
    </row>
    <row r="1600" spans="1:12" s="56" customFormat="1">
      <c r="A1600" s="50"/>
      <c r="B1600" s="50"/>
      <c r="C1600" s="50"/>
      <c r="D1600" s="44"/>
      <c r="E1600" s="26"/>
      <c r="F1600" s="53"/>
      <c r="G1600" s="61"/>
      <c r="H1600" s="55"/>
      <c r="I1600" s="280"/>
      <c r="J1600" s="13"/>
      <c r="K1600" s="13"/>
      <c r="L1600" s="13"/>
    </row>
    <row r="1601" spans="1:12" s="56" customFormat="1">
      <c r="A1601" s="50"/>
      <c r="B1601" s="50"/>
      <c r="C1601" s="50"/>
      <c r="D1601" s="44"/>
      <c r="E1601" s="26"/>
      <c r="F1601" s="53"/>
      <c r="G1601" s="61"/>
      <c r="H1601" s="55"/>
      <c r="I1601" s="280"/>
      <c r="J1601" s="13"/>
      <c r="K1601" s="13"/>
      <c r="L1601" s="13"/>
    </row>
    <row r="1602" spans="1:12" s="56" customFormat="1">
      <c r="A1602" s="50"/>
      <c r="B1602" s="50"/>
      <c r="C1602" s="50"/>
      <c r="D1602" s="44"/>
      <c r="E1602" s="26"/>
      <c r="F1602" s="53"/>
      <c r="G1602" s="61"/>
      <c r="H1602" s="55"/>
      <c r="I1602" s="280"/>
      <c r="J1602" s="13"/>
      <c r="K1602" s="13"/>
      <c r="L1602" s="13"/>
    </row>
    <row r="1603" spans="1:12" s="56" customFormat="1">
      <c r="A1603" s="50"/>
      <c r="B1603" s="50"/>
      <c r="C1603" s="50"/>
      <c r="D1603" s="44"/>
      <c r="E1603" s="26"/>
      <c r="F1603" s="53"/>
      <c r="G1603" s="61"/>
      <c r="H1603" s="55"/>
      <c r="I1603" s="280"/>
      <c r="J1603" s="13"/>
      <c r="K1603" s="13"/>
      <c r="L1603" s="13"/>
    </row>
    <row r="1604" spans="1:12" s="56" customFormat="1">
      <c r="A1604" s="50"/>
      <c r="B1604" s="50"/>
      <c r="C1604" s="50"/>
      <c r="D1604" s="44"/>
      <c r="E1604" s="26"/>
      <c r="F1604" s="53"/>
      <c r="G1604" s="61"/>
      <c r="H1604" s="55"/>
      <c r="I1604" s="280"/>
      <c r="J1604" s="13"/>
      <c r="K1604" s="13"/>
      <c r="L1604" s="13"/>
    </row>
    <row r="1605" spans="1:12" s="56" customFormat="1">
      <c r="A1605" s="50"/>
      <c r="B1605" s="50"/>
      <c r="C1605" s="50"/>
      <c r="D1605" s="44"/>
      <c r="E1605" s="26"/>
      <c r="F1605" s="53"/>
      <c r="G1605" s="61"/>
      <c r="H1605" s="55"/>
      <c r="I1605" s="280"/>
      <c r="J1605" s="13"/>
      <c r="K1605" s="13"/>
      <c r="L1605" s="13"/>
    </row>
    <row r="1606" spans="1:12" s="56" customFormat="1">
      <c r="A1606" s="50"/>
      <c r="B1606" s="50"/>
      <c r="C1606" s="50"/>
      <c r="D1606" s="44"/>
      <c r="E1606" s="26"/>
      <c r="F1606" s="53"/>
      <c r="G1606" s="61"/>
      <c r="H1606" s="55"/>
      <c r="I1606" s="280"/>
      <c r="J1606" s="13"/>
      <c r="K1606" s="13"/>
      <c r="L1606" s="13"/>
    </row>
    <row r="1607" spans="1:12" s="56" customFormat="1">
      <c r="A1607" s="50"/>
      <c r="B1607" s="50"/>
      <c r="C1607" s="50"/>
      <c r="D1607" s="44"/>
      <c r="E1607" s="26"/>
      <c r="F1607" s="53"/>
      <c r="G1607" s="61"/>
      <c r="H1607" s="55"/>
      <c r="I1607" s="280"/>
      <c r="J1607" s="13"/>
      <c r="K1607" s="13"/>
      <c r="L1607" s="13"/>
    </row>
    <row r="1608" spans="1:12" s="56" customFormat="1">
      <c r="A1608" s="50"/>
      <c r="B1608" s="50"/>
      <c r="C1608" s="50"/>
      <c r="D1608" s="44"/>
      <c r="E1608" s="26"/>
      <c r="F1608" s="53"/>
      <c r="G1608" s="61"/>
      <c r="H1608" s="55"/>
      <c r="I1608" s="280"/>
      <c r="J1608" s="13"/>
      <c r="K1608" s="13"/>
      <c r="L1608" s="13"/>
    </row>
    <row r="1609" spans="1:12" s="56" customFormat="1">
      <c r="A1609" s="50"/>
      <c r="B1609" s="50"/>
      <c r="C1609" s="50"/>
      <c r="D1609" s="44"/>
      <c r="E1609" s="26"/>
      <c r="F1609" s="53"/>
      <c r="G1609" s="61"/>
      <c r="H1609" s="55"/>
      <c r="I1609" s="280"/>
      <c r="J1609" s="13"/>
      <c r="K1609" s="13"/>
      <c r="L1609" s="13"/>
    </row>
    <row r="1610" spans="1:12" s="56" customFormat="1">
      <c r="A1610" s="50"/>
      <c r="B1610" s="50"/>
      <c r="C1610" s="50"/>
      <c r="D1610" s="44"/>
      <c r="E1610" s="26"/>
      <c r="F1610" s="53"/>
      <c r="G1610" s="61"/>
      <c r="H1610" s="55"/>
      <c r="I1610" s="280"/>
      <c r="J1610" s="13"/>
      <c r="K1610" s="13"/>
      <c r="L1610" s="13"/>
    </row>
    <row r="1611" spans="1:12" s="56" customFormat="1">
      <c r="A1611" s="50"/>
      <c r="B1611" s="50"/>
      <c r="C1611" s="50"/>
      <c r="D1611" s="44"/>
      <c r="E1611" s="26"/>
      <c r="F1611" s="53"/>
      <c r="G1611" s="61"/>
      <c r="H1611" s="55"/>
      <c r="I1611" s="280"/>
      <c r="J1611" s="13"/>
      <c r="K1611" s="13"/>
      <c r="L1611" s="13"/>
    </row>
    <row r="1612" spans="1:12" s="56" customFormat="1">
      <c r="A1612" s="50"/>
      <c r="B1612" s="50"/>
      <c r="C1612" s="50"/>
      <c r="D1612" s="44"/>
      <c r="E1612" s="26"/>
      <c r="F1612" s="53"/>
      <c r="G1612" s="61"/>
      <c r="H1612" s="55"/>
      <c r="I1612" s="280"/>
      <c r="J1612" s="13"/>
      <c r="K1612" s="13"/>
      <c r="L1612" s="13"/>
    </row>
    <row r="1613" spans="1:12" s="56" customFormat="1">
      <c r="A1613" s="50"/>
      <c r="B1613" s="50"/>
      <c r="C1613" s="50"/>
      <c r="D1613" s="44"/>
      <c r="E1613" s="26"/>
      <c r="F1613" s="53"/>
      <c r="G1613" s="61"/>
      <c r="H1613" s="55"/>
      <c r="I1613" s="280"/>
      <c r="J1613" s="13"/>
      <c r="K1613" s="13"/>
      <c r="L1613" s="13"/>
    </row>
    <row r="1614" spans="1:12" s="56" customFormat="1">
      <c r="A1614" s="50"/>
      <c r="B1614" s="50"/>
      <c r="C1614" s="50"/>
      <c r="D1614" s="44"/>
      <c r="E1614" s="26"/>
      <c r="F1614" s="53"/>
      <c r="G1614" s="61"/>
      <c r="H1614" s="55"/>
      <c r="I1614" s="280"/>
      <c r="J1614" s="13"/>
      <c r="K1614" s="13"/>
      <c r="L1614" s="13"/>
    </row>
    <row r="1615" spans="1:12" s="56" customFormat="1">
      <c r="A1615" s="50"/>
      <c r="B1615" s="50"/>
      <c r="C1615" s="50"/>
      <c r="D1615" s="44"/>
      <c r="E1615" s="26"/>
      <c r="F1615" s="53"/>
      <c r="G1615" s="61"/>
      <c r="H1615" s="55"/>
      <c r="I1615" s="280"/>
      <c r="J1615" s="13"/>
      <c r="K1615" s="13"/>
      <c r="L1615" s="13"/>
    </row>
    <row r="1616" spans="1:12" s="56" customFormat="1">
      <c r="A1616" s="50"/>
      <c r="B1616" s="50"/>
      <c r="C1616" s="50"/>
      <c r="D1616" s="44"/>
      <c r="E1616" s="26"/>
      <c r="F1616" s="53"/>
      <c r="G1616" s="61"/>
      <c r="H1616" s="55"/>
      <c r="I1616" s="280"/>
      <c r="J1616" s="13"/>
      <c r="K1616" s="13"/>
      <c r="L1616" s="13"/>
    </row>
    <row r="1617" spans="1:12" s="56" customFormat="1">
      <c r="A1617" s="50"/>
      <c r="B1617" s="50"/>
      <c r="C1617" s="50"/>
      <c r="D1617" s="44"/>
      <c r="E1617" s="26"/>
      <c r="F1617" s="53"/>
      <c r="G1617" s="61"/>
      <c r="H1617" s="55"/>
      <c r="I1617" s="280"/>
      <c r="J1617" s="13"/>
      <c r="K1617" s="13"/>
      <c r="L1617" s="13"/>
    </row>
    <row r="1618" spans="1:12" s="56" customFormat="1">
      <c r="A1618" s="50"/>
      <c r="B1618" s="50"/>
      <c r="C1618" s="50"/>
      <c r="D1618" s="44"/>
      <c r="E1618" s="26"/>
      <c r="F1618" s="53"/>
      <c r="G1618" s="61"/>
      <c r="H1618" s="55"/>
      <c r="I1618" s="280"/>
      <c r="J1618" s="13"/>
      <c r="K1618" s="13"/>
      <c r="L1618" s="13"/>
    </row>
    <row r="1619" spans="1:12" s="56" customFormat="1">
      <c r="A1619" s="50"/>
      <c r="B1619" s="50"/>
      <c r="C1619" s="50"/>
      <c r="D1619" s="44"/>
      <c r="E1619" s="26"/>
      <c r="F1619" s="53"/>
      <c r="G1619" s="61"/>
      <c r="H1619" s="55"/>
      <c r="I1619" s="280"/>
      <c r="J1619" s="13"/>
      <c r="K1619" s="13"/>
      <c r="L1619" s="13"/>
    </row>
    <row r="1620" spans="1:12" s="56" customFormat="1">
      <c r="A1620" s="50"/>
      <c r="B1620" s="50"/>
      <c r="C1620" s="50"/>
      <c r="D1620" s="44"/>
      <c r="E1620" s="26"/>
      <c r="F1620" s="53"/>
      <c r="G1620" s="61"/>
      <c r="H1620" s="55"/>
      <c r="I1620" s="280"/>
      <c r="J1620" s="13"/>
      <c r="K1620" s="13"/>
      <c r="L1620" s="13"/>
    </row>
    <row r="1621" spans="1:12" s="56" customFormat="1">
      <c r="A1621" s="50"/>
      <c r="B1621" s="50"/>
      <c r="C1621" s="50"/>
      <c r="D1621" s="44"/>
      <c r="E1621" s="26"/>
      <c r="F1621" s="53"/>
      <c r="G1621" s="61"/>
      <c r="H1621" s="55"/>
      <c r="I1621" s="280"/>
      <c r="J1621" s="13"/>
      <c r="K1621" s="13"/>
      <c r="L1621" s="13"/>
    </row>
    <row r="1622" spans="1:12" s="56" customFormat="1">
      <c r="A1622" s="50"/>
      <c r="B1622" s="50"/>
      <c r="C1622" s="50"/>
      <c r="D1622" s="44"/>
      <c r="E1622" s="26"/>
      <c r="F1622" s="53"/>
      <c r="G1622" s="61"/>
      <c r="H1622" s="55"/>
      <c r="I1622" s="280"/>
      <c r="J1622" s="13"/>
      <c r="K1622" s="13"/>
      <c r="L1622" s="13"/>
    </row>
    <row r="1623" spans="1:12" s="56" customFormat="1">
      <c r="A1623" s="50"/>
      <c r="B1623" s="50"/>
      <c r="C1623" s="50"/>
      <c r="D1623" s="44"/>
      <c r="E1623" s="26"/>
      <c r="F1623" s="53"/>
      <c r="G1623" s="61"/>
      <c r="H1623" s="55"/>
      <c r="I1623" s="280"/>
      <c r="J1623" s="13"/>
      <c r="K1623" s="13"/>
      <c r="L1623" s="13"/>
    </row>
    <row r="1624" spans="1:12" s="56" customFormat="1">
      <c r="A1624" s="50"/>
      <c r="B1624" s="50"/>
      <c r="C1624" s="50"/>
      <c r="D1624" s="44"/>
      <c r="E1624" s="26"/>
      <c r="F1624" s="53"/>
      <c r="G1624" s="61"/>
      <c r="H1624" s="55"/>
      <c r="I1624" s="280"/>
      <c r="J1624" s="13"/>
      <c r="K1624" s="13"/>
      <c r="L1624" s="13"/>
    </row>
    <row r="1625" spans="1:12" s="56" customFormat="1">
      <c r="A1625" s="50"/>
      <c r="B1625" s="50"/>
      <c r="C1625" s="50"/>
      <c r="D1625" s="44"/>
      <c r="E1625" s="26"/>
      <c r="F1625" s="53"/>
      <c r="G1625" s="61"/>
      <c r="H1625" s="55"/>
      <c r="I1625" s="280"/>
      <c r="J1625" s="13"/>
      <c r="K1625" s="13"/>
      <c r="L1625" s="13"/>
    </row>
    <row r="1626" spans="1:12" s="56" customFormat="1">
      <c r="A1626" s="50"/>
      <c r="B1626" s="50"/>
      <c r="C1626" s="50"/>
      <c r="D1626" s="44"/>
      <c r="E1626" s="26"/>
      <c r="F1626" s="53"/>
      <c r="G1626" s="61"/>
      <c r="H1626" s="55"/>
      <c r="I1626" s="280"/>
      <c r="J1626" s="13"/>
      <c r="K1626" s="13"/>
      <c r="L1626" s="13"/>
    </row>
    <row r="1627" spans="1:12" s="56" customFormat="1">
      <c r="A1627" s="50"/>
      <c r="B1627" s="50"/>
      <c r="C1627" s="50"/>
      <c r="D1627" s="44"/>
      <c r="E1627" s="26"/>
      <c r="F1627" s="53"/>
      <c r="G1627" s="61"/>
      <c r="H1627" s="55"/>
      <c r="I1627" s="280"/>
      <c r="J1627" s="13"/>
      <c r="K1627" s="13"/>
      <c r="L1627" s="13"/>
    </row>
    <row r="1628" spans="1:12" s="56" customFormat="1">
      <c r="A1628" s="50"/>
      <c r="B1628" s="50"/>
      <c r="C1628" s="50"/>
      <c r="D1628" s="44"/>
      <c r="E1628" s="26"/>
      <c r="F1628" s="53"/>
      <c r="G1628" s="61"/>
      <c r="H1628" s="55"/>
      <c r="I1628" s="280"/>
      <c r="J1628" s="13"/>
      <c r="K1628" s="13"/>
      <c r="L1628" s="13"/>
    </row>
    <row r="1629" spans="1:12" s="56" customFormat="1">
      <c r="A1629" s="50"/>
      <c r="B1629" s="50"/>
      <c r="C1629" s="50"/>
      <c r="D1629" s="44"/>
      <c r="E1629" s="26"/>
      <c r="F1629" s="53"/>
      <c r="G1629" s="61"/>
      <c r="H1629" s="55"/>
      <c r="I1629" s="280"/>
      <c r="J1629" s="13"/>
      <c r="K1629" s="13"/>
      <c r="L1629" s="13"/>
    </row>
    <row r="1630" spans="1:12" s="56" customFormat="1">
      <c r="A1630" s="50"/>
      <c r="B1630" s="50"/>
      <c r="C1630" s="50"/>
      <c r="D1630" s="44"/>
      <c r="E1630" s="26"/>
      <c r="F1630" s="53"/>
      <c r="G1630" s="61"/>
      <c r="H1630" s="55"/>
      <c r="I1630" s="280"/>
      <c r="J1630" s="13"/>
      <c r="K1630" s="13"/>
      <c r="L1630" s="13"/>
    </row>
    <row r="1631" spans="1:12" s="56" customFormat="1">
      <c r="A1631" s="50"/>
      <c r="B1631" s="50"/>
      <c r="C1631" s="50"/>
      <c r="D1631" s="44"/>
      <c r="E1631" s="26"/>
      <c r="F1631" s="53"/>
      <c r="G1631" s="61"/>
      <c r="H1631" s="55"/>
      <c r="I1631" s="280"/>
      <c r="J1631" s="13"/>
      <c r="K1631" s="13"/>
      <c r="L1631" s="13"/>
    </row>
    <row r="1632" spans="1:12" s="56" customFormat="1">
      <c r="A1632" s="50"/>
      <c r="B1632" s="50"/>
      <c r="C1632" s="50"/>
      <c r="D1632" s="44"/>
      <c r="E1632" s="26"/>
      <c r="F1632" s="53"/>
      <c r="G1632" s="61"/>
      <c r="H1632" s="55"/>
      <c r="I1632" s="280"/>
      <c r="J1632" s="13"/>
      <c r="K1632" s="13"/>
      <c r="L1632" s="13"/>
    </row>
    <row r="1633" spans="1:12" s="56" customFormat="1">
      <c r="A1633" s="50"/>
      <c r="B1633" s="50"/>
      <c r="C1633" s="50"/>
      <c r="D1633" s="44"/>
      <c r="E1633" s="26"/>
      <c r="F1633" s="53"/>
      <c r="G1633" s="61"/>
      <c r="H1633" s="55"/>
      <c r="I1633" s="280"/>
      <c r="J1633" s="13"/>
      <c r="K1633" s="13"/>
      <c r="L1633" s="13"/>
    </row>
    <row r="1634" spans="1:12" s="56" customFormat="1">
      <c r="A1634" s="50"/>
      <c r="B1634" s="50"/>
      <c r="C1634" s="50"/>
      <c r="D1634" s="44"/>
      <c r="E1634" s="26"/>
      <c r="F1634" s="53"/>
      <c r="G1634" s="61"/>
      <c r="H1634" s="55"/>
      <c r="I1634" s="280"/>
      <c r="J1634" s="13"/>
      <c r="K1634" s="13"/>
      <c r="L1634" s="13"/>
    </row>
    <row r="1635" spans="1:12" s="56" customFormat="1">
      <c r="A1635" s="50"/>
      <c r="B1635" s="50"/>
      <c r="C1635" s="50"/>
      <c r="D1635" s="44"/>
      <c r="E1635" s="26"/>
      <c r="F1635" s="53"/>
      <c r="G1635" s="61"/>
      <c r="H1635" s="55"/>
      <c r="I1635" s="280"/>
      <c r="J1635" s="13"/>
      <c r="K1635" s="13"/>
      <c r="L1635" s="13"/>
    </row>
    <row r="1636" spans="1:12" s="56" customFormat="1">
      <c r="A1636" s="50"/>
      <c r="B1636" s="50"/>
      <c r="C1636" s="50"/>
      <c r="D1636" s="44"/>
      <c r="E1636" s="26"/>
      <c r="F1636" s="53"/>
      <c r="G1636" s="61"/>
      <c r="H1636" s="55"/>
      <c r="I1636" s="280"/>
      <c r="J1636" s="13"/>
      <c r="K1636" s="13"/>
      <c r="L1636" s="13"/>
    </row>
    <row r="1637" spans="1:12" s="56" customFormat="1">
      <c r="A1637" s="50"/>
      <c r="B1637" s="50"/>
      <c r="C1637" s="50"/>
      <c r="D1637" s="44"/>
      <c r="E1637" s="26"/>
      <c r="F1637" s="53"/>
      <c r="G1637" s="61"/>
      <c r="H1637" s="55"/>
      <c r="I1637" s="280"/>
      <c r="J1637" s="13"/>
      <c r="K1637" s="13"/>
      <c r="L1637" s="13"/>
    </row>
    <row r="1638" spans="1:12" s="56" customFormat="1">
      <c r="A1638" s="50"/>
      <c r="B1638" s="50"/>
      <c r="C1638" s="50"/>
      <c r="D1638" s="44"/>
      <c r="E1638" s="26"/>
      <c r="F1638" s="53"/>
      <c r="G1638" s="61"/>
      <c r="H1638" s="55"/>
      <c r="I1638" s="280"/>
      <c r="J1638" s="13"/>
      <c r="K1638" s="13"/>
      <c r="L1638" s="13"/>
    </row>
    <row r="1639" spans="1:12" s="56" customFormat="1">
      <c r="A1639" s="50"/>
      <c r="B1639" s="50"/>
      <c r="C1639" s="50"/>
      <c r="D1639" s="44"/>
      <c r="E1639" s="26"/>
      <c r="F1639" s="53"/>
      <c r="G1639" s="61"/>
      <c r="H1639" s="55"/>
      <c r="I1639" s="280"/>
      <c r="J1639" s="13"/>
      <c r="K1639" s="13"/>
      <c r="L1639" s="13"/>
    </row>
    <row r="1640" spans="1:12" s="56" customFormat="1">
      <c r="A1640" s="50"/>
      <c r="B1640" s="50"/>
      <c r="C1640" s="50"/>
      <c r="D1640" s="44"/>
      <c r="E1640" s="26"/>
      <c r="F1640" s="53"/>
      <c r="G1640" s="61"/>
      <c r="H1640" s="55"/>
      <c r="I1640" s="280"/>
      <c r="J1640" s="13"/>
      <c r="K1640" s="13"/>
      <c r="L1640" s="13"/>
    </row>
    <row r="1641" spans="1:12" s="56" customFormat="1">
      <c r="A1641" s="50"/>
      <c r="B1641" s="50"/>
      <c r="C1641" s="50"/>
      <c r="D1641" s="44"/>
      <c r="E1641" s="26"/>
      <c r="F1641" s="53"/>
      <c r="G1641" s="61"/>
      <c r="H1641" s="55"/>
      <c r="I1641" s="280"/>
      <c r="J1641" s="13"/>
      <c r="K1641" s="13"/>
      <c r="L1641" s="13"/>
    </row>
    <row r="1642" spans="1:12" s="56" customFormat="1">
      <c r="A1642" s="50"/>
      <c r="B1642" s="50"/>
      <c r="C1642" s="50"/>
      <c r="D1642" s="44"/>
      <c r="E1642" s="26"/>
      <c r="F1642" s="53"/>
      <c r="G1642" s="61"/>
      <c r="H1642" s="55"/>
      <c r="I1642" s="280"/>
      <c r="J1642" s="13"/>
      <c r="K1642" s="13"/>
      <c r="L1642" s="13"/>
    </row>
    <row r="1643" spans="1:12" s="56" customFormat="1">
      <c r="A1643" s="50"/>
      <c r="B1643" s="50"/>
      <c r="C1643" s="50"/>
      <c r="D1643" s="44"/>
      <c r="E1643" s="26"/>
      <c r="F1643" s="53"/>
      <c r="G1643" s="61"/>
      <c r="H1643" s="55"/>
      <c r="I1643" s="280"/>
      <c r="J1643" s="13"/>
      <c r="K1643" s="13"/>
      <c r="L1643" s="13"/>
    </row>
    <row r="1644" spans="1:12" s="56" customFormat="1">
      <c r="A1644" s="50"/>
      <c r="B1644" s="50"/>
      <c r="C1644" s="50"/>
      <c r="D1644" s="44"/>
      <c r="E1644" s="26"/>
      <c r="F1644" s="53"/>
      <c r="G1644" s="61"/>
      <c r="H1644" s="55"/>
      <c r="I1644" s="280"/>
      <c r="J1644" s="13"/>
      <c r="K1644" s="13"/>
      <c r="L1644" s="13"/>
    </row>
    <row r="1645" spans="1:12" s="56" customFormat="1">
      <c r="A1645" s="50"/>
      <c r="B1645" s="50"/>
      <c r="C1645" s="50"/>
      <c r="D1645" s="44"/>
      <c r="E1645" s="26"/>
      <c r="F1645" s="53"/>
      <c r="G1645" s="61"/>
      <c r="H1645" s="55"/>
      <c r="I1645" s="280"/>
      <c r="J1645" s="13"/>
      <c r="K1645" s="13"/>
      <c r="L1645" s="13"/>
    </row>
    <row r="1646" spans="1:12" s="56" customFormat="1">
      <c r="A1646" s="50"/>
      <c r="B1646" s="50"/>
      <c r="C1646" s="50"/>
      <c r="D1646" s="44"/>
      <c r="E1646" s="26"/>
      <c r="F1646" s="53"/>
      <c r="G1646" s="61"/>
      <c r="H1646" s="55"/>
      <c r="I1646" s="280"/>
      <c r="J1646" s="13"/>
      <c r="K1646" s="13"/>
      <c r="L1646" s="13"/>
    </row>
    <row r="1647" spans="1:12" s="56" customFormat="1">
      <c r="A1647" s="50"/>
      <c r="B1647" s="50"/>
      <c r="C1647" s="50"/>
      <c r="D1647" s="44"/>
      <c r="E1647" s="26"/>
      <c r="F1647" s="53"/>
      <c r="G1647" s="61"/>
      <c r="H1647" s="55"/>
      <c r="I1647" s="280"/>
      <c r="J1647" s="13"/>
      <c r="K1647" s="13"/>
      <c r="L1647" s="13"/>
    </row>
    <row r="1648" spans="1:12" s="56" customFormat="1">
      <c r="A1648" s="50"/>
      <c r="B1648" s="50"/>
      <c r="C1648" s="50"/>
      <c r="D1648" s="44"/>
      <c r="E1648" s="26"/>
      <c r="F1648" s="53"/>
      <c r="G1648" s="61"/>
      <c r="H1648" s="55"/>
      <c r="I1648" s="280"/>
      <c r="J1648" s="13"/>
      <c r="K1648" s="13"/>
      <c r="L1648" s="13"/>
    </row>
    <row r="1649" spans="1:12" s="56" customFormat="1">
      <c r="A1649" s="50"/>
      <c r="B1649" s="50"/>
      <c r="C1649" s="50"/>
      <c r="D1649" s="44"/>
      <c r="E1649" s="26"/>
      <c r="F1649" s="53"/>
      <c r="G1649" s="61"/>
      <c r="H1649" s="55"/>
      <c r="I1649" s="280"/>
      <c r="J1649" s="13"/>
      <c r="K1649" s="13"/>
      <c r="L1649" s="13"/>
    </row>
    <row r="1650" spans="1:12" s="56" customFormat="1">
      <c r="A1650" s="50"/>
      <c r="B1650" s="50"/>
      <c r="C1650" s="50"/>
      <c r="D1650" s="44"/>
      <c r="E1650" s="26"/>
      <c r="F1650" s="53"/>
      <c r="G1650" s="61"/>
      <c r="H1650" s="55"/>
      <c r="I1650" s="280"/>
      <c r="J1650" s="13"/>
      <c r="K1650" s="13"/>
      <c r="L1650" s="13"/>
    </row>
    <row r="1651" spans="1:12" s="56" customFormat="1">
      <c r="A1651" s="50"/>
      <c r="B1651" s="50"/>
      <c r="C1651" s="50"/>
      <c r="D1651" s="44"/>
      <c r="E1651" s="26"/>
      <c r="F1651" s="53"/>
      <c r="G1651" s="61"/>
      <c r="H1651" s="55"/>
      <c r="I1651" s="280"/>
      <c r="J1651" s="13"/>
      <c r="K1651" s="13"/>
      <c r="L1651" s="13"/>
    </row>
    <row r="1652" spans="1:12" s="56" customFormat="1">
      <c r="A1652" s="50"/>
      <c r="B1652" s="50"/>
      <c r="C1652" s="50"/>
      <c r="D1652" s="44"/>
      <c r="E1652" s="26"/>
      <c r="F1652" s="53"/>
      <c r="G1652" s="61"/>
      <c r="H1652" s="55"/>
      <c r="I1652" s="280"/>
      <c r="J1652" s="13"/>
      <c r="K1652" s="13"/>
      <c r="L1652" s="13"/>
    </row>
    <row r="1653" spans="1:12" s="56" customFormat="1">
      <c r="A1653" s="50"/>
      <c r="B1653" s="50"/>
      <c r="C1653" s="50"/>
      <c r="D1653" s="44"/>
      <c r="E1653" s="26"/>
      <c r="F1653" s="53"/>
      <c r="G1653" s="61"/>
      <c r="H1653" s="55"/>
      <c r="I1653" s="280"/>
      <c r="J1653" s="13"/>
      <c r="K1653" s="13"/>
      <c r="L1653" s="13"/>
    </row>
    <row r="1654" spans="1:12" s="56" customFormat="1">
      <c r="A1654" s="50"/>
      <c r="B1654" s="50"/>
      <c r="C1654" s="50"/>
      <c r="D1654" s="44"/>
      <c r="E1654" s="26"/>
      <c r="F1654" s="53"/>
      <c r="G1654" s="61"/>
      <c r="H1654" s="55"/>
      <c r="I1654" s="280"/>
      <c r="J1654" s="13"/>
      <c r="K1654" s="13"/>
      <c r="L1654" s="13"/>
    </row>
    <row r="1655" spans="1:12" s="56" customFormat="1">
      <c r="A1655" s="50"/>
      <c r="B1655" s="50"/>
      <c r="C1655" s="50"/>
      <c r="D1655" s="44"/>
      <c r="E1655" s="26"/>
      <c r="F1655" s="53"/>
      <c r="G1655" s="61"/>
      <c r="H1655" s="55"/>
      <c r="I1655" s="280"/>
      <c r="J1655" s="13"/>
      <c r="K1655" s="13"/>
      <c r="L1655" s="13"/>
    </row>
    <row r="1656" spans="1:12" s="56" customFormat="1">
      <c r="A1656" s="50"/>
      <c r="B1656" s="50"/>
      <c r="C1656" s="50"/>
      <c r="D1656" s="44"/>
      <c r="E1656" s="26"/>
      <c r="F1656" s="53"/>
      <c r="G1656" s="61"/>
      <c r="H1656" s="55"/>
      <c r="I1656" s="280"/>
      <c r="J1656" s="13"/>
      <c r="K1656" s="13"/>
      <c r="L1656" s="13"/>
    </row>
    <row r="1657" spans="1:12" s="56" customFormat="1">
      <c r="A1657" s="50"/>
      <c r="B1657" s="50"/>
      <c r="C1657" s="50"/>
      <c r="D1657" s="44"/>
      <c r="E1657" s="26"/>
      <c r="F1657" s="53"/>
      <c r="G1657" s="61"/>
      <c r="H1657" s="55"/>
      <c r="I1657" s="280"/>
      <c r="J1657" s="13"/>
      <c r="K1657" s="13"/>
      <c r="L1657" s="13"/>
    </row>
    <row r="1658" spans="1:12" s="56" customFormat="1">
      <c r="A1658" s="50"/>
      <c r="B1658" s="50"/>
      <c r="C1658" s="50"/>
      <c r="D1658" s="44"/>
      <c r="E1658" s="26"/>
      <c r="F1658" s="53"/>
      <c r="G1658" s="61"/>
      <c r="H1658" s="55"/>
      <c r="I1658" s="280"/>
      <c r="J1658" s="13"/>
      <c r="K1658" s="13"/>
      <c r="L1658" s="13"/>
    </row>
    <row r="1659" spans="1:12" s="56" customFormat="1">
      <c r="A1659" s="50"/>
      <c r="B1659" s="50"/>
      <c r="C1659" s="50"/>
      <c r="D1659" s="44"/>
      <c r="E1659" s="26"/>
      <c r="F1659" s="53"/>
      <c r="G1659" s="61"/>
      <c r="H1659" s="55"/>
      <c r="I1659" s="280"/>
      <c r="J1659" s="13"/>
      <c r="K1659" s="13"/>
      <c r="L1659" s="13"/>
    </row>
    <row r="1660" spans="1:12" s="56" customFormat="1">
      <c r="A1660" s="50"/>
      <c r="B1660" s="50"/>
      <c r="C1660" s="50"/>
      <c r="D1660" s="44"/>
      <c r="E1660" s="26"/>
      <c r="F1660" s="53"/>
      <c r="G1660" s="61"/>
      <c r="H1660" s="55"/>
      <c r="I1660" s="280"/>
      <c r="J1660" s="13"/>
      <c r="K1660" s="13"/>
      <c r="L1660" s="13"/>
    </row>
    <row r="1661" spans="1:12" s="56" customFormat="1">
      <c r="A1661" s="50"/>
      <c r="B1661" s="50"/>
      <c r="C1661" s="50"/>
      <c r="D1661" s="44"/>
      <c r="E1661" s="26"/>
      <c r="F1661" s="53"/>
      <c r="G1661" s="61"/>
      <c r="H1661" s="55"/>
      <c r="I1661" s="280"/>
      <c r="J1661" s="13"/>
      <c r="K1661" s="13"/>
      <c r="L1661" s="13"/>
    </row>
    <row r="1662" spans="1:12" s="56" customFormat="1">
      <c r="A1662" s="50"/>
      <c r="B1662" s="50"/>
      <c r="C1662" s="50"/>
      <c r="D1662" s="44"/>
      <c r="E1662" s="26"/>
      <c r="F1662" s="53"/>
      <c r="G1662" s="61"/>
      <c r="H1662" s="55"/>
      <c r="I1662" s="280"/>
      <c r="J1662" s="13"/>
      <c r="K1662" s="13"/>
      <c r="L1662" s="13"/>
    </row>
    <row r="1663" spans="1:12" s="56" customFormat="1">
      <c r="A1663" s="50"/>
      <c r="B1663" s="50"/>
      <c r="C1663" s="50"/>
      <c r="D1663" s="44"/>
      <c r="E1663" s="26"/>
      <c r="F1663" s="53"/>
      <c r="G1663" s="61"/>
      <c r="H1663" s="55"/>
      <c r="I1663" s="280"/>
      <c r="J1663" s="13"/>
      <c r="K1663" s="13"/>
      <c r="L1663" s="13"/>
    </row>
    <row r="1664" spans="1:12" s="56" customFormat="1">
      <c r="A1664" s="50"/>
      <c r="B1664" s="50"/>
      <c r="C1664" s="50"/>
      <c r="D1664" s="44"/>
      <c r="E1664" s="26"/>
      <c r="F1664" s="53"/>
      <c r="G1664" s="61"/>
      <c r="H1664" s="55"/>
      <c r="I1664" s="280"/>
      <c r="J1664" s="13"/>
      <c r="K1664" s="13"/>
      <c r="L1664" s="13"/>
    </row>
    <row r="1665" spans="1:12" s="56" customFormat="1">
      <c r="A1665" s="50"/>
      <c r="B1665" s="50"/>
      <c r="C1665" s="50"/>
      <c r="D1665" s="44"/>
      <c r="E1665" s="26"/>
      <c r="F1665" s="53"/>
      <c r="G1665" s="61"/>
      <c r="H1665" s="55"/>
      <c r="I1665" s="280"/>
      <c r="J1665" s="13"/>
      <c r="K1665" s="13"/>
      <c r="L1665" s="13"/>
    </row>
    <row r="1666" spans="1:12" s="56" customFormat="1">
      <c r="A1666" s="50"/>
      <c r="B1666" s="50"/>
      <c r="C1666" s="50"/>
      <c r="D1666" s="44"/>
      <c r="E1666" s="26"/>
      <c r="F1666" s="53"/>
      <c r="G1666" s="61"/>
      <c r="H1666" s="55"/>
      <c r="I1666" s="280"/>
      <c r="J1666" s="13"/>
      <c r="K1666" s="13"/>
      <c r="L1666" s="13"/>
    </row>
    <row r="1667" spans="1:12" s="56" customFormat="1">
      <c r="A1667" s="50"/>
      <c r="B1667" s="50"/>
      <c r="C1667" s="50"/>
      <c r="D1667" s="44"/>
      <c r="E1667" s="26"/>
      <c r="F1667" s="53"/>
      <c r="G1667" s="61"/>
      <c r="H1667" s="55"/>
      <c r="I1667" s="280"/>
      <c r="J1667" s="13"/>
      <c r="K1667" s="13"/>
      <c r="L1667" s="13"/>
    </row>
    <row r="1668" spans="1:12" s="56" customFormat="1">
      <c r="A1668" s="50"/>
      <c r="B1668" s="50"/>
      <c r="C1668" s="50"/>
      <c r="D1668" s="44"/>
      <c r="E1668" s="26"/>
      <c r="F1668" s="53"/>
      <c r="G1668" s="61"/>
      <c r="H1668" s="55"/>
      <c r="I1668" s="280"/>
      <c r="J1668" s="13"/>
      <c r="K1668" s="13"/>
      <c r="L1668" s="13"/>
    </row>
    <row r="1669" spans="1:12" s="56" customFormat="1">
      <c r="A1669" s="50"/>
      <c r="B1669" s="50"/>
      <c r="C1669" s="50"/>
      <c r="D1669" s="44"/>
      <c r="E1669" s="26"/>
      <c r="F1669" s="53"/>
      <c r="G1669" s="61"/>
      <c r="H1669" s="55"/>
      <c r="I1669" s="280"/>
      <c r="J1669" s="13"/>
      <c r="K1669" s="13"/>
      <c r="L1669" s="13"/>
    </row>
    <row r="1670" spans="1:12" s="56" customFormat="1">
      <c r="A1670" s="50"/>
      <c r="B1670" s="50"/>
      <c r="C1670" s="50"/>
      <c r="D1670" s="44"/>
      <c r="E1670" s="26"/>
      <c r="F1670" s="53"/>
      <c r="G1670" s="61"/>
      <c r="H1670" s="55"/>
      <c r="I1670" s="280"/>
      <c r="J1670" s="13"/>
      <c r="K1670" s="13"/>
      <c r="L1670" s="13"/>
    </row>
    <row r="1671" spans="1:12" s="56" customFormat="1">
      <c r="A1671" s="50"/>
      <c r="B1671" s="50"/>
      <c r="C1671" s="50"/>
      <c r="D1671" s="44"/>
      <c r="E1671" s="26"/>
      <c r="F1671" s="53"/>
      <c r="G1671" s="61"/>
      <c r="H1671" s="55"/>
      <c r="I1671" s="280"/>
      <c r="J1671" s="13"/>
      <c r="K1671" s="13"/>
      <c r="L1671" s="13"/>
    </row>
    <row r="1672" spans="1:12" s="56" customFormat="1">
      <c r="A1672" s="50"/>
      <c r="B1672" s="50"/>
      <c r="C1672" s="50"/>
      <c r="D1672" s="44"/>
      <c r="E1672" s="26"/>
      <c r="F1672" s="53"/>
      <c r="G1672" s="61"/>
      <c r="H1672" s="55"/>
      <c r="I1672" s="280"/>
      <c r="J1672" s="13"/>
      <c r="K1672" s="13"/>
      <c r="L1672" s="13"/>
    </row>
    <row r="1673" spans="1:12" s="56" customFormat="1">
      <c r="A1673" s="50"/>
      <c r="B1673" s="50"/>
      <c r="C1673" s="50"/>
      <c r="D1673" s="44"/>
      <c r="E1673" s="26"/>
      <c r="F1673" s="53"/>
      <c r="G1673" s="61"/>
      <c r="H1673" s="55"/>
      <c r="I1673" s="280"/>
      <c r="J1673" s="13"/>
      <c r="K1673" s="13"/>
      <c r="L1673" s="13"/>
    </row>
    <row r="1674" spans="1:12" s="56" customFormat="1">
      <c r="A1674" s="50"/>
      <c r="B1674" s="50"/>
      <c r="C1674" s="50"/>
      <c r="D1674" s="44"/>
      <c r="E1674" s="26"/>
      <c r="F1674" s="53"/>
      <c r="G1674" s="61"/>
      <c r="H1674" s="55"/>
      <c r="I1674" s="280"/>
      <c r="J1674" s="13"/>
      <c r="K1674" s="13"/>
      <c r="L1674" s="13"/>
    </row>
    <row r="1675" spans="1:12" s="56" customFormat="1">
      <c r="A1675" s="50"/>
      <c r="B1675" s="50"/>
      <c r="C1675" s="50"/>
      <c r="D1675" s="44"/>
      <c r="E1675" s="26"/>
      <c r="F1675" s="53"/>
      <c r="G1675" s="61"/>
      <c r="H1675" s="55"/>
      <c r="I1675" s="280"/>
      <c r="J1675" s="13"/>
      <c r="K1675" s="13"/>
      <c r="L1675" s="13"/>
    </row>
    <row r="1676" spans="1:12" s="56" customFormat="1">
      <c r="A1676" s="50"/>
      <c r="B1676" s="50"/>
      <c r="C1676" s="50"/>
      <c r="D1676" s="44"/>
      <c r="E1676" s="26"/>
      <c r="F1676" s="53"/>
      <c r="G1676" s="61"/>
      <c r="H1676" s="55"/>
      <c r="I1676" s="280"/>
      <c r="J1676" s="13"/>
      <c r="K1676" s="13"/>
      <c r="L1676" s="13"/>
    </row>
    <row r="1677" spans="1:12" s="56" customFormat="1">
      <c r="A1677" s="50"/>
      <c r="B1677" s="50"/>
      <c r="C1677" s="50"/>
      <c r="D1677" s="44"/>
      <c r="E1677" s="26"/>
      <c r="F1677" s="53"/>
      <c r="G1677" s="61"/>
      <c r="H1677" s="55"/>
      <c r="I1677" s="280"/>
      <c r="J1677" s="13"/>
      <c r="K1677" s="13"/>
      <c r="L1677" s="13"/>
    </row>
    <row r="1678" spans="1:12" s="56" customFormat="1">
      <c r="A1678" s="50"/>
      <c r="B1678" s="50"/>
      <c r="C1678" s="50"/>
      <c r="D1678" s="44"/>
      <c r="E1678" s="26"/>
      <c r="F1678" s="53"/>
      <c r="G1678" s="61"/>
      <c r="H1678" s="55"/>
      <c r="I1678" s="280"/>
      <c r="J1678" s="13"/>
      <c r="K1678" s="13"/>
      <c r="L1678" s="13"/>
    </row>
    <row r="1679" spans="1:12" s="56" customFormat="1">
      <c r="A1679" s="50"/>
      <c r="B1679" s="50"/>
      <c r="C1679" s="50"/>
      <c r="D1679" s="44"/>
      <c r="E1679" s="26"/>
      <c r="F1679" s="53"/>
      <c r="G1679" s="61"/>
      <c r="H1679" s="55"/>
      <c r="I1679" s="280"/>
      <c r="J1679" s="13"/>
      <c r="K1679" s="13"/>
      <c r="L1679" s="13"/>
    </row>
    <row r="1680" spans="1:12" s="56" customFormat="1">
      <c r="A1680" s="50"/>
      <c r="B1680" s="50"/>
      <c r="C1680" s="50"/>
      <c r="D1680" s="44"/>
      <c r="E1680" s="26"/>
      <c r="F1680" s="53"/>
      <c r="G1680" s="61"/>
      <c r="H1680" s="55"/>
      <c r="I1680" s="280"/>
      <c r="J1680" s="13"/>
      <c r="K1680" s="13"/>
      <c r="L1680" s="13"/>
    </row>
    <row r="1681" spans="1:12" s="56" customFormat="1">
      <c r="A1681" s="50"/>
      <c r="B1681" s="50"/>
      <c r="C1681" s="50"/>
      <c r="D1681" s="44"/>
      <c r="E1681" s="26"/>
      <c r="F1681" s="53"/>
      <c r="G1681" s="61"/>
      <c r="H1681" s="55"/>
      <c r="I1681" s="280"/>
      <c r="J1681" s="13"/>
      <c r="K1681" s="13"/>
      <c r="L1681" s="13"/>
    </row>
    <row r="1682" spans="1:12" s="56" customFormat="1">
      <c r="A1682" s="50"/>
      <c r="B1682" s="50"/>
      <c r="C1682" s="50"/>
      <c r="D1682" s="44"/>
      <c r="E1682" s="26"/>
      <c r="F1682" s="53"/>
      <c r="G1682" s="61"/>
      <c r="H1682" s="55"/>
      <c r="I1682" s="280"/>
      <c r="J1682" s="13"/>
      <c r="K1682" s="13"/>
      <c r="L1682" s="13"/>
    </row>
    <row r="1683" spans="1:12" s="56" customFormat="1">
      <c r="A1683" s="50"/>
      <c r="B1683" s="50"/>
      <c r="C1683" s="50"/>
      <c r="D1683" s="44"/>
      <c r="E1683" s="26"/>
      <c r="F1683" s="53"/>
      <c r="G1683" s="61"/>
      <c r="H1683" s="55"/>
      <c r="I1683" s="280"/>
      <c r="J1683" s="13"/>
      <c r="K1683" s="13"/>
      <c r="L1683" s="13"/>
    </row>
    <row r="1684" spans="1:12" s="56" customFormat="1">
      <c r="A1684" s="50"/>
      <c r="B1684" s="50"/>
      <c r="C1684" s="50"/>
      <c r="D1684" s="44"/>
      <c r="E1684" s="26"/>
      <c r="F1684" s="53"/>
      <c r="G1684" s="61"/>
      <c r="H1684" s="55"/>
      <c r="I1684" s="280"/>
      <c r="J1684" s="13"/>
      <c r="K1684" s="13"/>
      <c r="L1684" s="13"/>
    </row>
    <row r="1685" spans="1:12" s="56" customFormat="1">
      <c r="A1685" s="50"/>
      <c r="B1685" s="50"/>
      <c r="C1685" s="50"/>
      <c r="D1685" s="44"/>
      <c r="E1685" s="26"/>
      <c r="F1685" s="53"/>
      <c r="G1685" s="61"/>
      <c r="H1685" s="55"/>
      <c r="I1685" s="280"/>
      <c r="J1685" s="13"/>
      <c r="K1685" s="13"/>
      <c r="L1685" s="13"/>
    </row>
    <row r="1686" spans="1:12" s="56" customFormat="1">
      <c r="A1686" s="50"/>
      <c r="B1686" s="50"/>
      <c r="C1686" s="50"/>
      <c r="D1686" s="44"/>
      <c r="E1686" s="26"/>
      <c r="F1686" s="53"/>
      <c r="G1686" s="61"/>
      <c r="H1686" s="55"/>
      <c r="I1686" s="280"/>
      <c r="J1686" s="13"/>
      <c r="K1686" s="13"/>
      <c r="L1686" s="13"/>
    </row>
    <row r="1687" spans="1:12" s="56" customFormat="1">
      <c r="A1687" s="50"/>
      <c r="B1687" s="50"/>
      <c r="C1687" s="50"/>
      <c r="D1687" s="44"/>
      <c r="E1687" s="26"/>
      <c r="F1687" s="53"/>
      <c r="G1687" s="61"/>
      <c r="H1687" s="55"/>
      <c r="I1687" s="280"/>
      <c r="J1687" s="13"/>
      <c r="K1687" s="13"/>
      <c r="L1687" s="13"/>
    </row>
    <row r="1688" spans="1:12" s="56" customFormat="1">
      <c r="A1688" s="50"/>
      <c r="B1688" s="50"/>
      <c r="C1688" s="50"/>
      <c r="D1688" s="44"/>
      <c r="E1688" s="26"/>
      <c r="F1688" s="53"/>
      <c r="G1688" s="61"/>
      <c r="H1688" s="55"/>
      <c r="I1688" s="280"/>
      <c r="J1688" s="13"/>
      <c r="K1688" s="13"/>
      <c r="L1688" s="13"/>
    </row>
    <row r="1689" spans="1:12" s="56" customFormat="1">
      <c r="A1689" s="50"/>
      <c r="B1689" s="50"/>
      <c r="C1689" s="50"/>
      <c r="D1689" s="44"/>
      <c r="E1689" s="26"/>
      <c r="F1689" s="53"/>
      <c r="G1689" s="61"/>
      <c r="H1689" s="55"/>
      <c r="I1689" s="280"/>
      <c r="J1689" s="13"/>
      <c r="K1689" s="13"/>
      <c r="L1689" s="13"/>
    </row>
    <row r="1690" spans="1:12" s="56" customFormat="1">
      <c r="A1690" s="50"/>
      <c r="B1690" s="50"/>
      <c r="C1690" s="50"/>
      <c r="D1690" s="44"/>
      <c r="E1690" s="26"/>
      <c r="F1690" s="53"/>
      <c r="G1690" s="61"/>
      <c r="H1690" s="55"/>
      <c r="I1690" s="280"/>
      <c r="J1690" s="13"/>
      <c r="K1690" s="13"/>
      <c r="L1690" s="13"/>
    </row>
    <row r="1691" spans="1:12" s="56" customFormat="1">
      <c r="A1691" s="50"/>
      <c r="B1691" s="50"/>
      <c r="C1691" s="50"/>
      <c r="D1691" s="44"/>
      <c r="E1691" s="26"/>
      <c r="F1691" s="53"/>
      <c r="G1691" s="61"/>
      <c r="H1691" s="55"/>
      <c r="I1691" s="280"/>
      <c r="J1691" s="13"/>
      <c r="K1691" s="13"/>
      <c r="L1691" s="13"/>
    </row>
    <row r="1692" spans="1:12" s="56" customFormat="1">
      <c r="A1692" s="50"/>
      <c r="B1692" s="50"/>
      <c r="C1692" s="50"/>
      <c r="D1692" s="44"/>
      <c r="E1692" s="26"/>
      <c r="F1692" s="53"/>
      <c r="G1692" s="61"/>
      <c r="H1692" s="55"/>
      <c r="I1692" s="280"/>
      <c r="J1692" s="13"/>
      <c r="K1692" s="13"/>
      <c r="L1692" s="13"/>
    </row>
    <row r="1693" spans="1:12" s="56" customFormat="1">
      <c r="A1693" s="50"/>
      <c r="B1693" s="50"/>
      <c r="C1693" s="50"/>
      <c r="D1693" s="44"/>
      <c r="E1693" s="26"/>
      <c r="F1693" s="53"/>
      <c r="G1693" s="61"/>
      <c r="H1693" s="55"/>
      <c r="I1693" s="280"/>
      <c r="J1693" s="13"/>
      <c r="K1693" s="13"/>
      <c r="L1693" s="13"/>
    </row>
    <row r="1694" spans="1:12" s="56" customFormat="1">
      <c r="A1694" s="50"/>
      <c r="B1694" s="50"/>
      <c r="C1694" s="50"/>
      <c r="D1694" s="44"/>
      <c r="E1694" s="26"/>
      <c r="F1694" s="53"/>
      <c r="G1694" s="61"/>
      <c r="H1694" s="55"/>
      <c r="I1694" s="280"/>
      <c r="J1694" s="13"/>
      <c r="K1694" s="13"/>
      <c r="L1694" s="13"/>
    </row>
    <row r="1695" spans="1:12" s="56" customFormat="1">
      <c r="A1695" s="50"/>
      <c r="B1695" s="50"/>
      <c r="C1695" s="50"/>
      <c r="D1695" s="44"/>
      <c r="E1695" s="26"/>
      <c r="F1695" s="53"/>
      <c r="G1695" s="61"/>
      <c r="H1695" s="55"/>
      <c r="I1695" s="280"/>
      <c r="J1695" s="13"/>
      <c r="K1695" s="13"/>
      <c r="L1695" s="13"/>
    </row>
    <row r="1696" spans="1:12" s="56" customFormat="1">
      <c r="A1696" s="50"/>
      <c r="B1696" s="50"/>
      <c r="C1696" s="50"/>
      <c r="D1696" s="44"/>
      <c r="E1696" s="26"/>
      <c r="F1696" s="53"/>
      <c r="G1696" s="61"/>
      <c r="H1696" s="55"/>
      <c r="I1696" s="280"/>
      <c r="J1696" s="13"/>
      <c r="K1696" s="13"/>
      <c r="L1696" s="13"/>
    </row>
    <row r="1697" spans="1:12" s="56" customFormat="1">
      <c r="A1697" s="50"/>
      <c r="B1697" s="50"/>
      <c r="C1697" s="50"/>
      <c r="D1697" s="44"/>
      <c r="E1697" s="26"/>
      <c r="F1697" s="53"/>
      <c r="G1697" s="61"/>
      <c r="H1697" s="55"/>
      <c r="I1697" s="280"/>
      <c r="J1697" s="13"/>
      <c r="K1697" s="13"/>
      <c r="L1697" s="13"/>
    </row>
    <row r="1698" spans="1:12" s="56" customFormat="1">
      <c r="A1698" s="50"/>
      <c r="B1698" s="50"/>
      <c r="C1698" s="50"/>
      <c r="D1698" s="44"/>
      <c r="E1698" s="26"/>
      <c r="F1698" s="53"/>
      <c r="G1698" s="61"/>
      <c r="H1698" s="55"/>
      <c r="I1698" s="280"/>
      <c r="J1698" s="13"/>
      <c r="K1698" s="13"/>
      <c r="L1698" s="13"/>
    </row>
    <row r="1699" spans="1:12" s="56" customFormat="1">
      <c r="A1699" s="50"/>
      <c r="B1699" s="50"/>
      <c r="C1699" s="50"/>
      <c r="D1699" s="44"/>
      <c r="E1699" s="26"/>
      <c r="F1699" s="53"/>
      <c r="G1699" s="61"/>
      <c r="H1699" s="55"/>
      <c r="I1699" s="280"/>
      <c r="J1699" s="13"/>
      <c r="K1699" s="13"/>
      <c r="L1699" s="13"/>
    </row>
    <row r="1700" spans="1:12" s="56" customFormat="1">
      <c r="A1700" s="50"/>
      <c r="B1700" s="50"/>
      <c r="C1700" s="50"/>
      <c r="D1700" s="44"/>
      <c r="E1700" s="26"/>
      <c r="F1700" s="53"/>
      <c r="G1700" s="61"/>
      <c r="H1700" s="55"/>
      <c r="I1700" s="280"/>
      <c r="J1700" s="13"/>
      <c r="K1700" s="13"/>
      <c r="L1700" s="13"/>
    </row>
    <row r="1701" spans="1:12" s="56" customFormat="1">
      <c r="A1701" s="50"/>
      <c r="B1701" s="50"/>
      <c r="C1701" s="50"/>
      <c r="D1701" s="44"/>
      <c r="E1701" s="26"/>
      <c r="F1701" s="53"/>
      <c r="G1701" s="61"/>
      <c r="H1701" s="55"/>
      <c r="I1701" s="280"/>
      <c r="J1701" s="13"/>
      <c r="K1701" s="13"/>
      <c r="L1701" s="13"/>
    </row>
    <row r="1702" spans="1:12" s="56" customFormat="1">
      <c r="A1702" s="50"/>
      <c r="B1702" s="50"/>
      <c r="C1702" s="50"/>
      <c r="D1702" s="44"/>
      <c r="E1702" s="26"/>
      <c r="F1702" s="53"/>
      <c r="G1702" s="61"/>
      <c r="H1702" s="55"/>
      <c r="I1702" s="280"/>
      <c r="J1702" s="13"/>
      <c r="K1702" s="13"/>
      <c r="L1702" s="13"/>
    </row>
    <row r="1703" spans="1:12" s="56" customFormat="1">
      <c r="A1703" s="50"/>
      <c r="B1703" s="50"/>
      <c r="C1703" s="50"/>
      <c r="D1703" s="44"/>
      <c r="E1703" s="26"/>
      <c r="F1703" s="53"/>
      <c r="G1703" s="61"/>
      <c r="H1703" s="55"/>
      <c r="I1703" s="280"/>
      <c r="J1703" s="13"/>
      <c r="K1703" s="13"/>
      <c r="L1703" s="13"/>
    </row>
    <row r="1704" spans="1:12" s="56" customFormat="1">
      <c r="A1704" s="50"/>
      <c r="B1704" s="50"/>
      <c r="C1704" s="50"/>
      <c r="D1704" s="44"/>
      <c r="E1704" s="26"/>
      <c r="F1704" s="53"/>
      <c r="G1704" s="61"/>
      <c r="H1704" s="55"/>
      <c r="I1704" s="280"/>
      <c r="J1704" s="13"/>
      <c r="K1704" s="13"/>
      <c r="L1704" s="13"/>
    </row>
    <row r="1705" spans="1:12" s="56" customFormat="1">
      <c r="A1705" s="50"/>
      <c r="B1705" s="50"/>
      <c r="C1705" s="50"/>
      <c r="D1705" s="44"/>
      <c r="E1705" s="26"/>
      <c r="F1705" s="53"/>
      <c r="G1705" s="61"/>
      <c r="H1705" s="55"/>
      <c r="I1705" s="280"/>
      <c r="J1705" s="13"/>
      <c r="K1705" s="13"/>
      <c r="L1705" s="13"/>
    </row>
    <row r="1706" spans="1:12" s="56" customFormat="1">
      <c r="A1706" s="50"/>
      <c r="B1706" s="50"/>
      <c r="C1706" s="50"/>
      <c r="D1706" s="44"/>
      <c r="E1706" s="26"/>
      <c r="F1706" s="53"/>
      <c r="G1706" s="61"/>
      <c r="H1706" s="55"/>
      <c r="I1706" s="280"/>
      <c r="J1706" s="13"/>
      <c r="K1706" s="13"/>
      <c r="L1706" s="13"/>
    </row>
    <row r="1707" spans="1:12" s="56" customFormat="1">
      <c r="A1707" s="50"/>
      <c r="B1707" s="50"/>
      <c r="C1707" s="50"/>
      <c r="D1707" s="44"/>
      <c r="E1707" s="26"/>
      <c r="F1707" s="53"/>
      <c r="G1707" s="61"/>
      <c r="H1707" s="55"/>
      <c r="I1707" s="280"/>
      <c r="J1707" s="13"/>
      <c r="K1707" s="13"/>
      <c r="L1707" s="13"/>
    </row>
    <row r="1708" spans="1:12" s="56" customFormat="1">
      <c r="A1708" s="50"/>
      <c r="B1708" s="50"/>
      <c r="C1708" s="50"/>
      <c r="D1708" s="44"/>
      <c r="E1708" s="26"/>
      <c r="F1708" s="53"/>
      <c r="G1708" s="61"/>
      <c r="H1708" s="55"/>
      <c r="I1708" s="280"/>
      <c r="J1708" s="13"/>
      <c r="K1708" s="13"/>
      <c r="L1708" s="13"/>
    </row>
    <row r="1709" spans="1:12" s="56" customFormat="1">
      <c r="A1709" s="50"/>
      <c r="B1709" s="50"/>
      <c r="C1709" s="50"/>
      <c r="D1709" s="44"/>
      <c r="E1709" s="26"/>
      <c r="F1709" s="53"/>
      <c r="G1709" s="61"/>
      <c r="H1709" s="55"/>
      <c r="I1709" s="280"/>
      <c r="J1709" s="13"/>
      <c r="K1709" s="13"/>
      <c r="L1709" s="13"/>
    </row>
    <row r="1710" spans="1:12" s="56" customFormat="1">
      <c r="A1710" s="50"/>
      <c r="B1710" s="50"/>
      <c r="C1710" s="50"/>
      <c r="D1710" s="44"/>
      <c r="E1710" s="26"/>
      <c r="F1710" s="53"/>
      <c r="G1710" s="61"/>
      <c r="H1710" s="55"/>
      <c r="I1710" s="280"/>
      <c r="J1710" s="13"/>
      <c r="K1710" s="13"/>
      <c r="L1710" s="13"/>
    </row>
    <row r="1711" spans="1:12" s="56" customFormat="1">
      <c r="A1711" s="50"/>
      <c r="B1711" s="50"/>
      <c r="C1711" s="50"/>
      <c r="D1711" s="44"/>
      <c r="E1711" s="26"/>
      <c r="F1711" s="53"/>
      <c r="G1711" s="61"/>
      <c r="H1711" s="55"/>
      <c r="I1711" s="280"/>
      <c r="J1711" s="13"/>
      <c r="K1711" s="13"/>
      <c r="L1711" s="13"/>
    </row>
    <row r="1712" spans="1:12" s="56" customFormat="1">
      <c r="A1712" s="50"/>
      <c r="B1712" s="50"/>
      <c r="C1712" s="50"/>
      <c r="D1712" s="44"/>
      <c r="E1712" s="26"/>
      <c r="F1712" s="53"/>
      <c r="G1712" s="61"/>
      <c r="H1712" s="55"/>
      <c r="I1712" s="280"/>
      <c r="J1712" s="13"/>
      <c r="K1712" s="13"/>
      <c r="L1712" s="13"/>
    </row>
    <row r="1713" spans="1:12" s="56" customFormat="1">
      <c r="A1713" s="50"/>
      <c r="B1713" s="50"/>
      <c r="C1713" s="50"/>
      <c r="D1713" s="44"/>
      <c r="E1713" s="26"/>
      <c r="F1713" s="53"/>
      <c r="G1713" s="61"/>
      <c r="H1713" s="55"/>
      <c r="I1713" s="280"/>
      <c r="J1713" s="13"/>
      <c r="K1713" s="13"/>
      <c r="L1713" s="13"/>
    </row>
    <row r="1714" spans="1:12" s="56" customFormat="1">
      <c r="A1714" s="50"/>
      <c r="B1714" s="50"/>
      <c r="C1714" s="50"/>
      <c r="D1714" s="44"/>
      <c r="E1714" s="26"/>
      <c r="F1714" s="53"/>
      <c r="G1714" s="61"/>
      <c r="H1714" s="55"/>
      <c r="I1714" s="280"/>
      <c r="J1714" s="13"/>
      <c r="K1714" s="13"/>
      <c r="L1714" s="13"/>
    </row>
    <row r="1715" spans="1:12" s="56" customFormat="1">
      <c r="A1715" s="50"/>
      <c r="B1715" s="50"/>
      <c r="C1715" s="50"/>
      <c r="D1715" s="44"/>
      <c r="E1715" s="26"/>
      <c r="F1715" s="53"/>
      <c r="G1715" s="61"/>
      <c r="H1715" s="55"/>
      <c r="I1715" s="280"/>
      <c r="J1715" s="13"/>
      <c r="K1715" s="13"/>
      <c r="L1715" s="13"/>
    </row>
    <row r="1716" spans="1:12" s="56" customFormat="1">
      <c r="A1716" s="50"/>
      <c r="B1716" s="50"/>
      <c r="C1716" s="50"/>
      <c r="D1716" s="44"/>
      <c r="E1716" s="26"/>
      <c r="F1716" s="53"/>
      <c r="G1716" s="61"/>
      <c r="H1716" s="55"/>
      <c r="I1716" s="280"/>
      <c r="J1716" s="13"/>
      <c r="K1716" s="13"/>
      <c r="L1716" s="13"/>
    </row>
    <row r="1717" spans="1:12" s="56" customFormat="1">
      <c r="A1717" s="50"/>
      <c r="B1717" s="50"/>
      <c r="C1717" s="50"/>
      <c r="D1717" s="44"/>
      <c r="E1717" s="26"/>
      <c r="F1717" s="53"/>
      <c r="G1717" s="61"/>
      <c r="H1717" s="55"/>
      <c r="I1717" s="280"/>
      <c r="J1717" s="13"/>
      <c r="K1717" s="13"/>
      <c r="L1717" s="13"/>
    </row>
    <row r="1718" spans="1:12" s="56" customFormat="1">
      <c r="A1718" s="50"/>
      <c r="B1718" s="50"/>
      <c r="C1718" s="50"/>
      <c r="D1718" s="44"/>
      <c r="E1718" s="26"/>
      <c r="F1718" s="53"/>
      <c r="G1718" s="61"/>
      <c r="H1718" s="55"/>
      <c r="I1718" s="280"/>
      <c r="J1718" s="13"/>
      <c r="K1718" s="13"/>
      <c r="L1718" s="13"/>
    </row>
    <row r="1719" spans="1:12" s="56" customFormat="1">
      <c r="A1719" s="50"/>
      <c r="B1719" s="50"/>
      <c r="C1719" s="50"/>
      <c r="D1719" s="44"/>
      <c r="E1719" s="26"/>
      <c r="F1719" s="53"/>
      <c r="G1719" s="61"/>
      <c r="H1719" s="55"/>
      <c r="I1719" s="280"/>
      <c r="J1719" s="13"/>
      <c r="K1719" s="13"/>
      <c r="L1719" s="13"/>
    </row>
    <row r="1720" spans="1:12" s="56" customFormat="1">
      <c r="A1720" s="50"/>
      <c r="B1720" s="50"/>
      <c r="C1720" s="50"/>
      <c r="D1720" s="44"/>
      <c r="E1720" s="26"/>
      <c r="F1720" s="53"/>
      <c r="G1720" s="61"/>
      <c r="H1720" s="55"/>
      <c r="I1720" s="280"/>
      <c r="J1720" s="13"/>
      <c r="K1720" s="13"/>
      <c r="L1720" s="13"/>
    </row>
    <row r="1721" spans="1:12" s="56" customFormat="1">
      <c r="A1721" s="50"/>
      <c r="B1721" s="50"/>
      <c r="C1721" s="50"/>
      <c r="D1721" s="44"/>
      <c r="E1721" s="26"/>
      <c r="F1721" s="53"/>
      <c r="G1721" s="61"/>
      <c r="H1721" s="55"/>
      <c r="I1721" s="280"/>
      <c r="J1721" s="13"/>
      <c r="K1721" s="13"/>
      <c r="L1721" s="13"/>
    </row>
    <row r="1722" spans="1:12" s="56" customFormat="1">
      <c r="A1722" s="50"/>
      <c r="B1722" s="50"/>
      <c r="C1722" s="50"/>
      <c r="D1722" s="44"/>
      <c r="E1722" s="26"/>
      <c r="F1722" s="53"/>
      <c r="G1722" s="61"/>
      <c r="H1722" s="55"/>
      <c r="I1722" s="280"/>
      <c r="J1722" s="13"/>
      <c r="K1722" s="13"/>
      <c r="L1722" s="13"/>
    </row>
    <row r="1723" spans="1:12" s="56" customFormat="1">
      <c r="A1723" s="50"/>
      <c r="B1723" s="50"/>
      <c r="C1723" s="50"/>
      <c r="D1723" s="44"/>
      <c r="E1723" s="26"/>
      <c r="F1723" s="53"/>
      <c r="G1723" s="61"/>
      <c r="H1723" s="55"/>
      <c r="I1723" s="280"/>
      <c r="J1723" s="13"/>
      <c r="K1723" s="13"/>
      <c r="L1723" s="13"/>
    </row>
    <row r="1724" spans="1:12" s="56" customFormat="1">
      <c r="A1724" s="50"/>
      <c r="B1724" s="50"/>
      <c r="C1724" s="50"/>
      <c r="D1724" s="44"/>
      <c r="E1724" s="26"/>
      <c r="F1724" s="53"/>
      <c r="G1724" s="61"/>
      <c r="H1724" s="55"/>
      <c r="I1724" s="280"/>
      <c r="J1724" s="13"/>
      <c r="K1724" s="13"/>
      <c r="L1724" s="13"/>
    </row>
    <row r="1725" spans="1:12" s="56" customFormat="1">
      <c r="A1725" s="50"/>
      <c r="B1725" s="50"/>
      <c r="C1725" s="50"/>
      <c r="D1725" s="44"/>
      <c r="E1725" s="26"/>
      <c r="F1725" s="53"/>
      <c r="G1725" s="61"/>
      <c r="H1725" s="55"/>
      <c r="I1725" s="280"/>
      <c r="J1725" s="13"/>
      <c r="K1725" s="13"/>
      <c r="L1725" s="13"/>
    </row>
    <row r="1726" spans="1:12" s="56" customFormat="1">
      <c r="A1726" s="50"/>
      <c r="B1726" s="50"/>
      <c r="C1726" s="50"/>
      <c r="D1726" s="44"/>
      <c r="E1726" s="26"/>
      <c r="F1726" s="53"/>
      <c r="G1726" s="61"/>
      <c r="H1726" s="55"/>
      <c r="I1726" s="280"/>
      <c r="J1726" s="13"/>
      <c r="K1726" s="13"/>
      <c r="L1726" s="13"/>
    </row>
    <row r="1727" spans="1:12" s="56" customFormat="1">
      <c r="A1727" s="50"/>
      <c r="B1727" s="50"/>
      <c r="C1727" s="50"/>
      <c r="D1727" s="44"/>
      <c r="E1727" s="26"/>
      <c r="F1727" s="53"/>
      <c r="G1727" s="61"/>
      <c r="H1727" s="55"/>
      <c r="I1727" s="280"/>
      <c r="J1727" s="13"/>
      <c r="K1727" s="13"/>
      <c r="L1727" s="13"/>
    </row>
    <row r="1728" spans="1:12" s="56" customFormat="1">
      <c r="A1728" s="50"/>
      <c r="B1728" s="50"/>
      <c r="C1728" s="50"/>
      <c r="D1728" s="44"/>
      <c r="E1728" s="26"/>
      <c r="F1728" s="53"/>
      <c r="G1728" s="61"/>
      <c r="H1728" s="55"/>
      <c r="I1728" s="280"/>
      <c r="J1728" s="13"/>
      <c r="K1728" s="13"/>
      <c r="L1728" s="13"/>
    </row>
    <row r="1729" spans="1:12" s="56" customFormat="1">
      <c r="A1729" s="50"/>
      <c r="B1729" s="50"/>
      <c r="C1729" s="50"/>
      <c r="D1729" s="44"/>
      <c r="E1729" s="26"/>
      <c r="F1729" s="53"/>
      <c r="G1729" s="61"/>
      <c r="H1729" s="55"/>
      <c r="I1729" s="280"/>
      <c r="J1729" s="13"/>
      <c r="K1729" s="13"/>
      <c r="L1729" s="13"/>
    </row>
    <row r="1730" spans="1:12" s="56" customFormat="1">
      <c r="A1730" s="50"/>
      <c r="B1730" s="50"/>
      <c r="C1730" s="50"/>
      <c r="D1730" s="44"/>
      <c r="E1730" s="26"/>
      <c r="F1730" s="53"/>
      <c r="G1730" s="61"/>
      <c r="H1730" s="55"/>
      <c r="I1730" s="280"/>
      <c r="J1730" s="13"/>
      <c r="K1730" s="13"/>
      <c r="L1730" s="13"/>
    </row>
    <row r="1731" spans="1:12" s="56" customFormat="1">
      <c r="A1731" s="50"/>
      <c r="B1731" s="50"/>
      <c r="C1731" s="50"/>
      <c r="D1731" s="44"/>
      <c r="E1731" s="26"/>
      <c r="F1731" s="53"/>
      <c r="G1731" s="61"/>
      <c r="H1731" s="55"/>
      <c r="I1731" s="280"/>
      <c r="J1731" s="13"/>
      <c r="K1731" s="13"/>
      <c r="L1731" s="13"/>
    </row>
    <row r="1732" spans="1:12" s="56" customFormat="1">
      <c r="A1732" s="50"/>
      <c r="B1732" s="50"/>
      <c r="C1732" s="50"/>
      <c r="D1732" s="44"/>
      <c r="E1732" s="26"/>
      <c r="F1732" s="53"/>
      <c r="G1732" s="61"/>
      <c r="H1732" s="55"/>
      <c r="I1732" s="280"/>
      <c r="J1732" s="13"/>
      <c r="K1732" s="13"/>
      <c r="L1732" s="13"/>
    </row>
    <row r="1733" spans="1:12" s="56" customFormat="1">
      <c r="A1733" s="50"/>
      <c r="B1733" s="50"/>
      <c r="C1733" s="50"/>
      <c r="D1733" s="44"/>
      <c r="E1733" s="26"/>
      <c r="F1733" s="53"/>
      <c r="G1733" s="61"/>
      <c r="H1733" s="55"/>
      <c r="I1733" s="280"/>
      <c r="J1733" s="13"/>
      <c r="K1733" s="13"/>
      <c r="L1733" s="13"/>
    </row>
    <row r="1734" spans="1:12" s="56" customFormat="1">
      <c r="A1734" s="50"/>
      <c r="B1734" s="50"/>
      <c r="C1734" s="50"/>
      <c r="D1734" s="44"/>
      <c r="E1734" s="26"/>
      <c r="F1734" s="53"/>
      <c r="G1734" s="61"/>
      <c r="H1734" s="55"/>
      <c r="I1734" s="280"/>
      <c r="J1734" s="13"/>
      <c r="K1734" s="13"/>
      <c r="L1734" s="13"/>
    </row>
    <row r="1735" spans="1:12" s="56" customFormat="1">
      <c r="A1735" s="50"/>
      <c r="B1735" s="50"/>
      <c r="C1735" s="50"/>
      <c r="D1735" s="44"/>
      <c r="E1735" s="26"/>
      <c r="F1735" s="53"/>
      <c r="G1735" s="61"/>
      <c r="H1735" s="55"/>
      <c r="I1735" s="280"/>
      <c r="J1735" s="13"/>
      <c r="K1735" s="13"/>
      <c r="L1735" s="13"/>
    </row>
    <row r="1736" spans="1:12" s="56" customFormat="1">
      <c r="A1736" s="50"/>
      <c r="B1736" s="50"/>
      <c r="C1736" s="50"/>
      <c r="D1736" s="44"/>
      <c r="E1736" s="26"/>
      <c r="F1736" s="53"/>
      <c r="G1736" s="61"/>
      <c r="H1736" s="55"/>
      <c r="I1736" s="280"/>
      <c r="J1736" s="13"/>
      <c r="K1736" s="13"/>
      <c r="L1736" s="13"/>
    </row>
    <row r="1737" spans="1:12" s="56" customFormat="1">
      <c r="A1737" s="50"/>
      <c r="B1737" s="50"/>
      <c r="C1737" s="50"/>
      <c r="D1737" s="44"/>
      <c r="E1737" s="26"/>
      <c r="F1737" s="53"/>
      <c r="G1737" s="61"/>
      <c r="H1737" s="55"/>
      <c r="I1737" s="280"/>
      <c r="J1737" s="13"/>
      <c r="K1737" s="13"/>
      <c r="L1737" s="13"/>
    </row>
    <row r="1738" spans="1:12" s="56" customFormat="1">
      <c r="A1738" s="50"/>
      <c r="B1738" s="50"/>
      <c r="C1738" s="50"/>
      <c r="D1738" s="44"/>
      <c r="E1738" s="26"/>
      <c r="F1738" s="53"/>
      <c r="G1738" s="61"/>
      <c r="H1738" s="55"/>
      <c r="I1738" s="280"/>
      <c r="J1738" s="13"/>
      <c r="K1738" s="13"/>
      <c r="L1738" s="13"/>
    </row>
    <row r="1739" spans="1:12" s="56" customFormat="1">
      <c r="A1739" s="50"/>
      <c r="B1739" s="50"/>
      <c r="C1739" s="50"/>
      <c r="D1739" s="44"/>
      <c r="E1739" s="26"/>
      <c r="F1739" s="53"/>
      <c r="G1739" s="61"/>
      <c r="H1739" s="55"/>
      <c r="I1739" s="280"/>
      <c r="J1739" s="13"/>
      <c r="K1739" s="13"/>
      <c r="L1739" s="13"/>
    </row>
    <row r="1740" spans="1:12" s="56" customFormat="1">
      <c r="A1740" s="50"/>
      <c r="B1740" s="50"/>
      <c r="C1740" s="50"/>
      <c r="D1740" s="44"/>
      <c r="E1740" s="26"/>
      <c r="F1740" s="53"/>
      <c r="G1740" s="61"/>
      <c r="H1740" s="55"/>
      <c r="I1740" s="280"/>
      <c r="J1740" s="13"/>
      <c r="K1740" s="13"/>
      <c r="L1740" s="13"/>
    </row>
    <row r="1741" spans="1:12" s="56" customFormat="1">
      <c r="A1741" s="50"/>
      <c r="B1741" s="50"/>
      <c r="C1741" s="50"/>
      <c r="D1741" s="44"/>
      <c r="E1741" s="26"/>
      <c r="F1741" s="53"/>
      <c r="G1741" s="61"/>
      <c r="H1741" s="55"/>
      <c r="I1741" s="280"/>
      <c r="J1741" s="13"/>
      <c r="K1741" s="13"/>
      <c r="L1741" s="13"/>
    </row>
    <row r="1742" spans="1:12" s="56" customFormat="1">
      <c r="A1742" s="50"/>
      <c r="B1742" s="50"/>
      <c r="C1742" s="50"/>
      <c r="D1742" s="44"/>
      <c r="E1742" s="26"/>
      <c r="F1742" s="53"/>
      <c r="G1742" s="61"/>
      <c r="H1742" s="55"/>
      <c r="I1742" s="280"/>
      <c r="J1742" s="13"/>
      <c r="K1742" s="13"/>
      <c r="L1742" s="13"/>
    </row>
    <row r="1743" spans="1:12" s="56" customFormat="1">
      <c r="A1743" s="50"/>
      <c r="B1743" s="50"/>
      <c r="C1743" s="50"/>
      <c r="D1743" s="44"/>
      <c r="E1743" s="26"/>
      <c r="F1743" s="53"/>
      <c r="G1743" s="61"/>
      <c r="H1743" s="55"/>
      <c r="I1743" s="280"/>
      <c r="J1743" s="13"/>
      <c r="K1743" s="13"/>
      <c r="L1743" s="13"/>
    </row>
    <row r="1744" spans="1:12" s="56" customFormat="1">
      <c r="A1744" s="50"/>
      <c r="B1744" s="50"/>
      <c r="C1744" s="50"/>
      <c r="D1744" s="44"/>
      <c r="E1744" s="26"/>
      <c r="F1744" s="53"/>
      <c r="G1744" s="61"/>
      <c r="H1744" s="55"/>
      <c r="I1744" s="280"/>
      <c r="J1744" s="13"/>
      <c r="K1744" s="13"/>
      <c r="L1744" s="13"/>
    </row>
    <row r="1745" spans="1:12" s="56" customFormat="1">
      <c r="A1745" s="50"/>
      <c r="B1745" s="50"/>
      <c r="C1745" s="50"/>
      <c r="D1745" s="44"/>
      <c r="E1745" s="26"/>
      <c r="F1745" s="53"/>
      <c r="G1745" s="61"/>
      <c r="H1745" s="55"/>
      <c r="I1745" s="280"/>
      <c r="J1745" s="13"/>
      <c r="K1745" s="13"/>
      <c r="L1745" s="13"/>
    </row>
    <row r="1746" spans="1:12" s="56" customFormat="1">
      <c r="A1746" s="50"/>
      <c r="B1746" s="50"/>
      <c r="C1746" s="50"/>
      <c r="D1746" s="44"/>
      <c r="E1746" s="26"/>
      <c r="F1746" s="53"/>
      <c r="G1746" s="61"/>
      <c r="H1746" s="55"/>
      <c r="I1746" s="280"/>
      <c r="J1746" s="13"/>
      <c r="K1746" s="13"/>
      <c r="L1746" s="13"/>
    </row>
    <row r="1747" spans="1:12" s="56" customFormat="1">
      <c r="A1747" s="50"/>
      <c r="B1747" s="50"/>
      <c r="C1747" s="50"/>
      <c r="D1747" s="44"/>
      <c r="E1747" s="26"/>
      <c r="F1747" s="53"/>
      <c r="G1747" s="61"/>
      <c r="H1747" s="55"/>
      <c r="I1747" s="280"/>
      <c r="J1747" s="13"/>
      <c r="K1747" s="13"/>
      <c r="L1747" s="13"/>
    </row>
    <row r="1748" spans="1:12" s="56" customFormat="1">
      <c r="A1748" s="50"/>
      <c r="B1748" s="50"/>
      <c r="C1748" s="50"/>
      <c r="D1748" s="44"/>
      <c r="E1748" s="26"/>
      <c r="F1748" s="53"/>
      <c r="G1748" s="61"/>
      <c r="H1748" s="55"/>
      <c r="I1748" s="280"/>
      <c r="J1748" s="13"/>
      <c r="K1748" s="13"/>
      <c r="L1748" s="13"/>
    </row>
    <row r="1749" spans="1:12" s="56" customFormat="1">
      <c r="A1749" s="50"/>
      <c r="B1749" s="50"/>
      <c r="C1749" s="50"/>
      <c r="D1749" s="44"/>
      <c r="E1749" s="26"/>
      <c r="F1749" s="53"/>
      <c r="G1749" s="61"/>
      <c r="H1749" s="55"/>
      <c r="I1749" s="280"/>
      <c r="J1749" s="13"/>
      <c r="K1749" s="13"/>
      <c r="L1749" s="13"/>
    </row>
    <row r="1750" spans="1:12" s="56" customFormat="1">
      <c r="A1750" s="50"/>
      <c r="B1750" s="50"/>
      <c r="C1750" s="50"/>
      <c r="D1750" s="44"/>
      <c r="E1750" s="26"/>
      <c r="F1750" s="53"/>
      <c r="G1750" s="61"/>
      <c r="H1750" s="55"/>
      <c r="I1750" s="280"/>
      <c r="J1750" s="13"/>
      <c r="K1750" s="13"/>
      <c r="L1750" s="13"/>
    </row>
    <row r="1751" spans="1:12" s="56" customFormat="1">
      <c r="A1751" s="50"/>
      <c r="B1751" s="50"/>
      <c r="C1751" s="50"/>
      <c r="D1751" s="44"/>
      <c r="E1751" s="26"/>
      <c r="F1751" s="53"/>
      <c r="G1751" s="61"/>
      <c r="H1751" s="55"/>
      <c r="I1751" s="280"/>
      <c r="J1751" s="13"/>
      <c r="K1751" s="13"/>
      <c r="L1751" s="13"/>
    </row>
    <row r="1752" spans="1:12" s="56" customFormat="1">
      <c r="A1752" s="50"/>
      <c r="B1752" s="50"/>
      <c r="C1752" s="50"/>
      <c r="D1752" s="44"/>
      <c r="E1752" s="26"/>
      <c r="F1752" s="53"/>
      <c r="G1752" s="61"/>
      <c r="H1752" s="55"/>
      <c r="I1752" s="280"/>
      <c r="J1752" s="13"/>
      <c r="K1752" s="13"/>
      <c r="L1752" s="13"/>
    </row>
    <row r="1753" spans="1:12" s="56" customFormat="1">
      <c r="A1753" s="50"/>
      <c r="B1753" s="50"/>
      <c r="C1753" s="50"/>
      <c r="D1753" s="44"/>
      <c r="E1753" s="26"/>
      <c r="F1753" s="53"/>
      <c r="G1753" s="61"/>
      <c r="H1753" s="55"/>
      <c r="I1753" s="280"/>
      <c r="J1753" s="13"/>
      <c r="K1753" s="13"/>
      <c r="L1753" s="13"/>
    </row>
    <row r="1754" spans="1:12" s="56" customFormat="1">
      <c r="A1754" s="50"/>
      <c r="B1754" s="50"/>
      <c r="C1754" s="50"/>
      <c r="D1754" s="44"/>
      <c r="E1754" s="26"/>
      <c r="F1754" s="53"/>
      <c r="G1754" s="61"/>
      <c r="H1754" s="55"/>
      <c r="I1754" s="280"/>
      <c r="J1754" s="13"/>
      <c r="K1754" s="13"/>
      <c r="L1754" s="13"/>
    </row>
    <row r="1755" spans="1:12" s="56" customFormat="1">
      <c r="A1755" s="50"/>
      <c r="B1755" s="50"/>
      <c r="C1755" s="50"/>
      <c r="D1755" s="44"/>
      <c r="E1755" s="26"/>
      <c r="F1755" s="53"/>
      <c r="G1755" s="61"/>
      <c r="H1755" s="55"/>
      <c r="I1755" s="280"/>
      <c r="J1755" s="13"/>
      <c r="K1755" s="13"/>
      <c r="L1755" s="13"/>
    </row>
    <row r="1756" spans="1:12" s="56" customFormat="1">
      <c r="A1756" s="50"/>
      <c r="B1756" s="50"/>
      <c r="C1756" s="50"/>
      <c r="D1756" s="44"/>
      <c r="E1756" s="26"/>
      <c r="F1756" s="53"/>
      <c r="G1756" s="61"/>
      <c r="H1756" s="55"/>
      <c r="I1756" s="280"/>
      <c r="J1756" s="13"/>
      <c r="K1756" s="13"/>
      <c r="L1756" s="13"/>
    </row>
    <row r="1757" spans="1:12" s="56" customFormat="1">
      <c r="A1757" s="50"/>
      <c r="B1757" s="50"/>
      <c r="C1757" s="50"/>
      <c r="D1757" s="44"/>
      <c r="E1757" s="26"/>
      <c r="F1757" s="53"/>
      <c r="G1757" s="61"/>
      <c r="H1757" s="55"/>
      <c r="I1757" s="280"/>
      <c r="J1757" s="13"/>
      <c r="K1757" s="13"/>
      <c r="L1757" s="13"/>
    </row>
    <row r="1758" spans="1:12" s="56" customFormat="1">
      <c r="A1758" s="50"/>
      <c r="B1758" s="50"/>
      <c r="C1758" s="50"/>
      <c r="D1758" s="44"/>
      <c r="E1758" s="26"/>
      <c r="F1758" s="53"/>
      <c r="G1758" s="61"/>
      <c r="H1758" s="55"/>
      <c r="I1758" s="280"/>
      <c r="J1758" s="13"/>
      <c r="K1758" s="13"/>
      <c r="L1758" s="13"/>
    </row>
    <row r="1759" spans="1:12" s="56" customFormat="1">
      <c r="A1759" s="50"/>
      <c r="B1759" s="50"/>
      <c r="C1759" s="50"/>
      <c r="D1759" s="44"/>
      <c r="E1759" s="26"/>
      <c r="F1759" s="53"/>
      <c r="G1759" s="61"/>
      <c r="H1759" s="55"/>
      <c r="I1759" s="280"/>
      <c r="J1759" s="13"/>
      <c r="K1759" s="13"/>
      <c r="L1759" s="13"/>
    </row>
    <row r="1760" spans="1:12" s="56" customFormat="1">
      <c r="A1760" s="50"/>
      <c r="B1760" s="50"/>
      <c r="C1760" s="50"/>
      <c r="D1760" s="44"/>
      <c r="E1760" s="26"/>
      <c r="F1760" s="53"/>
      <c r="G1760" s="61"/>
      <c r="H1760" s="55"/>
      <c r="I1760" s="280"/>
      <c r="J1760" s="13"/>
      <c r="K1760" s="13"/>
      <c r="L1760" s="13"/>
    </row>
    <row r="1761" spans="1:12" s="56" customFormat="1">
      <c r="A1761" s="50"/>
      <c r="B1761" s="50"/>
      <c r="C1761" s="50"/>
      <c r="D1761" s="44"/>
      <c r="E1761" s="26"/>
      <c r="F1761" s="53"/>
      <c r="G1761" s="61"/>
      <c r="H1761" s="55"/>
      <c r="I1761" s="280"/>
      <c r="J1761" s="13"/>
      <c r="K1761" s="13"/>
      <c r="L1761" s="13"/>
    </row>
    <row r="1762" spans="1:12" s="56" customFormat="1">
      <c r="A1762" s="50"/>
      <c r="B1762" s="50"/>
      <c r="C1762" s="50"/>
      <c r="D1762" s="44"/>
      <c r="E1762" s="26"/>
      <c r="F1762" s="53"/>
      <c r="G1762" s="61"/>
      <c r="H1762" s="55"/>
      <c r="I1762" s="280"/>
      <c r="J1762" s="13"/>
      <c r="K1762" s="13"/>
      <c r="L1762" s="13"/>
    </row>
    <row r="1763" spans="1:12" s="56" customFormat="1">
      <c r="A1763" s="50"/>
      <c r="B1763" s="50"/>
      <c r="C1763" s="50"/>
      <c r="D1763" s="44"/>
      <c r="E1763" s="26"/>
      <c r="F1763" s="53"/>
      <c r="G1763" s="61"/>
      <c r="H1763" s="55"/>
      <c r="I1763" s="280"/>
      <c r="J1763" s="13"/>
      <c r="K1763" s="13"/>
      <c r="L1763" s="13"/>
    </row>
    <row r="1764" spans="1:12" s="56" customFormat="1">
      <c r="A1764" s="50"/>
      <c r="B1764" s="50"/>
      <c r="C1764" s="50"/>
      <c r="D1764" s="44"/>
      <c r="E1764" s="26"/>
      <c r="F1764" s="53"/>
      <c r="G1764" s="61"/>
      <c r="H1764" s="55"/>
      <c r="I1764" s="280"/>
      <c r="J1764" s="13"/>
      <c r="K1764" s="13"/>
      <c r="L1764" s="13"/>
    </row>
    <row r="1765" spans="1:12" s="56" customFormat="1">
      <c r="A1765" s="50"/>
      <c r="B1765" s="50"/>
      <c r="C1765" s="50"/>
      <c r="D1765" s="44"/>
      <c r="E1765" s="26"/>
      <c r="F1765" s="53"/>
      <c r="G1765" s="61"/>
      <c r="H1765" s="55"/>
      <c r="I1765" s="280"/>
      <c r="J1765" s="13"/>
      <c r="K1765" s="13"/>
      <c r="L1765" s="13"/>
    </row>
    <row r="1766" spans="1:12" s="56" customFormat="1">
      <c r="A1766" s="50"/>
      <c r="B1766" s="50"/>
      <c r="C1766" s="50"/>
      <c r="D1766" s="44"/>
      <c r="E1766" s="26"/>
      <c r="F1766" s="53"/>
      <c r="G1766" s="61"/>
      <c r="H1766" s="55"/>
      <c r="I1766" s="280"/>
      <c r="J1766" s="13"/>
      <c r="K1766" s="13"/>
      <c r="L1766" s="13"/>
    </row>
    <row r="1767" spans="1:12" s="56" customFormat="1">
      <c r="A1767" s="50"/>
      <c r="B1767" s="50"/>
      <c r="C1767" s="50"/>
      <c r="D1767" s="44"/>
      <c r="E1767" s="26"/>
      <c r="F1767" s="53"/>
      <c r="G1767" s="61"/>
      <c r="H1767" s="55"/>
      <c r="I1767" s="280"/>
      <c r="J1767" s="13"/>
      <c r="K1767" s="13"/>
      <c r="L1767" s="13"/>
    </row>
    <row r="1768" spans="1:12" s="56" customFormat="1">
      <c r="A1768" s="50"/>
      <c r="B1768" s="50"/>
      <c r="C1768" s="50"/>
      <c r="D1768" s="44"/>
      <c r="E1768" s="26"/>
      <c r="F1768" s="53"/>
      <c r="G1768" s="61"/>
      <c r="H1768" s="55"/>
      <c r="I1768" s="280"/>
      <c r="J1768" s="13"/>
      <c r="K1768" s="13"/>
      <c r="L1768" s="13"/>
    </row>
    <row r="1769" spans="1:12" s="56" customFormat="1">
      <c r="A1769" s="50"/>
      <c r="B1769" s="50"/>
      <c r="C1769" s="50"/>
      <c r="D1769" s="44"/>
      <c r="E1769" s="26"/>
      <c r="F1769" s="53"/>
      <c r="G1769" s="61"/>
      <c r="H1769" s="55"/>
      <c r="I1769" s="280"/>
      <c r="J1769" s="13"/>
      <c r="K1769" s="13"/>
      <c r="L1769" s="13"/>
    </row>
    <row r="1770" spans="1:12" s="56" customFormat="1">
      <c r="A1770" s="50"/>
      <c r="B1770" s="50"/>
      <c r="C1770" s="50"/>
      <c r="D1770" s="44"/>
      <c r="E1770" s="26"/>
      <c r="F1770" s="53"/>
      <c r="G1770" s="61"/>
      <c r="H1770" s="55"/>
      <c r="I1770" s="280"/>
      <c r="J1770" s="13"/>
      <c r="K1770" s="13"/>
      <c r="L1770" s="13"/>
    </row>
    <row r="1771" spans="1:12" s="56" customFormat="1">
      <c r="A1771" s="50"/>
      <c r="B1771" s="50"/>
      <c r="C1771" s="50"/>
      <c r="D1771" s="44"/>
      <c r="E1771" s="26"/>
      <c r="F1771" s="53"/>
      <c r="G1771" s="61"/>
      <c r="H1771" s="55"/>
      <c r="I1771" s="280"/>
      <c r="J1771" s="13"/>
      <c r="K1771" s="13"/>
      <c r="L1771" s="13"/>
    </row>
    <row r="1772" spans="1:12" s="56" customFormat="1">
      <c r="A1772" s="50"/>
      <c r="B1772" s="50"/>
      <c r="C1772" s="50"/>
      <c r="D1772" s="44"/>
      <c r="E1772" s="26"/>
      <c r="F1772" s="53"/>
      <c r="G1772" s="61"/>
      <c r="H1772" s="55"/>
      <c r="I1772" s="280"/>
      <c r="J1772" s="13"/>
      <c r="K1772" s="13"/>
      <c r="L1772" s="13"/>
    </row>
    <row r="1773" spans="1:12" s="56" customFormat="1">
      <c r="A1773" s="50"/>
      <c r="B1773" s="50"/>
      <c r="C1773" s="50"/>
      <c r="D1773" s="44"/>
      <c r="E1773" s="26"/>
      <c r="F1773" s="53"/>
      <c r="G1773" s="61"/>
      <c r="H1773" s="55"/>
      <c r="I1773" s="280"/>
      <c r="J1773" s="13"/>
      <c r="K1773" s="13"/>
      <c r="L1773" s="13"/>
    </row>
    <row r="1774" spans="1:12" s="56" customFormat="1">
      <c r="A1774" s="50"/>
      <c r="B1774" s="50"/>
      <c r="C1774" s="50"/>
      <c r="D1774" s="44"/>
      <c r="E1774" s="26"/>
      <c r="F1774" s="53"/>
      <c r="G1774" s="61"/>
      <c r="H1774" s="55"/>
      <c r="I1774" s="280"/>
      <c r="J1774" s="13"/>
      <c r="K1774" s="13"/>
      <c r="L1774" s="13"/>
    </row>
    <row r="1775" spans="1:12" s="56" customFormat="1">
      <c r="A1775" s="50"/>
      <c r="B1775" s="50"/>
      <c r="C1775" s="50"/>
      <c r="D1775" s="44"/>
      <c r="E1775" s="26"/>
      <c r="F1775" s="53"/>
      <c r="G1775" s="61"/>
      <c r="H1775" s="55"/>
      <c r="I1775" s="280"/>
      <c r="J1775" s="13"/>
      <c r="K1775" s="13"/>
      <c r="L1775" s="13"/>
    </row>
    <row r="1776" spans="1:12" s="56" customFormat="1">
      <c r="A1776" s="50"/>
      <c r="B1776" s="50"/>
      <c r="C1776" s="50"/>
      <c r="D1776" s="44"/>
      <c r="E1776" s="26"/>
      <c r="F1776" s="53"/>
      <c r="G1776" s="61"/>
      <c r="H1776" s="55"/>
      <c r="I1776" s="280"/>
      <c r="J1776" s="13"/>
      <c r="K1776" s="13"/>
      <c r="L1776" s="13"/>
    </row>
    <row r="1777" spans="1:12" s="56" customFormat="1">
      <c r="A1777" s="50"/>
      <c r="B1777" s="50"/>
      <c r="C1777" s="50"/>
      <c r="D1777" s="44"/>
      <c r="E1777" s="26"/>
      <c r="F1777" s="53"/>
      <c r="G1777" s="61"/>
      <c r="H1777" s="55"/>
      <c r="I1777" s="280"/>
      <c r="J1777" s="13"/>
      <c r="K1777" s="13"/>
      <c r="L1777" s="13"/>
    </row>
    <row r="1778" spans="1:12" s="56" customFormat="1">
      <c r="A1778" s="50"/>
      <c r="B1778" s="50"/>
      <c r="C1778" s="50"/>
      <c r="D1778" s="44"/>
      <c r="E1778" s="26"/>
      <c r="F1778" s="53"/>
      <c r="G1778" s="61"/>
      <c r="H1778" s="55"/>
      <c r="I1778" s="280"/>
      <c r="J1778" s="13"/>
      <c r="K1778" s="13"/>
      <c r="L1778" s="13"/>
    </row>
    <row r="1779" spans="1:12" s="56" customFormat="1">
      <c r="A1779" s="50"/>
      <c r="B1779" s="50"/>
      <c r="C1779" s="50"/>
      <c r="D1779" s="44"/>
      <c r="E1779" s="26"/>
      <c r="F1779" s="53"/>
      <c r="G1779" s="61"/>
      <c r="H1779" s="55"/>
      <c r="I1779" s="280"/>
      <c r="J1779" s="13"/>
      <c r="K1779" s="13"/>
      <c r="L1779" s="13"/>
    </row>
    <row r="1780" spans="1:12" s="56" customFormat="1">
      <c r="A1780" s="50"/>
      <c r="B1780" s="50"/>
      <c r="C1780" s="50"/>
      <c r="D1780" s="44"/>
      <c r="E1780" s="26"/>
      <c r="F1780" s="53"/>
      <c r="G1780" s="61"/>
      <c r="H1780" s="55"/>
      <c r="I1780" s="280"/>
      <c r="J1780" s="13"/>
      <c r="K1780" s="13"/>
      <c r="L1780" s="13"/>
    </row>
    <row r="1781" spans="1:12" s="56" customFormat="1">
      <c r="A1781" s="50"/>
      <c r="B1781" s="50"/>
      <c r="C1781" s="50"/>
      <c r="D1781" s="44"/>
      <c r="E1781" s="26"/>
      <c r="F1781" s="53"/>
      <c r="G1781" s="61"/>
      <c r="H1781" s="55"/>
      <c r="I1781" s="280"/>
      <c r="J1781" s="13"/>
      <c r="K1781" s="13"/>
      <c r="L1781" s="13"/>
    </row>
    <row r="1782" spans="1:12" s="56" customFormat="1">
      <c r="A1782" s="50"/>
      <c r="B1782" s="50"/>
      <c r="C1782" s="50"/>
      <c r="D1782" s="44"/>
      <c r="E1782" s="26"/>
      <c r="F1782" s="53"/>
      <c r="G1782" s="61"/>
      <c r="H1782" s="55"/>
      <c r="I1782" s="280"/>
      <c r="J1782" s="13"/>
      <c r="K1782" s="13"/>
      <c r="L1782" s="13"/>
    </row>
    <row r="1783" spans="1:12" s="56" customFormat="1">
      <c r="A1783" s="50"/>
      <c r="B1783" s="50"/>
      <c r="C1783" s="50"/>
      <c r="D1783" s="44"/>
      <c r="E1783" s="26"/>
      <c r="F1783" s="53"/>
      <c r="G1783" s="61"/>
      <c r="H1783" s="55"/>
      <c r="I1783" s="280"/>
      <c r="J1783" s="13"/>
      <c r="K1783" s="13"/>
      <c r="L1783" s="13"/>
    </row>
    <row r="1784" spans="1:12" s="56" customFormat="1">
      <c r="A1784" s="50"/>
      <c r="B1784" s="50"/>
      <c r="C1784" s="50"/>
      <c r="D1784" s="44"/>
      <c r="E1784" s="26"/>
      <c r="F1784" s="53"/>
      <c r="G1784" s="61"/>
      <c r="H1784" s="55"/>
      <c r="I1784" s="280"/>
      <c r="J1784" s="13"/>
      <c r="K1784" s="13"/>
      <c r="L1784" s="13"/>
    </row>
    <row r="1785" spans="1:12" s="56" customFormat="1">
      <c r="A1785" s="50"/>
      <c r="B1785" s="50"/>
      <c r="C1785" s="50"/>
      <c r="D1785" s="44"/>
      <c r="E1785" s="26"/>
      <c r="F1785" s="53"/>
      <c r="G1785" s="61"/>
      <c r="H1785" s="55"/>
      <c r="I1785" s="280"/>
      <c r="J1785" s="13"/>
      <c r="K1785" s="13"/>
      <c r="L1785" s="13"/>
    </row>
    <row r="1786" spans="1:12" s="56" customFormat="1">
      <c r="A1786" s="50"/>
      <c r="B1786" s="50"/>
      <c r="C1786" s="50"/>
      <c r="D1786" s="44"/>
      <c r="E1786" s="26"/>
      <c r="F1786" s="53"/>
      <c r="G1786" s="61"/>
      <c r="H1786" s="55"/>
      <c r="I1786" s="280"/>
      <c r="J1786" s="13"/>
      <c r="K1786" s="13"/>
      <c r="L1786" s="13"/>
    </row>
    <row r="1787" spans="1:12" s="56" customFormat="1">
      <c r="A1787" s="50"/>
      <c r="B1787" s="50"/>
      <c r="C1787" s="50"/>
      <c r="D1787" s="44"/>
      <c r="E1787" s="26"/>
      <c r="F1787" s="53"/>
      <c r="G1787" s="61"/>
      <c r="H1787" s="55"/>
      <c r="I1787" s="280"/>
      <c r="J1787" s="13"/>
      <c r="K1787" s="13"/>
      <c r="L1787" s="13"/>
    </row>
    <row r="1788" spans="1:12" s="56" customFormat="1">
      <c r="A1788" s="50"/>
      <c r="B1788" s="50"/>
      <c r="C1788" s="50"/>
      <c r="D1788" s="44"/>
      <c r="E1788" s="26"/>
      <c r="F1788" s="53"/>
      <c r="G1788" s="61"/>
      <c r="H1788" s="55"/>
      <c r="I1788" s="280"/>
      <c r="J1788" s="13"/>
      <c r="K1788" s="13"/>
      <c r="L1788" s="13"/>
    </row>
    <row r="1789" spans="1:12" s="56" customFormat="1">
      <c r="A1789" s="50"/>
      <c r="B1789" s="50"/>
      <c r="C1789" s="50"/>
      <c r="D1789" s="44"/>
      <c r="E1789" s="26"/>
      <c r="F1789" s="53"/>
      <c r="G1789" s="61"/>
      <c r="H1789" s="55"/>
      <c r="I1789" s="280"/>
      <c r="J1789" s="13"/>
      <c r="K1789" s="13"/>
      <c r="L1789" s="13"/>
    </row>
    <row r="1790" spans="1:12" s="56" customFormat="1">
      <c r="A1790" s="50"/>
      <c r="B1790" s="50"/>
      <c r="C1790" s="50"/>
      <c r="D1790" s="44"/>
      <c r="E1790" s="26"/>
      <c r="F1790" s="53"/>
      <c r="G1790" s="61"/>
      <c r="H1790" s="55"/>
      <c r="I1790" s="280"/>
      <c r="J1790" s="13"/>
      <c r="K1790" s="13"/>
      <c r="L1790" s="13"/>
    </row>
    <row r="1791" spans="1:12" s="56" customFormat="1">
      <c r="A1791" s="50"/>
      <c r="B1791" s="50"/>
      <c r="C1791" s="50"/>
      <c r="D1791" s="44"/>
      <c r="E1791" s="26"/>
      <c r="F1791" s="53"/>
      <c r="G1791" s="61"/>
      <c r="H1791" s="55"/>
      <c r="I1791" s="280"/>
      <c r="J1791" s="13"/>
      <c r="K1791" s="13"/>
      <c r="L1791" s="13"/>
    </row>
    <row r="1792" spans="1:12" s="56" customFormat="1">
      <c r="A1792" s="50"/>
      <c r="B1792" s="50"/>
      <c r="C1792" s="50"/>
      <c r="D1792" s="44"/>
      <c r="E1792" s="26"/>
      <c r="F1792" s="53"/>
      <c r="G1792" s="61"/>
      <c r="H1792" s="55"/>
      <c r="I1792" s="280"/>
      <c r="J1792" s="13"/>
      <c r="K1792" s="13"/>
      <c r="L1792" s="13"/>
    </row>
    <row r="1793" spans="1:12" s="56" customFormat="1">
      <c r="A1793" s="50"/>
      <c r="B1793" s="50"/>
      <c r="C1793" s="50"/>
      <c r="D1793" s="44"/>
      <c r="E1793" s="26"/>
      <c r="F1793" s="53"/>
      <c r="G1793" s="61"/>
      <c r="H1793" s="55"/>
      <c r="I1793" s="280"/>
      <c r="J1793" s="13"/>
      <c r="K1793" s="13"/>
      <c r="L1793" s="13"/>
    </row>
    <row r="1794" spans="1:12" s="56" customFormat="1">
      <c r="A1794" s="50"/>
      <c r="B1794" s="50"/>
      <c r="C1794" s="50"/>
      <c r="D1794" s="44"/>
      <c r="E1794" s="26"/>
      <c r="F1794" s="53"/>
      <c r="G1794" s="61"/>
      <c r="H1794" s="55"/>
      <c r="I1794" s="280"/>
      <c r="J1794" s="13"/>
      <c r="K1794" s="13"/>
      <c r="L1794" s="13"/>
    </row>
    <row r="1795" spans="1:12" s="56" customFormat="1">
      <c r="A1795" s="50"/>
      <c r="B1795" s="50"/>
      <c r="C1795" s="50"/>
      <c r="D1795" s="44"/>
      <c r="E1795" s="26"/>
      <c r="F1795" s="53"/>
      <c r="G1795" s="61"/>
      <c r="H1795" s="55"/>
      <c r="I1795" s="280"/>
      <c r="J1795" s="13"/>
      <c r="K1795" s="13"/>
      <c r="L1795" s="13"/>
    </row>
    <row r="1796" spans="1:12" s="56" customFormat="1">
      <c r="A1796" s="50"/>
      <c r="B1796" s="50"/>
      <c r="C1796" s="50"/>
      <c r="D1796" s="44"/>
      <c r="E1796" s="26"/>
      <c r="F1796" s="53"/>
      <c r="G1796" s="61"/>
      <c r="H1796" s="55"/>
      <c r="I1796" s="280"/>
      <c r="J1796" s="13"/>
      <c r="K1796" s="13"/>
      <c r="L1796" s="13"/>
    </row>
    <row r="1797" spans="1:12" s="56" customFormat="1">
      <c r="A1797" s="50"/>
      <c r="B1797" s="50"/>
      <c r="C1797" s="50"/>
      <c r="D1797" s="44"/>
      <c r="E1797" s="26"/>
      <c r="F1797" s="53"/>
      <c r="G1797" s="61"/>
      <c r="H1797" s="55"/>
      <c r="I1797" s="280"/>
      <c r="J1797" s="13"/>
      <c r="K1797" s="13"/>
      <c r="L1797" s="13"/>
    </row>
    <row r="1798" spans="1:12" s="56" customFormat="1">
      <c r="A1798" s="50"/>
      <c r="B1798" s="50"/>
      <c r="C1798" s="50"/>
      <c r="D1798" s="44"/>
      <c r="E1798" s="26"/>
      <c r="F1798" s="53"/>
      <c r="G1798" s="61"/>
      <c r="H1798" s="55"/>
      <c r="I1798" s="280"/>
      <c r="J1798" s="13"/>
      <c r="K1798" s="13"/>
      <c r="L1798" s="13"/>
    </row>
    <row r="1799" spans="1:12" s="56" customFormat="1">
      <c r="A1799" s="50"/>
      <c r="B1799" s="50"/>
      <c r="C1799" s="50"/>
      <c r="D1799" s="44"/>
      <c r="E1799" s="26"/>
      <c r="F1799" s="53"/>
      <c r="G1799" s="61"/>
      <c r="H1799" s="55"/>
      <c r="I1799" s="280"/>
      <c r="J1799" s="13"/>
      <c r="K1799" s="13"/>
      <c r="L1799" s="13"/>
    </row>
    <row r="1800" spans="1:12" s="56" customFormat="1">
      <c r="A1800" s="50"/>
      <c r="B1800" s="50"/>
      <c r="C1800" s="50"/>
      <c r="D1800" s="44"/>
      <c r="E1800" s="26"/>
      <c r="F1800" s="53"/>
      <c r="G1800" s="61"/>
      <c r="H1800" s="55"/>
      <c r="I1800" s="280"/>
      <c r="J1800" s="13"/>
      <c r="K1800" s="13"/>
      <c r="L1800" s="13"/>
    </row>
    <row r="1801" spans="1:12" s="56" customFormat="1">
      <c r="A1801" s="50"/>
      <c r="B1801" s="50"/>
      <c r="C1801" s="50"/>
      <c r="D1801" s="44"/>
      <c r="E1801" s="26"/>
      <c r="F1801" s="53"/>
      <c r="G1801" s="61"/>
      <c r="H1801" s="55"/>
      <c r="I1801" s="280"/>
      <c r="J1801" s="13"/>
      <c r="K1801" s="13"/>
      <c r="L1801" s="13"/>
    </row>
    <row r="1802" spans="1:12" s="56" customFormat="1">
      <c r="A1802" s="50"/>
      <c r="B1802" s="50"/>
      <c r="C1802" s="50"/>
      <c r="D1802" s="44"/>
      <c r="E1802" s="26"/>
      <c r="F1802" s="53"/>
      <c r="G1802" s="61"/>
      <c r="H1802" s="55"/>
      <c r="I1802" s="280"/>
      <c r="J1802" s="13"/>
      <c r="K1802" s="13"/>
      <c r="L1802" s="13"/>
    </row>
    <row r="1803" spans="1:12" s="56" customFormat="1">
      <c r="A1803" s="50"/>
      <c r="B1803" s="50"/>
      <c r="C1803" s="50"/>
      <c r="D1803" s="44"/>
      <c r="E1803" s="26"/>
      <c r="F1803" s="53"/>
      <c r="G1803" s="61"/>
      <c r="H1803" s="55"/>
      <c r="I1803" s="280"/>
      <c r="J1803" s="13"/>
      <c r="K1803" s="13"/>
      <c r="L1803" s="13"/>
    </row>
    <row r="1804" spans="1:12" s="56" customFormat="1">
      <c r="A1804" s="50"/>
      <c r="B1804" s="50"/>
      <c r="C1804" s="50"/>
      <c r="D1804" s="44"/>
      <c r="E1804" s="26"/>
      <c r="F1804" s="53"/>
      <c r="G1804" s="61"/>
      <c r="H1804" s="55"/>
      <c r="I1804" s="280"/>
      <c r="J1804" s="13"/>
      <c r="K1804" s="13"/>
      <c r="L1804" s="13"/>
    </row>
    <row r="1805" spans="1:12" s="56" customFormat="1">
      <c r="A1805" s="50"/>
      <c r="B1805" s="50"/>
      <c r="C1805" s="50"/>
      <c r="D1805" s="44"/>
      <c r="E1805" s="26"/>
      <c r="F1805" s="53"/>
      <c r="G1805" s="61"/>
      <c r="H1805" s="55"/>
      <c r="I1805" s="280"/>
      <c r="J1805" s="13"/>
      <c r="K1805" s="13"/>
      <c r="L1805" s="13"/>
    </row>
    <row r="1806" spans="1:12" s="56" customFormat="1">
      <c r="A1806" s="50"/>
      <c r="B1806" s="50"/>
      <c r="C1806" s="50"/>
      <c r="D1806" s="44"/>
      <c r="E1806" s="26"/>
      <c r="F1806" s="53"/>
      <c r="G1806" s="61"/>
      <c r="H1806" s="55"/>
      <c r="I1806" s="280"/>
      <c r="J1806" s="13"/>
      <c r="K1806" s="13"/>
      <c r="L1806" s="13"/>
    </row>
    <row r="1807" spans="1:12" s="56" customFormat="1">
      <c r="A1807" s="50"/>
      <c r="B1807" s="50"/>
      <c r="C1807" s="50"/>
      <c r="D1807" s="44"/>
      <c r="E1807" s="26"/>
      <c r="F1807" s="53"/>
      <c r="G1807" s="61"/>
      <c r="H1807" s="55"/>
      <c r="I1807" s="280"/>
      <c r="J1807" s="13"/>
      <c r="K1807" s="13"/>
      <c r="L1807" s="13"/>
    </row>
    <row r="1808" spans="1:12" s="56" customFormat="1">
      <c r="A1808" s="50"/>
      <c r="B1808" s="50"/>
      <c r="C1808" s="50"/>
      <c r="D1808" s="44"/>
      <c r="E1808" s="26"/>
      <c r="F1808" s="53"/>
      <c r="G1808" s="61"/>
      <c r="H1808" s="55"/>
      <c r="I1808" s="280"/>
      <c r="J1808" s="13"/>
      <c r="K1808" s="13"/>
      <c r="L1808" s="13"/>
    </row>
    <row r="1809" spans="1:12" s="56" customFormat="1">
      <c r="A1809" s="50"/>
      <c r="B1809" s="50"/>
      <c r="C1809" s="50"/>
      <c r="D1809" s="44"/>
      <c r="E1809" s="26"/>
      <c r="F1809" s="53"/>
      <c r="G1809" s="61"/>
      <c r="H1809" s="55"/>
      <c r="I1809" s="280"/>
      <c r="J1809" s="13"/>
      <c r="K1809" s="13"/>
      <c r="L1809" s="13"/>
    </row>
    <row r="1810" spans="1:12" s="56" customFormat="1">
      <c r="A1810" s="50"/>
      <c r="B1810" s="50"/>
      <c r="C1810" s="50"/>
      <c r="D1810" s="44"/>
      <c r="E1810" s="26"/>
      <c r="F1810" s="53"/>
      <c r="G1810" s="61"/>
      <c r="H1810" s="55"/>
      <c r="I1810" s="280"/>
      <c r="J1810" s="13"/>
      <c r="K1810" s="13"/>
      <c r="L1810" s="13"/>
    </row>
    <row r="1811" spans="1:12" s="56" customFormat="1">
      <c r="A1811" s="50"/>
      <c r="B1811" s="50"/>
      <c r="C1811" s="50"/>
      <c r="D1811" s="44"/>
      <c r="E1811" s="26"/>
      <c r="F1811" s="53"/>
      <c r="G1811" s="61"/>
      <c r="H1811" s="55"/>
      <c r="I1811" s="280"/>
      <c r="J1811" s="13"/>
      <c r="K1811" s="13"/>
      <c r="L1811" s="13"/>
    </row>
    <row r="1812" spans="1:12" s="56" customFormat="1">
      <c r="A1812" s="50"/>
      <c r="B1812" s="50"/>
      <c r="C1812" s="50"/>
      <c r="D1812" s="44"/>
      <c r="E1812" s="26"/>
      <c r="F1812" s="53"/>
      <c r="G1812" s="61"/>
      <c r="H1812" s="55"/>
      <c r="I1812" s="280"/>
      <c r="J1812" s="13"/>
      <c r="K1812" s="13"/>
      <c r="L1812" s="13"/>
    </row>
    <row r="1813" spans="1:12" s="56" customFormat="1">
      <c r="A1813" s="50"/>
      <c r="B1813" s="50"/>
      <c r="C1813" s="50"/>
      <c r="D1813" s="44"/>
      <c r="E1813" s="26"/>
      <c r="F1813" s="53"/>
      <c r="G1813" s="61"/>
      <c r="H1813" s="55"/>
      <c r="I1813" s="280"/>
      <c r="J1813" s="13"/>
      <c r="K1813" s="13"/>
      <c r="L1813" s="13"/>
    </row>
    <row r="1814" spans="1:12" s="56" customFormat="1">
      <c r="A1814" s="50"/>
      <c r="B1814" s="50"/>
      <c r="C1814" s="50"/>
      <c r="D1814" s="44"/>
      <c r="E1814" s="26"/>
      <c r="F1814" s="53"/>
      <c r="G1814" s="61"/>
      <c r="H1814" s="55"/>
      <c r="I1814" s="280"/>
      <c r="J1814" s="13"/>
      <c r="K1814" s="13"/>
      <c r="L1814" s="13"/>
    </row>
    <row r="1815" spans="1:12" s="56" customFormat="1">
      <c r="A1815" s="50"/>
      <c r="B1815" s="50"/>
      <c r="C1815" s="50"/>
      <c r="D1815" s="44"/>
      <c r="E1815" s="26"/>
      <c r="F1815" s="53"/>
      <c r="G1815" s="61"/>
      <c r="H1815" s="55"/>
      <c r="I1815" s="280"/>
      <c r="J1815" s="13"/>
      <c r="K1815" s="13"/>
      <c r="L1815" s="13"/>
    </row>
    <row r="1816" spans="1:12" s="56" customFormat="1">
      <c r="A1816" s="50"/>
      <c r="B1816" s="50"/>
      <c r="C1816" s="50"/>
      <c r="D1816" s="44"/>
      <c r="E1816" s="26"/>
      <c r="F1816" s="53"/>
      <c r="G1816" s="61"/>
      <c r="H1816" s="55"/>
      <c r="I1816" s="280"/>
      <c r="J1816" s="13"/>
      <c r="K1816" s="13"/>
      <c r="L1816" s="13"/>
    </row>
    <row r="1817" spans="1:12" s="56" customFormat="1">
      <c r="A1817" s="50"/>
      <c r="B1817" s="50"/>
      <c r="C1817" s="50"/>
      <c r="D1817" s="44"/>
      <c r="E1817" s="26"/>
      <c r="F1817" s="53"/>
      <c r="G1817" s="61"/>
      <c r="H1817" s="55"/>
      <c r="I1817" s="280"/>
      <c r="J1817" s="13"/>
      <c r="K1817" s="13"/>
      <c r="L1817" s="13"/>
    </row>
    <row r="1818" spans="1:12" s="56" customFormat="1">
      <c r="A1818" s="50"/>
      <c r="B1818" s="50"/>
      <c r="C1818" s="50"/>
      <c r="D1818" s="44"/>
      <c r="E1818" s="26"/>
      <c r="F1818" s="53"/>
      <c r="G1818" s="61"/>
      <c r="H1818" s="55"/>
      <c r="I1818" s="280"/>
      <c r="J1818" s="13"/>
      <c r="K1818" s="13"/>
      <c r="L1818" s="13"/>
    </row>
    <row r="1819" spans="1:12" s="56" customFormat="1">
      <c r="A1819" s="50"/>
      <c r="B1819" s="50"/>
      <c r="C1819" s="50"/>
      <c r="D1819" s="44"/>
      <c r="E1819" s="26"/>
      <c r="F1819" s="53"/>
      <c r="G1819" s="61"/>
      <c r="H1819" s="55"/>
      <c r="I1819" s="280"/>
      <c r="J1819" s="13"/>
      <c r="K1819" s="13"/>
      <c r="L1819" s="13"/>
    </row>
    <row r="1820" spans="1:12" s="56" customFormat="1">
      <c r="A1820" s="50"/>
      <c r="B1820" s="50"/>
      <c r="C1820" s="50"/>
      <c r="D1820" s="44"/>
      <c r="E1820" s="26"/>
      <c r="F1820" s="53"/>
      <c r="G1820" s="61"/>
      <c r="H1820" s="55"/>
      <c r="I1820" s="280"/>
      <c r="J1820" s="13"/>
      <c r="K1820" s="13"/>
      <c r="L1820" s="13"/>
    </row>
    <row r="1821" spans="1:12" s="56" customFormat="1">
      <c r="A1821" s="50"/>
      <c r="B1821" s="50"/>
      <c r="C1821" s="50"/>
      <c r="D1821" s="44"/>
      <c r="E1821" s="26"/>
      <c r="F1821" s="53"/>
      <c r="G1821" s="61"/>
      <c r="H1821" s="55"/>
      <c r="I1821" s="280"/>
      <c r="J1821" s="13"/>
      <c r="K1821" s="13"/>
      <c r="L1821" s="13"/>
    </row>
    <row r="1822" spans="1:12" s="56" customFormat="1">
      <c r="A1822" s="50"/>
      <c r="B1822" s="50"/>
      <c r="C1822" s="50"/>
      <c r="D1822" s="44"/>
      <c r="E1822" s="26"/>
      <c r="F1822" s="53"/>
      <c r="G1822" s="61"/>
      <c r="H1822" s="55"/>
      <c r="I1822" s="280"/>
      <c r="J1822" s="13"/>
      <c r="K1822" s="13"/>
      <c r="L1822" s="13"/>
    </row>
    <row r="1823" spans="1:12" s="56" customFormat="1">
      <c r="A1823" s="50"/>
      <c r="B1823" s="50"/>
      <c r="C1823" s="50"/>
      <c r="D1823" s="44"/>
      <c r="E1823" s="26"/>
      <c r="F1823" s="53"/>
      <c r="G1823" s="61"/>
      <c r="H1823" s="55"/>
      <c r="I1823" s="280"/>
      <c r="J1823" s="13"/>
      <c r="K1823" s="13"/>
      <c r="L1823" s="13"/>
    </row>
    <row r="1824" spans="1:12" s="56" customFormat="1">
      <c r="A1824" s="50"/>
      <c r="B1824" s="50"/>
      <c r="C1824" s="50"/>
      <c r="D1824" s="44"/>
      <c r="E1824" s="26"/>
      <c r="F1824" s="53"/>
      <c r="G1824" s="61"/>
      <c r="H1824" s="55"/>
      <c r="I1824" s="280"/>
      <c r="J1824" s="13"/>
      <c r="K1824" s="13"/>
      <c r="L1824" s="13"/>
    </row>
    <row r="1825" spans="1:12" s="56" customFormat="1">
      <c r="A1825" s="50"/>
      <c r="B1825" s="50"/>
      <c r="C1825" s="50"/>
      <c r="D1825" s="44"/>
      <c r="E1825" s="26"/>
      <c r="F1825" s="53"/>
      <c r="G1825" s="61"/>
      <c r="H1825" s="55"/>
      <c r="I1825" s="280"/>
      <c r="J1825" s="13"/>
      <c r="K1825" s="13"/>
      <c r="L1825" s="13"/>
    </row>
    <row r="1826" spans="1:12" s="56" customFormat="1">
      <c r="A1826" s="50"/>
      <c r="B1826" s="50"/>
      <c r="C1826" s="50"/>
      <c r="D1826" s="44"/>
      <c r="E1826" s="26"/>
      <c r="F1826" s="53"/>
      <c r="G1826" s="61"/>
      <c r="H1826" s="55"/>
      <c r="I1826" s="280"/>
      <c r="J1826" s="13"/>
      <c r="K1826" s="13"/>
      <c r="L1826" s="13"/>
    </row>
    <row r="1827" spans="1:12" s="56" customFormat="1">
      <c r="A1827" s="50"/>
      <c r="B1827" s="50"/>
      <c r="C1827" s="50"/>
      <c r="D1827" s="44"/>
      <c r="E1827" s="26"/>
      <c r="F1827" s="53"/>
      <c r="G1827" s="61"/>
      <c r="H1827" s="55"/>
      <c r="I1827" s="280"/>
      <c r="J1827" s="13"/>
      <c r="K1827" s="13"/>
      <c r="L1827" s="13"/>
    </row>
    <row r="1828" spans="1:12" s="56" customFormat="1">
      <c r="A1828" s="50"/>
      <c r="B1828" s="50"/>
      <c r="C1828" s="50"/>
      <c r="D1828" s="44"/>
      <c r="E1828" s="26"/>
      <c r="F1828" s="53"/>
      <c r="G1828" s="61"/>
      <c r="H1828" s="55"/>
      <c r="I1828" s="280"/>
      <c r="J1828" s="13"/>
      <c r="K1828" s="13"/>
      <c r="L1828" s="13"/>
    </row>
    <row r="1829" spans="1:12" s="56" customFormat="1">
      <c r="A1829" s="50"/>
      <c r="B1829" s="50"/>
      <c r="C1829" s="50"/>
      <c r="D1829" s="44"/>
      <c r="E1829" s="26"/>
      <c r="F1829" s="53"/>
      <c r="G1829" s="61"/>
      <c r="H1829" s="55"/>
      <c r="I1829" s="280"/>
      <c r="J1829" s="13"/>
      <c r="K1829" s="13"/>
      <c r="L1829" s="13"/>
    </row>
    <row r="1830" spans="1:12" s="56" customFormat="1">
      <c r="A1830" s="50"/>
      <c r="B1830" s="50"/>
      <c r="C1830" s="50"/>
      <c r="D1830" s="44"/>
      <c r="E1830" s="26"/>
      <c r="F1830" s="53"/>
      <c r="G1830" s="61"/>
      <c r="H1830" s="55"/>
      <c r="I1830" s="280"/>
      <c r="J1830" s="13"/>
      <c r="K1830" s="13"/>
      <c r="L1830" s="13"/>
    </row>
    <row r="1831" spans="1:12" s="56" customFormat="1">
      <c r="A1831" s="50"/>
      <c r="B1831" s="50"/>
      <c r="C1831" s="50"/>
      <c r="D1831" s="44"/>
      <c r="E1831" s="26"/>
      <c r="F1831" s="53"/>
      <c r="G1831" s="61"/>
      <c r="H1831" s="55"/>
      <c r="I1831" s="280"/>
      <c r="J1831" s="13"/>
      <c r="K1831" s="13"/>
      <c r="L1831" s="13"/>
    </row>
    <row r="1832" spans="1:12" s="56" customFormat="1">
      <c r="A1832" s="50"/>
      <c r="B1832" s="50"/>
      <c r="C1832" s="50"/>
      <c r="D1832" s="44"/>
      <c r="E1832" s="26"/>
      <c r="F1832" s="53"/>
      <c r="G1832" s="61"/>
      <c r="H1832" s="55"/>
      <c r="I1832" s="280"/>
      <c r="J1832" s="13"/>
      <c r="K1832" s="13"/>
      <c r="L1832" s="13"/>
    </row>
    <row r="1833" spans="1:12" s="56" customFormat="1">
      <c r="A1833" s="50"/>
      <c r="B1833" s="50"/>
      <c r="C1833" s="50"/>
      <c r="D1833" s="44"/>
      <c r="E1833" s="26"/>
      <c r="F1833" s="53"/>
      <c r="G1833" s="61"/>
      <c r="H1833" s="55"/>
      <c r="I1833" s="280"/>
      <c r="J1833" s="13"/>
      <c r="K1833" s="13"/>
      <c r="L1833" s="13"/>
    </row>
    <row r="1834" spans="1:12" s="56" customFormat="1">
      <c r="A1834" s="50"/>
      <c r="B1834" s="50"/>
      <c r="C1834" s="50"/>
      <c r="D1834" s="44"/>
      <c r="E1834" s="26"/>
      <c r="F1834" s="53"/>
      <c r="G1834" s="61"/>
      <c r="H1834" s="55"/>
      <c r="I1834" s="280"/>
      <c r="J1834" s="13"/>
      <c r="K1834" s="13"/>
      <c r="L1834" s="13"/>
    </row>
    <row r="1835" spans="1:12" s="56" customFormat="1">
      <c r="A1835" s="50"/>
      <c r="B1835" s="50"/>
      <c r="C1835" s="50"/>
      <c r="D1835" s="44"/>
      <c r="E1835" s="26"/>
      <c r="F1835" s="53"/>
      <c r="G1835" s="61"/>
      <c r="H1835" s="55"/>
      <c r="I1835" s="280"/>
      <c r="J1835" s="13"/>
      <c r="K1835" s="13"/>
      <c r="L1835" s="13"/>
    </row>
    <row r="1836" spans="1:12" s="56" customFormat="1">
      <c r="A1836" s="50"/>
      <c r="B1836" s="50"/>
      <c r="C1836" s="50"/>
      <c r="D1836" s="44"/>
      <c r="E1836" s="26"/>
      <c r="F1836" s="53"/>
      <c r="G1836" s="61"/>
      <c r="H1836" s="55"/>
      <c r="I1836" s="280"/>
      <c r="J1836" s="13"/>
      <c r="K1836" s="13"/>
      <c r="L1836" s="13"/>
    </row>
    <row r="1837" spans="1:12" s="56" customFormat="1">
      <c r="A1837" s="50"/>
      <c r="B1837" s="50"/>
      <c r="C1837" s="50"/>
      <c r="D1837" s="44"/>
      <c r="E1837" s="26"/>
      <c r="F1837" s="53"/>
      <c r="G1837" s="61"/>
      <c r="H1837" s="55"/>
      <c r="I1837" s="280"/>
      <c r="J1837" s="13"/>
      <c r="K1837" s="13"/>
      <c r="L1837" s="13"/>
    </row>
    <row r="1838" spans="1:12" s="56" customFormat="1">
      <c r="A1838" s="50"/>
      <c r="B1838" s="50"/>
      <c r="C1838" s="50"/>
      <c r="D1838" s="44"/>
      <c r="E1838" s="26"/>
      <c r="F1838" s="53"/>
      <c r="G1838" s="61"/>
      <c r="H1838" s="55"/>
      <c r="I1838" s="280"/>
      <c r="J1838" s="13"/>
      <c r="K1838" s="13"/>
      <c r="L1838" s="13"/>
    </row>
    <row r="1839" spans="1:12" s="56" customFormat="1">
      <c r="A1839" s="50"/>
      <c r="B1839" s="50"/>
      <c r="C1839" s="50"/>
      <c r="D1839" s="44"/>
      <c r="E1839" s="26"/>
      <c r="F1839" s="53"/>
      <c r="G1839" s="61"/>
      <c r="H1839" s="55"/>
      <c r="I1839" s="280"/>
      <c r="J1839" s="13"/>
      <c r="K1839" s="13"/>
      <c r="L1839" s="13"/>
    </row>
    <row r="1840" spans="1:12" s="56" customFormat="1">
      <c r="A1840" s="50"/>
      <c r="B1840" s="50"/>
      <c r="C1840" s="50"/>
      <c r="D1840" s="44"/>
      <c r="E1840" s="26"/>
      <c r="F1840" s="53"/>
      <c r="G1840" s="61"/>
      <c r="H1840" s="55"/>
      <c r="I1840" s="280"/>
      <c r="J1840" s="13"/>
      <c r="K1840" s="13"/>
      <c r="L1840" s="13"/>
    </row>
    <row r="1841" spans="1:12" s="56" customFormat="1">
      <c r="A1841" s="50"/>
      <c r="B1841" s="50"/>
      <c r="C1841" s="50"/>
      <c r="D1841" s="44"/>
      <c r="E1841" s="26"/>
      <c r="F1841" s="53"/>
      <c r="G1841" s="61"/>
      <c r="H1841" s="55"/>
      <c r="I1841" s="280"/>
      <c r="J1841" s="13"/>
      <c r="K1841" s="13"/>
      <c r="L1841" s="13"/>
    </row>
    <row r="1842" spans="1:12" s="56" customFormat="1">
      <c r="A1842" s="50"/>
      <c r="B1842" s="50"/>
      <c r="C1842" s="50"/>
      <c r="D1842" s="44"/>
      <c r="E1842" s="26"/>
      <c r="F1842" s="53"/>
      <c r="G1842" s="61"/>
      <c r="H1842" s="55"/>
      <c r="I1842" s="280"/>
      <c r="J1842" s="13"/>
      <c r="K1842" s="13"/>
      <c r="L1842" s="13"/>
    </row>
    <row r="1843" spans="1:12" s="56" customFormat="1">
      <c r="A1843" s="50"/>
      <c r="B1843" s="50"/>
      <c r="C1843" s="50"/>
      <c r="D1843" s="44"/>
      <c r="E1843" s="26"/>
      <c r="F1843" s="53"/>
      <c r="G1843" s="61"/>
      <c r="H1843" s="55"/>
      <c r="I1843" s="280"/>
      <c r="J1843" s="13"/>
      <c r="K1843" s="13"/>
      <c r="L1843" s="13"/>
    </row>
    <row r="1844" spans="1:12" s="56" customFormat="1">
      <c r="A1844" s="50"/>
      <c r="B1844" s="50"/>
      <c r="C1844" s="50"/>
      <c r="D1844" s="44"/>
      <c r="E1844" s="26"/>
      <c r="F1844" s="53"/>
      <c r="G1844" s="61"/>
      <c r="H1844" s="55"/>
      <c r="I1844" s="280"/>
      <c r="J1844" s="13"/>
      <c r="K1844" s="13"/>
      <c r="L1844" s="13"/>
    </row>
    <row r="1845" spans="1:12" s="56" customFormat="1">
      <c r="A1845" s="50"/>
      <c r="B1845" s="50"/>
      <c r="C1845" s="50"/>
      <c r="D1845" s="44"/>
      <c r="E1845" s="26"/>
      <c r="F1845" s="53"/>
      <c r="G1845" s="61"/>
      <c r="H1845" s="55"/>
      <c r="I1845" s="280"/>
      <c r="J1845" s="13"/>
      <c r="K1845" s="13"/>
      <c r="L1845" s="13"/>
    </row>
    <row r="1846" spans="1:12" s="56" customFormat="1">
      <c r="A1846" s="50"/>
      <c r="B1846" s="50"/>
      <c r="C1846" s="50"/>
      <c r="D1846" s="44"/>
      <c r="E1846" s="26"/>
      <c r="F1846" s="53"/>
      <c r="G1846" s="61"/>
      <c r="H1846" s="55"/>
      <c r="I1846" s="280"/>
      <c r="J1846" s="13"/>
      <c r="K1846" s="13"/>
      <c r="L1846" s="13"/>
    </row>
    <row r="1847" spans="1:12" s="56" customFormat="1">
      <c r="A1847" s="50"/>
      <c r="B1847" s="50"/>
      <c r="C1847" s="50"/>
      <c r="D1847" s="44"/>
      <c r="E1847" s="26"/>
      <c r="F1847" s="53"/>
      <c r="G1847" s="61"/>
      <c r="H1847" s="55"/>
      <c r="I1847" s="280"/>
      <c r="J1847" s="13"/>
      <c r="K1847" s="13"/>
      <c r="L1847" s="13"/>
    </row>
    <row r="1848" spans="1:12" s="56" customFormat="1">
      <c r="A1848" s="50"/>
      <c r="B1848" s="50"/>
      <c r="C1848" s="50"/>
      <c r="D1848" s="44"/>
      <c r="E1848" s="26"/>
      <c r="F1848" s="53"/>
      <c r="G1848" s="61"/>
      <c r="H1848" s="55"/>
      <c r="I1848" s="280"/>
      <c r="J1848" s="13"/>
      <c r="K1848" s="13"/>
      <c r="L1848" s="13"/>
    </row>
    <row r="1849" spans="1:12" s="56" customFormat="1">
      <c r="A1849" s="50"/>
      <c r="B1849" s="50"/>
      <c r="C1849" s="50"/>
      <c r="D1849" s="44"/>
      <c r="E1849" s="26"/>
      <c r="F1849" s="53"/>
      <c r="G1849" s="61"/>
      <c r="H1849" s="55"/>
      <c r="I1849" s="280"/>
      <c r="J1849" s="13"/>
      <c r="K1849" s="13"/>
      <c r="L1849" s="13"/>
    </row>
    <row r="1850" spans="1:12" s="56" customFormat="1">
      <c r="A1850" s="50"/>
      <c r="B1850" s="50"/>
      <c r="C1850" s="50"/>
      <c r="D1850" s="44"/>
      <c r="E1850" s="26"/>
      <c r="F1850" s="53"/>
      <c r="G1850" s="61"/>
      <c r="H1850" s="55"/>
      <c r="I1850" s="280"/>
      <c r="J1850" s="13"/>
      <c r="K1850" s="13"/>
      <c r="L1850" s="13"/>
    </row>
    <row r="1851" spans="1:12" s="56" customFormat="1">
      <c r="A1851" s="50"/>
      <c r="B1851" s="50"/>
      <c r="C1851" s="50"/>
      <c r="D1851" s="44"/>
      <c r="E1851" s="26"/>
      <c r="F1851" s="53"/>
      <c r="G1851" s="61"/>
      <c r="H1851" s="55"/>
      <c r="I1851" s="280"/>
      <c r="J1851" s="13"/>
      <c r="K1851" s="13"/>
      <c r="L1851" s="13"/>
    </row>
    <row r="1852" spans="1:12" s="56" customFormat="1">
      <c r="A1852" s="50"/>
      <c r="B1852" s="50"/>
      <c r="C1852" s="50"/>
      <c r="D1852" s="44"/>
      <c r="E1852" s="26"/>
      <c r="F1852" s="53"/>
      <c r="G1852" s="61"/>
      <c r="H1852" s="55"/>
      <c r="I1852" s="280"/>
      <c r="J1852" s="13"/>
      <c r="K1852" s="13"/>
      <c r="L1852" s="13"/>
    </row>
    <row r="1853" spans="1:12" s="56" customFormat="1">
      <c r="A1853" s="50"/>
      <c r="B1853" s="50"/>
      <c r="C1853" s="50"/>
      <c r="D1853" s="44"/>
      <c r="E1853" s="26"/>
      <c r="F1853" s="53"/>
      <c r="G1853" s="61"/>
      <c r="H1853" s="55"/>
      <c r="I1853" s="280"/>
      <c r="J1853" s="13"/>
      <c r="K1853" s="13"/>
      <c r="L1853" s="13"/>
    </row>
    <row r="1854" spans="1:12" s="56" customFormat="1">
      <c r="A1854" s="50"/>
      <c r="B1854" s="50"/>
      <c r="C1854" s="50"/>
      <c r="D1854" s="44"/>
      <c r="E1854" s="26"/>
      <c r="F1854" s="53"/>
      <c r="G1854" s="61"/>
      <c r="H1854" s="55"/>
      <c r="I1854" s="280"/>
      <c r="J1854" s="13"/>
      <c r="K1854" s="13"/>
      <c r="L1854" s="13"/>
    </row>
    <row r="1855" spans="1:12" s="56" customFormat="1">
      <c r="A1855" s="50"/>
      <c r="B1855" s="50"/>
      <c r="C1855" s="50"/>
      <c r="D1855" s="44"/>
      <c r="E1855" s="26"/>
      <c r="F1855" s="53"/>
      <c r="G1855" s="61"/>
      <c r="H1855" s="55"/>
      <c r="I1855" s="280"/>
      <c r="J1855" s="13"/>
      <c r="K1855" s="13"/>
      <c r="L1855" s="13"/>
    </row>
    <row r="1856" spans="1:12" s="56" customFormat="1">
      <c r="A1856" s="50"/>
      <c r="B1856" s="50"/>
      <c r="C1856" s="50"/>
      <c r="D1856" s="44"/>
      <c r="E1856" s="26"/>
      <c r="F1856" s="53"/>
      <c r="G1856" s="61"/>
      <c r="H1856" s="55"/>
      <c r="I1856" s="280"/>
      <c r="J1856" s="13"/>
      <c r="K1856" s="13"/>
      <c r="L1856" s="13"/>
    </row>
    <row r="1857" spans="1:12" s="56" customFormat="1">
      <c r="A1857" s="50"/>
      <c r="B1857" s="50"/>
      <c r="C1857" s="50"/>
      <c r="D1857" s="44"/>
      <c r="E1857" s="26"/>
      <c r="F1857" s="53"/>
      <c r="G1857" s="61"/>
      <c r="H1857" s="55"/>
      <c r="I1857" s="280"/>
      <c r="J1857" s="13"/>
      <c r="K1857" s="13"/>
      <c r="L1857" s="13"/>
    </row>
    <row r="1858" spans="1:12" s="56" customFormat="1">
      <c r="A1858" s="50"/>
      <c r="B1858" s="50"/>
      <c r="C1858" s="50"/>
      <c r="D1858" s="44"/>
      <c r="E1858" s="26"/>
      <c r="F1858" s="53"/>
      <c r="G1858" s="61"/>
      <c r="H1858" s="55"/>
      <c r="I1858" s="280"/>
      <c r="J1858" s="13"/>
      <c r="K1858" s="13"/>
      <c r="L1858" s="13"/>
    </row>
    <row r="1859" spans="1:12" s="56" customFormat="1">
      <c r="A1859" s="50"/>
      <c r="B1859" s="50"/>
      <c r="C1859" s="50"/>
      <c r="D1859" s="44"/>
      <c r="E1859" s="26"/>
      <c r="F1859" s="53"/>
      <c r="G1859" s="61"/>
      <c r="H1859" s="55"/>
      <c r="I1859" s="280"/>
      <c r="J1859" s="13"/>
      <c r="K1859" s="13"/>
      <c r="L1859" s="13"/>
    </row>
    <row r="1860" spans="1:12" s="56" customFormat="1">
      <c r="A1860" s="50"/>
      <c r="B1860" s="50"/>
      <c r="C1860" s="50"/>
      <c r="D1860" s="44"/>
      <c r="E1860" s="26"/>
      <c r="F1860" s="53"/>
      <c r="G1860" s="61"/>
      <c r="H1860" s="55"/>
      <c r="I1860" s="280"/>
      <c r="J1860" s="13"/>
      <c r="K1860" s="13"/>
      <c r="L1860" s="13"/>
    </row>
    <row r="1861" spans="1:12" s="56" customFormat="1">
      <c r="A1861" s="50"/>
      <c r="B1861" s="50"/>
      <c r="C1861" s="50"/>
      <c r="D1861" s="44"/>
      <c r="E1861" s="26"/>
      <c r="F1861" s="53"/>
      <c r="G1861" s="61"/>
      <c r="H1861" s="55"/>
      <c r="I1861" s="280"/>
      <c r="J1861" s="13"/>
      <c r="K1861" s="13"/>
      <c r="L1861" s="13"/>
    </row>
    <row r="1862" spans="1:12" s="56" customFormat="1">
      <c r="A1862" s="50"/>
      <c r="B1862" s="50"/>
      <c r="C1862" s="50"/>
      <c r="D1862" s="44"/>
      <c r="E1862" s="26"/>
      <c r="F1862" s="53"/>
      <c r="G1862" s="61"/>
      <c r="H1862" s="55"/>
      <c r="I1862" s="280"/>
      <c r="J1862" s="13"/>
      <c r="K1862" s="13"/>
      <c r="L1862" s="13"/>
    </row>
    <row r="1863" spans="1:12" s="56" customFormat="1">
      <c r="A1863" s="50"/>
      <c r="B1863" s="50"/>
      <c r="C1863" s="50"/>
      <c r="D1863" s="44"/>
      <c r="E1863" s="26"/>
      <c r="F1863" s="53"/>
      <c r="G1863" s="61"/>
      <c r="H1863" s="55"/>
      <c r="I1863" s="280"/>
      <c r="J1863" s="13"/>
      <c r="K1863" s="13"/>
      <c r="L1863" s="13"/>
    </row>
    <row r="1864" spans="1:12" s="56" customFormat="1">
      <c r="A1864" s="50"/>
      <c r="B1864" s="50"/>
      <c r="C1864" s="50"/>
      <c r="D1864" s="44"/>
      <c r="E1864" s="26"/>
      <c r="F1864" s="53"/>
      <c r="G1864" s="61"/>
      <c r="H1864" s="55"/>
      <c r="I1864" s="280"/>
      <c r="J1864" s="13"/>
      <c r="K1864" s="13"/>
      <c r="L1864" s="13"/>
    </row>
    <row r="1865" spans="1:12" s="56" customFormat="1">
      <c r="A1865" s="50"/>
      <c r="B1865" s="50"/>
      <c r="C1865" s="50"/>
      <c r="D1865" s="44"/>
      <c r="E1865" s="26"/>
      <c r="F1865" s="53"/>
      <c r="G1865" s="61"/>
      <c r="H1865" s="55"/>
      <c r="I1865" s="280"/>
      <c r="J1865" s="13"/>
      <c r="K1865" s="13"/>
      <c r="L1865" s="13"/>
    </row>
    <row r="1866" spans="1:12" s="56" customFormat="1">
      <c r="A1866" s="50"/>
      <c r="B1866" s="50"/>
      <c r="C1866" s="50"/>
      <c r="D1866" s="44"/>
      <c r="E1866" s="26"/>
      <c r="F1866" s="53"/>
      <c r="G1866" s="61"/>
      <c r="H1866" s="55"/>
      <c r="I1866" s="280"/>
      <c r="J1866" s="13"/>
      <c r="K1866" s="13"/>
      <c r="L1866" s="13"/>
    </row>
    <row r="1867" spans="1:12" s="56" customFormat="1">
      <c r="A1867" s="50"/>
      <c r="B1867" s="50"/>
      <c r="C1867" s="50"/>
      <c r="D1867" s="44"/>
      <c r="E1867" s="26"/>
      <c r="F1867" s="53"/>
      <c r="G1867" s="61"/>
      <c r="H1867" s="55"/>
      <c r="I1867" s="280"/>
      <c r="J1867" s="13"/>
      <c r="K1867" s="13"/>
      <c r="L1867" s="13"/>
    </row>
    <row r="1868" spans="1:12" s="56" customFormat="1">
      <c r="A1868" s="50"/>
      <c r="B1868" s="50"/>
      <c r="C1868" s="50"/>
      <c r="D1868" s="44"/>
      <c r="E1868" s="26"/>
      <c r="F1868" s="53"/>
      <c r="G1868" s="61"/>
      <c r="H1868" s="55"/>
      <c r="I1868" s="280"/>
      <c r="J1868" s="13"/>
      <c r="K1868" s="13"/>
      <c r="L1868" s="13"/>
    </row>
    <row r="1869" spans="1:12" s="56" customFormat="1">
      <c r="A1869" s="50"/>
      <c r="B1869" s="50"/>
      <c r="C1869" s="50"/>
      <c r="D1869" s="44"/>
      <c r="E1869" s="26"/>
      <c r="F1869" s="53"/>
      <c r="G1869" s="61"/>
      <c r="H1869" s="55"/>
      <c r="I1869" s="280"/>
      <c r="J1869" s="13"/>
      <c r="K1869" s="13"/>
      <c r="L1869" s="13"/>
    </row>
    <row r="1870" spans="1:12" s="56" customFormat="1">
      <c r="A1870" s="50"/>
      <c r="B1870" s="50"/>
      <c r="C1870" s="50"/>
      <c r="D1870" s="44"/>
      <c r="E1870" s="26"/>
      <c r="F1870" s="53"/>
      <c r="G1870" s="61"/>
      <c r="H1870" s="55"/>
      <c r="I1870" s="280"/>
      <c r="J1870" s="13"/>
      <c r="K1870" s="13"/>
      <c r="L1870" s="13"/>
    </row>
    <row r="1871" spans="1:12" s="56" customFormat="1">
      <c r="A1871" s="50"/>
      <c r="B1871" s="50"/>
      <c r="C1871" s="50"/>
      <c r="D1871" s="44"/>
      <c r="E1871" s="26"/>
      <c r="F1871" s="53"/>
      <c r="G1871" s="61"/>
      <c r="H1871" s="55"/>
      <c r="I1871" s="280"/>
      <c r="J1871" s="13"/>
      <c r="K1871" s="13"/>
      <c r="L1871" s="13"/>
    </row>
    <row r="1872" spans="1:12" s="56" customFormat="1">
      <c r="A1872" s="50"/>
      <c r="B1872" s="50"/>
      <c r="C1872" s="50"/>
      <c r="D1872" s="44"/>
      <c r="E1872" s="26"/>
      <c r="F1872" s="53"/>
      <c r="G1872" s="61"/>
      <c r="H1872" s="55"/>
      <c r="I1872" s="280"/>
      <c r="J1872" s="13"/>
      <c r="K1872" s="13"/>
      <c r="L1872" s="13"/>
    </row>
    <row r="1873" spans="1:12" s="56" customFormat="1">
      <c r="A1873" s="50"/>
      <c r="B1873" s="50"/>
      <c r="C1873" s="50"/>
      <c r="D1873" s="44"/>
      <c r="E1873" s="26"/>
      <c r="F1873" s="53"/>
      <c r="G1873" s="61"/>
      <c r="H1873" s="55"/>
      <c r="I1873" s="280"/>
      <c r="J1873" s="13"/>
      <c r="K1873" s="13"/>
      <c r="L1873" s="13"/>
    </row>
    <row r="1874" spans="1:12" s="56" customFormat="1">
      <c r="A1874" s="50"/>
      <c r="B1874" s="50"/>
      <c r="C1874" s="50"/>
      <c r="D1874" s="44"/>
      <c r="E1874" s="26"/>
      <c r="F1874" s="53"/>
      <c r="G1874" s="61"/>
      <c r="H1874" s="55"/>
      <c r="I1874" s="280"/>
      <c r="J1874" s="13"/>
      <c r="K1874" s="13"/>
      <c r="L1874" s="13"/>
    </row>
    <row r="1875" spans="1:12" s="56" customFormat="1">
      <c r="A1875" s="50"/>
      <c r="B1875" s="50"/>
      <c r="C1875" s="50"/>
      <c r="D1875" s="44"/>
      <c r="E1875" s="26"/>
      <c r="F1875" s="53"/>
      <c r="G1875" s="61"/>
      <c r="H1875" s="55"/>
      <c r="I1875" s="280"/>
      <c r="J1875" s="13"/>
      <c r="K1875" s="13"/>
      <c r="L1875" s="13"/>
    </row>
    <row r="1876" spans="1:12" s="56" customFormat="1">
      <c r="A1876" s="50"/>
      <c r="B1876" s="50"/>
      <c r="C1876" s="50"/>
      <c r="D1876" s="44"/>
      <c r="E1876" s="26"/>
      <c r="F1876" s="53"/>
      <c r="G1876" s="61"/>
      <c r="H1876" s="55"/>
      <c r="I1876" s="280"/>
      <c r="J1876" s="13"/>
      <c r="K1876" s="13"/>
      <c r="L1876" s="13"/>
    </row>
    <row r="1877" spans="1:12" s="56" customFormat="1">
      <c r="A1877" s="50"/>
      <c r="B1877" s="50"/>
      <c r="C1877" s="50"/>
      <c r="D1877" s="44"/>
      <c r="E1877" s="26"/>
      <c r="F1877" s="53"/>
      <c r="G1877" s="61"/>
      <c r="H1877" s="55"/>
      <c r="I1877" s="280"/>
      <c r="J1877" s="13"/>
      <c r="K1877" s="13"/>
      <c r="L1877" s="13"/>
    </row>
    <row r="1878" spans="1:12" s="56" customFormat="1">
      <c r="A1878" s="50"/>
      <c r="B1878" s="50"/>
      <c r="C1878" s="50"/>
      <c r="D1878" s="44"/>
      <c r="E1878" s="26"/>
      <c r="F1878" s="53"/>
      <c r="G1878" s="61"/>
      <c r="H1878" s="55"/>
      <c r="I1878" s="280"/>
      <c r="J1878" s="13"/>
      <c r="K1878" s="13"/>
      <c r="L1878" s="13"/>
    </row>
    <row r="1879" spans="1:12" s="56" customFormat="1">
      <c r="A1879" s="50"/>
      <c r="B1879" s="50"/>
      <c r="C1879" s="50"/>
      <c r="D1879" s="44"/>
      <c r="E1879" s="26"/>
      <c r="F1879" s="53"/>
      <c r="G1879" s="61"/>
      <c r="H1879" s="55"/>
      <c r="I1879" s="280"/>
      <c r="J1879" s="13"/>
      <c r="K1879" s="13"/>
      <c r="L1879" s="13"/>
    </row>
    <row r="1880" spans="1:12" s="56" customFormat="1">
      <c r="A1880" s="50"/>
      <c r="B1880" s="50"/>
      <c r="C1880" s="50"/>
      <c r="D1880" s="44"/>
      <c r="E1880" s="26"/>
      <c r="F1880" s="53"/>
      <c r="G1880" s="61"/>
      <c r="H1880" s="55"/>
      <c r="I1880" s="280"/>
      <c r="J1880" s="13"/>
      <c r="K1880" s="13"/>
      <c r="L1880" s="13"/>
    </row>
    <row r="1881" spans="1:12" s="56" customFormat="1">
      <c r="A1881" s="50"/>
      <c r="B1881" s="50"/>
      <c r="C1881" s="50"/>
      <c r="D1881" s="44"/>
      <c r="E1881" s="26"/>
      <c r="F1881" s="53"/>
      <c r="G1881" s="61"/>
      <c r="H1881" s="55"/>
      <c r="I1881" s="280"/>
      <c r="J1881" s="13"/>
      <c r="K1881" s="13"/>
      <c r="L1881" s="13"/>
    </row>
    <row r="1882" spans="1:12" s="56" customFormat="1">
      <c r="A1882" s="50"/>
      <c r="B1882" s="50"/>
      <c r="C1882" s="50"/>
      <c r="D1882" s="44"/>
      <c r="E1882" s="26"/>
      <c r="F1882" s="53"/>
      <c r="G1882" s="61"/>
      <c r="H1882" s="55"/>
      <c r="I1882" s="280"/>
      <c r="J1882" s="13"/>
      <c r="K1882" s="13"/>
      <c r="L1882" s="13"/>
    </row>
    <row r="1883" spans="1:12" s="56" customFormat="1">
      <c r="A1883" s="50"/>
      <c r="B1883" s="50"/>
      <c r="C1883" s="50"/>
      <c r="D1883" s="44"/>
      <c r="E1883" s="26"/>
      <c r="F1883" s="53"/>
      <c r="G1883" s="61"/>
      <c r="H1883" s="55"/>
      <c r="I1883" s="280"/>
      <c r="J1883" s="13"/>
      <c r="K1883" s="13"/>
      <c r="L1883" s="13"/>
    </row>
    <row r="1884" spans="1:12" s="56" customFormat="1">
      <c r="A1884" s="50"/>
      <c r="B1884" s="50"/>
      <c r="C1884" s="50"/>
      <c r="D1884" s="44"/>
      <c r="E1884" s="26"/>
      <c r="F1884" s="53"/>
      <c r="G1884" s="61"/>
      <c r="H1884" s="55"/>
      <c r="I1884" s="280"/>
      <c r="J1884" s="13"/>
      <c r="K1884" s="13"/>
      <c r="L1884" s="13"/>
    </row>
    <row r="1885" spans="1:12" s="56" customFormat="1">
      <c r="A1885" s="50"/>
      <c r="B1885" s="50"/>
      <c r="C1885" s="50"/>
      <c r="D1885" s="44"/>
      <c r="E1885" s="26"/>
      <c r="F1885" s="53"/>
      <c r="G1885" s="61"/>
      <c r="H1885" s="55"/>
      <c r="I1885" s="280"/>
      <c r="J1885" s="13"/>
      <c r="K1885" s="13"/>
      <c r="L1885" s="13"/>
    </row>
    <row r="1886" spans="1:12" s="56" customFormat="1">
      <c r="A1886" s="50"/>
      <c r="B1886" s="50"/>
      <c r="C1886" s="50"/>
      <c r="D1886" s="44"/>
      <c r="E1886" s="26"/>
      <c r="F1886" s="53"/>
      <c r="G1886" s="61"/>
      <c r="H1886" s="55"/>
      <c r="I1886" s="280"/>
      <c r="J1886" s="13"/>
      <c r="K1886" s="13"/>
      <c r="L1886" s="13"/>
    </row>
    <row r="1887" spans="1:12" s="56" customFormat="1">
      <c r="A1887" s="50"/>
      <c r="B1887" s="50"/>
      <c r="C1887" s="50"/>
      <c r="D1887" s="44"/>
      <c r="E1887" s="26"/>
      <c r="F1887" s="53"/>
      <c r="G1887" s="61"/>
      <c r="H1887" s="55"/>
      <c r="I1887" s="280"/>
      <c r="J1887" s="13"/>
      <c r="K1887" s="13"/>
      <c r="L1887" s="13"/>
    </row>
    <row r="1888" spans="1:12" s="56" customFormat="1">
      <c r="A1888" s="50"/>
      <c r="B1888" s="50"/>
      <c r="C1888" s="50"/>
      <c r="D1888" s="44"/>
      <c r="E1888" s="26"/>
      <c r="F1888" s="53"/>
      <c r="G1888" s="61"/>
      <c r="H1888" s="55"/>
      <c r="I1888" s="280"/>
      <c r="J1888" s="13"/>
      <c r="K1888" s="13"/>
      <c r="L1888" s="13"/>
    </row>
    <row r="1889" spans="1:12" s="56" customFormat="1">
      <c r="A1889" s="50"/>
      <c r="B1889" s="50"/>
      <c r="C1889" s="50"/>
      <c r="D1889" s="44"/>
      <c r="E1889" s="26"/>
      <c r="F1889" s="53"/>
      <c r="G1889" s="61"/>
      <c r="H1889" s="55"/>
      <c r="I1889" s="280"/>
      <c r="J1889" s="13"/>
      <c r="K1889" s="13"/>
      <c r="L1889" s="13"/>
    </row>
    <row r="1890" spans="1:12" s="56" customFormat="1">
      <c r="A1890" s="50"/>
      <c r="B1890" s="50"/>
      <c r="C1890" s="50"/>
      <c r="D1890" s="44"/>
      <c r="E1890" s="26"/>
      <c r="F1890" s="53"/>
      <c r="G1890" s="61"/>
      <c r="H1890" s="55"/>
      <c r="I1890" s="280"/>
      <c r="J1890" s="13"/>
      <c r="K1890" s="13"/>
      <c r="L1890" s="13"/>
    </row>
    <row r="1891" spans="1:12" s="56" customFormat="1">
      <c r="A1891" s="50"/>
      <c r="B1891" s="50"/>
      <c r="C1891" s="50"/>
      <c r="D1891" s="44"/>
      <c r="E1891" s="26"/>
      <c r="F1891" s="53"/>
      <c r="G1891" s="61"/>
      <c r="H1891" s="55"/>
      <c r="I1891" s="280"/>
      <c r="J1891" s="13"/>
      <c r="K1891" s="13"/>
      <c r="L1891" s="13"/>
    </row>
    <row r="1892" spans="1:12" s="56" customFormat="1">
      <c r="A1892" s="50"/>
      <c r="B1892" s="50"/>
      <c r="C1892" s="50"/>
      <c r="D1892" s="44"/>
      <c r="E1892" s="26"/>
      <c r="F1892" s="53"/>
      <c r="G1892" s="61"/>
      <c r="H1892" s="55"/>
      <c r="I1892" s="280"/>
      <c r="J1892" s="13"/>
      <c r="K1892" s="13"/>
      <c r="L1892" s="13"/>
    </row>
    <row r="1893" spans="1:12" s="56" customFormat="1">
      <c r="A1893" s="50"/>
      <c r="B1893" s="50"/>
      <c r="C1893" s="50"/>
      <c r="D1893" s="44"/>
      <c r="E1893" s="26"/>
      <c r="F1893" s="53"/>
      <c r="G1893" s="61"/>
      <c r="H1893" s="55"/>
      <c r="I1893" s="280"/>
      <c r="J1893" s="13"/>
      <c r="K1893" s="13"/>
      <c r="L1893" s="13"/>
    </row>
    <row r="1894" spans="1:12" s="56" customFormat="1">
      <c r="A1894" s="50"/>
      <c r="B1894" s="50"/>
      <c r="C1894" s="50"/>
      <c r="D1894" s="44"/>
      <c r="E1894" s="26"/>
      <c r="F1894" s="53"/>
      <c r="G1894" s="61"/>
      <c r="H1894" s="55"/>
      <c r="I1894" s="280"/>
      <c r="J1894" s="13"/>
      <c r="K1894" s="13"/>
      <c r="L1894" s="13"/>
    </row>
    <row r="1895" spans="1:12" s="56" customFormat="1">
      <c r="A1895" s="50"/>
      <c r="B1895" s="50"/>
      <c r="C1895" s="50"/>
      <c r="D1895" s="44"/>
      <c r="E1895" s="26"/>
      <c r="F1895" s="53"/>
      <c r="G1895" s="61"/>
      <c r="H1895" s="55"/>
      <c r="I1895" s="280"/>
      <c r="J1895" s="13"/>
      <c r="K1895" s="13"/>
      <c r="L1895" s="13"/>
    </row>
    <row r="1896" spans="1:12" s="56" customFormat="1">
      <c r="A1896" s="50"/>
      <c r="B1896" s="50"/>
      <c r="C1896" s="50"/>
      <c r="D1896" s="44"/>
      <c r="E1896" s="26"/>
      <c r="F1896" s="53"/>
      <c r="G1896" s="61"/>
      <c r="H1896" s="55"/>
      <c r="I1896" s="280"/>
      <c r="J1896" s="13"/>
      <c r="K1896" s="13"/>
      <c r="L1896" s="13"/>
    </row>
    <row r="1897" spans="1:12" s="56" customFormat="1">
      <c r="A1897" s="50"/>
      <c r="B1897" s="50"/>
      <c r="C1897" s="50"/>
      <c r="D1897" s="44"/>
      <c r="E1897" s="26"/>
      <c r="F1897" s="53"/>
      <c r="G1897" s="61"/>
      <c r="H1897" s="55"/>
      <c r="I1897" s="280"/>
      <c r="J1897" s="13"/>
      <c r="K1897" s="13"/>
      <c r="L1897" s="13"/>
    </row>
    <row r="1898" spans="1:12" s="56" customFormat="1">
      <c r="A1898" s="50"/>
      <c r="B1898" s="50"/>
      <c r="C1898" s="50"/>
      <c r="D1898" s="44"/>
      <c r="E1898" s="26"/>
      <c r="F1898" s="53"/>
      <c r="G1898" s="61"/>
      <c r="H1898" s="55"/>
      <c r="I1898" s="280"/>
      <c r="J1898" s="13"/>
      <c r="K1898" s="13"/>
      <c r="L1898" s="13"/>
    </row>
    <row r="1899" spans="1:12" s="56" customFormat="1">
      <c r="A1899" s="50"/>
      <c r="B1899" s="50"/>
      <c r="C1899" s="50"/>
      <c r="D1899" s="44"/>
      <c r="E1899" s="26"/>
      <c r="F1899" s="53"/>
      <c r="G1899" s="61"/>
      <c r="H1899" s="55"/>
      <c r="I1899" s="280"/>
      <c r="J1899" s="13"/>
      <c r="K1899" s="13"/>
      <c r="L1899" s="13"/>
    </row>
    <row r="1900" spans="1:12" s="56" customFormat="1">
      <c r="A1900" s="50"/>
      <c r="B1900" s="50"/>
      <c r="C1900" s="50"/>
      <c r="D1900" s="44"/>
      <c r="E1900" s="26"/>
      <c r="F1900" s="53"/>
      <c r="G1900" s="61"/>
      <c r="H1900" s="55"/>
      <c r="I1900" s="280"/>
      <c r="J1900" s="13"/>
      <c r="K1900" s="13"/>
      <c r="L1900" s="13"/>
    </row>
    <row r="1901" spans="1:12" s="56" customFormat="1">
      <c r="A1901" s="50"/>
      <c r="B1901" s="50"/>
      <c r="C1901" s="50"/>
      <c r="D1901" s="44"/>
      <c r="E1901" s="26"/>
      <c r="F1901" s="53"/>
      <c r="G1901" s="61"/>
      <c r="H1901" s="55"/>
      <c r="I1901" s="280"/>
      <c r="J1901" s="13"/>
      <c r="K1901" s="13"/>
      <c r="L1901" s="13"/>
    </row>
    <row r="1902" spans="1:12" s="56" customFormat="1">
      <c r="A1902" s="50"/>
      <c r="B1902" s="50"/>
      <c r="C1902" s="50"/>
      <c r="D1902" s="44"/>
      <c r="E1902" s="26"/>
      <c r="F1902" s="53"/>
      <c r="G1902" s="61"/>
      <c r="H1902" s="55"/>
      <c r="I1902" s="280"/>
      <c r="J1902" s="13"/>
      <c r="K1902" s="13"/>
      <c r="L1902" s="13"/>
    </row>
    <row r="1903" spans="1:12" s="56" customFormat="1">
      <c r="A1903" s="50"/>
      <c r="B1903" s="50"/>
      <c r="C1903" s="50"/>
      <c r="D1903" s="44"/>
      <c r="E1903" s="26"/>
      <c r="F1903" s="53"/>
      <c r="G1903" s="61"/>
      <c r="H1903" s="55"/>
      <c r="I1903" s="280"/>
      <c r="J1903" s="13"/>
      <c r="K1903" s="13"/>
      <c r="L1903" s="13"/>
    </row>
    <row r="1904" spans="1:12" s="56" customFormat="1">
      <c r="A1904" s="50"/>
      <c r="B1904" s="50"/>
      <c r="C1904" s="50"/>
      <c r="D1904" s="44"/>
      <c r="E1904" s="26"/>
      <c r="F1904" s="53"/>
      <c r="G1904" s="61"/>
      <c r="H1904" s="55"/>
      <c r="I1904" s="280"/>
      <c r="J1904" s="13"/>
      <c r="K1904" s="13"/>
      <c r="L1904" s="13"/>
    </row>
    <row r="1905" spans="1:12" s="56" customFormat="1">
      <c r="A1905" s="50"/>
      <c r="B1905" s="50"/>
      <c r="C1905" s="50"/>
      <c r="D1905" s="44"/>
      <c r="E1905" s="26"/>
      <c r="F1905" s="53"/>
      <c r="G1905" s="61"/>
      <c r="H1905" s="55"/>
      <c r="I1905" s="280"/>
      <c r="J1905" s="13"/>
      <c r="K1905" s="13"/>
      <c r="L1905" s="13"/>
    </row>
    <row r="1906" spans="1:12" s="56" customFormat="1">
      <c r="A1906" s="50"/>
      <c r="B1906" s="50"/>
      <c r="C1906" s="50"/>
      <c r="D1906" s="44"/>
      <c r="E1906" s="26"/>
      <c r="F1906" s="53"/>
      <c r="G1906" s="61"/>
      <c r="H1906" s="55"/>
      <c r="I1906" s="280"/>
      <c r="J1906" s="13"/>
      <c r="K1906" s="13"/>
      <c r="L1906" s="13"/>
    </row>
    <row r="1907" spans="1:12" s="56" customFormat="1">
      <c r="A1907" s="50"/>
      <c r="B1907" s="50"/>
      <c r="C1907" s="50"/>
      <c r="D1907" s="44"/>
      <c r="E1907" s="26"/>
      <c r="F1907" s="53"/>
      <c r="G1907" s="61"/>
      <c r="H1907" s="55"/>
      <c r="I1907" s="280"/>
      <c r="J1907" s="13"/>
      <c r="K1907" s="13"/>
      <c r="L1907" s="13"/>
    </row>
    <row r="1908" spans="1:12" s="56" customFormat="1">
      <c r="A1908" s="50"/>
      <c r="B1908" s="50"/>
      <c r="C1908" s="50"/>
      <c r="D1908" s="44"/>
      <c r="E1908" s="26"/>
      <c r="F1908" s="53"/>
      <c r="G1908" s="61"/>
      <c r="H1908" s="55"/>
      <c r="I1908" s="280"/>
      <c r="J1908" s="13"/>
      <c r="K1908" s="13"/>
      <c r="L1908" s="13"/>
    </row>
    <row r="1909" spans="1:12" s="56" customFormat="1">
      <c r="A1909" s="50"/>
      <c r="B1909" s="50"/>
      <c r="C1909" s="50"/>
      <c r="D1909" s="44"/>
      <c r="E1909" s="26"/>
      <c r="F1909" s="53"/>
      <c r="G1909" s="61"/>
      <c r="H1909" s="55"/>
      <c r="I1909" s="280"/>
      <c r="J1909" s="13"/>
      <c r="K1909" s="13"/>
      <c r="L1909" s="13"/>
    </row>
    <row r="1910" spans="1:12" s="56" customFormat="1">
      <c r="A1910" s="50"/>
      <c r="B1910" s="50"/>
      <c r="C1910" s="50"/>
      <c r="D1910" s="44"/>
      <c r="E1910" s="26"/>
      <c r="F1910" s="53"/>
      <c r="G1910" s="61"/>
      <c r="H1910" s="55"/>
      <c r="I1910" s="280"/>
      <c r="J1910" s="13"/>
      <c r="K1910" s="13"/>
      <c r="L1910" s="13"/>
    </row>
    <row r="1911" spans="1:12" s="56" customFormat="1">
      <c r="A1911" s="50"/>
      <c r="B1911" s="50"/>
      <c r="C1911" s="50"/>
      <c r="D1911" s="44"/>
      <c r="E1911" s="26"/>
      <c r="F1911" s="53"/>
      <c r="G1911" s="61"/>
      <c r="H1911" s="55"/>
      <c r="I1911" s="280"/>
      <c r="J1911" s="13"/>
      <c r="K1911" s="13"/>
      <c r="L1911" s="13"/>
    </row>
    <row r="1912" spans="1:12" s="56" customFormat="1">
      <c r="A1912" s="50"/>
      <c r="B1912" s="50"/>
      <c r="C1912" s="50"/>
      <c r="D1912" s="44"/>
      <c r="E1912" s="26"/>
      <c r="F1912" s="53"/>
      <c r="G1912" s="61"/>
      <c r="H1912" s="55"/>
      <c r="I1912" s="280"/>
      <c r="J1912" s="13"/>
      <c r="K1912" s="13"/>
      <c r="L1912" s="13"/>
    </row>
    <row r="1913" spans="1:12" s="56" customFormat="1">
      <c r="A1913" s="50"/>
      <c r="B1913" s="50"/>
      <c r="C1913" s="50"/>
      <c r="D1913" s="44"/>
      <c r="E1913" s="26"/>
      <c r="F1913" s="53"/>
      <c r="G1913" s="61"/>
      <c r="H1913" s="55"/>
      <c r="I1913" s="280"/>
      <c r="J1913" s="13"/>
      <c r="K1913" s="13"/>
      <c r="L1913" s="13"/>
    </row>
    <row r="1914" spans="1:12" s="56" customFormat="1">
      <c r="A1914" s="50"/>
      <c r="B1914" s="50"/>
      <c r="C1914" s="50"/>
      <c r="D1914" s="44"/>
      <c r="E1914" s="26"/>
      <c r="F1914" s="53"/>
      <c r="G1914" s="61"/>
      <c r="H1914" s="55"/>
      <c r="I1914" s="280"/>
      <c r="J1914" s="13"/>
      <c r="K1914" s="13"/>
      <c r="L1914" s="13"/>
    </row>
    <row r="1915" spans="1:12" s="56" customFormat="1">
      <c r="A1915" s="50"/>
      <c r="B1915" s="50"/>
      <c r="C1915" s="50"/>
      <c r="D1915" s="44"/>
      <c r="E1915" s="26"/>
      <c r="F1915" s="53"/>
      <c r="G1915" s="61"/>
      <c r="H1915" s="55"/>
      <c r="I1915" s="280"/>
      <c r="J1915" s="13"/>
      <c r="K1915" s="13"/>
      <c r="L1915" s="13"/>
    </row>
    <row r="1916" spans="1:12" s="56" customFormat="1">
      <c r="A1916" s="50"/>
      <c r="B1916" s="50"/>
      <c r="C1916" s="50"/>
      <c r="D1916" s="44"/>
      <c r="E1916" s="26"/>
      <c r="F1916" s="53"/>
      <c r="G1916" s="61"/>
      <c r="H1916" s="55"/>
      <c r="I1916" s="280"/>
      <c r="J1916" s="13"/>
      <c r="K1916" s="13"/>
      <c r="L1916" s="13"/>
    </row>
    <row r="1917" spans="1:12" s="56" customFormat="1">
      <c r="A1917" s="50"/>
      <c r="B1917" s="50"/>
      <c r="C1917" s="50"/>
      <c r="D1917" s="44"/>
      <c r="E1917" s="26"/>
      <c r="F1917" s="53"/>
      <c r="G1917" s="61"/>
      <c r="H1917" s="55"/>
      <c r="I1917" s="280"/>
      <c r="J1917" s="13"/>
      <c r="K1917" s="13"/>
      <c r="L1917" s="13"/>
    </row>
    <row r="1918" spans="1:12" s="56" customFormat="1">
      <c r="A1918" s="50"/>
      <c r="B1918" s="50"/>
      <c r="C1918" s="50"/>
      <c r="D1918" s="44"/>
      <c r="E1918" s="26"/>
      <c r="F1918" s="53"/>
      <c r="G1918" s="61"/>
      <c r="H1918" s="55"/>
      <c r="I1918" s="280"/>
      <c r="J1918" s="13"/>
      <c r="K1918" s="13"/>
      <c r="L1918" s="13"/>
    </row>
    <row r="1919" spans="1:12" s="56" customFormat="1">
      <c r="A1919" s="50"/>
      <c r="B1919" s="50"/>
      <c r="C1919" s="50"/>
      <c r="D1919" s="44"/>
      <c r="E1919" s="26"/>
      <c r="F1919" s="53"/>
      <c r="G1919" s="61"/>
      <c r="H1919" s="55"/>
      <c r="I1919" s="280"/>
      <c r="J1919" s="13"/>
      <c r="K1919" s="13"/>
      <c r="L1919" s="13"/>
    </row>
    <row r="1920" spans="1:12" s="56" customFormat="1">
      <c r="A1920" s="50"/>
      <c r="B1920" s="50"/>
      <c r="C1920" s="50"/>
      <c r="D1920" s="44"/>
      <c r="E1920" s="26"/>
      <c r="F1920" s="53"/>
      <c r="G1920" s="61"/>
      <c r="H1920" s="55"/>
      <c r="I1920" s="280"/>
      <c r="J1920" s="13"/>
      <c r="K1920" s="13"/>
      <c r="L1920" s="13"/>
    </row>
    <row r="1921" spans="1:12" s="56" customFormat="1">
      <c r="A1921" s="50"/>
      <c r="B1921" s="50"/>
      <c r="C1921" s="50"/>
      <c r="D1921" s="44"/>
      <c r="E1921" s="26"/>
      <c r="F1921" s="53"/>
      <c r="G1921" s="61"/>
      <c r="H1921" s="55"/>
      <c r="I1921" s="280"/>
      <c r="J1921" s="13"/>
      <c r="K1921" s="13"/>
      <c r="L1921" s="13"/>
    </row>
    <row r="1922" spans="1:12" s="56" customFormat="1">
      <c r="A1922" s="50"/>
      <c r="B1922" s="50"/>
      <c r="C1922" s="50"/>
      <c r="D1922" s="44"/>
      <c r="E1922" s="26"/>
      <c r="F1922" s="53"/>
      <c r="G1922" s="61"/>
      <c r="H1922" s="55"/>
      <c r="I1922" s="280"/>
      <c r="J1922" s="13"/>
      <c r="K1922" s="13"/>
      <c r="L1922" s="13"/>
    </row>
    <row r="1923" spans="1:12" s="56" customFormat="1">
      <c r="A1923" s="50"/>
      <c r="B1923" s="50"/>
      <c r="C1923" s="50"/>
      <c r="D1923" s="44"/>
      <c r="E1923" s="26"/>
      <c r="F1923" s="53"/>
      <c r="G1923" s="61"/>
      <c r="H1923" s="55"/>
      <c r="I1923" s="280"/>
      <c r="J1923" s="13"/>
      <c r="K1923" s="13"/>
      <c r="L1923" s="13"/>
    </row>
    <row r="1924" spans="1:12" s="56" customFormat="1">
      <c r="A1924" s="50"/>
      <c r="B1924" s="50"/>
      <c r="C1924" s="50"/>
      <c r="D1924" s="44"/>
      <c r="E1924" s="26"/>
      <c r="F1924" s="53"/>
      <c r="G1924" s="61"/>
      <c r="H1924" s="55"/>
      <c r="I1924" s="280"/>
      <c r="J1924" s="13"/>
      <c r="K1924" s="13"/>
      <c r="L1924" s="13"/>
    </row>
    <row r="1925" spans="1:12" s="56" customFormat="1">
      <c r="A1925" s="50"/>
      <c r="B1925" s="50"/>
      <c r="C1925" s="50"/>
      <c r="D1925" s="44"/>
      <c r="E1925" s="26"/>
      <c r="F1925" s="53"/>
      <c r="G1925" s="61"/>
      <c r="H1925" s="55"/>
      <c r="I1925" s="280"/>
      <c r="J1925" s="13"/>
      <c r="K1925" s="13"/>
      <c r="L1925" s="13"/>
    </row>
    <row r="1926" spans="1:12" s="56" customFormat="1">
      <c r="A1926" s="50"/>
      <c r="B1926" s="50"/>
      <c r="C1926" s="50"/>
      <c r="D1926" s="44"/>
      <c r="E1926" s="26"/>
      <c r="F1926" s="53"/>
      <c r="G1926" s="61"/>
      <c r="H1926" s="55"/>
      <c r="I1926" s="280"/>
      <c r="J1926" s="13"/>
      <c r="K1926" s="13"/>
      <c r="L1926" s="13"/>
    </row>
    <row r="1927" spans="1:12" s="56" customFormat="1">
      <c r="A1927" s="50"/>
      <c r="B1927" s="50"/>
      <c r="C1927" s="50"/>
      <c r="D1927" s="44"/>
      <c r="E1927" s="26"/>
      <c r="F1927" s="53"/>
      <c r="G1927" s="61"/>
      <c r="H1927" s="55"/>
      <c r="I1927" s="280"/>
      <c r="J1927" s="13"/>
      <c r="K1927" s="13"/>
      <c r="L1927" s="13"/>
    </row>
    <row r="1928" spans="1:12" s="56" customFormat="1">
      <c r="A1928" s="50"/>
      <c r="B1928" s="50"/>
      <c r="C1928" s="50"/>
      <c r="D1928" s="44"/>
      <c r="E1928" s="26"/>
      <c r="F1928" s="53"/>
      <c r="G1928" s="61"/>
      <c r="H1928" s="55"/>
      <c r="I1928" s="280"/>
      <c r="J1928" s="13"/>
      <c r="K1928" s="13"/>
      <c r="L1928" s="13"/>
    </row>
    <row r="1929" spans="1:12" s="56" customFormat="1">
      <c r="A1929" s="50"/>
      <c r="B1929" s="50"/>
      <c r="C1929" s="50"/>
      <c r="D1929" s="44"/>
      <c r="E1929" s="26"/>
      <c r="F1929" s="53"/>
      <c r="G1929" s="61"/>
      <c r="H1929" s="55"/>
      <c r="I1929" s="280"/>
      <c r="J1929" s="13"/>
      <c r="K1929" s="13"/>
      <c r="L1929" s="13"/>
    </row>
    <row r="1930" spans="1:12" s="56" customFormat="1">
      <c r="A1930" s="50"/>
      <c r="B1930" s="50"/>
      <c r="C1930" s="50"/>
      <c r="D1930" s="44"/>
      <c r="E1930" s="26"/>
      <c r="F1930" s="53"/>
      <c r="G1930" s="61"/>
      <c r="H1930" s="55"/>
      <c r="I1930" s="280"/>
      <c r="J1930" s="13"/>
      <c r="K1930" s="13"/>
      <c r="L1930" s="13"/>
    </row>
    <row r="1931" spans="1:12" s="56" customFormat="1">
      <c r="A1931" s="50"/>
      <c r="B1931" s="50"/>
      <c r="C1931" s="50"/>
      <c r="D1931" s="44"/>
      <c r="E1931" s="26"/>
      <c r="F1931" s="53"/>
      <c r="G1931" s="61"/>
      <c r="H1931" s="55"/>
      <c r="I1931" s="280"/>
      <c r="J1931" s="13"/>
      <c r="K1931" s="13"/>
      <c r="L1931" s="13"/>
    </row>
    <row r="1932" spans="1:12" s="56" customFormat="1">
      <c r="A1932" s="50"/>
      <c r="B1932" s="50"/>
      <c r="C1932" s="50"/>
      <c r="D1932" s="44"/>
      <c r="E1932" s="26"/>
      <c r="F1932" s="53"/>
      <c r="G1932" s="61"/>
      <c r="H1932" s="55"/>
      <c r="I1932" s="280"/>
      <c r="J1932" s="13"/>
      <c r="K1932" s="13"/>
      <c r="L1932" s="13"/>
    </row>
    <row r="1933" spans="1:12" s="56" customFormat="1">
      <c r="A1933" s="50"/>
      <c r="B1933" s="50"/>
      <c r="C1933" s="50"/>
      <c r="D1933" s="44"/>
      <c r="E1933" s="26"/>
      <c r="F1933" s="53"/>
      <c r="G1933" s="61"/>
      <c r="H1933" s="55"/>
      <c r="I1933" s="280"/>
      <c r="J1933" s="13"/>
      <c r="K1933" s="13"/>
      <c r="L1933" s="13"/>
    </row>
    <row r="1934" spans="1:12" s="56" customFormat="1">
      <c r="A1934" s="50"/>
      <c r="B1934" s="50"/>
      <c r="C1934" s="50"/>
      <c r="D1934" s="44"/>
      <c r="E1934" s="26"/>
      <c r="F1934" s="53"/>
      <c r="G1934" s="61"/>
      <c r="H1934" s="55"/>
      <c r="I1934" s="280"/>
      <c r="J1934" s="13"/>
      <c r="K1934" s="13"/>
      <c r="L1934" s="13"/>
    </row>
    <row r="1935" spans="1:12" s="56" customFormat="1">
      <c r="A1935" s="50"/>
      <c r="B1935" s="50"/>
      <c r="C1935" s="50"/>
      <c r="D1935" s="44"/>
      <c r="E1935" s="26"/>
      <c r="F1935" s="53"/>
      <c r="G1935" s="61"/>
      <c r="H1935" s="55"/>
      <c r="I1935" s="280"/>
      <c r="J1935" s="13"/>
      <c r="K1935" s="13"/>
      <c r="L1935" s="13"/>
    </row>
    <row r="1936" spans="1:12" s="56" customFormat="1">
      <c r="A1936" s="50"/>
      <c r="B1936" s="50"/>
      <c r="C1936" s="50"/>
      <c r="D1936" s="44"/>
      <c r="E1936" s="26"/>
      <c r="F1936" s="53"/>
      <c r="G1936" s="61"/>
      <c r="H1936" s="55"/>
      <c r="I1936" s="280"/>
      <c r="J1936" s="13"/>
      <c r="K1936" s="13"/>
      <c r="L1936" s="13"/>
    </row>
    <row r="1937" spans="1:12" s="56" customFormat="1">
      <c r="A1937" s="50"/>
      <c r="B1937" s="50"/>
      <c r="C1937" s="50"/>
      <c r="D1937" s="44"/>
      <c r="E1937" s="26"/>
      <c r="F1937" s="53"/>
      <c r="G1937" s="61"/>
      <c r="H1937" s="55"/>
      <c r="I1937" s="280"/>
      <c r="J1937" s="13"/>
      <c r="K1937" s="13"/>
      <c r="L1937" s="13"/>
    </row>
    <row r="1938" spans="1:12" s="56" customFormat="1">
      <c r="A1938" s="50"/>
      <c r="B1938" s="50"/>
      <c r="C1938" s="50"/>
      <c r="D1938" s="44"/>
      <c r="E1938" s="26"/>
      <c r="F1938" s="53"/>
      <c r="G1938" s="61"/>
      <c r="H1938" s="55"/>
      <c r="I1938" s="280"/>
      <c r="J1938" s="13"/>
      <c r="K1938" s="13"/>
      <c r="L1938" s="13"/>
    </row>
    <row r="1939" spans="1:12" s="56" customFormat="1">
      <c r="A1939" s="50"/>
      <c r="B1939" s="50"/>
      <c r="C1939" s="50"/>
      <c r="D1939" s="44"/>
      <c r="E1939" s="26"/>
      <c r="F1939" s="53"/>
      <c r="G1939" s="61"/>
      <c r="H1939" s="55"/>
      <c r="I1939" s="280"/>
      <c r="J1939" s="13"/>
      <c r="K1939" s="13"/>
      <c r="L1939" s="13"/>
    </row>
    <row r="1940" spans="1:12" s="56" customFormat="1">
      <c r="A1940" s="50"/>
      <c r="B1940" s="50"/>
      <c r="C1940" s="50"/>
      <c r="D1940" s="44"/>
      <c r="E1940" s="26"/>
      <c r="F1940" s="53"/>
      <c r="G1940" s="61"/>
      <c r="H1940" s="55"/>
      <c r="I1940" s="280"/>
      <c r="J1940" s="13"/>
      <c r="K1940" s="13"/>
      <c r="L1940" s="13"/>
    </row>
    <row r="1941" spans="1:12" s="56" customFormat="1">
      <c r="A1941" s="50"/>
      <c r="B1941" s="50"/>
      <c r="C1941" s="50"/>
      <c r="D1941" s="44"/>
      <c r="E1941" s="26"/>
      <c r="F1941" s="53"/>
      <c r="G1941" s="61"/>
      <c r="H1941" s="55"/>
      <c r="I1941" s="280"/>
      <c r="J1941" s="13"/>
      <c r="K1941" s="13"/>
      <c r="L1941" s="13"/>
    </row>
    <row r="1942" spans="1:12" s="56" customFormat="1">
      <c r="A1942" s="50"/>
      <c r="B1942" s="50"/>
      <c r="C1942" s="50"/>
      <c r="D1942" s="44"/>
      <c r="E1942" s="26"/>
      <c r="F1942" s="53"/>
      <c r="G1942" s="61"/>
      <c r="H1942" s="55"/>
      <c r="I1942" s="280"/>
      <c r="J1942" s="13"/>
      <c r="K1942" s="13"/>
      <c r="L1942" s="13"/>
    </row>
    <row r="1943" spans="1:12" s="56" customFormat="1">
      <c r="A1943" s="50"/>
      <c r="B1943" s="50"/>
      <c r="C1943" s="50"/>
      <c r="D1943" s="44"/>
      <c r="E1943" s="26"/>
      <c r="F1943" s="53"/>
      <c r="G1943" s="61"/>
      <c r="H1943" s="55"/>
      <c r="I1943" s="280"/>
      <c r="J1943" s="13"/>
      <c r="K1943" s="13"/>
      <c r="L1943" s="13"/>
    </row>
    <row r="1944" spans="1:12" s="56" customFormat="1">
      <c r="A1944" s="50"/>
      <c r="B1944" s="50"/>
      <c r="C1944" s="50"/>
      <c r="D1944" s="44"/>
      <c r="E1944" s="26"/>
      <c r="F1944" s="53"/>
      <c r="G1944" s="61"/>
      <c r="H1944" s="55"/>
      <c r="I1944" s="280"/>
      <c r="J1944" s="13"/>
      <c r="K1944" s="13"/>
      <c r="L1944" s="13"/>
    </row>
    <row r="1945" spans="1:12" s="56" customFormat="1">
      <c r="A1945" s="50"/>
      <c r="B1945" s="50"/>
      <c r="C1945" s="50"/>
      <c r="D1945" s="44"/>
      <c r="E1945" s="26"/>
      <c r="F1945" s="53"/>
      <c r="G1945" s="61"/>
      <c r="H1945" s="55"/>
      <c r="I1945" s="280"/>
      <c r="J1945" s="13"/>
      <c r="K1945" s="13"/>
      <c r="L1945" s="13"/>
    </row>
    <row r="1946" spans="1:12" s="56" customFormat="1">
      <c r="A1946" s="50"/>
      <c r="B1946" s="50"/>
      <c r="C1946" s="50"/>
      <c r="D1946" s="44"/>
      <c r="E1946" s="26"/>
      <c r="F1946" s="53"/>
      <c r="G1946" s="61"/>
      <c r="H1946" s="55"/>
      <c r="I1946" s="280"/>
      <c r="J1946" s="13"/>
      <c r="K1946" s="13"/>
      <c r="L1946" s="13"/>
    </row>
    <row r="1947" spans="1:12" s="56" customFormat="1">
      <c r="A1947" s="50"/>
      <c r="B1947" s="50"/>
      <c r="C1947" s="50"/>
      <c r="D1947" s="44"/>
      <c r="E1947" s="26"/>
      <c r="F1947" s="53"/>
      <c r="G1947" s="61"/>
      <c r="H1947" s="55"/>
      <c r="I1947" s="280"/>
      <c r="J1947" s="13"/>
      <c r="K1947" s="13"/>
      <c r="L1947" s="13"/>
    </row>
    <row r="1948" spans="1:12" s="56" customFormat="1">
      <c r="A1948" s="50"/>
      <c r="B1948" s="50"/>
      <c r="C1948" s="50"/>
      <c r="D1948" s="44"/>
      <c r="E1948" s="26"/>
      <c r="F1948" s="53"/>
      <c r="G1948" s="61"/>
      <c r="H1948" s="55"/>
      <c r="I1948" s="280"/>
      <c r="J1948" s="13"/>
      <c r="K1948" s="13"/>
      <c r="L1948" s="13"/>
    </row>
    <row r="1949" spans="1:12" s="56" customFormat="1">
      <c r="A1949" s="50"/>
      <c r="B1949" s="50"/>
      <c r="C1949" s="50"/>
      <c r="D1949" s="44"/>
      <c r="E1949" s="26"/>
      <c r="F1949" s="53"/>
      <c r="G1949" s="61"/>
      <c r="H1949" s="55"/>
      <c r="I1949" s="280"/>
      <c r="J1949" s="13"/>
      <c r="K1949" s="13"/>
      <c r="L1949" s="13"/>
    </row>
    <row r="1950" spans="1:12" s="56" customFormat="1">
      <c r="A1950" s="50"/>
      <c r="B1950" s="50"/>
      <c r="C1950" s="50"/>
      <c r="D1950" s="44"/>
      <c r="E1950" s="26"/>
      <c r="F1950" s="53"/>
      <c r="G1950" s="61"/>
      <c r="H1950" s="55"/>
      <c r="I1950" s="280"/>
      <c r="J1950" s="13"/>
      <c r="K1950" s="13"/>
      <c r="L1950" s="13"/>
    </row>
    <row r="1951" spans="1:12" s="56" customFormat="1">
      <c r="A1951" s="50"/>
      <c r="B1951" s="50"/>
      <c r="C1951" s="50"/>
      <c r="D1951" s="44"/>
      <c r="E1951" s="26"/>
      <c r="F1951" s="53"/>
      <c r="G1951" s="61"/>
      <c r="H1951" s="55"/>
      <c r="I1951" s="280"/>
      <c r="J1951" s="13"/>
      <c r="K1951" s="13"/>
      <c r="L1951" s="13"/>
    </row>
    <row r="1952" spans="1:12" s="56" customFormat="1">
      <c r="A1952" s="50"/>
      <c r="B1952" s="50"/>
      <c r="C1952" s="50"/>
      <c r="D1952" s="44"/>
      <c r="E1952" s="26"/>
      <c r="F1952" s="53"/>
      <c r="G1952" s="61"/>
      <c r="H1952" s="55"/>
      <c r="I1952" s="280"/>
      <c r="J1952" s="13"/>
      <c r="K1952" s="13"/>
      <c r="L1952" s="13"/>
    </row>
    <row r="1953" spans="1:12" s="56" customFormat="1">
      <c r="A1953" s="50"/>
      <c r="B1953" s="50"/>
      <c r="C1953" s="50"/>
      <c r="D1953" s="44"/>
      <c r="E1953" s="26"/>
      <c r="F1953" s="53"/>
      <c r="G1953" s="61"/>
      <c r="H1953" s="55"/>
      <c r="I1953" s="280"/>
      <c r="J1953" s="13"/>
      <c r="K1953" s="13"/>
      <c r="L1953" s="13"/>
    </row>
    <row r="1954" spans="1:12" s="56" customFormat="1">
      <c r="A1954" s="50"/>
      <c r="B1954" s="50"/>
      <c r="C1954" s="50"/>
      <c r="D1954" s="44"/>
      <c r="E1954" s="26"/>
      <c r="F1954" s="53"/>
      <c r="G1954" s="61"/>
      <c r="H1954" s="55"/>
      <c r="I1954" s="280"/>
      <c r="J1954" s="13"/>
      <c r="K1954" s="13"/>
      <c r="L1954" s="13"/>
    </row>
    <row r="1955" spans="1:12" s="56" customFormat="1">
      <c r="A1955" s="50"/>
      <c r="B1955" s="50"/>
      <c r="C1955" s="50"/>
      <c r="D1955" s="44"/>
      <c r="E1955" s="26"/>
      <c r="F1955" s="53"/>
      <c r="G1955" s="61"/>
      <c r="H1955" s="55"/>
      <c r="I1955" s="280"/>
      <c r="J1955" s="13"/>
      <c r="K1955" s="13"/>
      <c r="L1955" s="13"/>
    </row>
    <row r="1956" spans="1:12" s="56" customFormat="1">
      <c r="A1956" s="50"/>
      <c r="B1956" s="50"/>
      <c r="C1956" s="50"/>
      <c r="D1956" s="44"/>
      <c r="E1956" s="26"/>
      <c r="F1956" s="53"/>
      <c r="G1956" s="61"/>
      <c r="H1956" s="55"/>
      <c r="I1956" s="280"/>
      <c r="J1956" s="13"/>
      <c r="K1956" s="13"/>
      <c r="L1956" s="13"/>
    </row>
    <row r="1957" spans="1:12" s="56" customFormat="1">
      <c r="A1957" s="50"/>
      <c r="B1957" s="50"/>
      <c r="C1957" s="50"/>
      <c r="D1957" s="44"/>
      <c r="E1957" s="26"/>
      <c r="F1957" s="53"/>
      <c r="G1957" s="61"/>
      <c r="H1957" s="55"/>
      <c r="I1957" s="280"/>
      <c r="J1957" s="13"/>
      <c r="K1957" s="13"/>
      <c r="L1957" s="13"/>
    </row>
    <row r="1958" spans="1:12" s="56" customFormat="1">
      <c r="A1958" s="50"/>
      <c r="B1958" s="50"/>
      <c r="C1958" s="50"/>
      <c r="D1958" s="44"/>
      <c r="E1958" s="26"/>
      <c r="F1958" s="53"/>
      <c r="G1958" s="61"/>
      <c r="H1958" s="55"/>
      <c r="I1958" s="280"/>
      <c r="J1958" s="13"/>
      <c r="K1958" s="13"/>
      <c r="L1958" s="13"/>
    </row>
    <row r="1959" spans="1:12" s="56" customFormat="1">
      <c r="A1959" s="50"/>
      <c r="B1959" s="50"/>
      <c r="C1959" s="50"/>
      <c r="D1959" s="44"/>
      <c r="E1959" s="26"/>
      <c r="F1959" s="53"/>
      <c r="G1959" s="61"/>
      <c r="H1959" s="55"/>
      <c r="I1959" s="280"/>
      <c r="J1959" s="13"/>
      <c r="K1959" s="13"/>
      <c r="L1959" s="13"/>
    </row>
    <row r="1960" spans="1:12" s="56" customFormat="1">
      <c r="A1960" s="50"/>
      <c r="B1960" s="50"/>
      <c r="C1960" s="50"/>
      <c r="D1960" s="44"/>
      <c r="E1960" s="26"/>
      <c r="F1960" s="53"/>
      <c r="G1960" s="61"/>
      <c r="H1960" s="55"/>
      <c r="I1960" s="280"/>
      <c r="J1960" s="13"/>
      <c r="K1960" s="13"/>
      <c r="L1960" s="13"/>
    </row>
    <row r="1961" spans="1:12" s="56" customFormat="1">
      <c r="A1961" s="50"/>
      <c r="B1961" s="50"/>
      <c r="C1961" s="50"/>
      <c r="D1961" s="44"/>
      <c r="E1961" s="26"/>
      <c r="F1961" s="53"/>
      <c r="G1961" s="61"/>
      <c r="H1961" s="55"/>
      <c r="I1961" s="280"/>
      <c r="J1961" s="13"/>
      <c r="K1961" s="13"/>
      <c r="L1961" s="13"/>
    </row>
    <row r="1962" spans="1:12" s="56" customFormat="1">
      <c r="A1962" s="50"/>
      <c r="B1962" s="50"/>
      <c r="C1962" s="50"/>
      <c r="D1962" s="44"/>
      <c r="E1962" s="26"/>
      <c r="F1962" s="53"/>
      <c r="G1962" s="61"/>
      <c r="H1962" s="55"/>
      <c r="I1962" s="280"/>
      <c r="J1962" s="13"/>
      <c r="K1962" s="13"/>
      <c r="L1962" s="13"/>
    </row>
    <row r="1963" spans="1:12" s="56" customFormat="1">
      <c r="A1963" s="50"/>
      <c r="B1963" s="50"/>
      <c r="C1963" s="50"/>
      <c r="D1963" s="44"/>
      <c r="E1963" s="26"/>
      <c r="F1963" s="53"/>
      <c r="G1963" s="61"/>
      <c r="H1963" s="55"/>
      <c r="I1963" s="280"/>
      <c r="J1963" s="13"/>
      <c r="K1963" s="13"/>
      <c r="L1963" s="13"/>
    </row>
    <row r="1964" spans="1:12" s="56" customFormat="1">
      <c r="A1964" s="50"/>
      <c r="B1964" s="50"/>
      <c r="C1964" s="50"/>
      <c r="D1964" s="44"/>
      <c r="E1964" s="26"/>
      <c r="F1964" s="53"/>
      <c r="G1964" s="61"/>
      <c r="H1964" s="55"/>
      <c r="I1964" s="280"/>
      <c r="J1964" s="13"/>
      <c r="K1964" s="13"/>
      <c r="L1964" s="13"/>
    </row>
    <row r="1965" spans="1:12" s="56" customFormat="1">
      <c r="A1965" s="50"/>
      <c r="B1965" s="50"/>
      <c r="C1965" s="50"/>
      <c r="D1965" s="44"/>
      <c r="E1965" s="26"/>
      <c r="F1965" s="53"/>
      <c r="G1965" s="61"/>
      <c r="H1965" s="55"/>
      <c r="I1965" s="280"/>
      <c r="J1965" s="13"/>
      <c r="K1965" s="13"/>
      <c r="L1965" s="13"/>
    </row>
    <row r="1966" spans="1:12" s="56" customFormat="1">
      <c r="A1966" s="50"/>
      <c r="B1966" s="50"/>
      <c r="C1966" s="50"/>
      <c r="D1966" s="44"/>
      <c r="E1966" s="26"/>
      <c r="F1966" s="53"/>
      <c r="G1966" s="61"/>
      <c r="H1966" s="55"/>
      <c r="I1966" s="280"/>
      <c r="J1966" s="13"/>
      <c r="K1966" s="13"/>
      <c r="L1966" s="13"/>
    </row>
    <row r="1967" spans="1:12" s="56" customFormat="1">
      <c r="A1967" s="50"/>
      <c r="B1967" s="50"/>
      <c r="C1967" s="50"/>
      <c r="D1967" s="44"/>
      <c r="E1967" s="26"/>
      <c r="F1967" s="53"/>
      <c r="G1967" s="61"/>
      <c r="H1967" s="55"/>
      <c r="I1967" s="280"/>
      <c r="J1967" s="13"/>
      <c r="K1967" s="13"/>
      <c r="L1967" s="13"/>
    </row>
    <row r="1968" spans="1:12" s="56" customFormat="1">
      <c r="A1968" s="50"/>
      <c r="B1968" s="50"/>
      <c r="C1968" s="50"/>
      <c r="D1968" s="44"/>
      <c r="E1968" s="26"/>
      <c r="F1968" s="53"/>
      <c r="G1968" s="61"/>
      <c r="H1968" s="55"/>
      <c r="I1968" s="280"/>
      <c r="J1968" s="13"/>
      <c r="K1968" s="13"/>
      <c r="L1968" s="13"/>
    </row>
    <row r="1969" spans="1:12" s="56" customFormat="1">
      <c r="A1969" s="50"/>
      <c r="B1969" s="50"/>
      <c r="C1969" s="50"/>
      <c r="D1969" s="44"/>
      <c r="E1969" s="26"/>
      <c r="F1969" s="53"/>
      <c r="G1969" s="61"/>
      <c r="H1969" s="55"/>
      <c r="I1969" s="280"/>
      <c r="J1969" s="13"/>
      <c r="K1969" s="13"/>
      <c r="L1969" s="13"/>
    </row>
    <row r="1970" spans="1:12" s="56" customFormat="1">
      <c r="A1970" s="50"/>
      <c r="B1970" s="50"/>
      <c r="C1970" s="50"/>
      <c r="D1970" s="44"/>
      <c r="E1970" s="26"/>
      <c r="F1970" s="53"/>
      <c r="G1970" s="61"/>
      <c r="H1970" s="55"/>
      <c r="I1970" s="280"/>
      <c r="J1970" s="13"/>
      <c r="K1970" s="13"/>
      <c r="L1970" s="13"/>
    </row>
    <row r="1971" spans="1:12" s="56" customFormat="1">
      <c r="A1971" s="50"/>
      <c r="B1971" s="50"/>
      <c r="C1971" s="50"/>
      <c r="D1971" s="44"/>
      <c r="E1971" s="26"/>
      <c r="F1971" s="53"/>
      <c r="G1971" s="61"/>
      <c r="H1971" s="55"/>
      <c r="I1971" s="280"/>
      <c r="J1971" s="13"/>
      <c r="K1971" s="13"/>
      <c r="L1971" s="13"/>
    </row>
    <row r="1972" spans="1:12" s="56" customFormat="1">
      <c r="A1972" s="50"/>
      <c r="B1972" s="50"/>
      <c r="C1972" s="50"/>
      <c r="D1972" s="44"/>
      <c r="E1972" s="26"/>
      <c r="F1972" s="53"/>
      <c r="G1972" s="61"/>
      <c r="H1972" s="55"/>
      <c r="I1972" s="280"/>
      <c r="J1972" s="13"/>
      <c r="K1972" s="13"/>
      <c r="L1972" s="13"/>
    </row>
    <row r="1973" spans="1:12" s="56" customFormat="1">
      <c r="A1973" s="50"/>
      <c r="B1973" s="50"/>
      <c r="C1973" s="50"/>
      <c r="D1973" s="44"/>
      <c r="E1973" s="26"/>
      <c r="F1973" s="53"/>
      <c r="G1973" s="61"/>
      <c r="H1973" s="55"/>
      <c r="I1973" s="280"/>
      <c r="J1973" s="13"/>
      <c r="K1973" s="13"/>
      <c r="L1973" s="13"/>
    </row>
    <row r="1974" spans="1:12" s="56" customFormat="1">
      <c r="A1974" s="50"/>
      <c r="B1974" s="50"/>
      <c r="C1974" s="50"/>
      <c r="D1974" s="44"/>
      <c r="E1974" s="26"/>
      <c r="F1974" s="53"/>
      <c r="G1974" s="61"/>
      <c r="H1974" s="55"/>
      <c r="I1974" s="280"/>
      <c r="J1974" s="13"/>
      <c r="K1974" s="13"/>
      <c r="L1974" s="13"/>
    </row>
    <row r="1975" spans="1:12" s="56" customFormat="1">
      <c r="A1975" s="50"/>
      <c r="B1975" s="50"/>
      <c r="C1975" s="50"/>
      <c r="D1975" s="44"/>
      <c r="E1975" s="26"/>
      <c r="F1975" s="53"/>
      <c r="G1975" s="61"/>
      <c r="H1975" s="55"/>
      <c r="I1975" s="280"/>
      <c r="J1975" s="13"/>
      <c r="K1975" s="13"/>
      <c r="L1975" s="13"/>
    </row>
    <row r="1976" spans="1:12" s="56" customFormat="1">
      <c r="A1976" s="50"/>
      <c r="B1976" s="50"/>
      <c r="C1976" s="50"/>
      <c r="D1976" s="44"/>
      <c r="E1976" s="26"/>
      <c r="F1976" s="53"/>
      <c r="G1976" s="61"/>
      <c r="H1976" s="55"/>
      <c r="I1976" s="280"/>
      <c r="J1976" s="13"/>
      <c r="K1976" s="13"/>
      <c r="L1976" s="13"/>
    </row>
    <row r="1977" spans="1:12" s="56" customFormat="1">
      <c r="A1977" s="50"/>
      <c r="B1977" s="50"/>
      <c r="C1977" s="50"/>
      <c r="D1977" s="44"/>
      <c r="E1977" s="26"/>
      <c r="F1977" s="53"/>
      <c r="G1977" s="61"/>
      <c r="H1977" s="55"/>
      <c r="I1977" s="280"/>
      <c r="J1977" s="13"/>
      <c r="K1977" s="13"/>
      <c r="L1977" s="13"/>
    </row>
    <row r="1978" spans="1:12" s="56" customFormat="1">
      <c r="A1978" s="50"/>
      <c r="B1978" s="50"/>
      <c r="C1978" s="50"/>
      <c r="D1978" s="44"/>
      <c r="E1978" s="26"/>
      <c r="F1978" s="53"/>
      <c r="G1978" s="61"/>
      <c r="H1978" s="55"/>
      <c r="I1978" s="280"/>
      <c r="J1978" s="13"/>
      <c r="K1978" s="13"/>
      <c r="L1978" s="13"/>
    </row>
    <row r="1979" spans="1:12" s="56" customFormat="1">
      <c r="A1979" s="50"/>
      <c r="B1979" s="50"/>
      <c r="C1979" s="50"/>
      <c r="D1979" s="44"/>
      <c r="E1979" s="26"/>
      <c r="F1979" s="53"/>
      <c r="G1979" s="61"/>
      <c r="H1979" s="55"/>
      <c r="I1979" s="280"/>
      <c r="J1979" s="13"/>
      <c r="K1979" s="13"/>
      <c r="L1979" s="13"/>
    </row>
    <row r="1980" spans="1:12" s="56" customFormat="1">
      <c r="A1980" s="50"/>
      <c r="B1980" s="50"/>
      <c r="C1980" s="50"/>
      <c r="D1980" s="44"/>
      <c r="E1980" s="26"/>
      <c r="F1980" s="53"/>
      <c r="G1980" s="61"/>
      <c r="H1980" s="55"/>
      <c r="I1980" s="280"/>
      <c r="J1980" s="13"/>
      <c r="K1980" s="13"/>
      <c r="L1980" s="13"/>
    </row>
    <row r="1981" spans="1:12" s="56" customFormat="1">
      <c r="A1981" s="50"/>
      <c r="B1981" s="50"/>
      <c r="C1981" s="50"/>
      <c r="D1981" s="44"/>
      <c r="E1981" s="26"/>
      <c r="F1981" s="53"/>
      <c r="G1981" s="61"/>
      <c r="H1981" s="55"/>
      <c r="I1981" s="280"/>
      <c r="J1981" s="13"/>
      <c r="K1981" s="13"/>
      <c r="L1981" s="13"/>
    </row>
    <row r="1982" spans="1:12" s="56" customFormat="1">
      <c r="A1982" s="50"/>
      <c r="B1982" s="50"/>
      <c r="C1982" s="50"/>
      <c r="D1982" s="44"/>
      <c r="E1982" s="26"/>
      <c r="F1982" s="53"/>
      <c r="G1982" s="61"/>
      <c r="H1982" s="55"/>
      <c r="I1982" s="280"/>
      <c r="J1982" s="13"/>
      <c r="K1982" s="13"/>
      <c r="L1982" s="13"/>
    </row>
    <row r="1983" spans="1:12" s="56" customFormat="1">
      <c r="A1983" s="50"/>
      <c r="B1983" s="50"/>
      <c r="C1983" s="50"/>
      <c r="D1983" s="44"/>
      <c r="E1983" s="26"/>
      <c r="F1983" s="53"/>
      <c r="G1983" s="61"/>
      <c r="H1983" s="55"/>
      <c r="I1983" s="280"/>
      <c r="J1983" s="13"/>
      <c r="K1983" s="13"/>
      <c r="L1983" s="13"/>
    </row>
    <row r="1984" spans="1:12" s="56" customFormat="1">
      <c r="A1984" s="50"/>
      <c r="B1984" s="50"/>
      <c r="C1984" s="50"/>
      <c r="D1984" s="44"/>
      <c r="E1984" s="26"/>
      <c r="F1984" s="53"/>
      <c r="G1984" s="61"/>
      <c r="H1984" s="55"/>
      <c r="I1984" s="280"/>
      <c r="J1984" s="13"/>
      <c r="K1984" s="13"/>
      <c r="L1984" s="13"/>
    </row>
    <row r="1985" spans="1:12" s="56" customFormat="1">
      <c r="A1985" s="50"/>
      <c r="B1985" s="50"/>
      <c r="C1985" s="50"/>
      <c r="D1985" s="44"/>
      <c r="E1985" s="26"/>
      <c r="F1985" s="53"/>
      <c r="G1985" s="61"/>
      <c r="H1985" s="55"/>
      <c r="I1985" s="280"/>
      <c r="J1985" s="13"/>
      <c r="K1985" s="13"/>
      <c r="L1985" s="13"/>
    </row>
    <row r="1986" spans="1:12" s="56" customFormat="1">
      <c r="A1986" s="50"/>
      <c r="B1986" s="50"/>
      <c r="C1986" s="50"/>
      <c r="D1986" s="44"/>
      <c r="E1986" s="26"/>
      <c r="F1986" s="53"/>
      <c r="G1986" s="61"/>
      <c r="H1986" s="55"/>
      <c r="I1986" s="280"/>
      <c r="J1986" s="13"/>
      <c r="K1986" s="13"/>
      <c r="L1986" s="13"/>
    </row>
    <row r="1987" spans="1:12" s="56" customFormat="1">
      <c r="A1987" s="50"/>
      <c r="B1987" s="50"/>
      <c r="C1987" s="50"/>
      <c r="D1987" s="44"/>
      <c r="E1987" s="26"/>
      <c r="F1987" s="53"/>
      <c r="G1987" s="61"/>
      <c r="H1987" s="55"/>
      <c r="I1987" s="280"/>
      <c r="J1987" s="13"/>
      <c r="K1987" s="13"/>
      <c r="L1987" s="13"/>
    </row>
    <row r="1988" spans="1:12" s="56" customFormat="1">
      <c r="A1988" s="50"/>
      <c r="B1988" s="50"/>
      <c r="C1988" s="50"/>
      <c r="D1988" s="44"/>
      <c r="E1988" s="26"/>
      <c r="F1988" s="53"/>
      <c r="G1988" s="61"/>
      <c r="H1988" s="55"/>
      <c r="I1988" s="280"/>
      <c r="J1988" s="13"/>
      <c r="K1988" s="13"/>
      <c r="L1988" s="13"/>
    </row>
    <row r="1989" spans="1:12" s="56" customFormat="1">
      <c r="A1989" s="50"/>
      <c r="B1989" s="50"/>
      <c r="C1989" s="50"/>
      <c r="D1989" s="44"/>
      <c r="E1989" s="26"/>
      <c r="F1989" s="53"/>
      <c r="G1989" s="61"/>
      <c r="H1989" s="55"/>
      <c r="I1989" s="280"/>
      <c r="J1989" s="13"/>
      <c r="K1989" s="13"/>
      <c r="L1989" s="13"/>
    </row>
    <row r="1990" spans="1:12" s="56" customFormat="1">
      <c r="A1990" s="50"/>
      <c r="B1990" s="50"/>
      <c r="C1990" s="50"/>
      <c r="D1990" s="44"/>
      <c r="E1990" s="26"/>
      <c r="F1990" s="53"/>
      <c r="G1990" s="61"/>
      <c r="H1990" s="55"/>
      <c r="I1990" s="280"/>
      <c r="J1990" s="13"/>
      <c r="K1990" s="13"/>
      <c r="L1990" s="13"/>
    </row>
    <row r="1991" spans="1:12" s="56" customFormat="1">
      <c r="A1991" s="50"/>
      <c r="B1991" s="50"/>
      <c r="C1991" s="50"/>
      <c r="D1991" s="44"/>
      <c r="E1991" s="26"/>
      <c r="F1991" s="53"/>
      <c r="G1991" s="61"/>
      <c r="H1991" s="55"/>
      <c r="I1991" s="280"/>
      <c r="J1991" s="13"/>
      <c r="K1991" s="13"/>
      <c r="L1991" s="13"/>
    </row>
    <row r="1992" spans="1:12" s="56" customFormat="1">
      <c r="A1992" s="50"/>
      <c r="B1992" s="50"/>
      <c r="C1992" s="50"/>
      <c r="D1992" s="44"/>
      <c r="E1992" s="26"/>
      <c r="F1992" s="53"/>
      <c r="G1992" s="61"/>
      <c r="H1992" s="55"/>
      <c r="I1992" s="280"/>
      <c r="J1992" s="13"/>
      <c r="K1992" s="13"/>
      <c r="L1992" s="13"/>
    </row>
    <row r="1993" spans="1:12" s="56" customFormat="1">
      <c r="A1993" s="50"/>
      <c r="B1993" s="50"/>
      <c r="C1993" s="50"/>
      <c r="D1993" s="44"/>
      <c r="E1993" s="26"/>
      <c r="F1993" s="53"/>
      <c r="G1993" s="61"/>
      <c r="H1993" s="55"/>
      <c r="I1993" s="280"/>
      <c r="J1993" s="13"/>
      <c r="K1993" s="13"/>
      <c r="L1993" s="13"/>
    </row>
    <row r="1994" spans="1:12" s="56" customFormat="1">
      <c r="A1994" s="50"/>
      <c r="B1994" s="50"/>
      <c r="C1994" s="50"/>
      <c r="D1994" s="44"/>
      <c r="E1994" s="26"/>
      <c r="F1994" s="53"/>
      <c r="G1994" s="61"/>
      <c r="H1994" s="55"/>
      <c r="I1994" s="280"/>
      <c r="J1994" s="13"/>
      <c r="K1994" s="13"/>
      <c r="L1994" s="13"/>
    </row>
    <row r="1995" spans="1:12" s="56" customFormat="1">
      <c r="A1995" s="50"/>
      <c r="B1995" s="50"/>
      <c r="C1995" s="50"/>
      <c r="D1995" s="44"/>
      <c r="E1995" s="26"/>
      <c r="F1995" s="53"/>
      <c r="G1995" s="61"/>
      <c r="H1995" s="55"/>
      <c r="I1995" s="280"/>
      <c r="J1995" s="13"/>
      <c r="K1995" s="13"/>
      <c r="L1995" s="13"/>
    </row>
    <row r="1996" spans="1:12" s="56" customFormat="1">
      <c r="A1996" s="50"/>
      <c r="B1996" s="50"/>
      <c r="C1996" s="50"/>
      <c r="D1996" s="44"/>
      <c r="E1996" s="26"/>
      <c r="F1996" s="53"/>
      <c r="G1996" s="61"/>
      <c r="H1996" s="55"/>
      <c r="I1996" s="280"/>
      <c r="J1996" s="13"/>
      <c r="K1996" s="13"/>
      <c r="L1996" s="13"/>
    </row>
    <row r="1997" spans="1:12" s="56" customFormat="1">
      <c r="A1997" s="50"/>
      <c r="B1997" s="50"/>
      <c r="C1997" s="50"/>
      <c r="D1997" s="44"/>
      <c r="E1997" s="26"/>
      <c r="F1997" s="53"/>
      <c r="G1997" s="61"/>
      <c r="H1997" s="55"/>
      <c r="I1997" s="280"/>
      <c r="J1997" s="13"/>
      <c r="K1997" s="13"/>
      <c r="L1997" s="13"/>
    </row>
    <row r="1998" spans="1:12" s="56" customFormat="1">
      <c r="A1998" s="50"/>
      <c r="B1998" s="50"/>
      <c r="C1998" s="50"/>
      <c r="D1998" s="44"/>
      <c r="E1998" s="26"/>
      <c r="F1998" s="53"/>
      <c r="G1998" s="61"/>
      <c r="H1998" s="55"/>
      <c r="I1998" s="280"/>
      <c r="J1998" s="13"/>
      <c r="K1998" s="13"/>
      <c r="L1998" s="13"/>
    </row>
    <row r="1999" spans="1:12" s="56" customFormat="1">
      <c r="A1999" s="50"/>
      <c r="B1999" s="50"/>
      <c r="C1999" s="50"/>
      <c r="D1999" s="44"/>
      <c r="E1999" s="26"/>
      <c r="F1999" s="53"/>
      <c r="G1999" s="61"/>
      <c r="H1999" s="55"/>
      <c r="I1999" s="280"/>
      <c r="J1999" s="13"/>
      <c r="K1999" s="13"/>
      <c r="L1999" s="13"/>
    </row>
    <row r="2000" spans="1:12" s="56" customFormat="1">
      <c r="A2000" s="50"/>
      <c r="B2000" s="50"/>
      <c r="C2000" s="50"/>
      <c r="D2000" s="44"/>
      <c r="E2000" s="26"/>
      <c r="F2000" s="53"/>
      <c r="G2000" s="61"/>
      <c r="H2000" s="55"/>
      <c r="I2000" s="280"/>
      <c r="J2000" s="13"/>
      <c r="K2000" s="13"/>
      <c r="L2000" s="13"/>
    </row>
    <row r="2001" spans="1:12" s="56" customFormat="1">
      <c r="A2001" s="50"/>
      <c r="B2001" s="50"/>
      <c r="C2001" s="50"/>
      <c r="D2001" s="44"/>
      <c r="E2001" s="26"/>
      <c r="F2001" s="53"/>
      <c r="G2001" s="61"/>
      <c r="H2001" s="55"/>
      <c r="I2001" s="280"/>
      <c r="J2001" s="13"/>
      <c r="K2001" s="13"/>
      <c r="L2001" s="13"/>
    </row>
    <row r="2002" spans="1:12" s="56" customFormat="1">
      <c r="A2002" s="50"/>
      <c r="B2002" s="50"/>
      <c r="C2002" s="50"/>
      <c r="D2002" s="44"/>
      <c r="E2002" s="26"/>
      <c r="F2002" s="53"/>
      <c r="G2002" s="61"/>
      <c r="H2002" s="55"/>
      <c r="I2002" s="280"/>
      <c r="J2002" s="13"/>
      <c r="K2002" s="13"/>
      <c r="L2002" s="13"/>
    </row>
    <row r="2003" spans="1:12" s="56" customFormat="1">
      <c r="A2003" s="50"/>
      <c r="B2003" s="50"/>
      <c r="C2003" s="50"/>
      <c r="D2003" s="44"/>
      <c r="E2003" s="26"/>
      <c r="F2003" s="53"/>
      <c r="G2003" s="61"/>
      <c r="H2003" s="55"/>
      <c r="I2003" s="280"/>
      <c r="J2003" s="13"/>
      <c r="K2003" s="13"/>
      <c r="L2003" s="13"/>
    </row>
    <row r="2004" spans="1:12" s="56" customFormat="1">
      <c r="A2004" s="50"/>
      <c r="B2004" s="50"/>
      <c r="C2004" s="50"/>
      <c r="D2004" s="44"/>
      <c r="E2004" s="26"/>
      <c r="F2004" s="53"/>
      <c r="G2004" s="61"/>
      <c r="H2004" s="55"/>
      <c r="I2004" s="280"/>
      <c r="J2004" s="13"/>
      <c r="K2004" s="13"/>
      <c r="L2004" s="13"/>
    </row>
    <row r="2005" spans="1:12" s="56" customFormat="1">
      <c r="A2005" s="50"/>
      <c r="B2005" s="50"/>
      <c r="C2005" s="50"/>
      <c r="D2005" s="44"/>
      <c r="E2005" s="26"/>
      <c r="F2005" s="53"/>
      <c r="G2005" s="61"/>
      <c r="H2005" s="55"/>
      <c r="I2005" s="280"/>
      <c r="J2005" s="13"/>
      <c r="K2005" s="13"/>
      <c r="L2005" s="13"/>
    </row>
    <row r="2006" spans="1:12" s="56" customFormat="1">
      <c r="A2006" s="50"/>
      <c r="B2006" s="50"/>
      <c r="C2006" s="50"/>
      <c r="D2006" s="44"/>
      <c r="E2006" s="26"/>
      <c r="F2006" s="53"/>
      <c r="G2006" s="61"/>
      <c r="H2006" s="55"/>
      <c r="I2006" s="280"/>
      <c r="J2006" s="13"/>
      <c r="K2006" s="13"/>
      <c r="L2006" s="13"/>
    </row>
    <row r="2007" spans="1:12" s="56" customFormat="1">
      <c r="A2007" s="50"/>
      <c r="B2007" s="50"/>
      <c r="C2007" s="50"/>
      <c r="D2007" s="44"/>
      <c r="E2007" s="26"/>
      <c r="F2007" s="53"/>
      <c r="G2007" s="61"/>
      <c r="H2007" s="55"/>
      <c r="I2007" s="280"/>
      <c r="J2007" s="13"/>
      <c r="K2007" s="13"/>
      <c r="L2007" s="13"/>
    </row>
    <row r="2008" spans="1:12" s="56" customFormat="1">
      <c r="A2008" s="50"/>
      <c r="B2008" s="50"/>
      <c r="C2008" s="50"/>
      <c r="D2008" s="44"/>
      <c r="E2008" s="26"/>
      <c r="F2008" s="53"/>
      <c r="G2008" s="61"/>
      <c r="H2008" s="55"/>
      <c r="I2008" s="280"/>
      <c r="J2008" s="13"/>
      <c r="K2008" s="13"/>
      <c r="L2008" s="13"/>
    </row>
    <row r="2009" spans="1:12" s="56" customFormat="1">
      <c r="A2009" s="50"/>
      <c r="B2009" s="50"/>
      <c r="C2009" s="50"/>
      <c r="D2009" s="44"/>
      <c r="E2009" s="26"/>
      <c r="F2009" s="53"/>
      <c r="G2009" s="61"/>
      <c r="H2009" s="55"/>
      <c r="I2009" s="280"/>
      <c r="J2009" s="13"/>
      <c r="K2009" s="13"/>
      <c r="L2009" s="13"/>
    </row>
    <row r="2010" spans="1:12" s="56" customFormat="1">
      <c r="A2010" s="50"/>
      <c r="B2010" s="50"/>
      <c r="C2010" s="50"/>
      <c r="D2010" s="44"/>
      <c r="E2010" s="26"/>
      <c r="F2010" s="53"/>
      <c r="G2010" s="61"/>
      <c r="H2010" s="55"/>
      <c r="I2010" s="280"/>
      <c r="J2010" s="13"/>
      <c r="K2010" s="13"/>
      <c r="L2010" s="13"/>
    </row>
    <row r="2011" spans="1:12" s="56" customFormat="1">
      <c r="A2011" s="50"/>
      <c r="B2011" s="50"/>
      <c r="C2011" s="50"/>
      <c r="D2011" s="44"/>
      <c r="E2011" s="26"/>
      <c r="F2011" s="53"/>
      <c r="G2011" s="61"/>
      <c r="H2011" s="55"/>
      <c r="I2011" s="280"/>
      <c r="J2011" s="13"/>
      <c r="K2011" s="13"/>
      <c r="L2011" s="13"/>
    </row>
    <row r="2012" spans="1:12" s="56" customFormat="1">
      <c r="A2012" s="50"/>
      <c r="B2012" s="50"/>
      <c r="C2012" s="50"/>
      <c r="D2012" s="44"/>
      <c r="E2012" s="26"/>
      <c r="F2012" s="53"/>
      <c r="G2012" s="61"/>
      <c r="H2012" s="55"/>
      <c r="I2012" s="280"/>
      <c r="J2012" s="13"/>
      <c r="K2012" s="13"/>
      <c r="L2012" s="13"/>
    </row>
    <row r="2013" spans="1:12" s="56" customFormat="1">
      <c r="A2013" s="50"/>
      <c r="B2013" s="50"/>
      <c r="C2013" s="50"/>
      <c r="D2013" s="44"/>
      <c r="E2013" s="26"/>
      <c r="F2013" s="53"/>
      <c r="G2013" s="61"/>
      <c r="H2013" s="55"/>
      <c r="I2013" s="280"/>
      <c r="J2013" s="13"/>
      <c r="K2013" s="13"/>
      <c r="L2013" s="13"/>
    </row>
    <row r="2014" spans="1:12" s="56" customFormat="1">
      <c r="A2014" s="50"/>
      <c r="B2014" s="50"/>
      <c r="C2014" s="50"/>
      <c r="D2014" s="44"/>
      <c r="E2014" s="26"/>
      <c r="F2014" s="53"/>
      <c r="G2014" s="61"/>
      <c r="H2014" s="55"/>
      <c r="I2014" s="280"/>
      <c r="J2014" s="13"/>
      <c r="K2014" s="13"/>
      <c r="L2014" s="13"/>
    </row>
    <row r="2015" spans="1:12" s="56" customFormat="1">
      <c r="A2015" s="50"/>
      <c r="B2015" s="50"/>
      <c r="C2015" s="50"/>
      <c r="D2015" s="44"/>
      <c r="E2015" s="26"/>
      <c r="F2015" s="53"/>
      <c r="G2015" s="61"/>
      <c r="H2015" s="55"/>
      <c r="I2015" s="280"/>
      <c r="J2015" s="13"/>
      <c r="K2015" s="13"/>
      <c r="L2015" s="13"/>
    </row>
    <row r="2016" spans="1:12" s="56" customFormat="1">
      <c r="A2016" s="50"/>
      <c r="B2016" s="50"/>
      <c r="C2016" s="50"/>
      <c r="D2016" s="44"/>
      <c r="E2016" s="26"/>
      <c r="F2016" s="53"/>
      <c r="G2016" s="61"/>
      <c r="H2016" s="55"/>
      <c r="I2016" s="280"/>
      <c r="J2016" s="13"/>
      <c r="K2016" s="13"/>
      <c r="L2016" s="13"/>
    </row>
    <row r="2017" spans="1:12" s="56" customFormat="1">
      <c r="A2017" s="50"/>
      <c r="B2017" s="50"/>
      <c r="C2017" s="50"/>
      <c r="D2017" s="44"/>
      <c r="E2017" s="26"/>
      <c r="F2017" s="53"/>
      <c r="G2017" s="61"/>
      <c r="H2017" s="55"/>
      <c r="I2017" s="280"/>
      <c r="J2017" s="13"/>
      <c r="K2017" s="13"/>
      <c r="L2017" s="13"/>
    </row>
    <row r="2018" spans="1:12" s="56" customFormat="1">
      <c r="A2018" s="50"/>
      <c r="B2018" s="50"/>
      <c r="C2018" s="50"/>
      <c r="D2018" s="44"/>
      <c r="E2018" s="26"/>
      <c r="F2018" s="53"/>
      <c r="G2018" s="61"/>
      <c r="H2018" s="55"/>
      <c r="I2018" s="280"/>
      <c r="J2018" s="13"/>
      <c r="K2018" s="13"/>
      <c r="L2018" s="13"/>
    </row>
    <row r="2019" spans="1:12" s="56" customFormat="1">
      <c r="A2019" s="50"/>
      <c r="B2019" s="50"/>
      <c r="C2019" s="50"/>
      <c r="D2019" s="44"/>
      <c r="E2019" s="26"/>
      <c r="F2019" s="53"/>
      <c r="G2019" s="61"/>
      <c r="H2019" s="55"/>
      <c r="I2019" s="280"/>
      <c r="J2019" s="13"/>
      <c r="K2019" s="13"/>
      <c r="L2019" s="13"/>
    </row>
    <row r="2020" spans="1:12" s="56" customFormat="1">
      <c r="A2020" s="50"/>
      <c r="B2020" s="50"/>
      <c r="C2020" s="50"/>
      <c r="D2020" s="44"/>
      <c r="E2020" s="26"/>
      <c r="F2020" s="53"/>
      <c r="G2020" s="61"/>
      <c r="H2020" s="55"/>
      <c r="I2020" s="280"/>
      <c r="J2020" s="13"/>
      <c r="K2020" s="13"/>
      <c r="L2020" s="13"/>
    </row>
    <row r="2021" spans="1:12" s="56" customFormat="1">
      <c r="A2021" s="50"/>
      <c r="B2021" s="50"/>
      <c r="C2021" s="50"/>
      <c r="D2021" s="44"/>
      <c r="E2021" s="26"/>
      <c r="F2021" s="53"/>
      <c r="G2021" s="61"/>
      <c r="H2021" s="55"/>
      <c r="I2021" s="280"/>
      <c r="J2021" s="13"/>
      <c r="K2021" s="13"/>
      <c r="L2021" s="13"/>
    </row>
    <row r="2022" spans="1:12" s="56" customFormat="1">
      <c r="A2022" s="50"/>
      <c r="B2022" s="50"/>
      <c r="C2022" s="50"/>
      <c r="D2022" s="44"/>
      <c r="E2022" s="26"/>
      <c r="F2022" s="53"/>
      <c r="G2022" s="61"/>
      <c r="H2022" s="55"/>
      <c r="I2022" s="280"/>
      <c r="J2022" s="13"/>
      <c r="K2022" s="13"/>
      <c r="L2022" s="13"/>
    </row>
    <row r="2023" spans="1:12" s="56" customFormat="1">
      <c r="A2023" s="50"/>
      <c r="B2023" s="50"/>
      <c r="C2023" s="50"/>
      <c r="D2023" s="44"/>
      <c r="E2023" s="26"/>
      <c r="F2023" s="53"/>
      <c r="G2023" s="61"/>
      <c r="H2023" s="55"/>
      <c r="I2023" s="280"/>
      <c r="J2023" s="13"/>
      <c r="K2023" s="13"/>
      <c r="L2023" s="13"/>
    </row>
    <row r="2024" spans="1:12" s="56" customFormat="1">
      <c r="A2024" s="50"/>
      <c r="B2024" s="50"/>
      <c r="C2024" s="50"/>
      <c r="D2024" s="44"/>
      <c r="E2024" s="26"/>
      <c r="F2024" s="53"/>
      <c r="G2024" s="61"/>
      <c r="H2024" s="55"/>
      <c r="I2024" s="280"/>
      <c r="J2024" s="13"/>
      <c r="K2024" s="13"/>
      <c r="L2024" s="13"/>
    </row>
    <row r="2025" spans="1:12" s="56" customFormat="1">
      <c r="A2025" s="50"/>
      <c r="B2025" s="50"/>
      <c r="C2025" s="50"/>
      <c r="D2025" s="44"/>
      <c r="E2025" s="26"/>
      <c r="F2025" s="53"/>
      <c r="G2025" s="61"/>
      <c r="H2025" s="55"/>
      <c r="I2025" s="280"/>
      <c r="J2025" s="13"/>
      <c r="K2025" s="13"/>
      <c r="L2025" s="13"/>
    </row>
    <row r="2026" spans="1:12" s="56" customFormat="1">
      <c r="A2026" s="50"/>
      <c r="B2026" s="50"/>
      <c r="C2026" s="50"/>
      <c r="D2026" s="44"/>
      <c r="E2026" s="26"/>
      <c r="F2026" s="53"/>
      <c r="G2026" s="61"/>
      <c r="H2026" s="55"/>
      <c r="I2026" s="280"/>
      <c r="J2026" s="13"/>
      <c r="K2026" s="13"/>
      <c r="L2026" s="13"/>
    </row>
    <row r="2027" spans="1:12" s="56" customFormat="1">
      <c r="A2027" s="50"/>
      <c r="B2027" s="50"/>
      <c r="C2027" s="50"/>
      <c r="D2027" s="44"/>
      <c r="E2027" s="26"/>
      <c r="F2027" s="53"/>
      <c r="G2027" s="61"/>
      <c r="H2027" s="55"/>
      <c r="I2027" s="280"/>
      <c r="J2027" s="13"/>
      <c r="K2027" s="13"/>
      <c r="L2027" s="13"/>
    </row>
    <row r="2028" spans="1:12" s="56" customFormat="1">
      <c r="A2028" s="50"/>
      <c r="B2028" s="50"/>
      <c r="C2028" s="50"/>
      <c r="D2028" s="44"/>
      <c r="E2028" s="26"/>
      <c r="F2028" s="53"/>
      <c r="G2028" s="61"/>
      <c r="H2028" s="55"/>
      <c r="I2028" s="280"/>
      <c r="J2028" s="13"/>
      <c r="K2028" s="13"/>
      <c r="L2028" s="13"/>
    </row>
    <row r="2029" spans="1:12" s="56" customFormat="1">
      <c r="A2029" s="50"/>
      <c r="B2029" s="50"/>
      <c r="C2029" s="50"/>
      <c r="D2029" s="44"/>
      <c r="E2029" s="26"/>
      <c r="F2029" s="53"/>
      <c r="G2029" s="61"/>
      <c r="H2029" s="55"/>
      <c r="I2029" s="280"/>
      <c r="J2029" s="13"/>
      <c r="K2029" s="13"/>
      <c r="L2029" s="13"/>
    </row>
    <row r="2030" spans="1:12" s="56" customFormat="1">
      <c r="A2030" s="50"/>
      <c r="B2030" s="50"/>
      <c r="C2030" s="50"/>
      <c r="D2030" s="44"/>
      <c r="E2030" s="26"/>
      <c r="F2030" s="53"/>
      <c r="G2030" s="61"/>
      <c r="H2030" s="55"/>
      <c r="I2030" s="280"/>
      <c r="J2030" s="13"/>
      <c r="K2030" s="13"/>
      <c r="L2030" s="13"/>
    </row>
    <row r="2031" spans="1:12" s="56" customFormat="1">
      <c r="A2031" s="50"/>
      <c r="B2031" s="50"/>
      <c r="C2031" s="50"/>
      <c r="D2031" s="44"/>
      <c r="E2031" s="26"/>
      <c r="F2031" s="53"/>
      <c r="G2031" s="61"/>
      <c r="H2031" s="55"/>
      <c r="I2031" s="280"/>
      <c r="J2031" s="13"/>
      <c r="K2031" s="13"/>
      <c r="L2031" s="13"/>
    </row>
    <row r="2032" spans="1:12" s="56" customFormat="1">
      <c r="A2032" s="50"/>
      <c r="B2032" s="50"/>
      <c r="C2032" s="50"/>
      <c r="D2032" s="44"/>
      <c r="E2032" s="26"/>
      <c r="F2032" s="53"/>
      <c r="G2032" s="61"/>
      <c r="H2032" s="55"/>
      <c r="I2032" s="280"/>
      <c r="J2032" s="13"/>
      <c r="K2032" s="13"/>
      <c r="L2032" s="13"/>
    </row>
    <row r="2033" spans="1:12" s="56" customFormat="1">
      <c r="A2033" s="50"/>
      <c r="B2033" s="50"/>
      <c r="C2033" s="50"/>
      <c r="D2033" s="44"/>
      <c r="E2033" s="26"/>
      <c r="F2033" s="53"/>
      <c r="G2033" s="61"/>
      <c r="H2033" s="55"/>
      <c r="I2033" s="280"/>
      <c r="J2033" s="13"/>
      <c r="K2033" s="13"/>
      <c r="L2033" s="13"/>
    </row>
    <row r="2034" spans="1:12" s="56" customFormat="1">
      <c r="A2034" s="50"/>
      <c r="B2034" s="50"/>
      <c r="C2034" s="50"/>
      <c r="D2034" s="44"/>
      <c r="E2034" s="26"/>
      <c r="F2034" s="53"/>
      <c r="G2034" s="61"/>
      <c r="H2034" s="55"/>
      <c r="I2034" s="280"/>
      <c r="J2034" s="13"/>
      <c r="K2034" s="13"/>
      <c r="L2034" s="13"/>
    </row>
    <row r="2035" spans="1:12" s="56" customFormat="1">
      <c r="A2035" s="50"/>
      <c r="B2035" s="50"/>
      <c r="C2035" s="50"/>
      <c r="D2035" s="44"/>
      <c r="E2035" s="26"/>
      <c r="F2035" s="53"/>
      <c r="G2035" s="61"/>
      <c r="H2035" s="55"/>
      <c r="I2035" s="280"/>
      <c r="J2035" s="13"/>
      <c r="K2035" s="13"/>
      <c r="L2035" s="13"/>
    </row>
    <row r="2036" spans="1:12" s="56" customFormat="1">
      <c r="A2036" s="50"/>
      <c r="B2036" s="50"/>
      <c r="C2036" s="50"/>
      <c r="D2036" s="44"/>
      <c r="E2036" s="26"/>
      <c r="F2036" s="53"/>
      <c r="G2036" s="61"/>
      <c r="H2036" s="55"/>
      <c r="I2036" s="280"/>
      <c r="J2036" s="13"/>
      <c r="K2036" s="13"/>
      <c r="L2036" s="13"/>
    </row>
    <row r="2037" spans="1:12" s="56" customFormat="1">
      <c r="A2037" s="50"/>
      <c r="B2037" s="50"/>
      <c r="C2037" s="50"/>
      <c r="D2037" s="44"/>
      <c r="E2037" s="26"/>
      <c r="F2037" s="53"/>
      <c r="G2037" s="61"/>
      <c r="H2037" s="55"/>
      <c r="I2037" s="280"/>
      <c r="J2037" s="13"/>
      <c r="K2037" s="13"/>
      <c r="L2037" s="13"/>
    </row>
    <row r="2038" spans="1:12" s="56" customFormat="1">
      <c r="A2038" s="50"/>
      <c r="B2038" s="50"/>
      <c r="C2038" s="50"/>
      <c r="D2038" s="44"/>
      <c r="E2038" s="26"/>
      <c r="F2038" s="53"/>
      <c r="G2038" s="61"/>
      <c r="H2038" s="55"/>
      <c r="I2038" s="280"/>
      <c r="J2038" s="13"/>
      <c r="K2038" s="13"/>
      <c r="L2038" s="13"/>
    </row>
    <row r="2039" spans="1:12" s="56" customFormat="1">
      <c r="A2039" s="50"/>
      <c r="B2039" s="50"/>
      <c r="C2039" s="50"/>
      <c r="D2039" s="44"/>
      <c r="E2039" s="26"/>
      <c r="F2039" s="53"/>
      <c r="G2039" s="61"/>
      <c r="H2039" s="55"/>
      <c r="I2039" s="280"/>
      <c r="J2039" s="13"/>
      <c r="K2039" s="13"/>
      <c r="L2039" s="13"/>
    </row>
    <row r="2040" spans="1:12" s="56" customFormat="1">
      <c r="A2040" s="50"/>
      <c r="B2040" s="50"/>
      <c r="C2040" s="50"/>
      <c r="D2040" s="44"/>
      <c r="E2040" s="26"/>
      <c r="F2040" s="53"/>
      <c r="G2040" s="61"/>
      <c r="H2040" s="55"/>
      <c r="I2040" s="280"/>
      <c r="J2040" s="13"/>
      <c r="K2040" s="13"/>
      <c r="L2040" s="13"/>
    </row>
    <row r="2041" spans="1:12" s="56" customFormat="1">
      <c r="A2041" s="50"/>
      <c r="B2041" s="50"/>
      <c r="C2041" s="50"/>
      <c r="D2041" s="44"/>
      <c r="E2041" s="26"/>
      <c r="F2041" s="53"/>
      <c r="G2041" s="61"/>
      <c r="H2041" s="55"/>
      <c r="I2041" s="280"/>
      <c r="J2041" s="13"/>
      <c r="K2041" s="13"/>
      <c r="L2041" s="13"/>
    </row>
    <row r="2042" spans="1:12" s="56" customFormat="1">
      <c r="A2042" s="50"/>
      <c r="B2042" s="50"/>
      <c r="C2042" s="50"/>
      <c r="D2042" s="44"/>
      <c r="E2042" s="26"/>
      <c r="F2042" s="53"/>
      <c r="G2042" s="61"/>
      <c r="H2042" s="55"/>
      <c r="I2042" s="280"/>
      <c r="J2042" s="13"/>
      <c r="K2042" s="13"/>
      <c r="L2042" s="13"/>
    </row>
    <row r="2043" spans="1:12" s="56" customFormat="1">
      <c r="A2043" s="50"/>
      <c r="B2043" s="50"/>
      <c r="C2043" s="50"/>
      <c r="D2043" s="44"/>
      <c r="E2043" s="26"/>
      <c r="F2043" s="53"/>
      <c r="G2043" s="61"/>
      <c r="H2043" s="55"/>
      <c r="I2043" s="280"/>
      <c r="J2043" s="13"/>
      <c r="K2043" s="13"/>
      <c r="L2043" s="13"/>
    </row>
    <row r="2044" spans="1:12" s="56" customFormat="1">
      <c r="A2044" s="50"/>
      <c r="B2044" s="50"/>
      <c r="C2044" s="50"/>
      <c r="D2044" s="44"/>
      <c r="E2044" s="26"/>
      <c r="F2044" s="53"/>
      <c r="G2044" s="61"/>
      <c r="H2044" s="55"/>
      <c r="I2044" s="280"/>
      <c r="J2044" s="13"/>
      <c r="K2044" s="13"/>
      <c r="L2044" s="13"/>
    </row>
    <row r="2045" spans="1:12" s="56" customFormat="1">
      <c r="A2045" s="50"/>
      <c r="B2045" s="50"/>
      <c r="C2045" s="50"/>
      <c r="D2045" s="44"/>
      <c r="E2045" s="26"/>
      <c r="F2045" s="53"/>
      <c r="G2045" s="61"/>
      <c r="H2045" s="55"/>
      <c r="I2045" s="280"/>
      <c r="J2045" s="13"/>
      <c r="K2045" s="13"/>
      <c r="L2045" s="13"/>
    </row>
    <row r="2046" spans="1:12" s="56" customFormat="1">
      <c r="A2046" s="50"/>
      <c r="B2046" s="50"/>
      <c r="C2046" s="50"/>
      <c r="D2046" s="44"/>
      <c r="E2046" s="26"/>
      <c r="F2046" s="53"/>
      <c r="G2046" s="61"/>
      <c r="H2046" s="55"/>
      <c r="I2046" s="280"/>
      <c r="J2046" s="13"/>
      <c r="K2046" s="13"/>
      <c r="L2046" s="13"/>
    </row>
    <row r="2047" spans="1:12" s="56" customFormat="1">
      <c r="A2047" s="50"/>
      <c r="B2047" s="50"/>
      <c r="C2047" s="50"/>
      <c r="D2047" s="44"/>
      <c r="E2047" s="26"/>
      <c r="F2047" s="53"/>
      <c r="G2047" s="61"/>
      <c r="H2047" s="55"/>
      <c r="I2047" s="280"/>
      <c r="J2047" s="13"/>
      <c r="K2047" s="13"/>
      <c r="L2047" s="13"/>
    </row>
    <row r="2048" spans="1:12" s="56" customFormat="1">
      <c r="A2048" s="50"/>
      <c r="B2048" s="50"/>
      <c r="C2048" s="50"/>
      <c r="D2048" s="44"/>
      <c r="E2048" s="26"/>
      <c r="F2048" s="53"/>
      <c r="G2048" s="61"/>
      <c r="H2048" s="55"/>
      <c r="I2048" s="280"/>
      <c r="J2048" s="13"/>
      <c r="K2048" s="13"/>
      <c r="L2048" s="13"/>
    </row>
    <row r="2049" spans="1:12" s="56" customFormat="1">
      <c r="A2049" s="50"/>
      <c r="B2049" s="50"/>
      <c r="C2049" s="50"/>
      <c r="D2049" s="44"/>
      <c r="E2049" s="26"/>
      <c r="F2049" s="53"/>
      <c r="G2049" s="61"/>
      <c r="H2049" s="55"/>
      <c r="I2049" s="280"/>
      <c r="J2049" s="13"/>
      <c r="K2049" s="13"/>
      <c r="L2049" s="13"/>
    </row>
    <row r="2050" spans="1:12" s="56" customFormat="1">
      <c r="A2050" s="50"/>
      <c r="B2050" s="50"/>
      <c r="C2050" s="50"/>
      <c r="D2050" s="44"/>
      <c r="E2050" s="26"/>
      <c r="F2050" s="53"/>
      <c r="G2050" s="61"/>
      <c r="H2050" s="55"/>
      <c r="I2050" s="280"/>
      <c r="J2050" s="13"/>
      <c r="K2050" s="13"/>
      <c r="L2050" s="13"/>
    </row>
    <row r="2051" spans="1:12" s="56" customFormat="1">
      <c r="A2051" s="50"/>
      <c r="B2051" s="50"/>
      <c r="C2051" s="50"/>
      <c r="D2051" s="44"/>
      <c r="E2051" s="26"/>
      <c r="F2051" s="53"/>
      <c r="G2051" s="61"/>
      <c r="H2051" s="55"/>
      <c r="I2051" s="280"/>
      <c r="J2051" s="13"/>
      <c r="K2051" s="13"/>
      <c r="L2051" s="13"/>
    </row>
    <row r="2052" spans="1:12" s="56" customFormat="1">
      <c r="A2052" s="50"/>
      <c r="B2052" s="50"/>
      <c r="C2052" s="50"/>
      <c r="D2052" s="44"/>
      <c r="E2052" s="26"/>
      <c r="F2052" s="53"/>
      <c r="G2052" s="61"/>
      <c r="H2052" s="55"/>
      <c r="I2052" s="280"/>
      <c r="J2052" s="13"/>
      <c r="K2052" s="13"/>
      <c r="L2052" s="13"/>
    </row>
    <row r="2053" spans="1:12" s="56" customFormat="1">
      <c r="A2053" s="50"/>
      <c r="B2053" s="50"/>
      <c r="C2053" s="50"/>
      <c r="D2053" s="44"/>
      <c r="E2053" s="26"/>
      <c r="F2053" s="53"/>
      <c r="G2053" s="61"/>
      <c r="H2053" s="55"/>
      <c r="I2053" s="280"/>
      <c r="J2053" s="13"/>
      <c r="K2053" s="13"/>
      <c r="L2053" s="13"/>
    </row>
    <row r="2054" spans="1:12" s="56" customFormat="1">
      <c r="A2054" s="50"/>
      <c r="B2054" s="50"/>
      <c r="C2054" s="50"/>
      <c r="D2054" s="44"/>
      <c r="E2054" s="26"/>
      <c r="F2054" s="53"/>
      <c r="G2054" s="61"/>
      <c r="H2054" s="55"/>
      <c r="I2054" s="280"/>
      <c r="J2054" s="13"/>
      <c r="K2054" s="13"/>
      <c r="L2054" s="13"/>
    </row>
    <row r="2055" spans="1:12" s="56" customFormat="1">
      <c r="A2055" s="50"/>
      <c r="B2055" s="50"/>
      <c r="C2055" s="50"/>
      <c r="D2055" s="44"/>
      <c r="E2055" s="26"/>
      <c r="F2055" s="53"/>
      <c r="G2055" s="61"/>
      <c r="H2055" s="55"/>
      <c r="I2055" s="280"/>
      <c r="J2055" s="13"/>
      <c r="K2055" s="13"/>
      <c r="L2055" s="13"/>
    </row>
    <row r="2056" spans="1:12" s="56" customFormat="1">
      <c r="A2056" s="50"/>
      <c r="B2056" s="50"/>
      <c r="C2056" s="50"/>
      <c r="D2056" s="44"/>
      <c r="E2056" s="26"/>
      <c r="F2056" s="53"/>
      <c r="G2056" s="61"/>
      <c r="H2056" s="55"/>
      <c r="I2056" s="280"/>
      <c r="J2056" s="13"/>
      <c r="K2056" s="13"/>
      <c r="L2056" s="13"/>
    </row>
    <row r="2057" spans="1:12" s="56" customFormat="1">
      <c r="A2057" s="50"/>
      <c r="B2057" s="50"/>
      <c r="C2057" s="50"/>
      <c r="D2057" s="44"/>
      <c r="E2057" s="26"/>
      <c r="F2057" s="53"/>
      <c r="G2057" s="61"/>
      <c r="H2057" s="55"/>
      <c r="I2057" s="280"/>
      <c r="J2057" s="13"/>
      <c r="K2057" s="13"/>
      <c r="L2057" s="13"/>
    </row>
    <row r="2058" spans="1:12" s="56" customFormat="1">
      <c r="A2058" s="50"/>
      <c r="B2058" s="50"/>
      <c r="C2058" s="50"/>
      <c r="D2058" s="44"/>
      <c r="E2058" s="26"/>
      <c r="F2058" s="53"/>
      <c r="G2058" s="61"/>
      <c r="H2058" s="55"/>
      <c r="I2058" s="280"/>
      <c r="J2058" s="13"/>
      <c r="K2058" s="13"/>
      <c r="L2058" s="13"/>
    </row>
    <row r="2059" spans="1:12" s="56" customFormat="1">
      <c r="A2059" s="50"/>
      <c r="B2059" s="50"/>
      <c r="C2059" s="50"/>
      <c r="D2059" s="44"/>
      <c r="E2059" s="26"/>
      <c r="F2059" s="53"/>
      <c r="G2059" s="61"/>
      <c r="H2059" s="55"/>
      <c r="I2059" s="280"/>
      <c r="J2059" s="13"/>
      <c r="K2059" s="13"/>
      <c r="L2059" s="13"/>
    </row>
    <row r="2060" spans="1:12" s="56" customFormat="1">
      <c r="A2060" s="50"/>
      <c r="B2060" s="50"/>
      <c r="C2060" s="50"/>
      <c r="D2060" s="44"/>
      <c r="E2060" s="26"/>
      <c r="F2060" s="53"/>
      <c r="G2060" s="61"/>
      <c r="H2060" s="55"/>
      <c r="I2060" s="280"/>
      <c r="J2060" s="13"/>
      <c r="K2060" s="13"/>
      <c r="L2060" s="13"/>
    </row>
    <row r="2061" spans="1:12" s="56" customFormat="1">
      <c r="A2061" s="50"/>
      <c r="B2061" s="50"/>
      <c r="C2061" s="50"/>
      <c r="D2061" s="44"/>
      <c r="E2061" s="26"/>
      <c r="F2061" s="53"/>
      <c r="G2061" s="61"/>
      <c r="H2061" s="55"/>
      <c r="I2061" s="280"/>
      <c r="J2061" s="13"/>
      <c r="K2061" s="13"/>
      <c r="L2061" s="13"/>
    </row>
    <row r="2062" spans="1:12" s="56" customFormat="1">
      <c r="A2062" s="50"/>
      <c r="B2062" s="50"/>
      <c r="C2062" s="50"/>
      <c r="D2062" s="44"/>
      <c r="E2062" s="26"/>
      <c r="F2062" s="53"/>
      <c r="G2062" s="61"/>
      <c r="H2062" s="55"/>
      <c r="I2062" s="280"/>
      <c r="J2062" s="13"/>
      <c r="K2062" s="13"/>
      <c r="L2062" s="13"/>
    </row>
    <row r="2063" spans="1:12" s="56" customFormat="1">
      <c r="A2063" s="50"/>
      <c r="B2063" s="50"/>
      <c r="C2063" s="50"/>
      <c r="D2063" s="44"/>
      <c r="E2063" s="26"/>
      <c r="F2063" s="53"/>
      <c r="G2063" s="61"/>
      <c r="H2063" s="55"/>
      <c r="I2063" s="280"/>
      <c r="J2063" s="13"/>
      <c r="K2063" s="13"/>
      <c r="L2063" s="13"/>
    </row>
    <row r="2064" spans="1:12" s="56" customFormat="1">
      <c r="A2064" s="50"/>
      <c r="B2064" s="50"/>
      <c r="C2064" s="50"/>
      <c r="D2064" s="44"/>
      <c r="E2064" s="26"/>
      <c r="F2064" s="53"/>
      <c r="G2064" s="61"/>
      <c r="H2064" s="55"/>
      <c r="I2064" s="280"/>
      <c r="J2064" s="13"/>
      <c r="K2064" s="13"/>
      <c r="L2064" s="13"/>
    </row>
    <row r="2065" spans="1:12" s="56" customFormat="1">
      <c r="A2065" s="50"/>
      <c r="B2065" s="50"/>
      <c r="C2065" s="50"/>
      <c r="D2065" s="44"/>
      <c r="E2065" s="26"/>
      <c r="F2065" s="53"/>
      <c r="G2065" s="61"/>
      <c r="H2065" s="55"/>
      <c r="I2065" s="280"/>
      <c r="J2065" s="13"/>
      <c r="K2065" s="13"/>
      <c r="L2065" s="13"/>
    </row>
    <row r="2066" spans="1:12" s="56" customFormat="1">
      <c r="A2066" s="50"/>
      <c r="B2066" s="50"/>
      <c r="C2066" s="50"/>
      <c r="D2066" s="44"/>
      <c r="E2066" s="26"/>
      <c r="F2066" s="53"/>
      <c r="G2066" s="61"/>
      <c r="H2066" s="55"/>
      <c r="I2066" s="280"/>
      <c r="J2066" s="13"/>
      <c r="K2066" s="13"/>
      <c r="L2066" s="13"/>
    </row>
    <row r="2067" spans="1:12" s="56" customFormat="1">
      <c r="A2067" s="50"/>
      <c r="B2067" s="50"/>
      <c r="C2067" s="50"/>
      <c r="D2067" s="44"/>
      <c r="E2067" s="26"/>
      <c r="F2067" s="53"/>
      <c r="G2067" s="61"/>
      <c r="H2067" s="55"/>
      <c r="I2067" s="280"/>
      <c r="J2067" s="13"/>
      <c r="K2067" s="13"/>
      <c r="L2067" s="13"/>
    </row>
    <row r="2068" spans="1:12" s="56" customFormat="1">
      <c r="A2068" s="50"/>
      <c r="B2068" s="50"/>
      <c r="C2068" s="50"/>
      <c r="D2068" s="44"/>
      <c r="E2068" s="26"/>
      <c r="F2068" s="53"/>
      <c r="G2068" s="61"/>
      <c r="H2068" s="55"/>
      <c r="I2068" s="280"/>
      <c r="J2068" s="13"/>
      <c r="K2068" s="13"/>
      <c r="L2068" s="13"/>
    </row>
    <row r="2069" spans="1:12" s="56" customFormat="1">
      <c r="A2069" s="50"/>
      <c r="B2069" s="50"/>
      <c r="C2069" s="50"/>
      <c r="D2069" s="44"/>
      <c r="E2069" s="26"/>
      <c r="F2069" s="53"/>
      <c r="G2069" s="61"/>
      <c r="H2069" s="55"/>
      <c r="I2069" s="280"/>
      <c r="J2069" s="13"/>
      <c r="K2069" s="13"/>
      <c r="L2069" s="13"/>
    </row>
    <row r="2070" spans="1:12" s="56" customFormat="1">
      <c r="A2070" s="50"/>
      <c r="B2070" s="50"/>
      <c r="C2070" s="50"/>
      <c r="D2070" s="44"/>
      <c r="E2070" s="26"/>
      <c r="F2070" s="53"/>
      <c r="G2070" s="61"/>
      <c r="H2070" s="55"/>
      <c r="I2070" s="280"/>
      <c r="J2070" s="13"/>
      <c r="K2070" s="13"/>
      <c r="L2070" s="13"/>
    </row>
    <row r="2071" spans="1:12" s="56" customFormat="1">
      <c r="A2071" s="50"/>
      <c r="B2071" s="50"/>
      <c r="C2071" s="50"/>
      <c r="D2071" s="44"/>
      <c r="E2071" s="26"/>
      <c r="F2071" s="53"/>
      <c r="G2071" s="61"/>
      <c r="H2071" s="55"/>
      <c r="I2071" s="280"/>
      <c r="J2071" s="13"/>
      <c r="K2071" s="13"/>
      <c r="L2071" s="13"/>
    </row>
    <row r="2072" spans="1:12" s="56" customFormat="1">
      <c r="A2072" s="50"/>
      <c r="B2072" s="50"/>
      <c r="C2072" s="50"/>
      <c r="D2072" s="44"/>
      <c r="E2072" s="26"/>
      <c r="F2072" s="53"/>
      <c r="G2072" s="61"/>
      <c r="H2072" s="55"/>
      <c r="I2072" s="280"/>
      <c r="J2072" s="13"/>
      <c r="K2072" s="13"/>
      <c r="L2072" s="13"/>
    </row>
    <row r="2073" spans="1:12" s="56" customFormat="1">
      <c r="A2073" s="50"/>
      <c r="B2073" s="50"/>
      <c r="C2073" s="50"/>
      <c r="D2073" s="44"/>
      <c r="E2073" s="26"/>
      <c r="F2073" s="53"/>
      <c r="G2073" s="61"/>
      <c r="H2073" s="55"/>
      <c r="I2073" s="280"/>
      <c r="J2073" s="13"/>
      <c r="K2073" s="13"/>
      <c r="L2073" s="13"/>
    </row>
    <row r="2074" spans="1:12" s="56" customFormat="1">
      <c r="A2074" s="50"/>
      <c r="B2074" s="50"/>
      <c r="C2074" s="50"/>
      <c r="D2074" s="44"/>
      <c r="E2074" s="26"/>
      <c r="F2074" s="53"/>
      <c r="G2074" s="61"/>
      <c r="H2074" s="55"/>
      <c r="I2074" s="280"/>
      <c r="J2074" s="13"/>
      <c r="K2074" s="13"/>
      <c r="L2074" s="13"/>
    </row>
    <row r="2075" spans="1:12" s="56" customFormat="1">
      <c r="A2075" s="50"/>
      <c r="B2075" s="50"/>
      <c r="C2075" s="50"/>
      <c r="D2075" s="44"/>
      <c r="E2075" s="26"/>
      <c r="F2075" s="53"/>
      <c r="G2075" s="61"/>
      <c r="H2075" s="55"/>
      <c r="I2075" s="280"/>
      <c r="J2075" s="13"/>
      <c r="K2075" s="13"/>
      <c r="L2075" s="13"/>
    </row>
    <row r="2076" spans="1:12" s="56" customFormat="1">
      <c r="A2076" s="50"/>
      <c r="B2076" s="50"/>
      <c r="C2076" s="50"/>
      <c r="D2076" s="44"/>
      <c r="E2076" s="26"/>
      <c r="F2076" s="53"/>
      <c r="G2076" s="61"/>
      <c r="H2076" s="55"/>
      <c r="I2076" s="280"/>
      <c r="J2076" s="13"/>
      <c r="K2076" s="13"/>
      <c r="L2076" s="13"/>
    </row>
    <row r="2077" spans="1:12" s="56" customFormat="1">
      <c r="A2077" s="50"/>
      <c r="B2077" s="50"/>
      <c r="C2077" s="50"/>
      <c r="D2077" s="44"/>
      <c r="E2077" s="26"/>
      <c r="F2077" s="53"/>
      <c r="G2077" s="61"/>
      <c r="H2077" s="55"/>
      <c r="I2077" s="280"/>
      <c r="J2077" s="13"/>
      <c r="K2077" s="13"/>
      <c r="L2077" s="13"/>
    </row>
    <row r="2078" spans="1:12" s="56" customFormat="1">
      <c r="A2078" s="50"/>
      <c r="B2078" s="50"/>
      <c r="C2078" s="50"/>
      <c r="D2078" s="44"/>
      <c r="E2078" s="26"/>
      <c r="F2078" s="53"/>
      <c r="G2078" s="61"/>
      <c r="H2078" s="55"/>
      <c r="I2078" s="280"/>
      <c r="J2078" s="13"/>
      <c r="K2078" s="13"/>
      <c r="L2078" s="13"/>
    </row>
    <row r="2079" spans="1:12" s="56" customFormat="1">
      <c r="A2079" s="50"/>
      <c r="B2079" s="50"/>
      <c r="C2079" s="50"/>
      <c r="D2079" s="44"/>
      <c r="E2079" s="26"/>
      <c r="F2079" s="53"/>
      <c r="G2079" s="61"/>
      <c r="H2079" s="55"/>
      <c r="I2079" s="280"/>
      <c r="J2079" s="13"/>
      <c r="K2079" s="13"/>
      <c r="L2079" s="13"/>
    </row>
    <row r="2080" spans="1:12" s="56" customFormat="1">
      <c r="A2080" s="50"/>
      <c r="B2080" s="50"/>
      <c r="C2080" s="50"/>
      <c r="D2080" s="44"/>
      <c r="E2080" s="26"/>
      <c r="F2080" s="53"/>
      <c r="G2080" s="61"/>
      <c r="H2080" s="55"/>
      <c r="I2080" s="280"/>
      <c r="J2080" s="13"/>
      <c r="K2080" s="13"/>
      <c r="L2080" s="13"/>
    </row>
    <row r="2081" spans="1:12" s="56" customFormat="1">
      <c r="A2081" s="50"/>
      <c r="B2081" s="50"/>
      <c r="C2081" s="50"/>
      <c r="D2081" s="44"/>
      <c r="E2081" s="26"/>
      <c r="F2081" s="53"/>
      <c r="G2081" s="61"/>
      <c r="H2081" s="55"/>
      <c r="I2081" s="280"/>
      <c r="J2081" s="13"/>
      <c r="K2081" s="13"/>
      <c r="L2081" s="13"/>
    </row>
    <row r="2082" spans="1:12" s="56" customFormat="1">
      <c r="A2082" s="50"/>
      <c r="B2082" s="50"/>
      <c r="C2082" s="50"/>
      <c r="D2082" s="44"/>
      <c r="E2082" s="26"/>
      <c r="F2082" s="53"/>
      <c r="G2082" s="61"/>
      <c r="H2082" s="55"/>
      <c r="I2082" s="280"/>
      <c r="J2082" s="13"/>
      <c r="K2082" s="13"/>
      <c r="L2082" s="13"/>
    </row>
    <row r="2083" spans="1:12" s="56" customFormat="1">
      <c r="A2083" s="50"/>
      <c r="B2083" s="50"/>
      <c r="C2083" s="50"/>
      <c r="D2083" s="44"/>
      <c r="E2083" s="26"/>
      <c r="F2083" s="53"/>
      <c r="G2083" s="61"/>
      <c r="H2083" s="55"/>
      <c r="I2083" s="280"/>
      <c r="J2083" s="13"/>
      <c r="K2083" s="13"/>
      <c r="L2083" s="13"/>
    </row>
    <row r="2084" spans="1:12" s="56" customFormat="1">
      <c r="A2084" s="50"/>
      <c r="B2084" s="50"/>
      <c r="C2084" s="50"/>
      <c r="D2084" s="44"/>
      <c r="E2084" s="26"/>
      <c r="F2084" s="53"/>
      <c r="G2084" s="61"/>
      <c r="H2084" s="55"/>
      <c r="I2084" s="280"/>
      <c r="J2084" s="13"/>
      <c r="K2084" s="13"/>
      <c r="L2084" s="13"/>
    </row>
    <row r="2085" spans="1:12" s="56" customFormat="1">
      <c r="A2085" s="50"/>
      <c r="B2085" s="50"/>
      <c r="C2085" s="50"/>
      <c r="D2085" s="44"/>
      <c r="E2085" s="26"/>
      <c r="F2085" s="53"/>
      <c r="G2085" s="61"/>
      <c r="H2085" s="55"/>
      <c r="I2085" s="280"/>
      <c r="J2085" s="13"/>
      <c r="K2085" s="13"/>
      <c r="L2085" s="13"/>
    </row>
    <row r="2086" spans="1:12" s="56" customFormat="1">
      <c r="A2086" s="50"/>
      <c r="B2086" s="50"/>
      <c r="C2086" s="50"/>
      <c r="D2086" s="44"/>
      <c r="E2086" s="26"/>
      <c r="F2086" s="53"/>
      <c r="G2086" s="61"/>
      <c r="H2086" s="55"/>
      <c r="I2086" s="280"/>
      <c r="J2086" s="13"/>
      <c r="K2086" s="13"/>
      <c r="L2086" s="13"/>
    </row>
    <row r="2087" spans="1:12" s="56" customFormat="1">
      <c r="A2087" s="50"/>
      <c r="B2087" s="50"/>
      <c r="C2087" s="50"/>
      <c r="D2087" s="44"/>
      <c r="E2087" s="26"/>
      <c r="F2087" s="53"/>
      <c r="G2087" s="61"/>
      <c r="H2087" s="55"/>
      <c r="I2087" s="280"/>
      <c r="J2087" s="13"/>
      <c r="K2087" s="13"/>
      <c r="L2087" s="13"/>
    </row>
    <row r="2088" spans="1:12" s="56" customFormat="1">
      <c r="A2088" s="50"/>
      <c r="B2088" s="50"/>
      <c r="C2088" s="50"/>
      <c r="D2088" s="44"/>
      <c r="E2088" s="26"/>
      <c r="F2088" s="53"/>
      <c r="G2088" s="61"/>
      <c r="H2088" s="55"/>
      <c r="I2088" s="280"/>
      <c r="J2088" s="13"/>
      <c r="K2088" s="13"/>
      <c r="L2088" s="13"/>
    </row>
    <row r="2089" spans="1:12" s="56" customFormat="1">
      <c r="A2089" s="50"/>
      <c r="B2089" s="50"/>
      <c r="C2089" s="50"/>
      <c r="D2089" s="44"/>
      <c r="E2089" s="26"/>
      <c r="F2089" s="53"/>
      <c r="G2089" s="61"/>
      <c r="H2089" s="55"/>
      <c r="I2089" s="280"/>
      <c r="J2089" s="13"/>
      <c r="K2089" s="13"/>
      <c r="L2089" s="13"/>
    </row>
    <row r="2090" spans="1:12" s="56" customFormat="1">
      <c r="A2090" s="50"/>
      <c r="B2090" s="50"/>
      <c r="C2090" s="50"/>
      <c r="D2090" s="44"/>
      <c r="E2090" s="26"/>
      <c r="F2090" s="53"/>
      <c r="G2090" s="61"/>
      <c r="H2090" s="55"/>
      <c r="I2090" s="280"/>
      <c r="J2090" s="13"/>
      <c r="K2090" s="13"/>
      <c r="L2090" s="13"/>
    </row>
    <row r="2091" spans="1:12" s="56" customFormat="1">
      <c r="A2091" s="50"/>
      <c r="B2091" s="50"/>
      <c r="C2091" s="50"/>
      <c r="D2091" s="44"/>
      <c r="E2091" s="26"/>
      <c r="F2091" s="53"/>
      <c r="G2091" s="61"/>
      <c r="H2091" s="55"/>
      <c r="I2091" s="280"/>
      <c r="J2091" s="13"/>
      <c r="K2091" s="13"/>
      <c r="L2091" s="13"/>
    </row>
    <row r="2092" spans="1:12" s="56" customFormat="1">
      <c r="A2092" s="50"/>
      <c r="B2092" s="50"/>
      <c r="C2092" s="50"/>
      <c r="D2092" s="44"/>
      <c r="E2092" s="26"/>
      <c r="F2092" s="53"/>
      <c r="G2092" s="61"/>
      <c r="H2092" s="55"/>
      <c r="I2092" s="280"/>
      <c r="J2092" s="13"/>
      <c r="K2092" s="13"/>
      <c r="L2092" s="13"/>
    </row>
    <row r="2093" spans="1:12" s="56" customFormat="1">
      <c r="A2093" s="50"/>
      <c r="B2093" s="50"/>
      <c r="C2093" s="50"/>
      <c r="D2093" s="44"/>
      <c r="E2093" s="26"/>
      <c r="F2093" s="53"/>
      <c r="G2093" s="61"/>
      <c r="H2093" s="55"/>
      <c r="I2093" s="280"/>
      <c r="J2093" s="13"/>
      <c r="K2093" s="13"/>
      <c r="L2093" s="13"/>
    </row>
    <row r="2094" spans="1:12" s="56" customFormat="1">
      <c r="A2094" s="50"/>
      <c r="B2094" s="50"/>
      <c r="C2094" s="50"/>
      <c r="D2094" s="44"/>
      <c r="E2094" s="26"/>
      <c r="F2094" s="53"/>
      <c r="G2094" s="61"/>
      <c r="H2094" s="55"/>
      <c r="I2094" s="280"/>
      <c r="J2094" s="13"/>
      <c r="K2094" s="13"/>
      <c r="L2094" s="13"/>
    </row>
    <row r="2095" spans="1:12" s="56" customFormat="1">
      <c r="A2095" s="50"/>
      <c r="B2095" s="50"/>
      <c r="C2095" s="50"/>
      <c r="D2095" s="44"/>
      <c r="E2095" s="26"/>
      <c r="F2095" s="53"/>
      <c r="G2095" s="61"/>
      <c r="H2095" s="55"/>
      <c r="I2095" s="280"/>
      <c r="J2095" s="13"/>
      <c r="K2095" s="13"/>
      <c r="L2095" s="13"/>
    </row>
    <row r="2096" spans="1:12" s="56" customFormat="1">
      <c r="A2096" s="50"/>
      <c r="B2096" s="50"/>
      <c r="C2096" s="50"/>
      <c r="D2096" s="44"/>
      <c r="E2096" s="26"/>
      <c r="F2096" s="53"/>
      <c r="G2096" s="61"/>
      <c r="H2096" s="55"/>
      <c r="I2096" s="280"/>
      <c r="J2096" s="13"/>
      <c r="K2096" s="13"/>
      <c r="L2096" s="13"/>
    </row>
    <row r="2097" spans="1:12" s="56" customFormat="1">
      <c r="A2097" s="50"/>
      <c r="B2097" s="50"/>
      <c r="C2097" s="50"/>
      <c r="D2097" s="44"/>
      <c r="E2097" s="26"/>
      <c r="F2097" s="53"/>
      <c r="G2097" s="61"/>
      <c r="H2097" s="55"/>
      <c r="I2097" s="280"/>
      <c r="J2097" s="13"/>
      <c r="K2097" s="13"/>
      <c r="L2097" s="13"/>
    </row>
    <row r="2098" spans="1:12" s="56" customFormat="1">
      <c r="A2098" s="50"/>
      <c r="B2098" s="50"/>
      <c r="C2098" s="50"/>
      <c r="D2098" s="44"/>
      <c r="E2098" s="26"/>
      <c r="F2098" s="53"/>
      <c r="G2098" s="61"/>
      <c r="H2098" s="55"/>
      <c r="I2098" s="280"/>
      <c r="J2098" s="13"/>
      <c r="K2098" s="13"/>
      <c r="L2098" s="13"/>
    </row>
    <row r="2099" spans="1:12" s="56" customFormat="1">
      <c r="A2099" s="50"/>
      <c r="B2099" s="50"/>
      <c r="C2099" s="50"/>
      <c r="D2099" s="44"/>
      <c r="E2099" s="26"/>
      <c r="F2099" s="53"/>
      <c r="G2099" s="61"/>
      <c r="H2099" s="55"/>
      <c r="I2099" s="280"/>
      <c r="J2099" s="13"/>
      <c r="K2099" s="13"/>
      <c r="L2099" s="13"/>
    </row>
    <row r="2100" spans="1:12" s="56" customFormat="1">
      <c r="A2100" s="50"/>
      <c r="B2100" s="50"/>
      <c r="C2100" s="50"/>
      <c r="D2100" s="44"/>
      <c r="E2100" s="26"/>
      <c r="F2100" s="53"/>
      <c r="G2100" s="61"/>
      <c r="H2100" s="55"/>
      <c r="I2100" s="280"/>
      <c r="J2100" s="13"/>
      <c r="K2100" s="13"/>
      <c r="L2100" s="13"/>
    </row>
    <row r="2101" spans="1:12" s="56" customFormat="1">
      <c r="A2101" s="50"/>
      <c r="B2101" s="50"/>
      <c r="C2101" s="50"/>
      <c r="D2101" s="44"/>
      <c r="E2101" s="26"/>
      <c r="F2101" s="53"/>
      <c r="G2101" s="61"/>
      <c r="H2101" s="55"/>
      <c r="I2101" s="280"/>
      <c r="J2101" s="13"/>
      <c r="K2101" s="13"/>
      <c r="L2101" s="13"/>
    </row>
    <row r="2102" spans="1:12" s="56" customFormat="1">
      <c r="A2102" s="50"/>
      <c r="B2102" s="50"/>
      <c r="C2102" s="50"/>
      <c r="D2102" s="44"/>
      <c r="E2102" s="26"/>
      <c r="F2102" s="53"/>
      <c r="G2102" s="61"/>
      <c r="H2102" s="55"/>
      <c r="I2102" s="280"/>
      <c r="J2102" s="13"/>
      <c r="K2102" s="13"/>
      <c r="L2102" s="13"/>
    </row>
    <row r="2103" spans="1:12" s="56" customFormat="1">
      <c r="A2103" s="50"/>
      <c r="B2103" s="50"/>
      <c r="C2103" s="50"/>
      <c r="D2103" s="44"/>
      <c r="E2103" s="26"/>
      <c r="F2103" s="53"/>
      <c r="G2103" s="61"/>
      <c r="H2103" s="55"/>
      <c r="I2103" s="280"/>
      <c r="J2103" s="13"/>
      <c r="K2103" s="13"/>
      <c r="L2103" s="13"/>
    </row>
    <row r="2104" spans="1:12" s="56" customFormat="1">
      <c r="A2104" s="50"/>
      <c r="B2104" s="50"/>
      <c r="C2104" s="50"/>
      <c r="D2104" s="44"/>
      <c r="E2104" s="26"/>
      <c r="F2104" s="53"/>
      <c r="G2104" s="61"/>
      <c r="H2104" s="55"/>
      <c r="I2104" s="280"/>
      <c r="J2104" s="13"/>
      <c r="K2104" s="13"/>
      <c r="L2104" s="13"/>
    </row>
    <row r="2105" spans="1:12" s="56" customFormat="1">
      <c r="A2105" s="50"/>
      <c r="B2105" s="50"/>
      <c r="C2105" s="50"/>
      <c r="D2105" s="44"/>
      <c r="E2105" s="26"/>
      <c r="F2105" s="53"/>
      <c r="G2105" s="61"/>
      <c r="H2105" s="55"/>
      <c r="I2105" s="280"/>
      <c r="J2105" s="13"/>
      <c r="K2105" s="13"/>
      <c r="L2105" s="13"/>
    </row>
    <row r="2106" spans="1:12" s="56" customFormat="1">
      <c r="A2106" s="50"/>
      <c r="B2106" s="50"/>
      <c r="C2106" s="50"/>
      <c r="D2106" s="44"/>
      <c r="E2106" s="26"/>
      <c r="F2106" s="53"/>
      <c r="G2106" s="61"/>
      <c r="H2106" s="55"/>
      <c r="I2106" s="280"/>
      <c r="J2106" s="13"/>
      <c r="K2106" s="13"/>
      <c r="L2106" s="13"/>
    </row>
    <row r="2107" spans="1:12" s="56" customFormat="1">
      <c r="A2107" s="50"/>
      <c r="B2107" s="50"/>
      <c r="C2107" s="50"/>
      <c r="D2107" s="44"/>
      <c r="E2107" s="26"/>
      <c r="F2107" s="53"/>
      <c r="G2107" s="61"/>
      <c r="H2107" s="55"/>
      <c r="I2107" s="280"/>
      <c r="J2107" s="13"/>
      <c r="K2107" s="13"/>
      <c r="L2107" s="13"/>
    </row>
    <row r="2108" spans="1:12" s="56" customFormat="1">
      <c r="A2108" s="50"/>
      <c r="B2108" s="50"/>
      <c r="C2108" s="50"/>
      <c r="D2108" s="44"/>
      <c r="E2108" s="26"/>
      <c r="F2108" s="53"/>
      <c r="G2108" s="61"/>
      <c r="H2108" s="55"/>
      <c r="I2108" s="280"/>
      <c r="J2108" s="13"/>
      <c r="K2108" s="13"/>
      <c r="L2108" s="13"/>
    </row>
    <row r="2109" spans="1:12" s="56" customFormat="1">
      <c r="A2109" s="50"/>
      <c r="B2109" s="50"/>
      <c r="C2109" s="50"/>
      <c r="D2109" s="44"/>
      <c r="E2109" s="26"/>
      <c r="F2109" s="53"/>
      <c r="G2109" s="61"/>
      <c r="H2109" s="55"/>
      <c r="I2109" s="280"/>
      <c r="J2109" s="13"/>
      <c r="K2109" s="13"/>
      <c r="L2109" s="13"/>
    </row>
    <row r="2110" spans="1:12" s="56" customFormat="1">
      <c r="A2110" s="50"/>
      <c r="B2110" s="50"/>
      <c r="C2110" s="50"/>
      <c r="D2110" s="44"/>
      <c r="E2110" s="26"/>
      <c r="F2110" s="53"/>
      <c r="G2110" s="61"/>
      <c r="H2110" s="55"/>
      <c r="I2110" s="280"/>
      <c r="J2110" s="13"/>
      <c r="K2110" s="13"/>
      <c r="L2110" s="13"/>
    </row>
    <row r="2111" spans="1:12" s="56" customFormat="1">
      <c r="A2111" s="50"/>
      <c r="B2111" s="50"/>
      <c r="C2111" s="50"/>
      <c r="D2111" s="44"/>
      <c r="E2111" s="26"/>
      <c r="F2111" s="53"/>
      <c r="G2111" s="61"/>
      <c r="H2111" s="55"/>
      <c r="I2111" s="280"/>
      <c r="J2111" s="13"/>
      <c r="K2111" s="13"/>
      <c r="L2111" s="13"/>
    </row>
    <row r="2112" spans="1:12" s="56" customFormat="1">
      <c r="A2112" s="50"/>
      <c r="B2112" s="50"/>
      <c r="C2112" s="50"/>
      <c r="D2112" s="44"/>
      <c r="E2112" s="26"/>
      <c r="F2112" s="53"/>
      <c r="G2112" s="61"/>
      <c r="H2112" s="55"/>
      <c r="I2112" s="280"/>
      <c r="J2112" s="13"/>
      <c r="K2112" s="13"/>
      <c r="L2112" s="13"/>
    </row>
    <row r="2113" spans="1:12" s="56" customFormat="1">
      <c r="A2113" s="50"/>
      <c r="B2113" s="50"/>
      <c r="C2113" s="50"/>
      <c r="D2113" s="44"/>
      <c r="E2113" s="26"/>
      <c r="F2113" s="53"/>
      <c r="G2113" s="61"/>
      <c r="H2113" s="55"/>
      <c r="I2113" s="280"/>
      <c r="J2113" s="13"/>
      <c r="K2113" s="13"/>
      <c r="L2113" s="13"/>
    </row>
    <row r="2114" spans="1:12" s="56" customFormat="1">
      <c r="A2114" s="50"/>
      <c r="B2114" s="50"/>
      <c r="C2114" s="50"/>
      <c r="D2114" s="44"/>
      <c r="E2114" s="26"/>
      <c r="F2114" s="53"/>
      <c r="G2114" s="61"/>
      <c r="H2114" s="55"/>
      <c r="I2114" s="280"/>
      <c r="J2114" s="13"/>
      <c r="K2114" s="13"/>
      <c r="L2114" s="13"/>
    </row>
    <row r="2115" spans="1:12" s="56" customFormat="1">
      <c r="A2115" s="50"/>
      <c r="B2115" s="50"/>
      <c r="C2115" s="50"/>
      <c r="D2115" s="44"/>
      <c r="E2115" s="26"/>
      <c r="F2115" s="53"/>
      <c r="G2115" s="61"/>
      <c r="H2115" s="55"/>
      <c r="I2115" s="280"/>
      <c r="J2115" s="13"/>
      <c r="K2115" s="13"/>
      <c r="L2115" s="13"/>
    </row>
    <row r="2116" spans="1:12" s="56" customFormat="1">
      <c r="A2116" s="50"/>
      <c r="B2116" s="50"/>
      <c r="C2116" s="50"/>
      <c r="D2116" s="44"/>
      <c r="E2116" s="26"/>
      <c r="F2116" s="53"/>
      <c r="G2116" s="61"/>
      <c r="H2116" s="55"/>
      <c r="I2116" s="280"/>
      <c r="J2116" s="13"/>
      <c r="K2116" s="13"/>
      <c r="L2116" s="13"/>
    </row>
    <row r="2117" spans="1:12" s="56" customFormat="1">
      <c r="A2117" s="50"/>
      <c r="B2117" s="50"/>
      <c r="C2117" s="50"/>
      <c r="D2117" s="44"/>
      <c r="E2117" s="26"/>
      <c r="F2117" s="53"/>
      <c r="G2117" s="61"/>
      <c r="H2117" s="55"/>
      <c r="I2117" s="280"/>
      <c r="J2117" s="13"/>
      <c r="K2117" s="13"/>
      <c r="L2117" s="13"/>
    </row>
    <row r="2118" spans="1:12" s="56" customFormat="1">
      <c r="A2118" s="50"/>
      <c r="B2118" s="50"/>
      <c r="C2118" s="50"/>
      <c r="D2118" s="44"/>
      <c r="E2118" s="26"/>
      <c r="F2118" s="53"/>
      <c r="G2118" s="61"/>
      <c r="H2118" s="55"/>
      <c r="I2118" s="280"/>
      <c r="J2118" s="13"/>
      <c r="K2118" s="13"/>
      <c r="L2118" s="13"/>
    </row>
    <row r="2119" spans="1:12" s="56" customFormat="1">
      <c r="A2119" s="50"/>
      <c r="B2119" s="50"/>
      <c r="C2119" s="50"/>
      <c r="D2119" s="44"/>
      <c r="E2119" s="26"/>
      <c r="F2119" s="53"/>
      <c r="G2119" s="61"/>
      <c r="H2119" s="55"/>
      <c r="I2119" s="280"/>
      <c r="J2119" s="13"/>
      <c r="K2119" s="13"/>
      <c r="L2119" s="13"/>
    </row>
    <row r="2120" spans="1:12" s="56" customFormat="1">
      <c r="A2120" s="50"/>
      <c r="B2120" s="50"/>
      <c r="C2120" s="50"/>
      <c r="D2120" s="44"/>
      <c r="E2120" s="26"/>
      <c r="F2120" s="53"/>
      <c r="G2120" s="61"/>
      <c r="H2120" s="55"/>
      <c r="I2120" s="280"/>
      <c r="J2120" s="13"/>
      <c r="K2120" s="13"/>
      <c r="L2120" s="13"/>
    </row>
    <row r="2121" spans="1:12" s="56" customFormat="1">
      <c r="A2121" s="50"/>
      <c r="B2121" s="50"/>
      <c r="C2121" s="50"/>
      <c r="D2121" s="44"/>
      <c r="E2121" s="26"/>
      <c r="F2121" s="53"/>
      <c r="G2121" s="61"/>
      <c r="H2121" s="55"/>
      <c r="I2121" s="280"/>
      <c r="J2121" s="13"/>
      <c r="K2121" s="13"/>
      <c r="L2121" s="13"/>
    </row>
    <row r="2122" spans="1:12" s="56" customFormat="1">
      <c r="A2122" s="50"/>
      <c r="B2122" s="50"/>
      <c r="C2122" s="50"/>
      <c r="D2122" s="44"/>
      <c r="E2122" s="26"/>
      <c r="F2122" s="53"/>
      <c r="G2122" s="61"/>
      <c r="H2122" s="55"/>
      <c r="I2122" s="280"/>
      <c r="J2122" s="13"/>
      <c r="K2122" s="13"/>
      <c r="L2122" s="13"/>
    </row>
    <row r="2123" spans="1:12" s="56" customFormat="1">
      <c r="A2123" s="50"/>
      <c r="B2123" s="50"/>
      <c r="C2123" s="50"/>
      <c r="D2123" s="44"/>
      <c r="E2123" s="26"/>
      <c r="F2123" s="53"/>
      <c r="G2123" s="61"/>
      <c r="H2123" s="55"/>
      <c r="I2123" s="280"/>
      <c r="J2123" s="13"/>
      <c r="K2123" s="13"/>
      <c r="L2123" s="13"/>
    </row>
    <row r="2124" spans="1:12" s="56" customFormat="1">
      <c r="A2124" s="50"/>
      <c r="B2124" s="50"/>
      <c r="C2124" s="50"/>
      <c r="D2124" s="44"/>
      <c r="E2124" s="26"/>
      <c r="F2124" s="53"/>
      <c r="G2124" s="61"/>
      <c r="H2124" s="55"/>
      <c r="I2124" s="280"/>
      <c r="J2124" s="13"/>
      <c r="K2124" s="13"/>
      <c r="L2124" s="13"/>
    </row>
    <row r="2125" spans="1:12" s="56" customFormat="1">
      <c r="A2125" s="50"/>
      <c r="B2125" s="50"/>
      <c r="C2125" s="50"/>
      <c r="D2125" s="44"/>
      <c r="E2125" s="26"/>
      <c r="F2125" s="53"/>
      <c r="G2125" s="61"/>
      <c r="H2125" s="55"/>
      <c r="I2125" s="280"/>
      <c r="J2125" s="13"/>
      <c r="K2125" s="13"/>
      <c r="L2125" s="13"/>
    </row>
    <row r="2126" spans="1:12" s="56" customFormat="1">
      <c r="A2126" s="50"/>
      <c r="B2126" s="50"/>
      <c r="C2126" s="50"/>
      <c r="D2126" s="44"/>
      <c r="E2126" s="26"/>
      <c r="F2126" s="53"/>
      <c r="G2126" s="61"/>
      <c r="H2126" s="55"/>
      <c r="I2126" s="280"/>
      <c r="J2126" s="13"/>
      <c r="K2126" s="13"/>
      <c r="L2126" s="13"/>
    </row>
    <row r="2127" spans="1:12" s="56" customFormat="1">
      <c r="A2127" s="50"/>
      <c r="B2127" s="50"/>
      <c r="C2127" s="50"/>
      <c r="D2127" s="44"/>
      <c r="E2127" s="26"/>
      <c r="F2127" s="53"/>
      <c r="G2127" s="61"/>
      <c r="H2127" s="55"/>
      <c r="I2127" s="280"/>
      <c r="J2127" s="13"/>
      <c r="K2127" s="13"/>
      <c r="L2127" s="13"/>
    </row>
    <row r="2128" spans="1:12" s="56" customFormat="1">
      <c r="A2128" s="50"/>
      <c r="B2128" s="50"/>
      <c r="C2128" s="50"/>
      <c r="D2128" s="44"/>
      <c r="E2128" s="26"/>
      <c r="F2128" s="53"/>
      <c r="G2128" s="61"/>
      <c r="H2128" s="55"/>
      <c r="I2128" s="280"/>
      <c r="J2128" s="13"/>
      <c r="K2128" s="13"/>
      <c r="L2128" s="13"/>
    </row>
    <row r="2129" spans="1:12" s="56" customFormat="1">
      <c r="A2129" s="50"/>
      <c r="B2129" s="50"/>
      <c r="C2129" s="50"/>
      <c r="D2129" s="44"/>
      <c r="E2129" s="26"/>
      <c r="F2129" s="53"/>
      <c r="G2129" s="61"/>
      <c r="H2129" s="55"/>
      <c r="I2129" s="280"/>
      <c r="J2129" s="13"/>
      <c r="K2129" s="13"/>
      <c r="L2129" s="13"/>
    </row>
    <row r="2130" spans="1:12" s="56" customFormat="1">
      <c r="A2130" s="50"/>
      <c r="B2130" s="50"/>
      <c r="C2130" s="50"/>
      <c r="D2130" s="44"/>
      <c r="E2130" s="26"/>
      <c r="F2130" s="53"/>
      <c r="G2130" s="61"/>
      <c r="H2130" s="55"/>
      <c r="I2130" s="280"/>
      <c r="J2130" s="13"/>
      <c r="K2130" s="13"/>
      <c r="L2130" s="13"/>
    </row>
    <row r="2131" spans="1:12" s="56" customFormat="1">
      <c r="A2131" s="50"/>
      <c r="B2131" s="50"/>
      <c r="C2131" s="50"/>
      <c r="D2131" s="44"/>
      <c r="E2131" s="26"/>
      <c r="F2131" s="53"/>
      <c r="G2131" s="61"/>
      <c r="H2131" s="55"/>
      <c r="I2131" s="280"/>
      <c r="J2131" s="13"/>
      <c r="K2131" s="13"/>
      <c r="L2131" s="13"/>
    </row>
    <row r="2132" spans="1:12" s="56" customFormat="1">
      <c r="A2132" s="50"/>
      <c r="B2132" s="50"/>
      <c r="C2132" s="50"/>
      <c r="D2132" s="44"/>
      <c r="E2132" s="26"/>
      <c r="F2132" s="53"/>
      <c r="G2132" s="61"/>
      <c r="H2132" s="55"/>
      <c r="I2132" s="280"/>
      <c r="J2132" s="13"/>
      <c r="K2132" s="13"/>
      <c r="L2132" s="13"/>
    </row>
    <row r="2133" spans="1:12" s="56" customFormat="1">
      <c r="A2133" s="50"/>
      <c r="B2133" s="50"/>
      <c r="C2133" s="50"/>
      <c r="D2133" s="44"/>
      <c r="E2133" s="26"/>
      <c r="F2133" s="53"/>
      <c r="G2133" s="61"/>
      <c r="H2133" s="55"/>
      <c r="I2133" s="280"/>
      <c r="J2133" s="13"/>
      <c r="K2133" s="13"/>
      <c r="L2133" s="13"/>
    </row>
    <row r="2134" spans="1:12" s="56" customFormat="1">
      <c r="A2134" s="50"/>
      <c r="B2134" s="50"/>
      <c r="C2134" s="50"/>
      <c r="D2134" s="44"/>
      <c r="E2134" s="26"/>
      <c r="F2134" s="53"/>
      <c r="G2134" s="61"/>
      <c r="H2134" s="55"/>
      <c r="I2134" s="280"/>
      <c r="J2134" s="13"/>
      <c r="K2134" s="13"/>
      <c r="L2134" s="13"/>
    </row>
    <row r="2135" spans="1:12" s="56" customFormat="1">
      <c r="A2135" s="50"/>
      <c r="B2135" s="50"/>
      <c r="C2135" s="50"/>
      <c r="D2135" s="44"/>
      <c r="E2135" s="26"/>
      <c r="F2135" s="53"/>
      <c r="G2135" s="61"/>
      <c r="H2135" s="55"/>
      <c r="I2135" s="280"/>
      <c r="J2135" s="13"/>
      <c r="K2135" s="13"/>
      <c r="L2135" s="13"/>
    </row>
    <row r="2136" spans="1:12" s="56" customFormat="1">
      <c r="A2136" s="50"/>
      <c r="B2136" s="50"/>
      <c r="C2136" s="50"/>
      <c r="D2136" s="44"/>
      <c r="E2136" s="26"/>
      <c r="F2136" s="53"/>
      <c r="G2136" s="61"/>
      <c r="H2136" s="55"/>
      <c r="I2136" s="280"/>
      <c r="J2136" s="13"/>
      <c r="K2136" s="13"/>
      <c r="L2136" s="13"/>
    </row>
    <row r="2137" spans="1:12" s="56" customFormat="1">
      <c r="A2137" s="50"/>
      <c r="B2137" s="50"/>
      <c r="C2137" s="50"/>
      <c r="D2137" s="44"/>
      <c r="E2137" s="26"/>
      <c r="F2137" s="53"/>
      <c r="G2137" s="61"/>
      <c r="H2137" s="55"/>
      <c r="I2137" s="280"/>
      <c r="J2137" s="13"/>
      <c r="K2137" s="13"/>
      <c r="L2137" s="13"/>
    </row>
    <row r="2138" spans="1:12" s="56" customFormat="1">
      <c r="A2138" s="50"/>
      <c r="B2138" s="50"/>
      <c r="C2138" s="50"/>
      <c r="D2138" s="44"/>
      <c r="E2138" s="26"/>
      <c r="F2138" s="53"/>
      <c r="G2138" s="61"/>
      <c r="H2138" s="55"/>
      <c r="I2138" s="280"/>
      <c r="J2138" s="13"/>
      <c r="K2138" s="13"/>
      <c r="L2138" s="13"/>
    </row>
    <row r="2139" spans="1:12" s="56" customFormat="1">
      <c r="A2139" s="50"/>
      <c r="B2139" s="50"/>
      <c r="C2139" s="50"/>
      <c r="D2139" s="44"/>
      <c r="E2139" s="26"/>
      <c r="F2139" s="53"/>
      <c r="G2139" s="61"/>
      <c r="H2139" s="55"/>
      <c r="I2139" s="280"/>
      <c r="J2139" s="13"/>
      <c r="K2139" s="13"/>
      <c r="L2139" s="13"/>
    </row>
    <row r="2140" spans="1:12" s="56" customFormat="1">
      <c r="A2140" s="50"/>
      <c r="B2140" s="50"/>
      <c r="C2140" s="50"/>
      <c r="D2140" s="44"/>
      <c r="E2140" s="26"/>
      <c r="F2140" s="53"/>
      <c r="G2140" s="61"/>
      <c r="H2140" s="55"/>
      <c r="I2140" s="280"/>
      <c r="J2140" s="13"/>
      <c r="K2140" s="13"/>
      <c r="L2140" s="13"/>
    </row>
    <row r="2141" spans="1:12" s="56" customFormat="1">
      <c r="A2141" s="50"/>
      <c r="B2141" s="50"/>
      <c r="C2141" s="50"/>
      <c r="D2141" s="44"/>
      <c r="E2141" s="26"/>
      <c r="F2141" s="53"/>
      <c r="G2141" s="61"/>
      <c r="H2141" s="55"/>
      <c r="I2141" s="280"/>
      <c r="J2141" s="13"/>
      <c r="K2141" s="13"/>
      <c r="L2141" s="13"/>
    </row>
    <row r="2142" spans="1:12" s="56" customFormat="1">
      <c r="A2142" s="50"/>
      <c r="B2142" s="50"/>
      <c r="C2142" s="50"/>
      <c r="D2142" s="44"/>
      <c r="E2142" s="26"/>
      <c r="F2142" s="53"/>
      <c r="G2142" s="61"/>
      <c r="H2142" s="55"/>
      <c r="I2142" s="280"/>
      <c r="J2142" s="13"/>
      <c r="K2142" s="13"/>
      <c r="L2142" s="13"/>
    </row>
    <row r="2143" spans="1:12" s="56" customFormat="1">
      <c r="A2143" s="50"/>
      <c r="B2143" s="50"/>
      <c r="C2143" s="50"/>
      <c r="D2143" s="44"/>
      <c r="E2143" s="26"/>
      <c r="F2143" s="53"/>
      <c r="G2143" s="61"/>
      <c r="H2143" s="55"/>
      <c r="I2143" s="280"/>
      <c r="J2143" s="13"/>
      <c r="K2143" s="13"/>
      <c r="L2143" s="13"/>
    </row>
    <row r="2144" spans="1:12" s="56" customFormat="1">
      <c r="A2144" s="50"/>
      <c r="B2144" s="50"/>
      <c r="C2144" s="50"/>
      <c r="D2144" s="44"/>
      <c r="E2144" s="26"/>
      <c r="F2144" s="53"/>
      <c r="G2144" s="61"/>
      <c r="H2144" s="55"/>
      <c r="I2144" s="280"/>
      <c r="J2144" s="13"/>
      <c r="K2144" s="13"/>
      <c r="L2144" s="13"/>
    </row>
    <row r="2145" spans="1:12" s="56" customFormat="1">
      <c r="A2145" s="50"/>
      <c r="B2145" s="50"/>
      <c r="C2145" s="50"/>
      <c r="D2145" s="44"/>
      <c r="E2145" s="26"/>
      <c r="F2145" s="53"/>
      <c r="G2145" s="61"/>
      <c r="H2145" s="55"/>
      <c r="I2145" s="280"/>
      <c r="J2145" s="13"/>
      <c r="K2145" s="13"/>
      <c r="L2145" s="13"/>
    </row>
    <row r="2146" spans="1:12" s="56" customFormat="1">
      <c r="A2146" s="50"/>
      <c r="B2146" s="50"/>
      <c r="C2146" s="50"/>
      <c r="D2146" s="44"/>
      <c r="E2146" s="26"/>
      <c r="F2146" s="53"/>
      <c r="G2146" s="61"/>
      <c r="H2146" s="55"/>
      <c r="I2146" s="280"/>
      <c r="J2146" s="13"/>
      <c r="K2146" s="13"/>
      <c r="L2146" s="13"/>
    </row>
    <row r="2147" spans="1:12" s="56" customFormat="1">
      <c r="A2147" s="50"/>
      <c r="B2147" s="50"/>
      <c r="C2147" s="50"/>
      <c r="D2147" s="44"/>
      <c r="E2147" s="26"/>
      <c r="F2147" s="53"/>
      <c r="G2147" s="61"/>
      <c r="H2147" s="55"/>
      <c r="I2147" s="280"/>
      <c r="J2147" s="13"/>
      <c r="K2147" s="13"/>
      <c r="L2147" s="13"/>
    </row>
    <row r="2148" spans="1:12" s="56" customFormat="1">
      <c r="A2148" s="50"/>
      <c r="B2148" s="50"/>
      <c r="C2148" s="50"/>
      <c r="D2148" s="44"/>
      <c r="E2148" s="26"/>
      <c r="F2148" s="53"/>
      <c r="G2148" s="61"/>
      <c r="H2148" s="55"/>
      <c r="I2148" s="280"/>
      <c r="J2148" s="13"/>
      <c r="K2148" s="13"/>
      <c r="L2148" s="13"/>
    </row>
    <row r="2149" spans="1:12" s="56" customFormat="1">
      <c r="A2149" s="50"/>
      <c r="B2149" s="50"/>
      <c r="C2149" s="50"/>
      <c r="D2149" s="44"/>
      <c r="E2149" s="26"/>
      <c r="F2149" s="53"/>
      <c r="G2149" s="61"/>
      <c r="H2149" s="55"/>
      <c r="I2149" s="280"/>
      <c r="J2149" s="13"/>
      <c r="K2149" s="13"/>
      <c r="L2149" s="13"/>
    </row>
    <row r="2150" spans="1:12" s="56" customFormat="1">
      <c r="A2150" s="50"/>
      <c r="B2150" s="50"/>
      <c r="C2150" s="50"/>
      <c r="D2150" s="44"/>
      <c r="E2150" s="26"/>
      <c r="F2150" s="53"/>
      <c r="G2150" s="61"/>
      <c r="H2150" s="55"/>
      <c r="I2150" s="280"/>
      <c r="J2150" s="13"/>
      <c r="K2150" s="13"/>
      <c r="L2150" s="13"/>
    </row>
    <row r="2151" spans="1:12" s="56" customFormat="1">
      <c r="A2151" s="50"/>
      <c r="B2151" s="50"/>
      <c r="C2151" s="50"/>
      <c r="D2151" s="44"/>
      <c r="E2151" s="26"/>
      <c r="F2151" s="53"/>
      <c r="G2151" s="61"/>
      <c r="H2151" s="55"/>
      <c r="I2151" s="280"/>
      <c r="J2151" s="13"/>
      <c r="K2151" s="13"/>
      <c r="L2151" s="13"/>
    </row>
    <row r="2152" spans="1:12" s="56" customFormat="1">
      <c r="A2152" s="50"/>
      <c r="B2152" s="50"/>
      <c r="C2152" s="50"/>
      <c r="D2152" s="44"/>
      <c r="E2152" s="26"/>
      <c r="F2152" s="53"/>
      <c r="G2152" s="61"/>
      <c r="H2152" s="55"/>
      <c r="I2152" s="280"/>
      <c r="J2152" s="13"/>
      <c r="K2152" s="13"/>
      <c r="L2152" s="13"/>
    </row>
    <row r="2153" spans="1:12" s="56" customFormat="1">
      <c r="A2153" s="50"/>
      <c r="B2153" s="50"/>
      <c r="C2153" s="50"/>
      <c r="D2153" s="44"/>
      <c r="E2153" s="26"/>
      <c r="F2153" s="53"/>
      <c r="G2153" s="61"/>
      <c r="H2153" s="55"/>
      <c r="I2153" s="280"/>
      <c r="J2153" s="13"/>
      <c r="K2153" s="13"/>
      <c r="L2153" s="13"/>
    </row>
    <row r="2154" spans="1:12" s="56" customFormat="1">
      <c r="A2154" s="50"/>
      <c r="B2154" s="50"/>
      <c r="C2154" s="50"/>
      <c r="D2154" s="44"/>
      <c r="E2154" s="26"/>
      <c r="F2154" s="53"/>
      <c r="G2154" s="61"/>
      <c r="H2154" s="55"/>
      <c r="I2154" s="280"/>
      <c r="J2154" s="13"/>
      <c r="K2154" s="13"/>
      <c r="L2154" s="13"/>
    </row>
    <row r="2155" spans="1:12" s="56" customFormat="1">
      <c r="A2155" s="50"/>
      <c r="B2155" s="50"/>
      <c r="C2155" s="50"/>
      <c r="D2155" s="44"/>
      <c r="E2155" s="26"/>
      <c r="F2155" s="53"/>
      <c r="G2155" s="61"/>
      <c r="H2155" s="55"/>
      <c r="I2155" s="280"/>
      <c r="J2155" s="13"/>
      <c r="K2155" s="13"/>
      <c r="L2155" s="13"/>
    </row>
    <row r="2156" spans="1:12" s="56" customFormat="1">
      <c r="A2156" s="50"/>
      <c r="B2156" s="50"/>
      <c r="C2156" s="50"/>
      <c r="D2156" s="44"/>
      <c r="E2156" s="26"/>
      <c r="F2156" s="53"/>
      <c r="G2156" s="61"/>
      <c r="H2156" s="55"/>
      <c r="I2156" s="280"/>
      <c r="J2156" s="13"/>
      <c r="K2156" s="13"/>
      <c r="L2156" s="13"/>
    </row>
    <row r="2157" spans="1:12" s="56" customFormat="1">
      <c r="A2157" s="50"/>
      <c r="B2157" s="50"/>
      <c r="C2157" s="50"/>
      <c r="D2157" s="44"/>
      <c r="E2157" s="26"/>
      <c r="F2157" s="53"/>
      <c r="G2157" s="61"/>
      <c r="H2157" s="55"/>
      <c r="I2157" s="280"/>
      <c r="J2157" s="13"/>
      <c r="K2157" s="13"/>
      <c r="L2157" s="13"/>
    </row>
    <row r="2158" spans="1:12" s="56" customFormat="1">
      <c r="A2158" s="50"/>
      <c r="B2158" s="50"/>
      <c r="C2158" s="50"/>
      <c r="D2158" s="44"/>
      <c r="E2158" s="26"/>
      <c r="F2158" s="53"/>
      <c r="G2158" s="61"/>
      <c r="H2158" s="55"/>
      <c r="I2158" s="280"/>
      <c r="J2158" s="13"/>
      <c r="K2158" s="13"/>
      <c r="L2158" s="13"/>
    </row>
    <row r="2159" spans="1:12" s="56" customFormat="1">
      <c r="A2159" s="50"/>
      <c r="B2159" s="50"/>
      <c r="C2159" s="50"/>
      <c r="D2159" s="44"/>
      <c r="E2159" s="26"/>
      <c r="F2159" s="53"/>
      <c r="G2159" s="61"/>
      <c r="H2159" s="55"/>
      <c r="I2159" s="280"/>
      <c r="J2159" s="13"/>
      <c r="K2159" s="13"/>
      <c r="L2159" s="13"/>
    </row>
    <row r="2160" spans="1:12" s="56" customFormat="1">
      <c r="A2160" s="50"/>
      <c r="B2160" s="50"/>
      <c r="C2160" s="50"/>
      <c r="D2160" s="44"/>
      <c r="E2160" s="26"/>
      <c r="F2160" s="53"/>
      <c r="G2160" s="61"/>
      <c r="H2160" s="55"/>
      <c r="I2160" s="280"/>
      <c r="J2160" s="13"/>
      <c r="K2160" s="13"/>
      <c r="L2160" s="13"/>
    </row>
    <row r="2161" spans="1:12" s="56" customFormat="1">
      <c r="A2161" s="50"/>
      <c r="B2161" s="50"/>
      <c r="C2161" s="50"/>
      <c r="D2161" s="44"/>
      <c r="E2161" s="26"/>
      <c r="F2161" s="53"/>
      <c r="G2161" s="61"/>
      <c r="H2161" s="55"/>
      <c r="I2161" s="280"/>
      <c r="J2161" s="13"/>
      <c r="K2161" s="13"/>
      <c r="L2161" s="13"/>
    </row>
    <row r="2162" spans="1:12" s="56" customFormat="1">
      <c r="A2162" s="50"/>
      <c r="B2162" s="50"/>
      <c r="C2162" s="50"/>
      <c r="D2162" s="44"/>
      <c r="E2162" s="26"/>
      <c r="F2162" s="53"/>
      <c r="G2162" s="61"/>
      <c r="H2162" s="55"/>
      <c r="I2162" s="280"/>
      <c r="J2162" s="13"/>
      <c r="K2162" s="13"/>
      <c r="L2162" s="13"/>
    </row>
    <row r="2163" spans="1:12" s="56" customFormat="1">
      <c r="A2163" s="50"/>
      <c r="B2163" s="50"/>
      <c r="C2163" s="50"/>
      <c r="D2163" s="44"/>
      <c r="E2163" s="26"/>
      <c r="F2163" s="53"/>
      <c r="G2163" s="61"/>
      <c r="H2163" s="55"/>
      <c r="I2163" s="280"/>
      <c r="J2163" s="13"/>
      <c r="K2163" s="13"/>
      <c r="L2163" s="13"/>
    </row>
    <row r="2164" spans="1:12" s="56" customFormat="1">
      <c r="A2164" s="50"/>
      <c r="B2164" s="50"/>
      <c r="C2164" s="50"/>
      <c r="D2164" s="44"/>
      <c r="E2164" s="26"/>
      <c r="F2164" s="53"/>
      <c r="G2164" s="61"/>
      <c r="H2164" s="55"/>
      <c r="I2164" s="280"/>
      <c r="J2164" s="13"/>
      <c r="K2164" s="13"/>
      <c r="L2164" s="13"/>
    </row>
    <row r="2165" spans="1:12" s="56" customFormat="1">
      <c r="A2165" s="50"/>
      <c r="B2165" s="50"/>
      <c r="C2165" s="50"/>
      <c r="D2165" s="44"/>
      <c r="E2165" s="26"/>
      <c r="F2165" s="53"/>
      <c r="G2165" s="61"/>
      <c r="H2165" s="55"/>
      <c r="I2165" s="280"/>
      <c r="J2165" s="13"/>
      <c r="K2165" s="13"/>
      <c r="L2165" s="13"/>
    </row>
    <row r="2166" spans="1:12" s="56" customFormat="1">
      <c r="A2166" s="50"/>
      <c r="B2166" s="50"/>
      <c r="C2166" s="50"/>
      <c r="D2166" s="44"/>
      <c r="E2166" s="26"/>
      <c r="F2166" s="53"/>
      <c r="G2166" s="61"/>
      <c r="H2166" s="55"/>
      <c r="I2166" s="280"/>
      <c r="J2166" s="13"/>
      <c r="K2166" s="13"/>
      <c r="L2166" s="13"/>
    </row>
    <row r="2167" spans="1:12" s="56" customFormat="1">
      <c r="A2167" s="50"/>
      <c r="B2167" s="50"/>
      <c r="C2167" s="50"/>
      <c r="D2167" s="44"/>
      <c r="E2167" s="26"/>
      <c r="F2167" s="53"/>
      <c r="G2167" s="61"/>
      <c r="H2167" s="55"/>
      <c r="I2167" s="280"/>
      <c r="J2167" s="13"/>
      <c r="K2167" s="13"/>
      <c r="L2167" s="13"/>
    </row>
    <row r="2168" spans="1:12" s="56" customFormat="1">
      <c r="A2168" s="50"/>
      <c r="B2168" s="50"/>
      <c r="C2168" s="50"/>
      <c r="D2168" s="44"/>
      <c r="E2168" s="26"/>
      <c r="F2168" s="53"/>
      <c r="G2168" s="61"/>
      <c r="H2168" s="55"/>
      <c r="I2168" s="280"/>
      <c r="J2168" s="13"/>
      <c r="K2168" s="13"/>
      <c r="L2168" s="13"/>
    </row>
    <row r="2169" spans="1:12" s="56" customFormat="1">
      <c r="A2169" s="50"/>
      <c r="B2169" s="50"/>
      <c r="C2169" s="50"/>
      <c r="D2169" s="44"/>
      <c r="E2169" s="26"/>
      <c r="F2169" s="53"/>
      <c r="G2169" s="61"/>
      <c r="H2169" s="55"/>
      <c r="I2169" s="280"/>
      <c r="J2169" s="13"/>
      <c r="K2169" s="13"/>
      <c r="L2169" s="13"/>
    </row>
    <row r="2170" spans="1:12" s="56" customFormat="1">
      <c r="A2170" s="50"/>
      <c r="B2170" s="50"/>
      <c r="C2170" s="50"/>
      <c r="D2170" s="44"/>
      <c r="E2170" s="26"/>
      <c r="F2170" s="53"/>
      <c r="G2170" s="61"/>
      <c r="H2170" s="55"/>
      <c r="I2170" s="280"/>
      <c r="J2170" s="13"/>
      <c r="K2170" s="13"/>
      <c r="L2170" s="13"/>
    </row>
    <row r="2171" spans="1:12" s="56" customFormat="1">
      <c r="A2171" s="50"/>
      <c r="B2171" s="50"/>
      <c r="C2171" s="50"/>
      <c r="D2171" s="44"/>
      <c r="E2171" s="26"/>
      <c r="F2171" s="53"/>
      <c r="G2171" s="61"/>
      <c r="H2171" s="55"/>
      <c r="I2171" s="280"/>
      <c r="J2171" s="13"/>
      <c r="K2171" s="13"/>
      <c r="L2171" s="13"/>
    </row>
    <row r="2172" spans="1:12" s="56" customFormat="1">
      <c r="A2172" s="50"/>
      <c r="B2172" s="50"/>
      <c r="C2172" s="50"/>
      <c r="D2172" s="44"/>
      <c r="E2172" s="26"/>
      <c r="F2172" s="53"/>
      <c r="G2172" s="61"/>
      <c r="H2172" s="55"/>
      <c r="I2172" s="280"/>
      <c r="J2172" s="13"/>
      <c r="K2172" s="13"/>
      <c r="L2172" s="13"/>
    </row>
    <row r="2173" spans="1:12" s="56" customFormat="1">
      <c r="A2173" s="50"/>
      <c r="B2173" s="50"/>
      <c r="C2173" s="50"/>
      <c r="D2173" s="44"/>
      <c r="E2173" s="26"/>
      <c r="F2173" s="53"/>
      <c r="G2173" s="61"/>
      <c r="H2173" s="55"/>
      <c r="I2173" s="280"/>
      <c r="J2173" s="13"/>
      <c r="K2173" s="13"/>
      <c r="L2173" s="13"/>
    </row>
    <row r="2174" spans="1:12" s="56" customFormat="1">
      <c r="A2174" s="50"/>
      <c r="B2174" s="50"/>
      <c r="C2174" s="50"/>
      <c r="D2174" s="44"/>
      <c r="E2174" s="26"/>
      <c r="F2174" s="53"/>
      <c r="G2174" s="61"/>
      <c r="H2174" s="55"/>
      <c r="I2174" s="280"/>
      <c r="J2174" s="13"/>
      <c r="K2174" s="13"/>
      <c r="L2174" s="13"/>
    </row>
    <row r="2175" spans="1:12" s="56" customFormat="1">
      <c r="A2175" s="50"/>
      <c r="B2175" s="50"/>
      <c r="C2175" s="50"/>
      <c r="D2175" s="44"/>
      <c r="E2175" s="26"/>
      <c r="F2175" s="53"/>
      <c r="G2175" s="61"/>
      <c r="H2175" s="55"/>
      <c r="I2175" s="280"/>
      <c r="J2175" s="13"/>
      <c r="K2175" s="13"/>
      <c r="L2175" s="13"/>
    </row>
    <row r="2176" spans="1:12" s="56" customFormat="1">
      <c r="A2176" s="50"/>
      <c r="B2176" s="50"/>
      <c r="C2176" s="50"/>
      <c r="D2176" s="44"/>
      <c r="E2176" s="26"/>
      <c r="F2176" s="53"/>
      <c r="G2176" s="61"/>
      <c r="H2176" s="55"/>
      <c r="I2176" s="280"/>
      <c r="J2176" s="13"/>
      <c r="K2176" s="13"/>
      <c r="L2176" s="13"/>
    </row>
    <row r="2177" spans="1:12" s="56" customFormat="1">
      <c r="A2177" s="50"/>
      <c r="B2177" s="50"/>
      <c r="C2177" s="50"/>
      <c r="D2177" s="44"/>
      <c r="E2177" s="26"/>
      <c r="F2177" s="53"/>
      <c r="G2177" s="61"/>
      <c r="H2177" s="55"/>
      <c r="I2177" s="280"/>
      <c r="J2177" s="13"/>
      <c r="K2177" s="13"/>
      <c r="L2177" s="13"/>
    </row>
    <row r="2178" spans="1:12" s="56" customFormat="1">
      <c r="A2178" s="50"/>
      <c r="B2178" s="50"/>
      <c r="C2178" s="50"/>
      <c r="D2178" s="44"/>
      <c r="E2178" s="26"/>
      <c r="F2178" s="53"/>
      <c r="G2178" s="61"/>
      <c r="H2178" s="55"/>
      <c r="I2178" s="280"/>
      <c r="J2178" s="13"/>
      <c r="K2178" s="13"/>
      <c r="L2178" s="13"/>
    </row>
    <row r="2179" spans="1:12" s="56" customFormat="1">
      <c r="A2179" s="50"/>
      <c r="B2179" s="50"/>
      <c r="C2179" s="50"/>
      <c r="D2179" s="44"/>
      <c r="E2179" s="26"/>
      <c r="F2179" s="53"/>
      <c r="G2179" s="61"/>
      <c r="H2179" s="55"/>
      <c r="I2179" s="280"/>
      <c r="J2179" s="13"/>
      <c r="K2179" s="13"/>
      <c r="L2179" s="13"/>
    </row>
    <row r="2180" spans="1:12" s="56" customFormat="1">
      <c r="A2180" s="50"/>
      <c r="B2180" s="50"/>
      <c r="C2180" s="50"/>
      <c r="D2180" s="44"/>
      <c r="E2180" s="26"/>
      <c r="F2180" s="53"/>
      <c r="G2180" s="61"/>
      <c r="H2180" s="55"/>
      <c r="I2180" s="280"/>
      <c r="J2180" s="13"/>
      <c r="K2180" s="13"/>
      <c r="L2180" s="13"/>
    </row>
    <row r="2181" spans="1:12" s="56" customFormat="1">
      <c r="A2181" s="50"/>
      <c r="B2181" s="50"/>
      <c r="C2181" s="50"/>
      <c r="D2181" s="44"/>
      <c r="E2181" s="26"/>
      <c r="F2181" s="53"/>
      <c r="G2181" s="61"/>
      <c r="H2181" s="55"/>
      <c r="I2181" s="280"/>
      <c r="J2181" s="13"/>
      <c r="K2181" s="13"/>
      <c r="L2181" s="13"/>
    </row>
    <row r="2182" spans="1:12" s="56" customFormat="1">
      <c r="A2182" s="50"/>
      <c r="B2182" s="50"/>
      <c r="C2182" s="50"/>
      <c r="D2182" s="44"/>
      <c r="E2182" s="26"/>
      <c r="F2182" s="53"/>
      <c r="G2182" s="61"/>
      <c r="H2182" s="55"/>
      <c r="I2182" s="280"/>
      <c r="J2182" s="13"/>
      <c r="K2182" s="13"/>
      <c r="L2182" s="13"/>
    </row>
    <row r="2183" spans="1:12" s="56" customFormat="1">
      <c r="A2183" s="50"/>
      <c r="B2183" s="50"/>
      <c r="C2183" s="50"/>
      <c r="D2183" s="44"/>
      <c r="E2183" s="26"/>
      <c r="F2183" s="53"/>
      <c r="G2183" s="61"/>
      <c r="H2183" s="55"/>
      <c r="I2183" s="280"/>
      <c r="J2183" s="13"/>
      <c r="K2183" s="13"/>
      <c r="L2183" s="13"/>
    </row>
    <row r="2184" spans="1:12" s="56" customFormat="1">
      <c r="A2184" s="50"/>
      <c r="B2184" s="50"/>
      <c r="C2184" s="50"/>
      <c r="D2184" s="44"/>
      <c r="E2184" s="26"/>
      <c r="F2184" s="53"/>
      <c r="G2184" s="61"/>
      <c r="H2184" s="55"/>
      <c r="I2184" s="280"/>
      <c r="J2184" s="13"/>
      <c r="K2184" s="13"/>
      <c r="L2184" s="13"/>
    </row>
    <row r="2185" spans="1:12" s="56" customFormat="1">
      <c r="A2185" s="50"/>
      <c r="B2185" s="50"/>
      <c r="C2185" s="50"/>
      <c r="D2185" s="44"/>
      <c r="E2185" s="26"/>
      <c r="F2185" s="53"/>
      <c r="G2185" s="61"/>
      <c r="H2185" s="55"/>
      <c r="I2185" s="280"/>
      <c r="J2185" s="13"/>
      <c r="K2185" s="13"/>
      <c r="L2185" s="13"/>
    </row>
    <row r="2186" spans="1:12" s="56" customFormat="1">
      <c r="A2186" s="50"/>
      <c r="B2186" s="50"/>
      <c r="C2186" s="50"/>
      <c r="D2186" s="44"/>
      <c r="E2186" s="26"/>
      <c r="F2186" s="53"/>
      <c r="G2186" s="61"/>
      <c r="H2186" s="55"/>
      <c r="I2186" s="280"/>
      <c r="J2186" s="13"/>
      <c r="K2186" s="13"/>
      <c r="L2186" s="13"/>
    </row>
    <row r="2187" spans="1:12" s="56" customFormat="1">
      <c r="A2187" s="50"/>
      <c r="B2187" s="50"/>
      <c r="C2187" s="50"/>
      <c r="D2187" s="44"/>
      <c r="E2187" s="26"/>
      <c r="F2187" s="53"/>
      <c r="G2187" s="61"/>
      <c r="H2187" s="55"/>
      <c r="I2187" s="280"/>
      <c r="J2187" s="13"/>
      <c r="K2187" s="13"/>
      <c r="L2187" s="13"/>
    </row>
    <row r="2188" spans="1:12" s="56" customFormat="1">
      <c r="A2188" s="50"/>
      <c r="B2188" s="50"/>
      <c r="C2188" s="50"/>
      <c r="D2188" s="44"/>
      <c r="E2188" s="26"/>
      <c r="F2188" s="53"/>
      <c r="G2188" s="61"/>
      <c r="H2188" s="55"/>
      <c r="I2188" s="280"/>
      <c r="J2188" s="13"/>
      <c r="K2188" s="13"/>
      <c r="L2188" s="13"/>
    </row>
    <row r="2189" spans="1:12" s="56" customFormat="1">
      <c r="A2189" s="50"/>
      <c r="B2189" s="50"/>
      <c r="C2189" s="50"/>
      <c r="D2189" s="44"/>
      <c r="E2189" s="26"/>
      <c r="F2189" s="53"/>
      <c r="G2189" s="61"/>
      <c r="H2189" s="55"/>
      <c r="I2189" s="280"/>
      <c r="J2189" s="13"/>
      <c r="K2189" s="13"/>
      <c r="L2189" s="13"/>
    </row>
    <row r="2190" spans="1:12" s="56" customFormat="1">
      <c r="A2190" s="50"/>
      <c r="B2190" s="50"/>
      <c r="C2190" s="50"/>
      <c r="D2190" s="44"/>
      <c r="E2190" s="26"/>
      <c r="F2190" s="53"/>
      <c r="G2190" s="61"/>
      <c r="H2190" s="55"/>
      <c r="I2190" s="280"/>
      <c r="J2190" s="13"/>
      <c r="K2190" s="13"/>
      <c r="L2190" s="13"/>
    </row>
    <row r="2191" spans="1:12" s="56" customFormat="1">
      <c r="A2191" s="50"/>
      <c r="B2191" s="50"/>
      <c r="C2191" s="50"/>
      <c r="D2191" s="44"/>
      <c r="E2191" s="26"/>
      <c r="F2191" s="53"/>
      <c r="G2191" s="61"/>
      <c r="H2191" s="55"/>
      <c r="I2191" s="280"/>
      <c r="J2191" s="13"/>
      <c r="K2191" s="13"/>
      <c r="L2191" s="13"/>
    </row>
    <row r="2192" spans="1:12" s="56" customFormat="1">
      <c r="A2192" s="50"/>
      <c r="B2192" s="50"/>
      <c r="C2192" s="50"/>
      <c r="D2192" s="44"/>
      <c r="E2192" s="26"/>
      <c r="F2192" s="53"/>
      <c r="G2192" s="61"/>
      <c r="H2192" s="55"/>
      <c r="I2192" s="280"/>
      <c r="J2192" s="13"/>
      <c r="K2192" s="13"/>
      <c r="L2192" s="13"/>
    </row>
    <row r="2193" spans="1:12" s="56" customFormat="1">
      <c r="A2193" s="50"/>
      <c r="B2193" s="50"/>
      <c r="C2193" s="50"/>
      <c r="D2193" s="44"/>
      <c r="E2193" s="26"/>
      <c r="F2193" s="53"/>
      <c r="G2193" s="61"/>
      <c r="H2193" s="55"/>
      <c r="I2193" s="280"/>
      <c r="J2193" s="13"/>
      <c r="K2193" s="13"/>
      <c r="L2193" s="13"/>
    </row>
    <row r="2194" spans="1:12" s="56" customFormat="1">
      <c r="A2194" s="50"/>
      <c r="B2194" s="50"/>
      <c r="C2194" s="50"/>
      <c r="D2194" s="44"/>
      <c r="E2194" s="26"/>
      <c r="F2194" s="53"/>
      <c r="G2194" s="61"/>
      <c r="H2194" s="55"/>
      <c r="I2194" s="280"/>
      <c r="J2194" s="13"/>
      <c r="K2194" s="13"/>
      <c r="L2194" s="13"/>
    </row>
    <row r="2195" spans="1:12" s="56" customFormat="1">
      <c r="A2195" s="50"/>
      <c r="B2195" s="50"/>
      <c r="C2195" s="50"/>
      <c r="D2195" s="44"/>
      <c r="E2195" s="26"/>
      <c r="F2195" s="53"/>
      <c r="G2195" s="61"/>
      <c r="H2195" s="55"/>
      <c r="I2195" s="280"/>
      <c r="J2195" s="13"/>
      <c r="K2195" s="13"/>
      <c r="L2195" s="13"/>
    </row>
    <row r="2196" spans="1:12" s="56" customFormat="1">
      <c r="A2196" s="50"/>
      <c r="B2196" s="50"/>
      <c r="C2196" s="50"/>
      <c r="D2196" s="44"/>
      <c r="E2196" s="26"/>
      <c r="F2196" s="53"/>
      <c r="G2196" s="61"/>
      <c r="H2196" s="55"/>
      <c r="I2196" s="280"/>
      <c r="J2196" s="13"/>
      <c r="K2196" s="13"/>
      <c r="L2196" s="13"/>
    </row>
    <row r="2197" spans="1:12" s="56" customFormat="1">
      <c r="A2197" s="50"/>
      <c r="B2197" s="50"/>
      <c r="C2197" s="50"/>
      <c r="D2197" s="44"/>
      <c r="E2197" s="26"/>
      <c r="F2197" s="53"/>
      <c r="G2197" s="61"/>
      <c r="H2197" s="55"/>
      <c r="I2197" s="280"/>
      <c r="J2197" s="13"/>
      <c r="K2197" s="13"/>
      <c r="L2197" s="13"/>
    </row>
    <row r="2198" spans="1:12" s="56" customFormat="1">
      <c r="A2198" s="50"/>
      <c r="B2198" s="50"/>
      <c r="C2198" s="50"/>
      <c r="D2198" s="44"/>
      <c r="E2198" s="26"/>
      <c r="F2198" s="53"/>
      <c r="G2198" s="61"/>
      <c r="H2198" s="55"/>
      <c r="I2198" s="280"/>
      <c r="J2198" s="13"/>
      <c r="K2198" s="13"/>
      <c r="L2198" s="13"/>
    </row>
    <row r="2199" spans="1:12" s="56" customFormat="1">
      <c r="A2199" s="50"/>
      <c r="B2199" s="50"/>
      <c r="C2199" s="50"/>
      <c r="D2199" s="44"/>
      <c r="E2199" s="26"/>
      <c r="F2199" s="53"/>
      <c r="G2199" s="61"/>
      <c r="H2199" s="55"/>
      <c r="I2199" s="280"/>
      <c r="J2199" s="13"/>
      <c r="K2199" s="13"/>
      <c r="L2199" s="13"/>
    </row>
    <row r="2200" spans="1:12" s="56" customFormat="1">
      <c r="A2200" s="50"/>
      <c r="B2200" s="50"/>
      <c r="C2200" s="50"/>
      <c r="D2200" s="44"/>
      <c r="E2200" s="26"/>
      <c r="F2200" s="53"/>
      <c r="G2200" s="61"/>
      <c r="H2200" s="55"/>
      <c r="I2200" s="280"/>
      <c r="J2200" s="13"/>
      <c r="K2200" s="13"/>
      <c r="L2200" s="13"/>
    </row>
    <row r="2201" spans="1:12" s="56" customFormat="1">
      <c r="A2201" s="50"/>
      <c r="B2201" s="50"/>
      <c r="C2201" s="50"/>
      <c r="D2201" s="44"/>
      <c r="E2201" s="26"/>
      <c r="F2201" s="53"/>
      <c r="G2201" s="61"/>
      <c r="H2201" s="55"/>
      <c r="I2201" s="280"/>
      <c r="J2201" s="13"/>
      <c r="K2201" s="13"/>
      <c r="L2201" s="13"/>
    </row>
    <row r="2202" spans="1:12" s="56" customFormat="1">
      <c r="A2202" s="50"/>
      <c r="B2202" s="50"/>
      <c r="C2202" s="50"/>
      <c r="D2202" s="44"/>
      <c r="E2202" s="26"/>
      <c r="F2202" s="53"/>
      <c r="G2202" s="61"/>
      <c r="H2202" s="55"/>
      <c r="I2202" s="280"/>
      <c r="J2202" s="13"/>
      <c r="K2202" s="13"/>
      <c r="L2202" s="13"/>
    </row>
    <row r="2203" spans="1:12" s="56" customFormat="1">
      <c r="A2203" s="50"/>
      <c r="B2203" s="50"/>
      <c r="C2203" s="50"/>
      <c r="D2203" s="44"/>
      <c r="E2203" s="26"/>
      <c r="F2203" s="53"/>
      <c r="G2203" s="61"/>
      <c r="H2203" s="55"/>
      <c r="I2203" s="280"/>
      <c r="J2203" s="13"/>
      <c r="K2203" s="13"/>
      <c r="L2203" s="13"/>
    </row>
    <row r="2204" spans="1:12" s="56" customFormat="1">
      <c r="A2204" s="50"/>
      <c r="B2204" s="50"/>
      <c r="C2204" s="50"/>
      <c r="D2204" s="44"/>
      <c r="E2204" s="26"/>
      <c r="F2204" s="53"/>
      <c r="G2204" s="61"/>
      <c r="H2204" s="55"/>
      <c r="I2204" s="280"/>
      <c r="J2204" s="13"/>
      <c r="K2204" s="13"/>
      <c r="L2204" s="13"/>
    </row>
    <row r="2205" spans="1:12" s="56" customFormat="1">
      <c r="A2205" s="50"/>
      <c r="B2205" s="50"/>
      <c r="C2205" s="50"/>
      <c r="D2205" s="44"/>
      <c r="E2205" s="26"/>
      <c r="F2205" s="53"/>
      <c r="G2205" s="61"/>
      <c r="H2205" s="55"/>
      <c r="I2205" s="280"/>
      <c r="J2205" s="13"/>
      <c r="K2205" s="13"/>
      <c r="L2205" s="13"/>
    </row>
    <row r="2206" spans="1:12" s="56" customFormat="1">
      <c r="A2206" s="50"/>
      <c r="B2206" s="50"/>
      <c r="C2206" s="50"/>
      <c r="D2206" s="44"/>
      <c r="E2206" s="26"/>
      <c r="F2206" s="53"/>
      <c r="G2206" s="61"/>
      <c r="H2206" s="55"/>
      <c r="I2206" s="280"/>
      <c r="J2206" s="13"/>
      <c r="K2206" s="13"/>
      <c r="L2206" s="13"/>
    </row>
    <row r="2207" spans="1:12" s="56" customFormat="1">
      <c r="A2207" s="50"/>
      <c r="B2207" s="50"/>
      <c r="C2207" s="50"/>
      <c r="D2207" s="44"/>
      <c r="E2207" s="26"/>
      <c r="F2207" s="53"/>
      <c r="G2207" s="61"/>
      <c r="H2207" s="55"/>
      <c r="I2207" s="280"/>
      <c r="J2207" s="13"/>
      <c r="K2207" s="13"/>
      <c r="L2207" s="13"/>
    </row>
    <row r="2208" spans="1:12" s="56" customFormat="1">
      <c r="A2208" s="50"/>
      <c r="B2208" s="50"/>
      <c r="C2208" s="50"/>
      <c r="D2208" s="44"/>
      <c r="E2208" s="26"/>
      <c r="F2208" s="53"/>
      <c r="G2208" s="61"/>
      <c r="H2208" s="55"/>
      <c r="I2208" s="280"/>
      <c r="J2208" s="13"/>
      <c r="K2208" s="13"/>
      <c r="L2208" s="13"/>
    </row>
    <row r="2209" spans="1:12" s="56" customFormat="1">
      <c r="A2209" s="50"/>
      <c r="B2209" s="50"/>
      <c r="C2209" s="50"/>
      <c r="D2209" s="44"/>
      <c r="E2209" s="26"/>
      <c r="F2209" s="53"/>
      <c r="G2209" s="61"/>
      <c r="H2209" s="55"/>
      <c r="I2209" s="280"/>
      <c r="J2209" s="13"/>
      <c r="K2209" s="13"/>
      <c r="L2209" s="13"/>
    </row>
    <row r="2210" spans="1:12" s="56" customFormat="1">
      <c r="A2210" s="50"/>
      <c r="B2210" s="50"/>
      <c r="C2210" s="50"/>
      <c r="D2210" s="44"/>
      <c r="E2210" s="26"/>
      <c r="F2210" s="53"/>
      <c r="G2210" s="61"/>
      <c r="H2210" s="55"/>
      <c r="I2210" s="280"/>
      <c r="J2210" s="13"/>
      <c r="K2210" s="13"/>
      <c r="L2210" s="13"/>
    </row>
    <row r="2211" spans="1:12" s="56" customFormat="1">
      <c r="A2211" s="50"/>
      <c r="B2211" s="50"/>
      <c r="C2211" s="50"/>
      <c r="D2211" s="44"/>
      <c r="E2211" s="26"/>
      <c r="F2211" s="53"/>
      <c r="G2211" s="61"/>
      <c r="H2211" s="55"/>
      <c r="I2211" s="280"/>
      <c r="J2211" s="13"/>
      <c r="K2211" s="13"/>
      <c r="L2211" s="13"/>
    </row>
    <row r="2212" spans="1:12" s="56" customFormat="1">
      <c r="A2212" s="50"/>
      <c r="B2212" s="50"/>
      <c r="C2212" s="50"/>
      <c r="D2212" s="44"/>
      <c r="E2212" s="26"/>
      <c r="F2212" s="53"/>
      <c r="G2212" s="61"/>
      <c r="H2212" s="55"/>
      <c r="I2212" s="280"/>
      <c r="J2212" s="13"/>
      <c r="K2212" s="13"/>
      <c r="L2212" s="13"/>
    </row>
    <row r="2213" spans="1:12" s="56" customFormat="1">
      <c r="A2213" s="50"/>
      <c r="B2213" s="50"/>
      <c r="C2213" s="50"/>
      <c r="D2213" s="44"/>
      <c r="E2213" s="26"/>
      <c r="F2213" s="53"/>
      <c r="G2213" s="61"/>
      <c r="H2213" s="55"/>
      <c r="I2213" s="280"/>
      <c r="J2213" s="13"/>
      <c r="K2213" s="13"/>
      <c r="L2213" s="13"/>
    </row>
    <row r="2214" spans="1:12" s="56" customFormat="1">
      <c r="A2214" s="50"/>
      <c r="B2214" s="50"/>
      <c r="C2214" s="50"/>
      <c r="D2214" s="44"/>
      <c r="E2214" s="26"/>
      <c r="F2214" s="53"/>
      <c r="G2214" s="61"/>
      <c r="H2214" s="55"/>
      <c r="I2214" s="280"/>
      <c r="J2214" s="13"/>
      <c r="K2214" s="13"/>
      <c r="L2214" s="13"/>
    </row>
    <row r="2215" spans="1:12" s="56" customFormat="1">
      <c r="A2215" s="50"/>
      <c r="B2215" s="50"/>
      <c r="C2215" s="50"/>
      <c r="D2215" s="44"/>
      <c r="E2215" s="26"/>
      <c r="F2215" s="53"/>
      <c r="G2215" s="61"/>
      <c r="H2215" s="55"/>
      <c r="I2215" s="280"/>
      <c r="J2215" s="13"/>
      <c r="K2215" s="13"/>
      <c r="L2215" s="13"/>
    </row>
    <row r="2216" spans="1:12" s="56" customFormat="1">
      <c r="A2216" s="50"/>
      <c r="B2216" s="50"/>
      <c r="C2216" s="50"/>
      <c r="D2216" s="44"/>
      <c r="E2216" s="26"/>
      <c r="F2216" s="53"/>
      <c r="G2216" s="61"/>
      <c r="H2216" s="55"/>
      <c r="I2216" s="280"/>
      <c r="J2216" s="13"/>
      <c r="K2216" s="13"/>
      <c r="L2216" s="13"/>
    </row>
    <row r="2217" spans="1:12" s="56" customFormat="1">
      <c r="A2217" s="50"/>
      <c r="B2217" s="50"/>
      <c r="C2217" s="50"/>
      <c r="D2217" s="44"/>
      <c r="E2217" s="26"/>
      <c r="F2217" s="53"/>
      <c r="G2217" s="61"/>
      <c r="H2217" s="55"/>
      <c r="I2217" s="280"/>
      <c r="J2217" s="13"/>
      <c r="K2217" s="13"/>
      <c r="L2217" s="13"/>
    </row>
    <row r="2218" spans="1:12" s="56" customFormat="1">
      <c r="A2218" s="50"/>
      <c r="B2218" s="50"/>
      <c r="C2218" s="50"/>
      <c r="D2218" s="44"/>
      <c r="E2218" s="26"/>
      <c r="F2218" s="53"/>
      <c r="G2218" s="61"/>
      <c r="H2218" s="55"/>
      <c r="I2218" s="280"/>
      <c r="J2218" s="13"/>
      <c r="K2218" s="13"/>
      <c r="L2218" s="13"/>
    </row>
    <row r="2219" spans="1:12" s="56" customFormat="1">
      <c r="A2219" s="50"/>
      <c r="B2219" s="50"/>
      <c r="C2219" s="50"/>
      <c r="D2219" s="44"/>
      <c r="E2219" s="26"/>
      <c r="F2219" s="53"/>
      <c r="G2219" s="61"/>
      <c r="H2219" s="55"/>
      <c r="I2219" s="280"/>
      <c r="J2219" s="13"/>
      <c r="K2219" s="13"/>
      <c r="L2219" s="13"/>
    </row>
    <row r="2220" spans="1:12" s="56" customFormat="1">
      <c r="A2220" s="50"/>
      <c r="B2220" s="50"/>
      <c r="C2220" s="50"/>
      <c r="D2220" s="44"/>
      <c r="E2220" s="26"/>
      <c r="F2220" s="53"/>
      <c r="G2220" s="61"/>
      <c r="H2220" s="55"/>
      <c r="I2220" s="280"/>
      <c r="J2220" s="13"/>
      <c r="K2220" s="13"/>
      <c r="L2220" s="13"/>
    </row>
    <row r="2221" spans="1:12" s="56" customFormat="1">
      <c r="A2221" s="50"/>
      <c r="B2221" s="50"/>
      <c r="C2221" s="50"/>
      <c r="D2221" s="44"/>
      <c r="E2221" s="26"/>
      <c r="F2221" s="53"/>
      <c r="G2221" s="61"/>
      <c r="H2221" s="55"/>
      <c r="I2221" s="280"/>
      <c r="J2221" s="13"/>
      <c r="K2221" s="13"/>
      <c r="L2221" s="13"/>
    </row>
    <row r="2222" spans="1:12" s="56" customFormat="1">
      <c r="A2222" s="50"/>
      <c r="B2222" s="50"/>
      <c r="C2222" s="50"/>
      <c r="D2222" s="44"/>
      <c r="E2222" s="26"/>
      <c r="F2222" s="53"/>
      <c r="G2222" s="61"/>
      <c r="H2222" s="55"/>
      <c r="I2222" s="280"/>
      <c r="J2222" s="13"/>
      <c r="K2222" s="13"/>
      <c r="L2222" s="13"/>
    </row>
    <row r="2223" spans="1:12" s="56" customFormat="1">
      <c r="A2223" s="50"/>
      <c r="B2223" s="50"/>
      <c r="C2223" s="50"/>
      <c r="D2223" s="44"/>
      <c r="E2223" s="26"/>
      <c r="F2223" s="53"/>
      <c r="G2223" s="61"/>
      <c r="H2223" s="55"/>
      <c r="I2223" s="280"/>
      <c r="J2223" s="13"/>
      <c r="K2223" s="13"/>
      <c r="L2223" s="13"/>
    </row>
    <row r="2224" spans="1:12" s="56" customFormat="1">
      <c r="A2224" s="50"/>
      <c r="B2224" s="50"/>
      <c r="C2224" s="50"/>
      <c r="D2224" s="44"/>
      <c r="E2224" s="26"/>
      <c r="F2224" s="53"/>
      <c r="G2224" s="61"/>
      <c r="H2224" s="55"/>
      <c r="I2224" s="280"/>
      <c r="J2224" s="13"/>
      <c r="K2224" s="13"/>
      <c r="L2224" s="13"/>
    </row>
    <row r="2225" spans="1:12" s="56" customFormat="1">
      <c r="A2225" s="50"/>
      <c r="B2225" s="50"/>
      <c r="C2225" s="50"/>
      <c r="D2225" s="44"/>
      <c r="E2225" s="26"/>
      <c r="F2225" s="53"/>
      <c r="G2225" s="61"/>
      <c r="H2225" s="55"/>
      <c r="I2225" s="280"/>
      <c r="J2225" s="13"/>
      <c r="K2225" s="13"/>
      <c r="L2225" s="13"/>
    </row>
    <row r="2226" spans="1:12" s="56" customFormat="1">
      <c r="A2226" s="50"/>
      <c r="B2226" s="50"/>
      <c r="C2226" s="50"/>
      <c r="D2226" s="44"/>
      <c r="E2226" s="26"/>
      <c r="F2226" s="53"/>
      <c r="G2226" s="61"/>
      <c r="H2226" s="55"/>
      <c r="I2226" s="280"/>
      <c r="J2226" s="13"/>
      <c r="K2226" s="13"/>
      <c r="L2226" s="13"/>
    </row>
    <row r="2227" spans="1:12" s="56" customFormat="1">
      <c r="A2227" s="50"/>
      <c r="B2227" s="50"/>
      <c r="C2227" s="50"/>
      <c r="D2227" s="44"/>
      <c r="E2227" s="26"/>
      <c r="F2227" s="53"/>
      <c r="G2227" s="61"/>
      <c r="H2227" s="55"/>
      <c r="I2227" s="280"/>
      <c r="J2227" s="13"/>
      <c r="K2227" s="13"/>
      <c r="L2227" s="13"/>
    </row>
    <row r="2228" spans="1:12" s="56" customFormat="1">
      <c r="A2228" s="50"/>
      <c r="B2228" s="50"/>
      <c r="C2228" s="50"/>
      <c r="D2228" s="44"/>
      <c r="E2228" s="26"/>
      <c r="F2228" s="53"/>
      <c r="G2228" s="61"/>
      <c r="H2228" s="55"/>
      <c r="I2228" s="280"/>
      <c r="J2228" s="13"/>
      <c r="K2228" s="13"/>
      <c r="L2228" s="13"/>
    </row>
    <row r="2229" spans="1:12" s="56" customFormat="1">
      <c r="A2229" s="50"/>
      <c r="B2229" s="50"/>
      <c r="C2229" s="50"/>
      <c r="D2229" s="44"/>
      <c r="E2229" s="26"/>
      <c r="F2229" s="53"/>
      <c r="G2229" s="61"/>
      <c r="H2229" s="55"/>
      <c r="I2229" s="280"/>
      <c r="J2229" s="13"/>
      <c r="K2229" s="13"/>
      <c r="L2229" s="13"/>
    </row>
    <row r="2230" spans="1:12" s="56" customFormat="1">
      <c r="A2230" s="50"/>
      <c r="B2230" s="50"/>
      <c r="C2230" s="50"/>
      <c r="D2230" s="44"/>
      <c r="E2230" s="26"/>
      <c r="F2230" s="53"/>
      <c r="G2230" s="61"/>
      <c r="H2230" s="55"/>
      <c r="I2230" s="280"/>
      <c r="J2230" s="13"/>
      <c r="K2230" s="13"/>
      <c r="L2230" s="13"/>
    </row>
    <row r="2231" spans="1:12" s="56" customFormat="1">
      <c r="A2231" s="50"/>
      <c r="B2231" s="50"/>
      <c r="C2231" s="50"/>
      <c r="D2231" s="44"/>
      <c r="E2231" s="26"/>
      <c r="F2231" s="53"/>
      <c r="G2231" s="61"/>
      <c r="H2231" s="55"/>
      <c r="I2231" s="280"/>
      <c r="J2231" s="13"/>
      <c r="K2231" s="13"/>
      <c r="L2231" s="13"/>
    </row>
    <row r="2232" spans="1:12" s="56" customFormat="1">
      <c r="A2232" s="50"/>
      <c r="B2232" s="50"/>
      <c r="C2232" s="50"/>
      <c r="D2232" s="44"/>
      <c r="E2232" s="26"/>
      <c r="F2232" s="53"/>
      <c r="G2232" s="61"/>
      <c r="H2232" s="55"/>
      <c r="I2232" s="280"/>
      <c r="J2232" s="13"/>
      <c r="K2232" s="13"/>
      <c r="L2232" s="13"/>
    </row>
    <row r="2233" spans="1:12" s="56" customFormat="1">
      <c r="A2233" s="50"/>
      <c r="B2233" s="50"/>
      <c r="C2233" s="50"/>
      <c r="D2233" s="44"/>
      <c r="E2233" s="26"/>
      <c r="F2233" s="53"/>
      <c r="G2233" s="61"/>
      <c r="H2233" s="55"/>
      <c r="I2233" s="280"/>
      <c r="J2233" s="13"/>
      <c r="K2233" s="13"/>
      <c r="L2233" s="13"/>
    </row>
    <row r="2234" spans="1:12" s="56" customFormat="1">
      <c r="A2234" s="50"/>
      <c r="B2234" s="50"/>
      <c r="C2234" s="50"/>
      <c r="D2234" s="44"/>
      <c r="E2234" s="26"/>
      <c r="F2234" s="53"/>
      <c r="G2234" s="61"/>
      <c r="H2234" s="55"/>
      <c r="I2234" s="280"/>
      <c r="J2234" s="13"/>
      <c r="K2234" s="13"/>
      <c r="L2234" s="13"/>
    </row>
    <row r="2235" spans="1:12" s="56" customFormat="1">
      <c r="A2235" s="50"/>
      <c r="B2235" s="50"/>
      <c r="C2235" s="50"/>
      <c r="D2235" s="44"/>
      <c r="E2235" s="26"/>
      <c r="F2235" s="53"/>
      <c r="G2235" s="61"/>
      <c r="H2235" s="55"/>
      <c r="I2235" s="280"/>
      <c r="J2235" s="13"/>
      <c r="K2235" s="13"/>
      <c r="L2235" s="13"/>
    </row>
    <row r="2236" spans="1:12" s="56" customFormat="1">
      <c r="A2236" s="50"/>
      <c r="B2236" s="50"/>
      <c r="C2236" s="50"/>
      <c r="D2236" s="44"/>
      <c r="E2236" s="26"/>
      <c r="F2236" s="53"/>
      <c r="G2236" s="61"/>
      <c r="H2236" s="55"/>
      <c r="I2236" s="280"/>
      <c r="J2236" s="13"/>
      <c r="K2236" s="13"/>
      <c r="L2236" s="13"/>
    </row>
    <row r="2237" spans="1:12" s="56" customFormat="1">
      <c r="A2237" s="50"/>
      <c r="B2237" s="50"/>
      <c r="C2237" s="50"/>
      <c r="D2237" s="44"/>
      <c r="E2237" s="26"/>
      <c r="F2237" s="53"/>
      <c r="G2237" s="61"/>
      <c r="H2237" s="55"/>
      <c r="I2237" s="280"/>
      <c r="J2237" s="13"/>
      <c r="K2237" s="13"/>
      <c r="L2237" s="13"/>
    </row>
    <row r="2238" spans="1:12" s="56" customFormat="1">
      <c r="A2238" s="50"/>
      <c r="B2238" s="50"/>
      <c r="C2238" s="50"/>
      <c r="D2238" s="44"/>
      <c r="E2238" s="26"/>
      <c r="F2238" s="53"/>
      <c r="G2238" s="61"/>
      <c r="H2238" s="55"/>
      <c r="I2238" s="280"/>
      <c r="J2238" s="13"/>
      <c r="K2238" s="13"/>
      <c r="L2238" s="13"/>
    </row>
    <row r="2239" spans="1:12" s="56" customFormat="1">
      <c r="A2239" s="50"/>
      <c r="B2239" s="50"/>
      <c r="C2239" s="50"/>
      <c r="D2239" s="44"/>
      <c r="E2239" s="26"/>
      <c r="F2239" s="53"/>
      <c r="G2239" s="61"/>
      <c r="H2239" s="55"/>
      <c r="I2239" s="280"/>
      <c r="J2239" s="13"/>
      <c r="K2239" s="13"/>
      <c r="L2239" s="13"/>
    </row>
    <row r="2240" spans="1:12" s="56" customFormat="1">
      <c r="A2240" s="50"/>
      <c r="B2240" s="50"/>
      <c r="C2240" s="50"/>
      <c r="D2240" s="44"/>
      <c r="E2240" s="26"/>
      <c r="F2240" s="53"/>
      <c r="G2240" s="61"/>
      <c r="H2240" s="55"/>
      <c r="I2240" s="280"/>
      <c r="J2240" s="13"/>
      <c r="K2240" s="13"/>
      <c r="L2240" s="13"/>
    </row>
    <row r="2241" spans="1:12" s="56" customFormat="1">
      <c r="A2241" s="50"/>
      <c r="B2241" s="50"/>
      <c r="C2241" s="50"/>
      <c r="D2241" s="44"/>
      <c r="E2241" s="26"/>
      <c r="F2241" s="53"/>
      <c r="G2241" s="61"/>
      <c r="H2241" s="55"/>
      <c r="I2241" s="280"/>
      <c r="J2241" s="13"/>
      <c r="K2241" s="13"/>
      <c r="L2241" s="13"/>
    </row>
    <row r="2242" spans="1:12" s="56" customFormat="1">
      <c r="A2242" s="50"/>
      <c r="B2242" s="50"/>
      <c r="C2242" s="50"/>
      <c r="D2242" s="44"/>
      <c r="E2242" s="26"/>
      <c r="F2242" s="53"/>
      <c r="G2242" s="61"/>
      <c r="H2242" s="55"/>
      <c r="I2242" s="280"/>
      <c r="J2242" s="13"/>
      <c r="K2242" s="13"/>
      <c r="L2242" s="13"/>
    </row>
    <row r="2243" spans="1:12" s="56" customFormat="1">
      <c r="A2243" s="50"/>
      <c r="B2243" s="50"/>
      <c r="C2243" s="50"/>
      <c r="D2243" s="44"/>
      <c r="E2243" s="26"/>
      <c r="F2243" s="53"/>
      <c r="G2243" s="61"/>
      <c r="H2243" s="55"/>
      <c r="I2243" s="280"/>
      <c r="J2243" s="13"/>
      <c r="K2243" s="13"/>
      <c r="L2243" s="13"/>
    </row>
    <row r="2244" spans="1:12" s="56" customFormat="1">
      <c r="A2244" s="50"/>
      <c r="B2244" s="50"/>
      <c r="C2244" s="50"/>
      <c r="D2244" s="44"/>
      <c r="E2244" s="26"/>
      <c r="F2244" s="53"/>
      <c r="G2244" s="61"/>
      <c r="H2244" s="55"/>
      <c r="I2244" s="280"/>
      <c r="J2244" s="13"/>
      <c r="K2244" s="13"/>
      <c r="L2244" s="13"/>
    </row>
    <row r="2245" spans="1:12" s="56" customFormat="1">
      <c r="A2245" s="50"/>
      <c r="B2245" s="50"/>
      <c r="C2245" s="50"/>
      <c r="D2245" s="44"/>
      <c r="E2245" s="26"/>
      <c r="F2245" s="53"/>
      <c r="G2245" s="61"/>
      <c r="H2245" s="55"/>
      <c r="I2245" s="280"/>
      <c r="J2245" s="13"/>
      <c r="K2245" s="13"/>
      <c r="L2245" s="13"/>
    </row>
    <row r="2246" spans="1:12" s="56" customFormat="1">
      <c r="A2246" s="50"/>
      <c r="B2246" s="50"/>
      <c r="C2246" s="50"/>
      <c r="D2246" s="44"/>
      <c r="E2246" s="26"/>
      <c r="F2246" s="53"/>
      <c r="G2246" s="61"/>
      <c r="H2246" s="55"/>
      <c r="I2246" s="280"/>
      <c r="J2246" s="13"/>
      <c r="K2246" s="13"/>
      <c r="L2246" s="13"/>
    </row>
    <row r="2247" spans="1:12" s="56" customFormat="1">
      <c r="A2247" s="50"/>
      <c r="B2247" s="50"/>
      <c r="C2247" s="50"/>
      <c r="D2247" s="44"/>
      <c r="E2247" s="26"/>
      <c r="F2247" s="53"/>
      <c r="G2247" s="61"/>
      <c r="H2247" s="55"/>
      <c r="I2247" s="280"/>
      <c r="J2247" s="13"/>
      <c r="K2247" s="13"/>
      <c r="L2247" s="13"/>
    </row>
    <row r="2248" spans="1:12" s="56" customFormat="1">
      <c r="A2248" s="50"/>
      <c r="B2248" s="50"/>
      <c r="C2248" s="50"/>
      <c r="D2248" s="44"/>
      <c r="E2248" s="26"/>
      <c r="F2248" s="53"/>
      <c r="G2248" s="61"/>
      <c r="H2248" s="55"/>
      <c r="I2248" s="280"/>
      <c r="J2248" s="13"/>
      <c r="K2248" s="13"/>
      <c r="L2248" s="13"/>
    </row>
    <row r="2249" spans="1:12" s="56" customFormat="1">
      <c r="A2249" s="50"/>
      <c r="B2249" s="50"/>
      <c r="C2249" s="50"/>
      <c r="D2249" s="44"/>
      <c r="E2249" s="26"/>
      <c r="F2249" s="53"/>
      <c r="G2249" s="61"/>
      <c r="H2249" s="55"/>
      <c r="I2249" s="280"/>
      <c r="J2249" s="13"/>
      <c r="K2249" s="13"/>
      <c r="L2249" s="13"/>
    </row>
    <row r="2250" spans="1:12" s="56" customFormat="1">
      <c r="A2250" s="50"/>
      <c r="B2250" s="50"/>
      <c r="C2250" s="50"/>
      <c r="D2250" s="44"/>
      <c r="E2250" s="26"/>
      <c r="F2250" s="53"/>
      <c r="G2250" s="61"/>
      <c r="H2250" s="55"/>
      <c r="I2250" s="280"/>
      <c r="J2250" s="13"/>
      <c r="K2250" s="13"/>
      <c r="L2250" s="13"/>
    </row>
    <row r="2251" spans="1:12" s="56" customFormat="1">
      <c r="A2251" s="50"/>
      <c r="B2251" s="50"/>
      <c r="C2251" s="50"/>
      <c r="D2251" s="44"/>
      <c r="E2251" s="26"/>
      <c r="F2251" s="53"/>
      <c r="G2251" s="61"/>
      <c r="H2251" s="55"/>
      <c r="I2251" s="280"/>
      <c r="J2251" s="13"/>
      <c r="K2251" s="13"/>
      <c r="L2251" s="13"/>
    </row>
    <row r="2252" spans="1:12" s="56" customFormat="1">
      <c r="A2252" s="50"/>
      <c r="B2252" s="50"/>
      <c r="C2252" s="50"/>
      <c r="D2252" s="44"/>
      <c r="E2252" s="26"/>
      <c r="F2252" s="53"/>
      <c r="G2252" s="61"/>
      <c r="H2252" s="55"/>
      <c r="I2252" s="280"/>
      <c r="J2252" s="13"/>
      <c r="K2252" s="13"/>
      <c r="L2252" s="13"/>
    </row>
    <row r="2253" spans="1:12" s="56" customFormat="1">
      <c r="A2253" s="50"/>
      <c r="B2253" s="50"/>
      <c r="C2253" s="50"/>
      <c r="D2253" s="44"/>
      <c r="E2253" s="26"/>
      <c r="F2253" s="53"/>
      <c r="G2253" s="61"/>
      <c r="H2253" s="55"/>
      <c r="I2253" s="280"/>
      <c r="J2253" s="13"/>
      <c r="K2253" s="13"/>
      <c r="L2253" s="13"/>
    </row>
    <row r="2254" spans="1:12" s="56" customFormat="1">
      <c r="A2254" s="50"/>
      <c r="B2254" s="50"/>
      <c r="C2254" s="50"/>
      <c r="D2254" s="44"/>
      <c r="E2254" s="26"/>
      <c r="F2254" s="53"/>
      <c r="G2254" s="61"/>
      <c r="H2254" s="55"/>
      <c r="I2254" s="280"/>
      <c r="J2254" s="13"/>
      <c r="K2254" s="13"/>
      <c r="L2254" s="13"/>
    </row>
    <row r="2255" spans="1:12" s="56" customFormat="1">
      <c r="A2255" s="50"/>
      <c r="B2255" s="50"/>
      <c r="C2255" s="50"/>
      <c r="D2255" s="44"/>
      <c r="E2255" s="26"/>
      <c r="F2255" s="53"/>
      <c r="G2255" s="61"/>
      <c r="H2255" s="55"/>
      <c r="I2255" s="280"/>
      <c r="J2255" s="13"/>
      <c r="K2255" s="13"/>
      <c r="L2255" s="13"/>
    </row>
    <row r="2256" spans="1:12" s="56" customFormat="1">
      <c r="A2256" s="50"/>
      <c r="B2256" s="50"/>
      <c r="C2256" s="50"/>
      <c r="D2256" s="44"/>
      <c r="E2256" s="26"/>
      <c r="F2256" s="53"/>
      <c r="G2256" s="61"/>
      <c r="H2256" s="55"/>
      <c r="I2256" s="280"/>
      <c r="J2256" s="13"/>
      <c r="K2256" s="13"/>
      <c r="L2256" s="13"/>
    </row>
    <row r="2257" spans="1:12" s="56" customFormat="1">
      <c r="A2257" s="50"/>
      <c r="B2257" s="50"/>
      <c r="C2257" s="50"/>
      <c r="D2257" s="44"/>
      <c r="E2257" s="26"/>
      <c r="F2257" s="53"/>
      <c r="G2257" s="61"/>
      <c r="H2257" s="55"/>
      <c r="I2257" s="280"/>
      <c r="J2257" s="13"/>
      <c r="K2257" s="13"/>
      <c r="L2257" s="13"/>
    </row>
    <row r="2258" spans="1:12" s="56" customFormat="1">
      <c r="A2258" s="50"/>
      <c r="B2258" s="50"/>
      <c r="C2258" s="50"/>
      <c r="D2258" s="44"/>
      <c r="E2258" s="26"/>
      <c r="F2258" s="53"/>
      <c r="G2258" s="61"/>
      <c r="H2258" s="55"/>
      <c r="I2258" s="280"/>
      <c r="J2258" s="13"/>
      <c r="K2258" s="13"/>
      <c r="L2258" s="13"/>
    </row>
    <row r="2259" spans="1:12" s="56" customFormat="1">
      <c r="A2259" s="50"/>
      <c r="B2259" s="50"/>
      <c r="C2259" s="50"/>
      <c r="D2259" s="44"/>
      <c r="E2259" s="26"/>
      <c r="F2259" s="53"/>
      <c r="G2259" s="61"/>
      <c r="H2259" s="55"/>
      <c r="I2259" s="280"/>
      <c r="J2259" s="13"/>
      <c r="K2259" s="13"/>
      <c r="L2259" s="13"/>
    </row>
    <row r="2260" spans="1:12" s="56" customFormat="1">
      <c r="A2260" s="50"/>
      <c r="B2260" s="50"/>
      <c r="C2260" s="50"/>
      <c r="D2260" s="44"/>
      <c r="E2260" s="26"/>
      <c r="F2260" s="53"/>
      <c r="G2260" s="61"/>
      <c r="H2260" s="55"/>
      <c r="I2260" s="280"/>
      <c r="J2260" s="13"/>
      <c r="K2260" s="13"/>
      <c r="L2260" s="13"/>
    </row>
    <row r="2261" spans="1:12" s="56" customFormat="1">
      <c r="A2261" s="50"/>
      <c r="B2261" s="50"/>
      <c r="C2261" s="50"/>
      <c r="D2261" s="44"/>
      <c r="E2261" s="26"/>
      <c r="F2261" s="53"/>
      <c r="G2261" s="61"/>
      <c r="H2261" s="55"/>
      <c r="I2261" s="280"/>
      <c r="J2261" s="13"/>
      <c r="K2261" s="13"/>
      <c r="L2261" s="13"/>
    </row>
    <row r="2262" spans="1:12" s="56" customFormat="1">
      <c r="A2262" s="50"/>
      <c r="B2262" s="50"/>
      <c r="C2262" s="50"/>
      <c r="D2262" s="44"/>
      <c r="E2262" s="26"/>
      <c r="F2262" s="53"/>
      <c r="G2262" s="61"/>
      <c r="H2262" s="55"/>
      <c r="I2262" s="280"/>
      <c r="J2262" s="13"/>
      <c r="K2262" s="13"/>
      <c r="L2262" s="13"/>
    </row>
    <row r="2263" spans="1:12" s="56" customFormat="1">
      <c r="A2263" s="50"/>
      <c r="B2263" s="50"/>
      <c r="C2263" s="50"/>
      <c r="D2263" s="44"/>
      <c r="E2263" s="26"/>
      <c r="F2263" s="53"/>
      <c r="G2263" s="61"/>
      <c r="H2263" s="55"/>
      <c r="I2263" s="280"/>
      <c r="J2263" s="13"/>
      <c r="K2263" s="13"/>
      <c r="L2263" s="13"/>
    </row>
    <row r="2264" spans="1:12" s="56" customFormat="1">
      <c r="A2264" s="50"/>
      <c r="B2264" s="50"/>
      <c r="C2264" s="50"/>
      <c r="D2264" s="44"/>
      <c r="E2264" s="26"/>
      <c r="F2264" s="53"/>
      <c r="G2264" s="61"/>
      <c r="H2264" s="55"/>
      <c r="I2264" s="280"/>
      <c r="J2264" s="13"/>
      <c r="K2264" s="13"/>
      <c r="L2264" s="13"/>
    </row>
    <row r="2265" spans="1:12" s="56" customFormat="1">
      <c r="A2265" s="50"/>
      <c r="B2265" s="50"/>
      <c r="C2265" s="50"/>
      <c r="D2265" s="44"/>
      <c r="E2265" s="26"/>
      <c r="F2265" s="53"/>
      <c r="G2265" s="61"/>
      <c r="H2265" s="55"/>
      <c r="I2265" s="280"/>
      <c r="J2265" s="13"/>
      <c r="K2265" s="13"/>
      <c r="L2265" s="13"/>
    </row>
    <row r="2266" spans="1:12" s="56" customFormat="1">
      <c r="A2266" s="50"/>
      <c r="B2266" s="50"/>
      <c r="C2266" s="50"/>
      <c r="D2266" s="44"/>
      <c r="E2266" s="26"/>
      <c r="F2266" s="53"/>
      <c r="G2266" s="61"/>
      <c r="H2266" s="55"/>
      <c r="I2266" s="280"/>
      <c r="J2266" s="13"/>
      <c r="K2266" s="13"/>
      <c r="L2266" s="13"/>
    </row>
    <row r="2267" spans="1:12" s="56" customFormat="1">
      <c r="A2267" s="50"/>
      <c r="B2267" s="50"/>
      <c r="C2267" s="50"/>
      <c r="D2267" s="44"/>
      <c r="E2267" s="26"/>
      <c r="F2267" s="53"/>
      <c r="G2267" s="61"/>
      <c r="H2267" s="55"/>
      <c r="I2267" s="280"/>
      <c r="J2267" s="13"/>
      <c r="K2267" s="13"/>
      <c r="L2267" s="13"/>
    </row>
    <row r="2268" spans="1:12" s="56" customFormat="1">
      <c r="A2268" s="50"/>
      <c r="B2268" s="50"/>
      <c r="C2268" s="50"/>
      <c r="D2268" s="44"/>
      <c r="E2268" s="26"/>
      <c r="F2268" s="53"/>
      <c r="G2268" s="61"/>
      <c r="H2268" s="55"/>
      <c r="I2268" s="280"/>
      <c r="J2268" s="13"/>
      <c r="K2268" s="13"/>
      <c r="L2268" s="13"/>
    </row>
    <row r="2269" spans="1:12" s="56" customFormat="1">
      <c r="A2269" s="50"/>
      <c r="B2269" s="50"/>
      <c r="C2269" s="50"/>
      <c r="D2269" s="44"/>
      <c r="E2269" s="26"/>
      <c r="F2269" s="53"/>
      <c r="G2269" s="61"/>
      <c r="H2269" s="55"/>
      <c r="I2269" s="280"/>
      <c r="J2269" s="13"/>
      <c r="K2269" s="13"/>
      <c r="L2269" s="13"/>
    </row>
    <row r="2270" spans="1:12" s="56" customFormat="1">
      <c r="A2270" s="50"/>
      <c r="B2270" s="50"/>
      <c r="C2270" s="50"/>
      <c r="D2270" s="44"/>
      <c r="E2270" s="26"/>
      <c r="F2270" s="53"/>
      <c r="G2270" s="61"/>
      <c r="H2270" s="55"/>
      <c r="I2270" s="280"/>
      <c r="J2270" s="13"/>
      <c r="K2270" s="13"/>
      <c r="L2270" s="13"/>
    </row>
    <row r="2271" spans="1:12" s="56" customFormat="1">
      <c r="A2271" s="50"/>
      <c r="B2271" s="50"/>
      <c r="C2271" s="50"/>
      <c r="D2271" s="44"/>
      <c r="E2271" s="26"/>
      <c r="F2271" s="53"/>
      <c r="G2271" s="61"/>
      <c r="H2271" s="55"/>
      <c r="I2271" s="280"/>
      <c r="J2271" s="13"/>
      <c r="K2271" s="13"/>
      <c r="L2271" s="13"/>
    </row>
    <row r="2272" spans="1:12" s="56" customFormat="1">
      <c r="A2272" s="50"/>
      <c r="B2272" s="50"/>
      <c r="C2272" s="50"/>
      <c r="D2272" s="44"/>
      <c r="E2272" s="26"/>
      <c r="F2272" s="53"/>
      <c r="G2272" s="61"/>
      <c r="H2272" s="55"/>
      <c r="I2272" s="280"/>
      <c r="J2272" s="13"/>
      <c r="K2272" s="13"/>
      <c r="L2272" s="13"/>
    </row>
    <row r="2273" spans="1:12" s="56" customFormat="1">
      <c r="A2273" s="50"/>
      <c r="B2273" s="50"/>
      <c r="C2273" s="50"/>
      <c r="D2273" s="44"/>
      <c r="E2273" s="26"/>
      <c r="F2273" s="53"/>
      <c r="G2273" s="61"/>
      <c r="H2273" s="55"/>
      <c r="I2273" s="280"/>
      <c r="J2273" s="13"/>
      <c r="K2273" s="13"/>
      <c r="L2273" s="13"/>
    </row>
    <row r="2274" spans="1:12" s="56" customFormat="1">
      <c r="A2274" s="50"/>
      <c r="B2274" s="50"/>
      <c r="C2274" s="50"/>
      <c r="D2274" s="44"/>
      <c r="E2274" s="26"/>
      <c r="F2274" s="53"/>
      <c r="G2274" s="61"/>
      <c r="H2274" s="55"/>
      <c r="I2274" s="280"/>
      <c r="J2274" s="13"/>
      <c r="K2274" s="13"/>
      <c r="L2274" s="13"/>
    </row>
    <row r="2275" spans="1:12" s="56" customFormat="1">
      <c r="A2275" s="50"/>
      <c r="B2275" s="50"/>
      <c r="C2275" s="50"/>
      <c r="D2275" s="44"/>
      <c r="E2275" s="26"/>
      <c r="F2275" s="53"/>
      <c r="G2275" s="61"/>
      <c r="H2275" s="55"/>
      <c r="I2275" s="280"/>
      <c r="J2275" s="13"/>
      <c r="K2275" s="13"/>
      <c r="L2275" s="13"/>
    </row>
    <row r="2276" spans="1:12" s="56" customFormat="1">
      <c r="A2276" s="50"/>
      <c r="B2276" s="50"/>
      <c r="C2276" s="50"/>
      <c r="D2276" s="44"/>
      <c r="E2276" s="26"/>
      <c r="F2276" s="53"/>
      <c r="G2276" s="61"/>
      <c r="H2276" s="55"/>
      <c r="I2276" s="280"/>
      <c r="J2276" s="13"/>
      <c r="K2276" s="13"/>
      <c r="L2276" s="13"/>
    </row>
    <row r="2277" spans="1:12" s="56" customFormat="1">
      <c r="A2277" s="50"/>
      <c r="B2277" s="50"/>
      <c r="C2277" s="50"/>
      <c r="D2277" s="44"/>
      <c r="E2277" s="26"/>
      <c r="F2277" s="53"/>
      <c r="G2277" s="61"/>
      <c r="H2277" s="55"/>
      <c r="I2277" s="280"/>
      <c r="J2277" s="13"/>
      <c r="K2277" s="13"/>
      <c r="L2277" s="13"/>
    </row>
    <row r="2278" spans="1:12" s="56" customFormat="1">
      <c r="A2278" s="50"/>
      <c r="B2278" s="50"/>
      <c r="C2278" s="50"/>
      <c r="D2278" s="44"/>
      <c r="E2278" s="26"/>
      <c r="F2278" s="53"/>
      <c r="G2278" s="61"/>
      <c r="H2278" s="55"/>
      <c r="I2278" s="280"/>
      <c r="J2278" s="13"/>
      <c r="K2278" s="13"/>
      <c r="L2278" s="13"/>
    </row>
    <row r="2279" spans="1:12" s="56" customFormat="1">
      <c r="A2279" s="50"/>
      <c r="B2279" s="50"/>
      <c r="C2279" s="50"/>
      <c r="D2279" s="44"/>
      <c r="E2279" s="26"/>
      <c r="F2279" s="53"/>
      <c r="G2279" s="61"/>
      <c r="H2279" s="55"/>
      <c r="I2279" s="280"/>
      <c r="J2279" s="13"/>
      <c r="K2279" s="13"/>
      <c r="L2279" s="13"/>
    </row>
    <row r="2280" spans="1:12" s="56" customFormat="1">
      <c r="A2280" s="50"/>
      <c r="B2280" s="50"/>
      <c r="C2280" s="50"/>
      <c r="D2280" s="44"/>
      <c r="E2280" s="26"/>
      <c r="F2280" s="53"/>
      <c r="G2280" s="61"/>
      <c r="H2280" s="55"/>
      <c r="I2280" s="280"/>
      <c r="J2280" s="13"/>
      <c r="K2280" s="13"/>
      <c r="L2280" s="13"/>
    </row>
    <row r="2281" spans="1:12" s="56" customFormat="1">
      <c r="A2281" s="50"/>
      <c r="B2281" s="50"/>
      <c r="C2281" s="50"/>
      <c r="D2281" s="44"/>
      <c r="E2281" s="26"/>
      <c r="F2281" s="53"/>
      <c r="G2281" s="61"/>
      <c r="H2281" s="55"/>
      <c r="I2281" s="280"/>
      <c r="J2281" s="13"/>
      <c r="K2281" s="13"/>
      <c r="L2281" s="13"/>
    </row>
    <row r="2282" spans="1:12" s="56" customFormat="1">
      <c r="A2282" s="50"/>
      <c r="B2282" s="50"/>
      <c r="C2282" s="50"/>
      <c r="D2282" s="44"/>
      <c r="E2282" s="26"/>
      <c r="F2282" s="53"/>
      <c r="G2282" s="61"/>
      <c r="H2282" s="55"/>
      <c r="I2282" s="280"/>
      <c r="J2282" s="13"/>
      <c r="K2282" s="13"/>
      <c r="L2282" s="13"/>
    </row>
    <row r="2283" spans="1:12" s="56" customFormat="1">
      <c r="A2283" s="50"/>
      <c r="B2283" s="50"/>
      <c r="C2283" s="50"/>
      <c r="D2283" s="44"/>
      <c r="E2283" s="26"/>
      <c r="F2283" s="53"/>
      <c r="G2283" s="61"/>
      <c r="H2283" s="55"/>
      <c r="I2283" s="280"/>
      <c r="J2283" s="13"/>
      <c r="K2283" s="13"/>
      <c r="L2283" s="13"/>
    </row>
    <row r="2284" spans="1:12" s="56" customFormat="1">
      <c r="A2284" s="50"/>
      <c r="B2284" s="50"/>
      <c r="C2284" s="50"/>
      <c r="D2284" s="44"/>
      <c r="E2284" s="26"/>
      <c r="F2284" s="53"/>
      <c r="G2284" s="61"/>
      <c r="H2284" s="55"/>
      <c r="I2284" s="280"/>
      <c r="J2284" s="13"/>
      <c r="K2284" s="13"/>
      <c r="L2284" s="13"/>
    </row>
    <row r="2285" spans="1:12" s="56" customFormat="1">
      <c r="A2285" s="50"/>
      <c r="B2285" s="50"/>
      <c r="C2285" s="50"/>
      <c r="D2285" s="44"/>
      <c r="E2285" s="26"/>
      <c r="F2285" s="53"/>
      <c r="G2285" s="61"/>
      <c r="H2285" s="55"/>
      <c r="I2285" s="280"/>
      <c r="J2285" s="13"/>
      <c r="K2285" s="13"/>
      <c r="L2285" s="13"/>
    </row>
    <row r="2286" spans="1:12" s="56" customFormat="1">
      <c r="A2286" s="50"/>
      <c r="B2286" s="50"/>
      <c r="C2286" s="50"/>
      <c r="D2286" s="44"/>
      <c r="E2286" s="26"/>
      <c r="F2286" s="53"/>
      <c r="G2286" s="61"/>
      <c r="H2286" s="55"/>
      <c r="I2286" s="280"/>
      <c r="J2286" s="13"/>
      <c r="K2286" s="13"/>
      <c r="L2286" s="13"/>
    </row>
    <row r="2287" spans="1:12" s="56" customFormat="1">
      <c r="A2287" s="50"/>
      <c r="B2287" s="50"/>
      <c r="C2287" s="50"/>
      <c r="D2287" s="44"/>
      <c r="E2287" s="26"/>
      <c r="F2287" s="53"/>
      <c r="G2287" s="61"/>
      <c r="H2287" s="55"/>
      <c r="I2287" s="280"/>
      <c r="J2287" s="13"/>
      <c r="K2287" s="13"/>
      <c r="L2287" s="13"/>
    </row>
    <row r="2288" spans="1:12" s="56" customFormat="1">
      <c r="A2288" s="50"/>
      <c r="B2288" s="50"/>
      <c r="C2288" s="50"/>
      <c r="D2288" s="44"/>
      <c r="E2288" s="26"/>
      <c r="F2288" s="53"/>
      <c r="G2288" s="61"/>
      <c r="H2288" s="55"/>
      <c r="I2288" s="280"/>
      <c r="J2288" s="13"/>
      <c r="K2288" s="13"/>
      <c r="L2288" s="13"/>
    </row>
    <row r="2289" spans="1:12" s="56" customFormat="1">
      <c r="A2289" s="50"/>
      <c r="B2289" s="50"/>
      <c r="C2289" s="50"/>
      <c r="D2289" s="44"/>
      <c r="E2289" s="26"/>
      <c r="F2289" s="53"/>
      <c r="G2289" s="61"/>
      <c r="H2289" s="55"/>
      <c r="I2289" s="280"/>
      <c r="J2289" s="13"/>
      <c r="K2289" s="13"/>
      <c r="L2289" s="13"/>
    </row>
    <row r="2290" spans="1:12" s="56" customFormat="1">
      <c r="A2290" s="50"/>
      <c r="B2290" s="50"/>
      <c r="C2290" s="50"/>
      <c r="D2290" s="44"/>
      <c r="E2290" s="26"/>
      <c r="F2290" s="53"/>
      <c r="G2290" s="61"/>
      <c r="H2290" s="55"/>
      <c r="I2290" s="280"/>
      <c r="J2290" s="13"/>
      <c r="K2290" s="13"/>
      <c r="L2290" s="13"/>
    </row>
    <row r="2291" spans="1:12" s="56" customFormat="1">
      <c r="A2291" s="50"/>
      <c r="B2291" s="50"/>
      <c r="C2291" s="50"/>
      <c r="D2291" s="44"/>
      <c r="E2291" s="26"/>
      <c r="F2291" s="53"/>
      <c r="G2291" s="61"/>
      <c r="H2291" s="55"/>
      <c r="I2291" s="280"/>
      <c r="J2291" s="13"/>
      <c r="K2291" s="13"/>
      <c r="L2291" s="13"/>
    </row>
    <row r="2292" spans="1:12" s="56" customFormat="1">
      <c r="A2292" s="50"/>
      <c r="B2292" s="50"/>
      <c r="C2292" s="50"/>
      <c r="D2292" s="44"/>
      <c r="E2292" s="26"/>
      <c r="F2292" s="53"/>
      <c r="G2292" s="61"/>
      <c r="H2292" s="55"/>
      <c r="I2292" s="280"/>
      <c r="J2292" s="13"/>
      <c r="K2292" s="13"/>
      <c r="L2292" s="13"/>
    </row>
    <row r="2293" spans="1:12" s="56" customFormat="1">
      <c r="A2293" s="50"/>
      <c r="B2293" s="50"/>
      <c r="C2293" s="50"/>
      <c r="D2293" s="44"/>
      <c r="E2293" s="26"/>
      <c r="F2293" s="53"/>
      <c r="G2293" s="61"/>
      <c r="H2293" s="55"/>
      <c r="I2293" s="280"/>
      <c r="J2293" s="13"/>
      <c r="K2293" s="13"/>
      <c r="L2293" s="13"/>
    </row>
    <row r="2294" spans="1:12" s="56" customFormat="1">
      <c r="A2294" s="50"/>
      <c r="B2294" s="50"/>
      <c r="C2294" s="50"/>
      <c r="D2294" s="44"/>
      <c r="E2294" s="26"/>
      <c r="F2294" s="53"/>
      <c r="G2294" s="61"/>
      <c r="H2294" s="55"/>
      <c r="I2294" s="280"/>
      <c r="J2294" s="13"/>
      <c r="K2294" s="13"/>
      <c r="L2294" s="13"/>
    </row>
    <row r="2295" spans="1:12" s="56" customFormat="1">
      <c r="A2295" s="50"/>
      <c r="B2295" s="50"/>
      <c r="C2295" s="50"/>
      <c r="D2295" s="44"/>
      <c r="E2295" s="26"/>
      <c r="F2295" s="53"/>
      <c r="G2295" s="61"/>
      <c r="H2295" s="55"/>
      <c r="I2295" s="280"/>
      <c r="J2295" s="13"/>
      <c r="K2295" s="13"/>
      <c r="L2295" s="13"/>
    </row>
    <row r="2296" spans="1:12" s="56" customFormat="1">
      <c r="A2296" s="50"/>
      <c r="B2296" s="50"/>
      <c r="C2296" s="50"/>
      <c r="D2296" s="44"/>
      <c r="E2296" s="26"/>
      <c r="F2296" s="53"/>
      <c r="G2296" s="61"/>
      <c r="H2296" s="55"/>
      <c r="I2296" s="280"/>
      <c r="J2296" s="13"/>
      <c r="K2296" s="13"/>
      <c r="L2296" s="13"/>
    </row>
    <row r="2297" spans="1:12" s="56" customFormat="1">
      <c r="A2297" s="50"/>
      <c r="B2297" s="50"/>
      <c r="C2297" s="50"/>
      <c r="D2297" s="44"/>
      <c r="E2297" s="26"/>
      <c r="F2297" s="53"/>
      <c r="G2297" s="61"/>
      <c r="H2297" s="55"/>
      <c r="I2297" s="280"/>
      <c r="J2297" s="13"/>
      <c r="K2297" s="13"/>
      <c r="L2297" s="13"/>
    </row>
    <row r="2298" spans="1:12" s="56" customFormat="1">
      <c r="A2298" s="50"/>
      <c r="B2298" s="50"/>
      <c r="C2298" s="50"/>
      <c r="D2298" s="44"/>
      <c r="E2298" s="26"/>
      <c r="F2298" s="53"/>
      <c r="G2298" s="61"/>
      <c r="H2298" s="55"/>
      <c r="I2298" s="280"/>
      <c r="J2298" s="13"/>
      <c r="K2298" s="13"/>
      <c r="L2298" s="13"/>
    </row>
    <row r="2299" spans="1:12" s="56" customFormat="1">
      <c r="A2299" s="50"/>
      <c r="B2299" s="50"/>
      <c r="C2299" s="50"/>
      <c r="D2299" s="44"/>
      <c r="E2299" s="26"/>
      <c r="F2299" s="53"/>
      <c r="G2299" s="61"/>
      <c r="H2299" s="55"/>
      <c r="I2299" s="280"/>
      <c r="J2299" s="13"/>
      <c r="K2299" s="13"/>
      <c r="L2299" s="13"/>
    </row>
    <row r="2300" spans="1:12" s="56" customFormat="1">
      <c r="A2300" s="50"/>
      <c r="B2300" s="50"/>
      <c r="C2300" s="50"/>
      <c r="D2300" s="44"/>
      <c r="E2300" s="26"/>
      <c r="F2300" s="53"/>
      <c r="G2300" s="61"/>
      <c r="H2300" s="55"/>
      <c r="I2300" s="280"/>
      <c r="J2300" s="13"/>
      <c r="K2300" s="13"/>
      <c r="L2300" s="13"/>
    </row>
    <row r="2301" spans="1:12" s="56" customFormat="1">
      <c r="A2301" s="50"/>
      <c r="B2301" s="50"/>
      <c r="C2301" s="50"/>
      <c r="D2301" s="44"/>
      <c r="E2301" s="26"/>
      <c r="F2301" s="53"/>
      <c r="G2301" s="61"/>
      <c r="H2301" s="55"/>
      <c r="I2301" s="280"/>
      <c r="J2301" s="13"/>
      <c r="K2301" s="13"/>
      <c r="L2301" s="13"/>
    </row>
    <row r="2302" spans="1:12" s="56" customFormat="1">
      <c r="A2302" s="50"/>
      <c r="B2302" s="50"/>
      <c r="C2302" s="50"/>
      <c r="D2302" s="44"/>
      <c r="E2302" s="26"/>
      <c r="F2302" s="53"/>
      <c r="G2302" s="61"/>
      <c r="H2302" s="55"/>
      <c r="I2302" s="280"/>
      <c r="J2302" s="13"/>
      <c r="K2302" s="13"/>
      <c r="L2302" s="13"/>
    </row>
    <row r="2303" spans="1:12" s="56" customFormat="1">
      <c r="A2303" s="50"/>
      <c r="B2303" s="50"/>
      <c r="C2303" s="50"/>
      <c r="D2303" s="44"/>
      <c r="E2303" s="26"/>
      <c r="F2303" s="53"/>
      <c r="G2303" s="61"/>
      <c r="H2303" s="55"/>
      <c r="I2303" s="280"/>
      <c r="J2303" s="13"/>
      <c r="K2303" s="13"/>
      <c r="L2303" s="13"/>
    </row>
    <row r="2304" spans="1:12" s="56" customFormat="1">
      <c r="A2304" s="50"/>
      <c r="B2304" s="50"/>
      <c r="C2304" s="50"/>
      <c r="D2304" s="44"/>
      <c r="E2304" s="26"/>
      <c r="F2304" s="53"/>
      <c r="G2304" s="61"/>
      <c r="H2304" s="55"/>
      <c r="I2304" s="280"/>
      <c r="J2304" s="13"/>
      <c r="K2304" s="13"/>
      <c r="L2304" s="13"/>
    </row>
    <row r="2305" spans="1:12" s="56" customFormat="1">
      <c r="A2305" s="50"/>
      <c r="B2305" s="50"/>
      <c r="C2305" s="50"/>
      <c r="D2305" s="44"/>
      <c r="E2305" s="26"/>
      <c r="F2305" s="53"/>
      <c r="G2305" s="61"/>
      <c r="H2305" s="55"/>
      <c r="I2305" s="280"/>
      <c r="J2305" s="13"/>
      <c r="K2305" s="13"/>
      <c r="L2305" s="13"/>
    </row>
    <row r="2306" spans="1:12" s="56" customFormat="1">
      <c r="A2306" s="50"/>
      <c r="B2306" s="50"/>
      <c r="C2306" s="50"/>
      <c r="D2306" s="44"/>
      <c r="E2306" s="26"/>
      <c r="F2306" s="53"/>
      <c r="G2306" s="61"/>
      <c r="H2306" s="55"/>
      <c r="I2306" s="280"/>
      <c r="J2306" s="13"/>
      <c r="K2306" s="13"/>
      <c r="L2306" s="13"/>
    </row>
    <row r="2307" spans="1:12" s="56" customFormat="1">
      <c r="A2307" s="50"/>
      <c r="B2307" s="50"/>
      <c r="C2307" s="50"/>
      <c r="D2307" s="44"/>
      <c r="E2307" s="26"/>
      <c r="F2307" s="53"/>
      <c r="G2307" s="61"/>
      <c r="H2307" s="55"/>
      <c r="I2307" s="280"/>
      <c r="J2307" s="13"/>
      <c r="K2307" s="13"/>
      <c r="L2307" s="13"/>
    </row>
    <row r="2308" spans="1:12" s="56" customFormat="1">
      <c r="A2308" s="50"/>
      <c r="B2308" s="50"/>
      <c r="C2308" s="50"/>
      <c r="D2308" s="44"/>
      <c r="E2308" s="26"/>
      <c r="F2308" s="53"/>
      <c r="G2308" s="61"/>
      <c r="H2308" s="55"/>
      <c r="I2308" s="280"/>
      <c r="J2308" s="13"/>
      <c r="K2308" s="13"/>
      <c r="L2308" s="13"/>
    </row>
    <row r="2309" spans="1:12" s="56" customFormat="1">
      <c r="A2309" s="50"/>
      <c r="B2309" s="50"/>
      <c r="C2309" s="50"/>
      <c r="D2309" s="44"/>
      <c r="E2309" s="26"/>
      <c r="F2309" s="53"/>
      <c r="G2309" s="61"/>
      <c r="H2309" s="55"/>
      <c r="I2309" s="280"/>
      <c r="J2309" s="13"/>
      <c r="K2309" s="13"/>
      <c r="L2309" s="13"/>
    </row>
    <row r="2310" spans="1:12" s="56" customFormat="1">
      <c r="A2310" s="50"/>
      <c r="B2310" s="50"/>
      <c r="C2310" s="50"/>
      <c r="D2310" s="44"/>
      <c r="E2310" s="26"/>
      <c r="F2310" s="53"/>
      <c r="G2310" s="61"/>
      <c r="H2310" s="55"/>
      <c r="I2310" s="280"/>
      <c r="J2310" s="13"/>
      <c r="K2310" s="13"/>
      <c r="L2310" s="13"/>
    </row>
    <row r="2311" spans="1:12" s="56" customFormat="1">
      <c r="A2311" s="50"/>
      <c r="B2311" s="50"/>
      <c r="C2311" s="50"/>
      <c r="D2311" s="44"/>
      <c r="E2311" s="26"/>
      <c r="F2311" s="53"/>
      <c r="G2311" s="61"/>
      <c r="H2311" s="55"/>
      <c r="I2311" s="280"/>
      <c r="J2311" s="13"/>
      <c r="K2311" s="13"/>
      <c r="L2311" s="13"/>
    </row>
    <row r="2312" spans="1:12" s="56" customFormat="1">
      <c r="A2312" s="50"/>
      <c r="B2312" s="50"/>
      <c r="C2312" s="50"/>
      <c r="D2312" s="44"/>
      <c r="E2312" s="26"/>
      <c r="F2312" s="53"/>
      <c r="G2312" s="61"/>
      <c r="H2312" s="55"/>
      <c r="I2312" s="280"/>
      <c r="J2312" s="13"/>
      <c r="K2312" s="13"/>
      <c r="L2312" s="13"/>
    </row>
    <row r="2313" spans="1:12" s="56" customFormat="1">
      <c r="A2313" s="50"/>
      <c r="B2313" s="50"/>
      <c r="C2313" s="50"/>
      <c r="D2313" s="44"/>
      <c r="E2313" s="26"/>
      <c r="F2313" s="53"/>
      <c r="G2313" s="61"/>
      <c r="H2313" s="55"/>
      <c r="I2313" s="280"/>
      <c r="J2313" s="13"/>
      <c r="K2313" s="13"/>
      <c r="L2313" s="13"/>
    </row>
    <row r="2314" spans="1:12" s="56" customFormat="1">
      <c r="A2314" s="50"/>
      <c r="B2314" s="50"/>
      <c r="C2314" s="50"/>
      <c r="D2314" s="44"/>
      <c r="E2314" s="26"/>
      <c r="F2314" s="53"/>
      <c r="G2314" s="61"/>
      <c r="H2314" s="55"/>
      <c r="I2314" s="280"/>
      <c r="J2314" s="13"/>
      <c r="K2314" s="13"/>
      <c r="L2314" s="13"/>
    </row>
    <row r="2315" spans="1:12" s="56" customFormat="1">
      <c r="A2315" s="50"/>
      <c r="B2315" s="50"/>
      <c r="C2315" s="50"/>
      <c r="D2315" s="44"/>
      <c r="E2315" s="26"/>
      <c r="F2315" s="53"/>
      <c r="G2315" s="61"/>
      <c r="H2315" s="55"/>
      <c r="I2315" s="280"/>
      <c r="J2315" s="13"/>
      <c r="K2315" s="13"/>
      <c r="L2315" s="13"/>
    </row>
    <row r="2316" spans="1:12" s="56" customFormat="1">
      <c r="A2316" s="50"/>
      <c r="B2316" s="50"/>
      <c r="C2316" s="50"/>
      <c r="D2316" s="44"/>
      <c r="E2316" s="26"/>
      <c r="F2316" s="53"/>
      <c r="G2316" s="61"/>
      <c r="H2316" s="55"/>
      <c r="I2316" s="280"/>
      <c r="J2316" s="13"/>
      <c r="K2316" s="13"/>
      <c r="L2316" s="13"/>
    </row>
    <row r="2317" spans="1:12" s="56" customFormat="1">
      <c r="A2317" s="50"/>
      <c r="B2317" s="50"/>
      <c r="C2317" s="50"/>
      <c r="D2317" s="44"/>
      <c r="E2317" s="26"/>
      <c r="F2317" s="53"/>
      <c r="G2317" s="61"/>
      <c r="H2317" s="55"/>
      <c r="I2317" s="280"/>
      <c r="J2317" s="13"/>
      <c r="K2317" s="13"/>
      <c r="L2317" s="13"/>
    </row>
    <row r="2318" spans="1:12" s="56" customFormat="1">
      <c r="A2318" s="50"/>
      <c r="B2318" s="50"/>
      <c r="C2318" s="50"/>
      <c r="D2318" s="44"/>
      <c r="E2318" s="26"/>
      <c r="F2318" s="53"/>
      <c r="G2318" s="61"/>
      <c r="H2318" s="55"/>
      <c r="I2318" s="280"/>
      <c r="J2318" s="13"/>
      <c r="K2318" s="13"/>
      <c r="L2318" s="13"/>
    </row>
    <row r="2319" spans="1:12" s="56" customFormat="1">
      <c r="A2319" s="50"/>
      <c r="B2319" s="50"/>
      <c r="C2319" s="50"/>
      <c r="D2319" s="44"/>
      <c r="E2319" s="26"/>
      <c r="F2319" s="53"/>
      <c r="G2319" s="61"/>
      <c r="H2319" s="55"/>
      <c r="I2319" s="280"/>
      <c r="J2319" s="13"/>
      <c r="K2319" s="13"/>
      <c r="L2319" s="13"/>
    </row>
    <row r="2320" spans="1:12" s="56" customFormat="1">
      <c r="A2320" s="50"/>
      <c r="B2320" s="50"/>
      <c r="C2320" s="50"/>
      <c r="D2320" s="44"/>
      <c r="E2320" s="26"/>
      <c r="F2320" s="53"/>
      <c r="G2320" s="61"/>
      <c r="H2320" s="55"/>
      <c r="I2320" s="280"/>
      <c r="J2320" s="13"/>
      <c r="K2320" s="13"/>
      <c r="L2320" s="13"/>
    </row>
    <row r="2321" spans="1:12" s="56" customFormat="1">
      <c r="A2321" s="50"/>
      <c r="B2321" s="50"/>
      <c r="C2321" s="50"/>
      <c r="D2321" s="44"/>
      <c r="E2321" s="26"/>
      <c r="F2321" s="53"/>
      <c r="G2321" s="61"/>
      <c r="H2321" s="55"/>
      <c r="I2321" s="280"/>
      <c r="J2321" s="13"/>
      <c r="K2321" s="13"/>
      <c r="L2321" s="13"/>
    </row>
    <row r="2322" spans="1:12" s="56" customFormat="1">
      <c r="A2322" s="50"/>
      <c r="B2322" s="50"/>
      <c r="C2322" s="50"/>
      <c r="D2322" s="44"/>
      <c r="E2322" s="26"/>
      <c r="F2322" s="53"/>
      <c r="G2322" s="61"/>
      <c r="H2322" s="55"/>
      <c r="I2322" s="280"/>
      <c r="J2322" s="13"/>
      <c r="K2322" s="13"/>
      <c r="L2322" s="13"/>
    </row>
    <row r="2323" spans="1:12" s="56" customFormat="1">
      <c r="A2323" s="50"/>
      <c r="B2323" s="50"/>
      <c r="C2323" s="50"/>
      <c r="D2323" s="44"/>
      <c r="E2323" s="26"/>
      <c r="F2323" s="53"/>
      <c r="G2323" s="61"/>
      <c r="H2323" s="55"/>
      <c r="I2323" s="280"/>
      <c r="J2323" s="13"/>
      <c r="K2323" s="13"/>
      <c r="L2323" s="13"/>
    </row>
    <row r="2324" spans="1:12" s="56" customFormat="1">
      <c r="A2324" s="50"/>
      <c r="B2324" s="50"/>
      <c r="C2324" s="50"/>
      <c r="D2324" s="44"/>
      <c r="E2324" s="26"/>
      <c r="F2324" s="53"/>
      <c r="G2324" s="61"/>
      <c r="H2324" s="55"/>
      <c r="I2324" s="280"/>
      <c r="J2324" s="13"/>
      <c r="K2324" s="13"/>
      <c r="L2324" s="13"/>
    </row>
    <row r="2325" spans="1:12" s="56" customFormat="1">
      <c r="A2325" s="50"/>
      <c r="B2325" s="50"/>
      <c r="C2325" s="50"/>
      <c r="D2325" s="44"/>
      <c r="E2325" s="26"/>
      <c r="F2325" s="53"/>
      <c r="G2325" s="61"/>
      <c r="H2325" s="55"/>
      <c r="I2325" s="280"/>
      <c r="J2325" s="13"/>
      <c r="K2325" s="13"/>
      <c r="L2325" s="13"/>
    </row>
    <row r="2326" spans="1:12" s="56" customFormat="1">
      <c r="A2326" s="50"/>
      <c r="B2326" s="50"/>
      <c r="C2326" s="50"/>
      <c r="D2326" s="44"/>
      <c r="E2326" s="26"/>
      <c r="F2326" s="53"/>
      <c r="G2326" s="61"/>
      <c r="H2326" s="55"/>
      <c r="I2326" s="280"/>
      <c r="J2326" s="13"/>
      <c r="K2326" s="13"/>
      <c r="L2326" s="13"/>
    </row>
    <row r="2327" spans="1:12" s="56" customFormat="1">
      <c r="A2327" s="50"/>
      <c r="B2327" s="50"/>
      <c r="C2327" s="50"/>
      <c r="D2327" s="44"/>
      <c r="E2327" s="26"/>
      <c r="F2327" s="53"/>
      <c r="G2327" s="61"/>
      <c r="H2327" s="55"/>
      <c r="I2327" s="280"/>
      <c r="J2327" s="13"/>
      <c r="K2327" s="13"/>
      <c r="L2327" s="13"/>
    </row>
    <row r="2328" spans="1:12" s="56" customFormat="1">
      <c r="A2328" s="50"/>
      <c r="B2328" s="50"/>
      <c r="C2328" s="50"/>
      <c r="D2328" s="44"/>
      <c r="E2328" s="26"/>
      <c r="F2328" s="53"/>
      <c r="G2328" s="61"/>
      <c r="H2328" s="55"/>
      <c r="I2328" s="280"/>
      <c r="J2328" s="13"/>
      <c r="K2328" s="13"/>
      <c r="L2328" s="13"/>
    </row>
    <row r="2329" spans="1:12" s="56" customFormat="1">
      <c r="A2329" s="50"/>
      <c r="B2329" s="50"/>
      <c r="C2329" s="50"/>
      <c r="D2329" s="44"/>
      <c r="E2329" s="26"/>
      <c r="F2329" s="53"/>
      <c r="G2329" s="61"/>
      <c r="H2329" s="55"/>
      <c r="I2329" s="280"/>
      <c r="J2329" s="13"/>
      <c r="K2329" s="13"/>
      <c r="L2329" s="13"/>
    </row>
    <row r="2330" spans="1:12" s="56" customFormat="1">
      <c r="A2330" s="50"/>
      <c r="B2330" s="50"/>
      <c r="C2330" s="50"/>
      <c r="D2330" s="44"/>
      <c r="E2330" s="26"/>
      <c r="F2330" s="53"/>
      <c r="G2330" s="61"/>
      <c r="H2330" s="55"/>
      <c r="I2330" s="280"/>
      <c r="J2330" s="13"/>
      <c r="K2330" s="13"/>
      <c r="L2330" s="13"/>
    </row>
    <row r="2331" spans="1:12" s="56" customFormat="1">
      <c r="A2331" s="50"/>
      <c r="B2331" s="50"/>
      <c r="C2331" s="50"/>
      <c r="D2331" s="44"/>
      <c r="E2331" s="26"/>
      <c r="F2331" s="53"/>
      <c r="G2331" s="61"/>
      <c r="H2331" s="55"/>
      <c r="I2331" s="280"/>
      <c r="J2331" s="13"/>
      <c r="K2331" s="13"/>
      <c r="L2331" s="13"/>
    </row>
    <row r="2332" spans="1:12" s="56" customFormat="1">
      <c r="A2332" s="50"/>
      <c r="B2332" s="50"/>
      <c r="C2332" s="50"/>
      <c r="D2332" s="44"/>
      <c r="E2332" s="26"/>
      <c r="F2332" s="53"/>
      <c r="G2332" s="61"/>
      <c r="H2332" s="55"/>
      <c r="I2332" s="280"/>
      <c r="J2332" s="13"/>
      <c r="K2332" s="13"/>
      <c r="L2332" s="13"/>
    </row>
    <row r="2333" spans="1:12" s="56" customFormat="1">
      <c r="A2333" s="50"/>
      <c r="B2333" s="50"/>
      <c r="C2333" s="50"/>
      <c r="D2333" s="44"/>
      <c r="E2333" s="26"/>
      <c r="F2333" s="53"/>
      <c r="G2333" s="61"/>
      <c r="H2333" s="55"/>
      <c r="I2333" s="280"/>
      <c r="J2333" s="13"/>
      <c r="K2333" s="13"/>
      <c r="L2333" s="13"/>
    </row>
    <row r="2334" spans="1:12" s="56" customFormat="1">
      <c r="A2334" s="50"/>
      <c r="B2334" s="50"/>
      <c r="C2334" s="50"/>
      <c r="D2334" s="44"/>
      <c r="E2334" s="26"/>
      <c r="F2334" s="53"/>
      <c r="G2334" s="61"/>
      <c r="H2334" s="55"/>
      <c r="I2334" s="280"/>
      <c r="J2334" s="13"/>
      <c r="K2334" s="13"/>
      <c r="L2334" s="13"/>
    </row>
    <row r="2335" spans="1:12" s="56" customFormat="1">
      <c r="A2335" s="50"/>
      <c r="B2335" s="50"/>
      <c r="C2335" s="50"/>
      <c r="D2335" s="44"/>
      <c r="E2335" s="26"/>
      <c r="F2335" s="53"/>
      <c r="G2335" s="61"/>
      <c r="H2335" s="55"/>
      <c r="I2335" s="280"/>
      <c r="J2335" s="13"/>
      <c r="K2335" s="13"/>
      <c r="L2335" s="13"/>
    </row>
    <row r="2336" spans="1:12" s="56" customFormat="1">
      <c r="A2336" s="50"/>
      <c r="B2336" s="50"/>
      <c r="C2336" s="50"/>
      <c r="D2336" s="44"/>
      <c r="E2336" s="26"/>
      <c r="F2336" s="53"/>
      <c r="G2336" s="61"/>
      <c r="H2336" s="55"/>
      <c r="I2336" s="280"/>
      <c r="J2336" s="13"/>
      <c r="K2336" s="13"/>
      <c r="L2336" s="13"/>
    </row>
    <row r="2337" spans="1:12" s="56" customFormat="1">
      <c r="A2337" s="50"/>
      <c r="B2337" s="50"/>
      <c r="C2337" s="50"/>
      <c r="D2337" s="44"/>
      <c r="E2337" s="26"/>
      <c r="F2337" s="53"/>
      <c r="G2337" s="61"/>
      <c r="H2337" s="55"/>
      <c r="I2337" s="280"/>
      <c r="J2337" s="13"/>
      <c r="K2337" s="13"/>
      <c r="L2337" s="13"/>
    </row>
    <row r="2338" spans="1:12" s="56" customFormat="1">
      <c r="A2338" s="50"/>
      <c r="B2338" s="50"/>
      <c r="C2338" s="50"/>
      <c r="D2338" s="44"/>
      <c r="E2338" s="26"/>
      <c r="F2338" s="53"/>
      <c r="G2338" s="61"/>
      <c r="H2338" s="55"/>
      <c r="I2338" s="280"/>
      <c r="J2338" s="13"/>
      <c r="K2338" s="13"/>
      <c r="L2338" s="13"/>
    </row>
    <row r="2339" spans="1:12" s="56" customFormat="1">
      <c r="A2339" s="50"/>
      <c r="B2339" s="50"/>
      <c r="C2339" s="50"/>
      <c r="D2339" s="44"/>
      <c r="E2339" s="26"/>
      <c r="F2339" s="53"/>
      <c r="G2339" s="61"/>
      <c r="H2339" s="55"/>
      <c r="I2339" s="280"/>
      <c r="J2339" s="13"/>
      <c r="K2339" s="13"/>
      <c r="L2339" s="13"/>
    </row>
    <row r="2340" spans="1:12" s="56" customFormat="1">
      <c r="A2340" s="50"/>
      <c r="B2340" s="50"/>
      <c r="C2340" s="50"/>
      <c r="D2340" s="44"/>
      <c r="E2340" s="26"/>
      <c r="F2340" s="53"/>
      <c r="G2340" s="61"/>
      <c r="H2340" s="55"/>
      <c r="I2340" s="280"/>
      <c r="J2340" s="13"/>
      <c r="K2340" s="13"/>
      <c r="L2340" s="13"/>
    </row>
    <row r="2341" spans="1:12" s="56" customFormat="1">
      <c r="A2341" s="50"/>
      <c r="B2341" s="50"/>
      <c r="C2341" s="50"/>
      <c r="D2341" s="44"/>
      <c r="E2341" s="26"/>
      <c r="F2341" s="53"/>
      <c r="G2341" s="61"/>
      <c r="H2341" s="55"/>
      <c r="I2341" s="280"/>
      <c r="J2341" s="13"/>
      <c r="K2341" s="13"/>
      <c r="L2341" s="13"/>
    </row>
    <row r="2342" spans="1:12" s="56" customFormat="1">
      <c r="A2342" s="50"/>
      <c r="B2342" s="50"/>
      <c r="C2342" s="50"/>
      <c r="D2342" s="44"/>
      <c r="E2342" s="26"/>
      <c r="F2342" s="53"/>
      <c r="G2342" s="61"/>
      <c r="H2342" s="55"/>
      <c r="I2342" s="280"/>
      <c r="J2342" s="13"/>
      <c r="K2342" s="13"/>
      <c r="L2342" s="13"/>
    </row>
    <row r="2343" spans="1:12" s="56" customFormat="1">
      <c r="A2343" s="50"/>
      <c r="B2343" s="50"/>
      <c r="C2343" s="50"/>
      <c r="D2343" s="44"/>
      <c r="E2343" s="26"/>
      <c r="F2343" s="53"/>
      <c r="G2343" s="61"/>
      <c r="H2343" s="55"/>
      <c r="I2343" s="280"/>
      <c r="J2343" s="13"/>
      <c r="K2343" s="13"/>
      <c r="L2343" s="13"/>
    </row>
    <row r="2344" spans="1:12" s="56" customFormat="1">
      <c r="A2344" s="50"/>
      <c r="B2344" s="50"/>
      <c r="C2344" s="50"/>
      <c r="D2344" s="44"/>
      <c r="E2344" s="26"/>
      <c r="F2344" s="53"/>
      <c r="G2344" s="61"/>
      <c r="H2344" s="55"/>
      <c r="I2344" s="280"/>
      <c r="J2344" s="13"/>
      <c r="K2344" s="13"/>
      <c r="L2344" s="13"/>
    </row>
    <row r="2345" spans="1:12" s="56" customFormat="1">
      <c r="A2345" s="50"/>
      <c r="B2345" s="50"/>
      <c r="C2345" s="50"/>
      <c r="D2345" s="44"/>
      <c r="E2345" s="26"/>
      <c r="F2345" s="53"/>
      <c r="G2345" s="61"/>
      <c r="H2345" s="55"/>
      <c r="I2345" s="280"/>
      <c r="J2345" s="13"/>
      <c r="K2345" s="13"/>
      <c r="L2345" s="13"/>
    </row>
    <row r="2346" spans="1:12" s="56" customFormat="1">
      <c r="A2346" s="50"/>
      <c r="B2346" s="50"/>
      <c r="C2346" s="50"/>
      <c r="D2346" s="44"/>
      <c r="E2346" s="26"/>
      <c r="F2346" s="53"/>
      <c r="G2346" s="61"/>
      <c r="H2346" s="55"/>
      <c r="I2346" s="280"/>
      <c r="J2346" s="13"/>
      <c r="K2346" s="13"/>
      <c r="L2346" s="13"/>
    </row>
    <row r="2347" spans="1:12" s="56" customFormat="1">
      <c r="A2347" s="50"/>
      <c r="B2347" s="50"/>
      <c r="C2347" s="50"/>
      <c r="D2347" s="44"/>
      <c r="E2347" s="26"/>
      <c r="F2347" s="53"/>
      <c r="G2347" s="61"/>
      <c r="H2347" s="55"/>
      <c r="I2347" s="280"/>
      <c r="J2347" s="13"/>
      <c r="K2347" s="13"/>
      <c r="L2347" s="13"/>
    </row>
    <row r="2348" spans="1:12" s="56" customFormat="1">
      <c r="A2348" s="50"/>
      <c r="B2348" s="50"/>
      <c r="C2348" s="50"/>
      <c r="D2348" s="44"/>
      <c r="E2348" s="26"/>
      <c r="F2348" s="53"/>
      <c r="G2348" s="61"/>
      <c r="H2348" s="55"/>
      <c r="I2348" s="280"/>
      <c r="J2348" s="13"/>
      <c r="K2348" s="13"/>
      <c r="L2348" s="13"/>
    </row>
    <row r="2349" spans="1:12" s="56" customFormat="1">
      <c r="A2349" s="50"/>
      <c r="B2349" s="50"/>
      <c r="C2349" s="50"/>
      <c r="D2349" s="44"/>
      <c r="E2349" s="26"/>
      <c r="F2349" s="53"/>
      <c r="G2349" s="61"/>
      <c r="H2349" s="55"/>
      <c r="I2349" s="280"/>
      <c r="J2349" s="13"/>
      <c r="K2349" s="13"/>
      <c r="L2349" s="13"/>
    </row>
    <row r="2350" spans="1:12" s="56" customFormat="1">
      <c r="A2350" s="50"/>
      <c r="B2350" s="50"/>
      <c r="C2350" s="50"/>
      <c r="D2350" s="44"/>
      <c r="E2350" s="26"/>
      <c r="F2350" s="53"/>
      <c r="G2350" s="61"/>
      <c r="H2350" s="55"/>
      <c r="I2350" s="280"/>
      <c r="J2350" s="13"/>
      <c r="K2350" s="13"/>
      <c r="L2350" s="13"/>
    </row>
    <row r="2351" spans="1:12" s="56" customFormat="1">
      <c r="A2351" s="50"/>
      <c r="B2351" s="50"/>
      <c r="C2351" s="50"/>
      <c r="D2351" s="44"/>
      <c r="E2351" s="26"/>
      <c r="F2351" s="53"/>
      <c r="G2351" s="61"/>
      <c r="H2351" s="55"/>
      <c r="I2351" s="280"/>
      <c r="J2351" s="13"/>
      <c r="K2351" s="13"/>
      <c r="L2351" s="13"/>
    </row>
    <row r="2352" spans="1:12" s="56" customFormat="1">
      <c r="A2352" s="50"/>
      <c r="B2352" s="50"/>
      <c r="C2352" s="50"/>
      <c r="D2352" s="44"/>
      <c r="E2352" s="26"/>
      <c r="F2352" s="53"/>
      <c r="G2352" s="61"/>
      <c r="H2352" s="55"/>
      <c r="I2352" s="280"/>
      <c r="J2352" s="13"/>
      <c r="K2352" s="13"/>
      <c r="L2352" s="13"/>
    </row>
    <row r="2353" spans="1:12" s="56" customFormat="1">
      <c r="A2353" s="50"/>
      <c r="B2353" s="50"/>
      <c r="C2353" s="50"/>
      <c r="D2353" s="44"/>
      <c r="E2353" s="26"/>
      <c r="F2353" s="53"/>
      <c r="G2353" s="61"/>
      <c r="H2353" s="55"/>
      <c r="I2353" s="280"/>
      <c r="J2353" s="13"/>
      <c r="K2353" s="13"/>
      <c r="L2353" s="13"/>
    </row>
    <row r="2354" spans="1:12" s="56" customFormat="1">
      <c r="A2354" s="50"/>
      <c r="B2354" s="50"/>
      <c r="C2354" s="50"/>
      <c r="D2354" s="44"/>
      <c r="E2354" s="26"/>
      <c r="F2354" s="53"/>
      <c r="G2354" s="61"/>
      <c r="H2354" s="55"/>
      <c r="I2354" s="280"/>
      <c r="J2354" s="13"/>
      <c r="K2354" s="13"/>
      <c r="L2354" s="13"/>
    </row>
    <row r="2355" spans="1:12" s="56" customFormat="1">
      <c r="A2355" s="50"/>
      <c r="B2355" s="50"/>
      <c r="C2355" s="50"/>
      <c r="D2355" s="44"/>
      <c r="E2355" s="26"/>
      <c r="F2355" s="53"/>
      <c r="G2355" s="61"/>
      <c r="H2355" s="55"/>
      <c r="I2355" s="280"/>
      <c r="J2355" s="13"/>
      <c r="K2355" s="13"/>
      <c r="L2355" s="13"/>
    </row>
    <row r="2356" spans="1:12" s="56" customFormat="1">
      <c r="A2356" s="50"/>
      <c r="B2356" s="50"/>
      <c r="C2356" s="50"/>
      <c r="D2356" s="44"/>
      <c r="E2356" s="26"/>
      <c r="F2356" s="53"/>
      <c r="G2356" s="61"/>
      <c r="H2356" s="55"/>
      <c r="I2356" s="280"/>
      <c r="J2356" s="13"/>
      <c r="K2356" s="13"/>
      <c r="L2356" s="13"/>
    </row>
    <row r="2357" spans="1:12" s="56" customFormat="1">
      <c r="A2357" s="50"/>
      <c r="B2357" s="50"/>
      <c r="C2357" s="50"/>
      <c r="D2357" s="44"/>
      <c r="E2357" s="26"/>
      <c r="F2357" s="53"/>
      <c r="G2357" s="61"/>
      <c r="H2357" s="55"/>
      <c r="I2357" s="280"/>
      <c r="J2357" s="13"/>
      <c r="K2357" s="13"/>
      <c r="L2357" s="13"/>
    </row>
    <row r="2358" spans="1:12" s="56" customFormat="1">
      <c r="A2358" s="50"/>
      <c r="B2358" s="50"/>
      <c r="C2358" s="50"/>
      <c r="D2358" s="44"/>
      <c r="E2358" s="26"/>
      <c r="F2358" s="53"/>
      <c r="G2358" s="61"/>
      <c r="H2358" s="55"/>
      <c r="I2358" s="280"/>
      <c r="J2358" s="13"/>
      <c r="K2358" s="13"/>
      <c r="L2358" s="13"/>
    </row>
    <row r="2359" spans="1:12" s="56" customFormat="1">
      <c r="A2359" s="50"/>
      <c r="B2359" s="50"/>
      <c r="C2359" s="50"/>
      <c r="D2359" s="44"/>
      <c r="E2359" s="26"/>
      <c r="F2359" s="53"/>
      <c r="G2359" s="61"/>
      <c r="H2359" s="55"/>
      <c r="I2359" s="280"/>
      <c r="J2359" s="13"/>
      <c r="K2359" s="13"/>
      <c r="L2359" s="13"/>
    </row>
    <row r="2360" spans="1:12" s="56" customFormat="1">
      <c r="A2360" s="50"/>
      <c r="B2360" s="50"/>
      <c r="C2360" s="50"/>
      <c r="D2360" s="44"/>
      <c r="E2360" s="26"/>
      <c r="F2360" s="53"/>
      <c r="G2360" s="61"/>
      <c r="H2360" s="55"/>
      <c r="I2360" s="280"/>
      <c r="J2360" s="13"/>
      <c r="K2360" s="13"/>
      <c r="L2360" s="13"/>
    </row>
    <row r="2361" spans="1:12" s="56" customFormat="1">
      <c r="A2361" s="50"/>
      <c r="B2361" s="50"/>
      <c r="C2361" s="50"/>
      <c r="D2361" s="44"/>
      <c r="E2361" s="26"/>
      <c r="F2361" s="53"/>
      <c r="G2361" s="61"/>
      <c r="H2361" s="55"/>
      <c r="I2361" s="280"/>
      <c r="J2361" s="13"/>
      <c r="K2361" s="13"/>
      <c r="L2361" s="13"/>
    </row>
    <row r="2362" spans="1:12" s="56" customFormat="1">
      <c r="A2362" s="50"/>
      <c r="B2362" s="50"/>
      <c r="C2362" s="50"/>
      <c r="D2362" s="44"/>
      <c r="E2362" s="26"/>
      <c r="F2362" s="53"/>
      <c r="G2362" s="61"/>
      <c r="H2362" s="55"/>
      <c r="I2362" s="280"/>
      <c r="J2362" s="13"/>
      <c r="K2362" s="13"/>
      <c r="L2362" s="13"/>
    </row>
    <row r="2363" spans="1:12" s="56" customFormat="1">
      <c r="A2363" s="50"/>
      <c r="B2363" s="50"/>
      <c r="C2363" s="50"/>
      <c r="D2363" s="44"/>
      <c r="E2363" s="26"/>
      <c r="F2363" s="53"/>
      <c r="G2363" s="61"/>
      <c r="H2363" s="55"/>
      <c r="I2363" s="280"/>
      <c r="J2363" s="13"/>
      <c r="K2363" s="13"/>
      <c r="L2363" s="13"/>
    </row>
    <row r="2364" spans="1:12" s="56" customFormat="1">
      <c r="A2364" s="50"/>
      <c r="B2364" s="50"/>
      <c r="C2364" s="50"/>
      <c r="D2364" s="44"/>
      <c r="E2364" s="26"/>
      <c r="F2364" s="53"/>
      <c r="G2364" s="61"/>
      <c r="H2364" s="55"/>
      <c r="I2364" s="280"/>
      <c r="J2364" s="13"/>
      <c r="K2364" s="13"/>
      <c r="L2364" s="13"/>
    </row>
    <row r="2365" spans="1:12" s="56" customFormat="1">
      <c r="A2365" s="50"/>
      <c r="B2365" s="50"/>
      <c r="C2365" s="50"/>
      <c r="D2365" s="44"/>
      <c r="E2365" s="26"/>
      <c r="F2365" s="53"/>
      <c r="G2365" s="61"/>
      <c r="H2365" s="55"/>
      <c r="I2365" s="280"/>
      <c r="J2365" s="13"/>
      <c r="K2365" s="13"/>
      <c r="L2365" s="13"/>
    </row>
    <row r="2366" spans="1:12" s="56" customFormat="1">
      <c r="A2366" s="50"/>
      <c r="B2366" s="50"/>
      <c r="C2366" s="50"/>
      <c r="D2366" s="44"/>
      <c r="E2366" s="26"/>
      <c r="F2366" s="53"/>
      <c r="G2366" s="61"/>
      <c r="H2366" s="55"/>
      <c r="I2366" s="280"/>
      <c r="J2366" s="13"/>
      <c r="K2366" s="13"/>
      <c r="L2366" s="13"/>
    </row>
    <row r="2367" spans="1:12" s="56" customFormat="1">
      <c r="A2367" s="50"/>
      <c r="B2367" s="50"/>
      <c r="C2367" s="50"/>
      <c r="D2367" s="44"/>
      <c r="E2367" s="26"/>
      <c r="F2367" s="53"/>
      <c r="G2367" s="61"/>
      <c r="H2367" s="55"/>
      <c r="I2367" s="280"/>
      <c r="J2367" s="13"/>
      <c r="K2367" s="13"/>
      <c r="L2367" s="13"/>
    </row>
    <row r="2368" spans="1:12" s="56" customFormat="1">
      <c r="A2368" s="50"/>
      <c r="B2368" s="50"/>
      <c r="C2368" s="50"/>
      <c r="D2368" s="44"/>
      <c r="E2368" s="26"/>
      <c r="F2368" s="53"/>
      <c r="G2368" s="61"/>
      <c r="H2368" s="55"/>
      <c r="I2368" s="280"/>
      <c r="J2368" s="13"/>
      <c r="K2368" s="13"/>
      <c r="L2368" s="13"/>
    </row>
    <row r="2369" spans="1:12" s="56" customFormat="1">
      <c r="A2369" s="50"/>
      <c r="B2369" s="50"/>
      <c r="C2369" s="50"/>
      <c r="D2369" s="44"/>
      <c r="E2369" s="26"/>
      <c r="F2369" s="53"/>
      <c r="G2369" s="61"/>
      <c r="H2369" s="55"/>
      <c r="I2369" s="280"/>
      <c r="J2369" s="13"/>
      <c r="K2369" s="13"/>
      <c r="L2369" s="13"/>
    </row>
    <row r="2370" spans="1:12" s="56" customFormat="1">
      <c r="A2370" s="50"/>
      <c r="B2370" s="50"/>
      <c r="C2370" s="50"/>
      <c r="D2370" s="44"/>
      <c r="E2370" s="26"/>
      <c r="F2370" s="53"/>
      <c r="G2370" s="61"/>
      <c r="H2370" s="55"/>
      <c r="I2370" s="280"/>
      <c r="J2370" s="13"/>
      <c r="K2370" s="13"/>
      <c r="L2370" s="13"/>
    </row>
    <row r="2371" spans="1:12" s="56" customFormat="1">
      <c r="A2371" s="50"/>
      <c r="B2371" s="50"/>
      <c r="C2371" s="50"/>
      <c r="D2371" s="44"/>
      <c r="E2371" s="26"/>
      <c r="F2371" s="53"/>
      <c r="G2371" s="61"/>
      <c r="H2371" s="55"/>
      <c r="I2371" s="280"/>
      <c r="J2371" s="13"/>
      <c r="K2371" s="13"/>
      <c r="L2371" s="13"/>
    </row>
    <row r="2372" spans="1:12" s="56" customFormat="1">
      <c r="A2372" s="50"/>
      <c r="B2372" s="50"/>
      <c r="C2372" s="50"/>
      <c r="D2372" s="44"/>
      <c r="E2372" s="26"/>
      <c r="F2372" s="53"/>
      <c r="G2372" s="61"/>
      <c r="H2372" s="55"/>
      <c r="I2372" s="280"/>
      <c r="J2372" s="13"/>
      <c r="K2372" s="13"/>
      <c r="L2372" s="13"/>
    </row>
    <row r="2373" spans="1:12" s="56" customFormat="1">
      <c r="A2373" s="50"/>
      <c r="B2373" s="50"/>
      <c r="C2373" s="50"/>
      <c r="D2373" s="44"/>
      <c r="E2373" s="26"/>
      <c r="F2373" s="53"/>
      <c r="G2373" s="61"/>
      <c r="H2373" s="55"/>
      <c r="I2373" s="280"/>
      <c r="J2373" s="13"/>
      <c r="K2373" s="13"/>
      <c r="L2373" s="13"/>
    </row>
    <row r="2374" spans="1:12" s="56" customFormat="1">
      <c r="A2374" s="50"/>
      <c r="B2374" s="50"/>
      <c r="C2374" s="50"/>
      <c r="D2374" s="44"/>
      <c r="E2374" s="26"/>
      <c r="F2374" s="53"/>
      <c r="G2374" s="61"/>
      <c r="H2374" s="55"/>
      <c r="I2374" s="280"/>
      <c r="J2374" s="13"/>
      <c r="K2374" s="13"/>
      <c r="L2374" s="13"/>
    </row>
    <row r="2375" spans="1:12" s="56" customFormat="1">
      <c r="A2375" s="50"/>
      <c r="B2375" s="50"/>
      <c r="C2375" s="50"/>
      <c r="D2375" s="44"/>
      <c r="E2375" s="26"/>
      <c r="F2375" s="53"/>
      <c r="G2375" s="61"/>
      <c r="H2375" s="55"/>
      <c r="I2375" s="280"/>
      <c r="J2375" s="13"/>
      <c r="K2375" s="13"/>
      <c r="L2375" s="13"/>
    </row>
    <row r="2376" spans="1:12" s="56" customFormat="1">
      <c r="A2376" s="50"/>
      <c r="B2376" s="50"/>
      <c r="C2376" s="50"/>
      <c r="D2376" s="44"/>
      <c r="E2376" s="26"/>
      <c r="F2376" s="53"/>
      <c r="G2376" s="61"/>
      <c r="H2376" s="55"/>
      <c r="I2376" s="280"/>
      <c r="J2376" s="13"/>
      <c r="K2376" s="13"/>
      <c r="L2376" s="13"/>
    </row>
    <row r="2377" spans="1:12" s="56" customFormat="1">
      <c r="A2377" s="50"/>
      <c r="B2377" s="50"/>
      <c r="C2377" s="50"/>
      <c r="D2377" s="44"/>
      <c r="E2377" s="26"/>
      <c r="F2377" s="53"/>
      <c r="G2377" s="61"/>
      <c r="H2377" s="55"/>
      <c r="I2377" s="280"/>
      <c r="J2377" s="13"/>
      <c r="K2377" s="13"/>
      <c r="L2377" s="13"/>
    </row>
    <row r="2378" spans="1:12" s="56" customFormat="1">
      <c r="A2378" s="50"/>
      <c r="B2378" s="50"/>
      <c r="C2378" s="50"/>
      <c r="D2378" s="44"/>
      <c r="E2378" s="26"/>
      <c r="F2378" s="53"/>
      <c r="G2378" s="61"/>
      <c r="H2378" s="55"/>
      <c r="I2378" s="280"/>
      <c r="J2378" s="13"/>
      <c r="K2378" s="13"/>
      <c r="L2378" s="13"/>
    </row>
    <row r="2379" spans="1:12" s="56" customFormat="1">
      <c r="A2379" s="50"/>
      <c r="B2379" s="50"/>
      <c r="C2379" s="50"/>
      <c r="D2379" s="44"/>
      <c r="E2379" s="26"/>
      <c r="F2379" s="53"/>
      <c r="G2379" s="61"/>
      <c r="H2379" s="55"/>
      <c r="I2379" s="280"/>
      <c r="J2379" s="13"/>
      <c r="K2379" s="13"/>
      <c r="L2379" s="13"/>
    </row>
    <row r="2380" spans="1:12" s="56" customFormat="1">
      <c r="A2380" s="50"/>
      <c r="B2380" s="50"/>
      <c r="C2380" s="50"/>
      <c r="D2380" s="44"/>
      <c r="E2380" s="26"/>
      <c r="F2380" s="53"/>
      <c r="G2380" s="61"/>
      <c r="H2380" s="55"/>
      <c r="I2380" s="280"/>
      <c r="J2380" s="13"/>
      <c r="K2380" s="13"/>
      <c r="L2380" s="13"/>
    </row>
    <row r="2381" spans="1:12" s="56" customFormat="1">
      <c r="A2381" s="50"/>
      <c r="B2381" s="50"/>
      <c r="C2381" s="50"/>
      <c r="D2381" s="44"/>
      <c r="E2381" s="26"/>
      <c r="F2381" s="53"/>
      <c r="G2381" s="61"/>
      <c r="H2381" s="55"/>
      <c r="I2381" s="280"/>
      <c r="J2381" s="13"/>
      <c r="K2381" s="13"/>
      <c r="L2381" s="13"/>
    </row>
    <row r="2382" spans="1:12" s="56" customFormat="1">
      <c r="A2382" s="50"/>
      <c r="B2382" s="50"/>
      <c r="C2382" s="50"/>
      <c r="D2382" s="44"/>
      <c r="E2382" s="26"/>
      <c r="F2382" s="53"/>
      <c r="G2382" s="61"/>
      <c r="H2382" s="55"/>
      <c r="I2382" s="280"/>
      <c r="J2382" s="13"/>
      <c r="K2382" s="13"/>
      <c r="L2382" s="13"/>
    </row>
    <row r="2383" spans="1:12" s="56" customFormat="1">
      <c r="A2383" s="50"/>
      <c r="B2383" s="50"/>
      <c r="C2383" s="50"/>
      <c r="D2383" s="44"/>
      <c r="E2383" s="26"/>
      <c r="F2383" s="53"/>
      <c r="G2383" s="61"/>
      <c r="H2383" s="55"/>
      <c r="I2383" s="280"/>
      <c r="J2383" s="13"/>
      <c r="K2383" s="13"/>
      <c r="L2383" s="13"/>
    </row>
    <row r="2384" spans="1:12" s="56" customFormat="1">
      <c r="A2384" s="50"/>
      <c r="B2384" s="50"/>
      <c r="C2384" s="50"/>
      <c r="D2384" s="44"/>
      <c r="E2384" s="26"/>
      <c r="F2384" s="53"/>
      <c r="G2384" s="61"/>
      <c r="H2384" s="55"/>
      <c r="I2384" s="280"/>
      <c r="J2384" s="13"/>
      <c r="K2384" s="13"/>
      <c r="L2384" s="13"/>
    </row>
    <row r="2385" spans="1:12" s="56" customFormat="1">
      <c r="A2385" s="50"/>
      <c r="B2385" s="50"/>
      <c r="C2385" s="50"/>
      <c r="D2385" s="44"/>
      <c r="E2385" s="26"/>
      <c r="F2385" s="53"/>
      <c r="G2385" s="61"/>
      <c r="H2385" s="55"/>
      <c r="I2385" s="280"/>
      <c r="J2385" s="13"/>
      <c r="K2385" s="13"/>
      <c r="L2385" s="13"/>
    </row>
    <row r="2386" spans="1:12" s="56" customFormat="1">
      <c r="A2386" s="50"/>
      <c r="B2386" s="50"/>
      <c r="C2386" s="50"/>
      <c r="D2386" s="44"/>
      <c r="E2386" s="26"/>
      <c r="F2386" s="53"/>
      <c r="G2386" s="61"/>
      <c r="H2386" s="55"/>
      <c r="I2386" s="280"/>
      <c r="J2386" s="13"/>
      <c r="K2386" s="13"/>
      <c r="L2386" s="13"/>
    </row>
    <row r="2387" spans="1:12" s="56" customFormat="1">
      <c r="A2387" s="50"/>
      <c r="B2387" s="50"/>
      <c r="C2387" s="50"/>
      <c r="D2387" s="44"/>
      <c r="E2387" s="26"/>
      <c r="F2387" s="53"/>
      <c r="G2387" s="61"/>
      <c r="H2387" s="55"/>
      <c r="I2387" s="280"/>
      <c r="J2387" s="13"/>
      <c r="K2387" s="13"/>
      <c r="L2387" s="13"/>
    </row>
    <row r="2388" spans="1:12" s="56" customFormat="1">
      <c r="A2388" s="50"/>
      <c r="B2388" s="50"/>
      <c r="C2388" s="50"/>
      <c r="D2388" s="44"/>
      <c r="E2388" s="26"/>
      <c r="F2388" s="53"/>
      <c r="G2388" s="61"/>
      <c r="H2388" s="55"/>
      <c r="I2388" s="280"/>
      <c r="J2388" s="13"/>
      <c r="K2388" s="13"/>
      <c r="L2388" s="13"/>
    </row>
    <row r="2389" spans="1:12" s="56" customFormat="1">
      <c r="A2389" s="50"/>
      <c r="B2389" s="50"/>
      <c r="C2389" s="50"/>
      <c r="D2389" s="44"/>
      <c r="E2389" s="26"/>
      <c r="F2389" s="53"/>
      <c r="G2389" s="61"/>
      <c r="H2389" s="55"/>
      <c r="I2389" s="280"/>
      <c r="J2389" s="13"/>
      <c r="K2389" s="13"/>
      <c r="L2389" s="13"/>
    </row>
    <row r="2390" spans="1:12" s="56" customFormat="1">
      <c r="A2390" s="50"/>
      <c r="B2390" s="50"/>
      <c r="C2390" s="50"/>
      <c r="D2390" s="44"/>
      <c r="E2390" s="26"/>
      <c r="F2390" s="53"/>
      <c r="G2390" s="61"/>
      <c r="H2390" s="55"/>
      <c r="I2390" s="280"/>
      <c r="J2390" s="13"/>
      <c r="K2390" s="13"/>
      <c r="L2390" s="13"/>
    </row>
    <row r="2391" spans="1:12" s="56" customFormat="1">
      <c r="A2391" s="50"/>
      <c r="B2391" s="50"/>
      <c r="C2391" s="50"/>
      <c r="D2391" s="44"/>
      <c r="E2391" s="26"/>
      <c r="F2391" s="53"/>
      <c r="G2391" s="61"/>
      <c r="H2391" s="55"/>
      <c r="I2391" s="280"/>
      <c r="J2391" s="13"/>
      <c r="K2391" s="13"/>
      <c r="L2391" s="13"/>
    </row>
    <row r="2392" spans="1:12" s="56" customFormat="1">
      <c r="A2392" s="50"/>
      <c r="B2392" s="50"/>
      <c r="C2392" s="50"/>
      <c r="D2392" s="44"/>
      <c r="E2392" s="26"/>
      <c r="F2392" s="53"/>
      <c r="G2392" s="61"/>
      <c r="H2392" s="55"/>
      <c r="I2392" s="280"/>
      <c r="J2392" s="13"/>
      <c r="K2392" s="13"/>
      <c r="L2392" s="13"/>
    </row>
    <row r="2393" spans="1:12" s="56" customFormat="1">
      <c r="A2393" s="50"/>
      <c r="B2393" s="50"/>
      <c r="C2393" s="50"/>
      <c r="D2393" s="44"/>
      <c r="E2393" s="26"/>
      <c r="F2393" s="53"/>
      <c r="G2393" s="61"/>
      <c r="H2393" s="55"/>
      <c r="I2393" s="280"/>
      <c r="J2393" s="13"/>
      <c r="K2393" s="13"/>
      <c r="L2393" s="13"/>
    </row>
    <row r="2394" spans="1:12" s="56" customFormat="1">
      <c r="A2394" s="50"/>
      <c r="B2394" s="50"/>
      <c r="C2394" s="50"/>
      <c r="D2394" s="44"/>
      <c r="E2394" s="26"/>
      <c r="F2394" s="53"/>
      <c r="G2394" s="61"/>
      <c r="H2394" s="55"/>
      <c r="I2394" s="280"/>
      <c r="J2394" s="13"/>
      <c r="K2394" s="13"/>
      <c r="L2394" s="13"/>
    </row>
    <row r="2395" spans="1:12" s="56" customFormat="1">
      <c r="A2395" s="50"/>
      <c r="B2395" s="50"/>
      <c r="C2395" s="50"/>
      <c r="D2395" s="44"/>
      <c r="E2395" s="26"/>
      <c r="F2395" s="53"/>
      <c r="G2395" s="61"/>
      <c r="H2395" s="55"/>
      <c r="I2395" s="280"/>
      <c r="J2395" s="13"/>
      <c r="K2395" s="13"/>
      <c r="L2395" s="13"/>
    </row>
    <row r="2396" spans="1:12" s="56" customFormat="1">
      <c r="A2396" s="50"/>
      <c r="B2396" s="50"/>
      <c r="C2396" s="50"/>
      <c r="D2396" s="44"/>
      <c r="E2396" s="26"/>
      <c r="F2396" s="53"/>
      <c r="G2396" s="61"/>
      <c r="H2396" s="55"/>
      <c r="I2396" s="280"/>
      <c r="J2396" s="13"/>
      <c r="K2396" s="13"/>
      <c r="L2396" s="13"/>
    </row>
    <row r="2397" spans="1:12" s="56" customFormat="1">
      <c r="A2397" s="50"/>
      <c r="B2397" s="50"/>
      <c r="C2397" s="50"/>
      <c r="D2397" s="44"/>
      <c r="E2397" s="26"/>
      <c r="F2397" s="53"/>
      <c r="G2397" s="61"/>
      <c r="H2397" s="55"/>
      <c r="I2397" s="280"/>
      <c r="J2397" s="13"/>
      <c r="K2397" s="13"/>
      <c r="L2397" s="13"/>
    </row>
    <row r="2398" spans="1:12" s="56" customFormat="1">
      <c r="A2398" s="50"/>
      <c r="B2398" s="50"/>
      <c r="C2398" s="50"/>
      <c r="D2398" s="44"/>
      <c r="E2398" s="26"/>
      <c r="F2398" s="53"/>
      <c r="G2398" s="61"/>
      <c r="H2398" s="55"/>
      <c r="I2398" s="280"/>
      <c r="J2398" s="13"/>
      <c r="K2398" s="13"/>
      <c r="L2398" s="13"/>
    </row>
    <row r="2399" spans="1:12" s="56" customFormat="1">
      <c r="A2399" s="50"/>
      <c r="B2399" s="50"/>
      <c r="C2399" s="50"/>
      <c r="D2399" s="44"/>
      <c r="E2399" s="26"/>
      <c r="F2399" s="53"/>
      <c r="G2399" s="61"/>
      <c r="H2399" s="55"/>
      <c r="I2399" s="280"/>
      <c r="J2399" s="13"/>
      <c r="K2399" s="13"/>
      <c r="L2399" s="13"/>
    </row>
    <row r="2400" spans="1:12" s="56" customFormat="1">
      <c r="A2400" s="50"/>
      <c r="B2400" s="50"/>
      <c r="C2400" s="50"/>
      <c r="D2400" s="44"/>
      <c r="E2400" s="26"/>
      <c r="F2400" s="53"/>
      <c r="G2400" s="61"/>
      <c r="H2400" s="55"/>
      <c r="I2400" s="280"/>
      <c r="J2400" s="13"/>
      <c r="K2400" s="13"/>
      <c r="L2400" s="13"/>
    </row>
    <row r="2401" spans="1:12" s="56" customFormat="1">
      <c r="A2401" s="50"/>
      <c r="B2401" s="50"/>
      <c r="C2401" s="50"/>
      <c r="D2401" s="44"/>
      <c r="E2401" s="26"/>
      <c r="F2401" s="53"/>
      <c r="G2401" s="61"/>
      <c r="H2401" s="55"/>
      <c r="I2401" s="280"/>
      <c r="J2401" s="13"/>
      <c r="K2401" s="13"/>
      <c r="L2401" s="13"/>
    </row>
    <row r="2402" spans="1:12" s="56" customFormat="1">
      <c r="A2402" s="50"/>
      <c r="B2402" s="50"/>
      <c r="C2402" s="50"/>
      <c r="D2402" s="44"/>
      <c r="E2402" s="26"/>
      <c r="F2402" s="53"/>
      <c r="G2402" s="61"/>
      <c r="H2402" s="55"/>
      <c r="I2402" s="280"/>
      <c r="J2402" s="13"/>
      <c r="K2402" s="13"/>
      <c r="L2402" s="13"/>
    </row>
    <row r="2403" spans="1:12" s="56" customFormat="1">
      <c r="A2403" s="50"/>
      <c r="B2403" s="50"/>
      <c r="C2403" s="50"/>
      <c r="D2403" s="44"/>
      <c r="E2403" s="26"/>
      <c r="F2403" s="53"/>
      <c r="G2403" s="61"/>
      <c r="H2403" s="55"/>
      <c r="I2403" s="280"/>
      <c r="J2403" s="13"/>
      <c r="K2403" s="13"/>
      <c r="L2403" s="13"/>
    </row>
    <row r="2404" spans="1:12" s="56" customFormat="1">
      <c r="A2404" s="50"/>
      <c r="B2404" s="50"/>
      <c r="C2404" s="50"/>
      <c r="D2404" s="44"/>
      <c r="E2404" s="26"/>
      <c r="F2404" s="53"/>
      <c r="G2404" s="61"/>
      <c r="H2404" s="55"/>
      <c r="I2404" s="280"/>
      <c r="J2404" s="13"/>
      <c r="K2404" s="13"/>
      <c r="L2404" s="13"/>
    </row>
    <row r="2405" spans="1:12" s="56" customFormat="1">
      <c r="A2405" s="50"/>
      <c r="B2405" s="50"/>
      <c r="C2405" s="50"/>
      <c r="D2405" s="44"/>
      <c r="E2405" s="26"/>
      <c r="F2405" s="53"/>
      <c r="G2405" s="61"/>
      <c r="H2405" s="55"/>
      <c r="I2405" s="280"/>
      <c r="J2405" s="13"/>
      <c r="K2405" s="13"/>
      <c r="L2405" s="13"/>
    </row>
    <row r="2406" spans="1:12" s="56" customFormat="1">
      <c r="A2406" s="50"/>
      <c r="B2406" s="50"/>
      <c r="C2406" s="50"/>
      <c r="D2406" s="44"/>
      <c r="E2406" s="26"/>
      <c r="F2406" s="53"/>
      <c r="G2406" s="61"/>
      <c r="H2406" s="55"/>
      <c r="I2406" s="280"/>
      <c r="J2406" s="13"/>
      <c r="K2406" s="13"/>
      <c r="L2406" s="13"/>
    </row>
    <row r="2407" spans="1:12" s="56" customFormat="1">
      <c r="A2407" s="50"/>
      <c r="B2407" s="50"/>
      <c r="C2407" s="50"/>
      <c r="D2407" s="44"/>
      <c r="E2407" s="26"/>
      <c r="F2407" s="53"/>
      <c r="G2407" s="61"/>
      <c r="H2407" s="55"/>
      <c r="I2407" s="280"/>
      <c r="J2407" s="13"/>
      <c r="K2407" s="13"/>
      <c r="L2407" s="13"/>
    </row>
    <row r="2408" spans="1:12" s="56" customFormat="1">
      <c r="A2408" s="50"/>
      <c r="B2408" s="50"/>
      <c r="C2408" s="50"/>
      <c r="D2408" s="44"/>
      <c r="E2408" s="26"/>
      <c r="F2408" s="53"/>
      <c r="G2408" s="61"/>
      <c r="H2408" s="55"/>
      <c r="I2408" s="280"/>
      <c r="J2408" s="13"/>
      <c r="K2408" s="13"/>
      <c r="L2408" s="13"/>
    </row>
    <row r="2409" spans="1:12" s="56" customFormat="1">
      <c r="A2409" s="50"/>
      <c r="B2409" s="50"/>
      <c r="C2409" s="50"/>
      <c r="D2409" s="44"/>
      <c r="E2409" s="26"/>
      <c r="F2409" s="53"/>
      <c r="G2409" s="61"/>
      <c r="H2409" s="55"/>
      <c r="I2409" s="280"/>
      <c r="J2409" s="13"/>
      <c r="K2409" s="13"/>
      <c r="L2409" s="13"/>
    </row>
    <row r="2410" spans="1:12" s="56" customFormat="1">
      <c r="A2410" s="50"/>
      <c r="B2410" s="50"/>
      <c r="C2410" s="50"/>
      <c r="D2410" s="44"/>
      <c r="E2410" s="26"/>
      <c r="F2410" s="53"/>
      <c r="G2410" s="61"/>
      <c r="H2410" s="55"/>
      <c r="I2410" s="280"/>
      <c r="J2410" s="13"/>
      <c r="K2410" s="13"/>
      <c r="L2410" s="13"/>
    </row>
    <row r="2411" spans="1:12" s="56" customFormat="1">
      <c r="A2411" s="50"/>
      <c r="B2411" s="50"/>
      <c r="C2411" s="50"/>
      <c r="D2411" s="44"/>
      <c r="E2411" s="26"/>
      <c r="F2411" s="53"/>
      <c r="G2411" s="61"/>
      <c r="H2411" s="55"/>
      <c r="I2411" s="280"/>
      <c r="J2411" s="13"/>
      <c r="K2411" s="13"/>
      <c r="L2411" s="13"/>
    </row>
    <row r="2412" spans="1:12" s="56" customFormat="1">
      <c r="A2412" s="50"/>
      <c r="B2412" s="50"/>
      <c r="C2412" s="50"/>
      <c r="D2412" s="44"/>
      <c r="E2412" s="26"/>
      <c r="F2412" s="53"/>
      <c r="G2412" s="61"/>
      <c r="H2412" s="55"/>
      <c r="I2412" s="280"/>
      <c r="J2412" s="13"/>
      <c r="K2412" s="13"/>
      <c r="L2412" s="13"/>
    </row>
    <row r="2413" spans="1:12" s="56" customFormat="1">
      <c r="A2413" s="50"/>
      <c r="B2413" s="50"/>
      <c r="C2413" s="50"/>
      <c r="D2413" s="44"/>
      <c r="E2413" s="26"/>
      <c r="F2413" s="53"/>
      <c r="G2413" s="61"/>
      <c r="H2413" s="55"/>
      <c r="I2413" s="280"/>
      <c r="J2413" s="13"/>
      <c r="K2413" s="13"/>
      <c r="L2413" s="13"/>
    </row>
    <row r="2414" spans="1:12" s="56" customFormat="1">
      <c r="A2414" s="50"/>
      <c r="B2414" s="50"/>
      <c r="C2414" s="50"/>
      <c r="D2414" s="44"/>
      <c r="E2414" s="26"/>
      <c r="F2414" s="53"/>
      <c r="G2414" s="61"/>
      <c r="H2414" s="55"/>
      <c r="I2414" s="280"/>
      <c r="J2414" s="13"/>
      <c r="K2414" s="13"/>
      <c r="L2414" s="13"/>
    </row>
    <row r="2415" spans="1:12" s="56" customFormat="1">
      <c r="A2415" s="50"/>
      <c r="B2415" s="50"/>
      <c r="C2415" s="50"/>
      <c r="D2415" s="44"/>
      <c r="E2415" s="26"/>
      <c r="F2415" s="53"/>
      <c r="G2415" s="61"/>
      <c r="H2415" s="55"/>
      <c r="I2415" s="280"/>
      <c r="J2415" s="13"/>
      <c r="K2415" s="13"/>
      <c r="L2415" s="13"/>
    </row>
    <row r="2416" spans="1:12" s="56" customFormat="1">
      <c r="A2416" s="50"/>
      <c r="B2416" s="50"/>
      <c r="C2416" s="50"/>
      <c r="D2416" s="44"/>
      <c r="E2416" s="26"/>
      <c r="F2416" s="53"/>
      <c r="G2416" s="61"/>
      <c r="H2416" s="55"/>
      <c r="I2416" s="280"/>
      <c r="J2416" s="13"/>
      <c r="K2416" s="13"/>
      <c r="L2416" s="13"/>
    </row>
    <row r="2417" spans="1:12" s="56" customFormat="1">
      <c r="A2417" s="50"/>
      <c r="B2417" s="50"/>
      <c r="C2417" s="50"/>
      <c r="D2417" s="44"/>
      <c r="E2417" s="26"/>
      <c r="F2417" s="53"/>
      <c r="G2417" s="61"/>
      <c r="H2417" s="55"/>
      <c r="I2417" s="280"/>
      <c r="J2417" s="13"/>
      <c r="K2417" s="13"/>
      <c r="L2417" s="13"/>
    </row>
    <row r="2418" spans="1:12" s="56" customFormat="1">
      <c r="A2418" s="50"/>
      <c r="B2418" s="50"/>
      <c r="C2418" s="50"/>
      <c r="D2418" s="44"/>
      <c r="E2418" s="26"/>
      <c r="F2418" s="53"/>
      <c r="G2418" s="61"/>
      <c r="H2418" s="55"/>
      <c r="I2418" s="280"/>
      <c r="J2418" s="13"/>
      <c r="K2418" s="13"/>
      <c r="L2418" s="13"/>
    </row>
    <row r="2419" spans="1:12" s="56" customFormat="1">
      <c r="A2419" s="50"/>
      <c r="B2419" s="50"/>
      <c r="C2419" s="50"/>
      <c r="D2419" s="44"/>
      <c r="E2419" s="26"/>
      <c r="F2419" s="53"/>
      <c r="G2419" s="61"/>
      <c r="H2419" s="55"/>
      <c r="I2419" s="280"/>
      <c r="J2419" s="13"/>
      <c r="K2419" s="13"/>
      <c r="L2419" s="13"/>
    </row>
    <row r="2420" spans="1:12" s="56" customFormat="1">
      <c r="A2420" s="50"/>
      <c r="B2420" s="50"/>
      <c r="C2420" s="50"/>
      <c r="D2420" s="44"/>
      <c r="E2420" s="26"/>
      <c r="F2420" s="53"/>
      <c r="G2420" s="61"/>
      <c r="H2420" s="55"/>
      <c r="I2420" s="280"/>
      <c r="J2420" s="13"/>
      <c r="K2420" s="13"/>
      <c r="L2420" s="13"/>
    </row>
    <row r="2421" spans="1:12" s="56" customFormat="1">
      <c r="A2421" s="50"/>
      <c r="B2421" s="50"/>
      <c r="C2421" s="50"/>
      <c r="D2421" s="44"/>
      <c r="E2421" s="26"/>
      <c r="F2421" s="53"/>
      <c r="G2421" s="61"/>
      <c r="H2421" s="55"/>
      <c r="I2421" s="280"/>
      <c r="J2421" s="13"/>
      <c r="K2421" s="13"/>
      <c r="L2421" s="13"/>
    </row>
    <row r="2422" spans="1:12" s="56" customFormat="1">
      <c r="A2422" s="50"/>
      <c r="B2422" s="50"/>
      <c r="C2422" s="50"/>
      <c r="D2422" s="44"/>
      <c r="E2422" s="26"/>
      <c r="F2422" s="53"/>
      <c r="G2422" s="61"/>
      <c r="H2422" s="55"/>
      <c r="I2422" s="280"/>
      <c r="J2422" s="13"/>
      <c r="K2422" s="13"/>
      <c r="L2422" s="13"/>
    </row>
    <row r="2423" spans="1:12" s="56" customFormat="1">
      <c r="A2423" s="50"/>
      <c r="B2423" s="50"/>
      <c r="C2423" s="50"/>
      <c r="D2423" s="44"/>
      <c r="E2423" s="26"/>
      <c r="F2423" s="53"/>
      <c r="G2423" s="61"/>
      <c r="H2423" s="55"/>
      <c r="I2423" s="280"/>
      <c r="J2423" s="13"/>
      <c r="K2423" s="13"/>
      <c r="L2423" s="13"/>
    </row>
    <row r="2424" spans="1:12" s="56" customFormat="1">
      <c r="A2424" s="50"/>
      <c r="B2424" s="50"/>
      <c r="C2424" s="50"/>
      <c r="D2424" s="44"/>
      <c r="E2424" s="26"/>
      <c r="F2424" s="53"/>
      <c r="G2424" s="61"/>
      <c r="H2424" s="55"/>
      <c r="I2424" s="280"/>
      <c r="J2424" s="13"/>
      <c r="K2424" s="13"/>
      <c r="L2424" s="13"/>
    </row>
    <row r="2425" spans="1:12" s="56" customFormat="1">
      <c r="A2425" s="50"/>
      <c r="B2425" s="50"/>
      <c r="C2425" s="50"/>
      <c r="D2425" s="44"/>
      <c r="E2425" s="26"/>
      <c r="F2425" s="53"/>
      <c r="G2425" s="61"/>
      <c r="H2425" s="55"/>
      <c r="I2425" s="280"/>
      <c r="J2425" s="13"/>
      <c r="K2425" s="13"/>
      <c r="L2425" s="13"/>
    </row>
    <row r="2426" spans="1:12" s="56" customFormat="1">
      <c r="A2426" s="50"/>
      <c r="B2426" s="50"/>
      <c r="C2426" s="50"/>
      <c r="D2426" s="44"/>
      <c r="E2426" s="26"/>
      <c r="F2426" s="53"/>
      <c r="G2426" s="61"/>
      <c r="H2426" s="55"/>
      <c r="I2426" s="280"/>
      <c r="J2426" s="13"/>
      <c r="K2426" s="13"/>
      <c r="L2426" s="13"/>
    </row>
    <row r="2427" spans="1:12" s="56" customFormat="1">
      <c r="A2427" s="50"/>
      <c r="B2427" s="50"/>
      <c r="C2427" s="50"/>
      <c r="D2427" s="44"/>
      <c r="E2427" s="26"/>
      <c r="F2427" s="53"/>
      <c r="G2427" s="61"/>
      <c r="H2427" s="55"/>
      <c r="I2427" s="280"/>
      <c r="J2427" s="13"/>
      <c r="K2427" s="13"/>
      <c r="L2427" s="13"/>
    </row>
    <row r="2428" spans="1:12" s="56" customFormat="1">
      <c r="A2428" s="50"/>
      <c r="B2428" s="50"/>
      <c r="C2428" s="50"/>
      <c r="D2428" s="44"/>
      <c r="E2428" s="26"/>
      <c r="F2428" s="53"/>
      <c r="G2428" s="61"/>
      <c r="H2428" s="55"/>
      <c r="I2428" s="280"/>
      <c r="J2428" s="13"/>
      <c r="K2428" s="13"/>
      <c r="L2428" s="13"/>
    </row>
    <row r="2429" spans="1:12" s="56" customFormat="1">
      <c r="A2429" s="50"/>
      <c r="B2429" s="50"/>
      <c r="C2429" s="50"/>
      <c r="D2429" s="44"/>
      <c r="E2429" s="26"/>
      <c r="F2429" s="53"/>
      <c r="G2429" s="61"/>
      <c r="H2429" s="55"/>
      <c r="I2429" s="280"/>
      <c r="J2429" s="13"/>
      <c r="K2429" s="13"/>
      <c r="L2429" s="13"/>
    </row>
    <row r="2430" spans="1:12" s="56" customFormat="1">
      <c r="A2430" s="50"/>
      <c r="B2430" s="50"/>
      <c r="C2430" s="50"/>
      <c r="D2430" s="44"/>
      <c r="E2430" s="26"/>
      <c r="F2430" s="53"/>
      <c r="G2430" s="61"/>
      <c r="H2430" s="55"/>
      <c r="I2430" s="280"/>
      <c r="J2430" s="13"/>
      <c r="K2430" s="13"/>
      <c r="L2430" s="13"/>
    </row>
    <row r="2431" spans="1:12" s="56" customFormat="1">
      <c r="A2431" s="50"/>
      <c r="B2431" s="50"/>
      <c r="C2431" s="50"/>
      <c r="D2431" s="44"/>
      <c r="E2431" s="26"/>
      <c r="F2431" s="53"/>
      <c r="G2431" s="61"/>
      <c r="H2431" s="55"/>
      <c r="I2431" s="280"/>
      <c r="J2431" s="13"/>
      <c r="K2431" s="13"/>
      <c r="L2431" s="13"/>
    </row>
    <row r="2432" spans="1:12" s="56" customFormat="1">
      <c r="A2432" s="50"/>
      <c r="B2432" s="50"/>
      <c r="C2432" s="50"/>
      <c r="D2432" s="44"/>
      <c r="E2432" s="26"/>
      <c r="F2432" s="53"/>
      <c r="G2432" s="61"/>
      <c r="H2432" s="55"/>
      <c r="I2432" s="280"/>
      <c r="J2432" s="13"/>
      <c r="K2432" s="13"/>
      <c r="L2432" s="13"/>
    </row>
    <row r="2433" spans="1:12" s="56" customFormat="1">
      <c r="A2433" s="50"/>
      <c r="B2433" s="50"/>
      <c r="C2433" s="50"/>
      <c r="D2433" s="44"/>
      <c r="E2433" s="26"/>
      <c r="F2433" s="53"/>
      <c r="G2433" s="61"/>
      <c r="H2433" s="55"/>
      <c r="I2433" s="280"/>
      <c r="J2433" s="13"/>
      <c r="K2433" s="13"/>
      <c r="L2433" s="13"/>
    </row>
    <row r="2434" spans="1:12" s="56" customFormat="1">
      <c r="A2434" s="50"/>
      <c r="B2434" s="50"/>
      <c r="C2434" s="50"/>
      <c r="D2434" s="44"/>
      <c r="E2434" s="26"/>
      <c r="F2434" s="53"/>
      <c r="G2434" s="61"/>
      <c r="H2434" s="55"/>
      <c r="I2434" s="280"/>
      <c r="J2434" s="13"/>
      <c r="K2434" s="13"/>
      <c r="L2434" s="13"/>
    </row>
    <row r="2435" spans="1:12" s="56" customFormat="1">
      <c r="A2435" s="50"/>
      <c r="B2435" s="50"/>
      <c r="C2435" s="50"/>
      <c r="D2435" s="44"/>
      <c r="E2435" s="26"/>
      <c r="F2435" s="53"/>
      <c r="G2435" s="61"/>
      <c r="H2435" s="55"/>
      <c r="I2435" s="280"/>
      <c r="J2435" s="13"/>
      <c r="K2435" s="13"/>
      <c r="L2435" s="13"/>
    </row>
    <row r="2436" spans="1:12" s="56" customFormat="1">
      <c r="A2436" s="50"/>
      <c r="B2436" s="50"/>
      <c r="C2436" s="50"/>
      <c r="D2436" s="44"/>
      <c r="E2436" s="26"/>
      <c r="F2436" s="53"/>
      <c r="G2436" s="61"/>
      <c r="H2436" s="55"/>
      <c r="I2436" s="280"/>
      <c r="J2436" s="13"/>
      <c r="K2436" s="13"/>
      <c r="L2436" s="13"/>
    </row>
    <row r="2437" spans="1:12" s="56" customFormat="1">
      <c r="A2437" s="50"/>
      <c r="B2437" s="50"/>
      <c r="C2437" s="50"/>
      <c r="D2437" s="44"/>
      <c r="E2437" s="26"/>
      <c r="F2437" s="53"/>
      <c r="G2437" s="61"/>
      <c r="H2437" s="55"/>
      <c r="I2437" s="280"/>
      <c r="J2437" s="13"/>
      <c r="K2437" s="13"/>
      <c r="L2437" s="13"/>
    </row>
    <row r="2438" spans="1:12" s="56" customFormat="1">
      <c r="A2438" s="50"/>
      <c r="B2438" s="50"/>
      <c r="C2438" s="50"/>
      <c r="D2438" s="44"/>
      <c r="E2438" s="26"/>
      <c r="F2438" s="53"/>
      <c r="G2438" s="61"/>
      <c r="H2438" s="55"/>
      <c r="I2438" s="280"/>
      <c r="J2438" s="13"/>
      <c r="K2438" s="13"/>
      <c r="L2438" s="13"/>
    </row>
    <row r="2439" spans="1:12" s="56" customFormat="1">
      <c r="A2439" s="50"/>
      <c r="B2439" s="50"/>
      <c r="C2439" s="50"/>
      <c r="D2439" s="44"/>
      <c r="E2439" s="26"/>
      <c r="F2439" s="53"/>
      <c r="G2439" s="61"/>
      <c r="H2439" s="55"/>
      <c r="I2439" s="280"/>
      <c r="J2439" s="13"/>
      <c r="K2439" s="13"/>
      <c r="L2439" s="13"/>
    </row>
    <row r="2440" spans="1:12" s="56" customFormat="1">
      <c r="A2440" s="50"/>
      <c r="B2440" s="50"/>
      <c r="C2440" s="50"/>
      <c r="D2440" s="44"/>
      <c r="E2440" s="26"/>
      <c r="F2440" s="53"/>
      <c r="G2440" s="61"/>
      <c r="H2440" s="55"/>
      <c r="I2440" s="280"/>
      <c r="J2440" s="13"/>
      <c r="K2440" s="13"/>
      <c r="L2440" s="13"/>
    </row>
    <row r="2441" spans="1:12" s="56" customFormat="1">
      <c r="A2441" s="50"/>
      <c r="B2441" s="50"/>
      <c r="C2441" s="50"/>
      <c r="D2441" s="44"/>
      <c r="E2441" s="26"/>
      <c r="F2441" s="53"/>
      <c r="G2441" s="61"/>
      <c r="H2441" s="55"/>
      <c r="I2441" s="280"/>
      <c r="J2441" s="13"/>
      <c r="K2441" s="13"/>
      <c r="L2441" s="13"/>
    </row>
    <row r="2442" spans="1:12" s="56" customFormat="1">
      <c r="A2442" s="50"/>
      <c r="B2442" s="50"/>
      <c r="C2442" s="50"/>
      <c r="D2442" s="44"/>
      <c r="E2442" s="26"/>
      <c r="F2442" s="53"/>
      <c r="G2442" s="61"/>
      <c r="H2442" s="55"/>
      <c r="I2442" s="280"/>
      <c r="J2442" s="13"/>
      <c r="K2442" s="13"/>
      <c r="L2442" s="13"/>
    </row>
    <row r="2443" spans="1:12" s="56" customFormat="1">
      <c r="A2443" s="50"/>
      <c r="B2443" s="50"/>
      <c r="C2443" s="50"/>
      <c r="D2443" s="44"/>
      <c r="E2443" s="26"/>
      <c r="F2443" s="53"/>
      <c r="G2443" s="61"/>
      <c r="H2443" s="55"/>
      <c r="I2443" s="280"/>
      <c r="J2443" s="13"/>
      <c r="K2443" s="13"/>
      <c r="L2443" s="13"/>
    </row>
    <row r="2444" spans="1:12" s="56" customFormat="1">
      <c r="A2444" s="50"/>
      <c r="B2444" s="50"/>
      <c r="C2444" s="50"/>
      <c r="D2444" s="44"/>
      <c r="E2444" s="26"/>
      <c r="F2444" s="53"/>
      <c r="G2444" s="61"/>
      <c r="H2444" s="55"/>
      <c r="I2444" s="280"/>
      <c r="J2444" s="13"/>
      <c r="K2444" s="13"/>
      <c r="L2444" s="13"/>
    </row>
    <row r="2445" spans="1:12" s="56" customFormat="1">
      <c r="A2445" s="50"/>
      <c r="B2445" s="50"/>
      <c r="C2445" s="50"/>
      <c r="D2445" s="44"/>
      <c r="E2445" s="26"/>
      <c r="F2445" s="53"/>
      <c r="G2445" s="61"/>
      <c r="H2445" s="55"/>
      <c r="I2445" s="280"/>
      <c r="J2445" s="13"/>
      <c r="K2445" s="13"/>
      <c r="L2445" s="13"/>
    </row>
    <row r="2446" spans="1:12" s="56" customFormat="1">
      <c r="A2446" s="50"/>
      <c r="B2446" s="50"/>
      <c r="C2446" s="50"/>
      <c r="D2446" s="44"/>
      <c r="E2446" s="26"/>
      <c r="F2446" s="53"/>
      <c r="G2446" s="61"/>
      <c r="H2446" s="55"/>
      <c r="I2446" s="280"/>
      <c r="J2446" s="13"/>
      <c r="K2446" s="13"/>
      <c r="L2446" s="13"/>
    </row>
    <row r="2447" spans="1:12" s="56" customFormat="1">
      <c r="A2447" s="50"/>
      <c r="B2447" s="50"/>
      <c r="C2447" s="50"/>
      <c r="D2447" s="44"/>
      <c r="E2447" s="26"/>
      <c r="F2447" s="53"/>
      <c r="G2447" s="61"/>
      <c r="H2447" s="55"/>
      <c r="I2447" s="280"/>
      <c r="J2447" s="13"/>
      <c r="K2447" s="13"/>
      <c r="L2447" s="13"/>
    </row>
    <row r="2448" spans="1:12" s="56" customFormat="1">
      <c r="A2448" s="50"/>
      <c r="B2448" s="50"/>
      <c r="C2448" s="50"/>
      <c r="D2448" s="44"/>
      <c r="E2448" s="26"/>
      <c r="F2448" s="53"/>
      <c r="G2448" s="61"/>
      <c r="H2448" s="55"/>
      <c r="I2448" s="280"/>
      <c r="J2448" s="13"/>
      <c r="K2448" s="13"/>
      <c r="L2448" s="13"/>
    </row>
    <row r="2449" spans="1:12" s="56" customFormat="1">
      <c r="A2449" s="50"/>
      <c r="B2449" s="50"/>
      <c r="C2449" s="50"/>
      <c r="D2449" s="44"/>
      <c r="E2449" s="26"/>
      <c r="F2449" s="53"/>
      <c r="G2449" s="61"/>
      <c r="H2449" s="55"/>
      <c r="I2449" s="280"/>
      <c r="J2449" s="13"/>
      <c r="K2449" s="13"/>
      <c r="L2449" s="13"/>
    </row>
    <row r="2450" spans="1:12" s="56" customFormat="1">
      <c r="A2450" s="50"/>
      <c r="B2450" s="50"/>
      <c r="C2450" s="50"/>
      <c r="D2450" s="44"/>
      <c r="E2450" s="26"/>
      <c r="F2450" s="53"/>
      <c r="G2450" s="61"/>
      <c r="H2450" s="55"/>
      <c r="I2450" s="280"/>
      <c r="J2450" s="13"/>
      <c r="K2450" s="13"/>
      <c r="L2450" s="13"/>
    </row>
    <row r="2451" spans="1:12" s="56" customFormat="1">
      <c r="A2451" s="50"/>
      <c r="B2451" s="50"/>
      <c r="C2451" s="50"/>
      <c r="D2451" s="44"/>
      <c r="E2451" s="26"/>
      <c r="F2451" s="53"/>
      <c r="G2451" s="61"/>
      <c r="H2451" s="55"/>
      <c r="I2451" s="280"/>
      <c r="J2451" s="13"/>
      <c r="K2451" s="13"/>
      <c r="L2451" s="13"/>
    </row>
    <row r="2452" spans="1:12" s="56" customFormat="1">
      <c r="A2452" s="50"/>
      <c r="B2452" s="50"/>
      <c r="C2452" s="50"/>
      <c r="D2452" s="44"/>
      <c r="E2452" s="26"/>
      <c r="F2452" s="53"/>
      <c r="G2452" s="61"/>
      <c r="H2452" s="55"/>
      <c r="I2452" s="280"/>
      <c r="J2452" s="13"/>
      <c r="K2452" s="13"/>
      <c r="L2452" s="13"/>
    </row>
    <row r="2453" spans="1:12" s="56" customFormat="1">
      <c r="A2453" s="50"/>
      <c r="B2453" s="50"/>
      <c r="C2453" s="50"/>
      <c r="D2453" s="44"/>
      <c r="E2453" s="26"/>
      <c r="F2453" s="53"/>
      <c r="G2453" s="61"/>
      <c r="H2453" s="55"/>
      <c r="I2453" s="280"/>
      <c r="J2453" s="13"/>
      <c r="K2453" s="13"/>
      <c r="L2453" s="13"/>
    </row>
    <row r="2454" spans="1:12" s="56" customFormat="1">
      <c r="A2454" s="50"/>
      <c r="B2454" s="50"/>
      <c r="C2454" s="50"/>
      <c r="D2454" s="44"/>
      <c r="E2454" s="26"/>
      <c r="F2454" s="53"/>
      <c r="G2454" s="61"/>
      <c r="H2454" s="55"/>
      <c r="I2454" s="280"/>
      <c r="J2454" s="13"/>
      <c r="K2454" s="13"/>
      <c r="L2454" s="13"/>
    </row>
    <row r="2455" spans="1:12" s="56" customFormat="1">
      <c r="A2455" s="50"/>
      <c r="B2455" s="50"/>
      <c r="C2455" s="50"/>
      <c r="D2455" s="44"/>
      <c r="E2455" s="26"/>
      <c r="F2455" s="53"/>
      <c r="G2455" s="61"/>
      <c r="H2455" s="55"/>
      <c r="I2455" s="280"/>
      <c r="J2455" s="13"/>
      <c r="K2455" s="13"/>
      <c r="L2455" s="13"/>
    </row>
    <row r="2456" spans="1:12" s="56" customFormat="1">
      <c r="A2456" s="50"/>
      <c r="B2456" s="50"/>
      <c r="C2456" s="50"/>
      <c r="D2456" s="44"/>
      <c r="E2456" s="26"/>
      <c r="F2456" s="53"/>
      <c r="G2456" s="61"/>
      <c r="H2456" s="55"/>
      <c r="I2456" s="280"/>
      <c r="J2456" s="13"/>
      <c r="K2456" s="13"/>
      <c r="L2456" s="13"/>
    </row>
    <row r="2457" spans="1:12" s="56" customFormat="1">
      <c r="A2457" s="50"/>
      <c r="B2457" s="50"/>
      <c r="C2457" s="50"/>
      <c r="D2457" s="44"/>
      <c r="E2457" s="26"/>
      <c r="F2457" s="53"/>
      <c r="G2457" s="61"/>
      <c r="H2457" s="55"/>
      <c r="I2457" s="280"/>
      <c r="J2457" s="13"/>
      <c r="K2457" s="13"/>
      <c r="L2457" s="13"/>
    </row>
    <row r="2458" spans="1:12" s="56" customFormat="1">
      <c r="A2458" s="50"/>
      <c r="B2458" s="50"/>
      <c r="C2458" s="50"/>
      <c r="D2458" s="44"/>
      <c r="E2458" s="26"/>
      <c r="F2458" s="53"/>
      <c r="G2458" s="61"/>
      <c r="H2458" s="55"/>
      <c r="I2458" s="280"/>
      <c r="J2458" s="13"/>
      <c r="K2458" s="13"/>
      <c r="L2458" s="13"/>
    </row>
    <row r="2459" spans="1:12" s="56" customFormat="1">
      <c r="A2459" s="50"/>
      <c r="B2459" s="50"/>
      <c r="C2459" s="50"/>
      <c r="D2459" s="44"/>
      <c r="E2459" s="26"/>
      <c r="F2459" s="53"/>
      <c r="G2459" s="61"/>
      <c r="H2459" s="55"/>
      <c r="I2459" s="280"/>
      <c r="J2459" s="13"/>
      <c r="K2459" s="13"/>
      <c r="L2459" s="13"/>
    </row>
    <row r="2460" spans="1:12" s="56" customFormat="1">
      <c r="A2460" s="50"/>
      <c r="B2460" s="50"/>
      <c r="C2460" s="50"/>
      <c r="D2460" s="44"/>
      <c r="E2460" s="26"/>
      <c r="F2460" s="53"/>
      <c r="G2460" s="61"/>
      <c r="H2460" s="55"/>
      <c r="I2460" s="280"/>
      <c r="J2460" s="13"/>
      <c r="K2460" s="13"/>
      <c r="L2460" s="13"/>
    </row>
    <row r="2461" spans="1:12" s="56" customFormat="1">
      <c r="A2461" s="50"/>
      <c r="B2461" s="50"/>
      <c r="C2461" s="50"/>
      <c r="D2461" s="44"/>
      <c r="E2461" s="26"/>
      <c r="F2461" s="53"/>
      <c r="G2461" s="61"/>
      <c r="H2461" s="55"/>
      <c r="I2461" s="280"/>
      <c r="J2461" s="13"/>
      <c r="K2461" s="13"/>
      <c r="L2461" s="13"/>
    </row>
    <row r="2462" spans="1:12" s="56" customFormat="1">
      <c r="A2462" s="50"/>
      <c r="B2462" s="50"/>
      <c r="C2462" s="50"/>
      <c r="D2462" s="44"/>
      <c r="E2462" s="26"/>
      <c r="F2462" s="53"/>
      <c r="G2462" s="61"/>
      <c r="H2462" s="55"/>
      <c r="I2462" s="280"/>
      <c r="J2462" s="13"/>
      <c r="K2462" s="13"/>
      <c r="L2462" s="13"/>
    </row>
    <row r="2463" spans="1:12" s="56" customFormat="1">
      <c r="A2463" s="50"/>
      <c r="B2463" s="50"/>
      <c r="C2463" s="50"/>
      <c r="D2463" s="44"/>
      <c r="E2463" s="26"/>
      <c r="F2463" s="53"/>
      <c r="G2463" s="61"/>
      <c r="H2463" s="55"/>
      <c r="I2463" s="280"/>
      <c r="J2463" s="13"/>
      <c r="K2463" s="13"/>
      <c r="L2463" s="13"/>
    </row>
    <row r="2464" spans="1:12" s="56" customFormat="1">
      <c r="A2464" s="50"/>
      <c r="B2464" s="50"/>
      <c r="C2464" s="50"/>
      <c r="D2464" s="44"/>
      <c r="E2464" s="26"/>
      <c r="F2464" s="53"/>
      <c r="G2464" s="61"/>
      <c r="H2464" s="55"/>
      <c r="I2464" s="280"/>
      <c r="J2464" s="13"/>
      <c r="K2464" s="13"/>
      <c r="L2464" s="13"/>
    </row>
    <row r="2465" spans="1:12" s="56" customFormat="1">
      <c r="A2465" s="50"/>
      <c r="B2465" s="50"/>
      <c r="C2465" s="50"/>
      <c r="D2465" s="44"/>
      <c r="E2465" s="26"/>
      <c r="F2465" s="53"/>
      <c r="G2465" s="61"/>
      <c r="H2465" s="55"/>
      <c r="I2465" s="280"/>
      <c r="J2465" s="13"/>
      <c r="K2465" s="13"/>
      <c r="L2465" s="13"/>
    </row>
    <row r="2466" spans="1:12" s="56" customFormat="1">
      <c r="A2466" s="50"/>
      <c r="B2466" s="50"/>
      <c r="C2466" s="50"/>
      <c r="D2466" s="44"/>
      <c r="E2466" s="26"/>
      <c r="F2466" s="53"/>
      <c r="G2466" s="61"/>
      <c r="H2466" s="55"/>
      <c r="I2466" s="280"/>
      <c r="J2466" s="13"/>
      <c r="K2466" s="13"/>
      <c r="L2466" s="13"/>
    </row>
    <row r="2467" spans="1:12" s="56" customFormat="1">
      <c r="A2467" s="50"/>
      <c r="B2467" s="50"/>
      <c r="C2467" s="50"/>
      <c r="D2467" s="44"/>
      <c r="E2467" s="26"/>
      <c r="F2467" s="53"/>
      <c r="G2467" s="61"/>
      <c r="H2467" s="55"/>
      <c r="I2467" s="280"/>
      <c r="J2467" s="13"/>
      <c r="K2467" s="13"/>
      <c r="L2467" s="13"/>
    </row>
    <row r="2468" spans="1:12" s="56" customFormat="1">
      <c r="A2468" s="50"/>
      <c r="B2468" s="50"/>
      <c r="C2468" s="50"/>
      <c r="D2468" s="44"/>
      <c r="E2468" s="26"/>
      <c r="F2468" s="53"/>
      <c r="G2468" s="61"/>
      <c r="H2468" s="55"/>
      <c r="I2468" s="280"/>
      <c r="J2468" s="13"/>
      <c r="K2468" s="13"/>
      <c r="L2468" s="13"/>
    </row>
    <row r="2469" spans="1:12" s="56" customFormat="1">
      <c r="A2469" s="50"/>
      <c r="B2469" s="50"/>
      <c r="C2469" s="50"/>
      <c r="D2469" s="44"/>
      <c r="E2469" s="26"/>
      <c r="F2469" s="53"/>
      <c r="G2469" s="61"/>
      <c r="H2469" s="55"/>
      <c r="I2469" s="280"/>
      <c r="J2469" s="13"/>
      <c r="K2469" s="13"/>
      <c r="L2469" s="13"/>
    </row>
    <row r="2470" spans="1:12" s="56" customFormat="1">
      <c r="A2470" s="50"/>
      <c r="B2470" s="50"/>
      <c r="C2470" s="50"/>
      <c r="D2470" s="44"/>
      <c r="E2470" s="26"/>
      <c r="F2470" s="53"/>
      <c r="G2470" s="61"/>
      <c r="H2470" s="55"/>
      <c r="I2470" s="280"/>
      <c r="J2470" s="13"/>
      <c r="K2470" s="13"/>
      <c r="L2470" s="13"/>
    </row>
    <row r="2471" spans="1:12" s="56" customFormat="1">
      <c r="A2471" s="50"/>
      <c r="B2471" s="50"/>
      <c r="C2471" s="50"/>
      <c r="D2471" s="44"/>
      <c r="E2471" s="26"/>
      <c r="F2471" s="53"/>
      <c r="G2471" s="61"/>
      <c r="H2471" s="55"/>
      <c r="I2471" s="280"/>
      <c r="J2471" s="13"/>
      <c r="K2471" s="13"/>
      <c r="L2471" s="13"/>
    </row>
    <row r="2472" spans="1:12" s="56" customFormat="1">
      <c r="A2472" s="50"/>
      <c r="B2472" s="50"/>
      <c r="C2472" s="50"/>
      <c r="D2472" s="44"/>
      <c r="E2472" s="26"/>
      <c r="F2472" s="53"/>
      <c r="G2472" s="61"/>
      <c r="H2472" s="55"/>
      <c r="I2472" s="280"/>
      <c r="J2472" s="13"/>
      <c r="K2472" s="13"/>
      <c r="L2472" s="13"/>
    </row>
    <row r="2473" spans="1:12" s="56" customFormat="1">
      <c r="A2473" s="50"/>
      <c r="B2473" s="50"/>
      <c r="C2473" s="50"/>
      <c r="D2473" s="44"/>
      <c r="E2473" s="26"/>
      <c r="F2473" s="53"/>
      <c r="G2473" s="61"/>
      <c r="H2473" s="55"/>
      <c r="I2473" s="280"/>
      <c r="J2473" s="13"/>
      <c r="K2473" s="13"/>
      <c r="L2473" s="13"/>
    </row>
    <row r="2474" spans="1:12" s="56" customFormat="1">
      <c r="A2474" s="50"/>
      <c r="B2474" s="50"/>
      <c r="C2474" s="50"/>
      <c r="D2474" s="44"/>
      <c r="E2474" s="26"/>
      <c r="F2474" s="53"/>
      <c r="G2474" s="61"/>
      <c r="H2474" s="55"/>
      <c r="I2474" s="280"/>
      <c r="J2474" s="13"/>
      <c r="K2474" s="13"/>
      <c r="L2474" s="13"/>
    </row>
    <row r="2475" spans="1:12" s="56" customFormat="1">
      <c r="A2475" s="50"/>
      <c r="B2475" s="50"/>
      <c r="C2475" s="50"/>
      <c r="D2475" s="44"/>
      <c r="E2475" s="26"/>
      <c r="F2475" s="53"/>
      <c r="G2475" s="61"/>
      <c r="H2475" s="55"/>
      <c r="I2475" s="280"/>
      <c r="J2475" s="13"/>
      <c r="K2475" s="13"/>
      <c r="L2475" s="13"/>
    </row>
    <row r="2476" spans="1:12" s="56" customFormat="1">
      <c r="A2476" s="50"/>
      <c r="B2476" s="50"/>
      <c r="C2476" s="50"/>
      <c r="D2476" s="44"/>
      <c r="E2476" s="26"/>
      <c r="F2476" s="53"/>
      <c r="G2476" s="61"/>
      <c r="H2476" s="55"/>
      <c r="I2476" s="280"/>
      <c r="J2476" s="13"/>
      <c r="K2476" s="13"/>
      <c r="L2476" s="13"/>
    </row>
    <row r="2477" spans="1:12" s="56" customFormat="1">
      <c r="A2477" s="50"/>
      <c r="B2477" s="50"/>
      <c r="C2477" s="50"/>
      <c r="D2477" s="44"/>
      <c r="E2477" s="26"/>
      <c r="F2477" s="53"/>
      <c r="G2477" s="61"/>
      <c r="H2477" s="55"/>
      <c r="I2477" s="280"/>
      <c r="J2477" s="13"/>
      <c r="K2477" s="13"/>
      <c r="L2477" s="13"/>
    </row>
    <row r="2478" spans="1:12" s="56" customFormat="1">
      <c r="A2478" s="50"/>
      <c r="B2478" s="50"/>
      <c r="C2478" s="50"/>
      <c r="D2478" s="44"/>
      <c r="E2478" s="26"/>
      <c r="F2478" s="53"/>
      <c r="G2478" s="61"/>
      <c r="H2478" s="55"/>
      <c r="I2478" s="280"/>
      <c r="J2478" s="13"/>
      <c r="K2478" s="13"/>
      <c r="L2478" s="13"/>
    </row>
    <row r="2479" spans="1:12" s="56" customFormat="1">
      <c r="A2479" s="50"/>
      <c r="B2479" s="50"/>
      <c r="C2479" s="50"/>
      <c r="D2479" s="44"/>
      <c r="E2479" s="26"/>
      <c r="F2479" s="53"/>
      <c r="G2479" s="61"/>
      <c r="H2479" s="55"/>
      <c r="I2479" s="280"/>
      <c r="J2479" s="13"/>
      <c r="K2479" s="13"/>
      <c r="L2479" s="13"/>
    </row>
    <row r="2480" spans="1:12" s="56" customFormat="1">
      <c r="A2480" s="50"/>
      <c r="B2480" s="50"/>
      <c r="C2480" s="50"/>
      <c r="D2480" s="44"/>
      <c r="E2480" s="26"/>
      <c r="F2480" s="53"/>
      <c r="G2480" s="61"/>
      <c r="H2480" s="55"/>
      <c r="I2480" s="280"/>
      <c r="J2480" s="13"/>
      <c r="K2480" s="13"/>
      <c r="L2480" s="13"/>
    </row>
    <row r="2481" spans="1:12" s="56" customFormat="1">
      <c r="A2481" s="50"/>
      <c r="B2481" s="50"/>
      <c r="C2481" s="50"/>
      <c r="D2481" s="44"/>
      <c r="E2481" s="26"/>
      <c r="F2481" s="53"/>
      <c r="G2481" s="61"/>
      <c r="H2481" s="55"/>
      <c r="I2481" s="280"/>
      <c r="J2481" s="13"/>
      <c r="K2481" s="13"/>
      <c r="L2481" s="13"/>
    </row>
    <row r="2482" spans="1:12" s="56" customFormat="1">
      <c r="A2482" s="50"/>
      <c r="B2482" s="50"/>
      <c r="C2482" s="50"/>
      <c r="D2482" s="44"/>
      <c r="E2482" s="26"/>
      <c r="F2482" s="53"/>
      <c r="G2482" s="61"/>
      <c r="H2482" s="55"/>
      <c r="I2482" s="280"/>
      <c r="J2482" s="13"/>
      <c r="K2482" s="13"/>
      <c r="L2482" s="13"/>
    </row>
    <row r="2483" spans="1:12" s="56" customFormat="1">
      <c r="A2483" s="50"/>
      <c r="B2483" s="50"/>
      <c r="C2483" s="50"/>
      <c r="D2483" s="44"/>
      <c r="E2483" s="26"/>
      <c r="F2483" s="53"/>
      <c r="G2483" s="61"/>
      <c r="H2483" s="55"/>
      <c r="I2483" s="280"/>
      <c r="J2483" s="13"/>
      <c r="K2483" s="13"/>
      <c r="L2483" s="13"/>
    </row>
    <row r="2484" spans="1:12" s="56" customFormat="1">
      <c r="A2484" s="50"/>
      <c r="B2484" s="50"/>
      <c r="C2484" s="50"/>
      <c r="D2484" s="44"/>
      <c r="E2484" s="26"/>
      <c r="F2484" s="53"/>
      <c r="G2484" s="61"/>
      <c r="H2484" s="55"/>
      <c r="I2484" s="280"/>
      <c r="J2484" s="13"/>
      <c r="K2484" s="13"/>
      <c r="L2484" s="13"/>
    </row>
    <row r="2485" spans="1:12" s="56" customFormat="1">
      <c r="A2485" s="50"/>
      <c r="B2485" s="50"/>
      <c r="C2485" s="50"/>
      <c r="D2485" s="44"/>
      <c r="E2485" s="26"/>
      <c r="F2485" s="53"/>
      <c r="G2485" s="61"/>
      <c r="H2485" s="55"/>
      <c r="I2485" s="280"/>
      <c r="J2485" s="13"/>
      <c r="K2485" s="13"/>
      <c r="L2485" s="13"/>
    </row>
    <row r="2486" spans="1:12" s="56" customFormat="1">
      <c r="A2486" s="50"/>
      <c r="B2486" s="50"/>
      <c r="C2486" s="50"/>
      <c r="D2486" s="44"/>
      <c r="E2486" s="26"/>
      <c r="F2486" s="53"/>
      <c r="G2486" s="61"/>
      <c r="H2486" s="55"/>
      <c r="I2486" s="280"/>
      <c r="J2486" s="13"/>
      <c r="K2486" s="13"/>
      <c r="L2486" s="13"/>
    </row>
    <row r="2487" spans="1:12" s="56" customFormat="1">
      <c r="A2487" s="50"/>
      <c r="B2487" s="50"/>
      <c r="C2487" s="50"/>
      <c r="D2487" s="44"/>
      <c r="E2487" s="26"/>
      <c r="F2487" s="53"/>
      <c r="G2487" s="61"/>
      <c r="H2487" s="55"/>
      <c r="I2487" s="280"/>
      <c r="J2487" s="13"/>
      <c r="K2487" s="13"/>
      <c r="L2487" s="13"/>
    </row>
    <row r="2488" spans="1:12" s="56" customFormat="1">
      <c r="A2488" s="50"/>
      <c r="B2488" s="50"/>
      <c r="C2488" s="50"/>
      <c r="D2488" s="44"/>
      <c r="E2488" s="26"/>
      <c r="F2488" s="53"/>
      <c r="G2488" s="61"/>
      <c r="H2488" s="55"/>
      <c r="I2488" s="280"/>
      <c r="J2488" s="13"/>
      <c r="K2488" s="13"/>
      <c r="L2488" s="13"/>
    </row>
    <row r="2489" spans="1:12" s="56" customFormat="1">
      <c r="A2489" s="50"/>
      <c r="B2489" s="50"/>
      <c r="C2489" s="50"/>
      <c r="D2489" s="44"/>
      <c r="E2489" s="26"/>
      <c r="F2489" s="53"/>
      <c r="G2489" s="61"/>
      <c r="H2489" s="55"/>
      <c r="I2489" s="280"/>
      <c r="J2489" s="13"/>
      <c r="K2489" s="13"/>
      <c r="L2489" s="13"/>
    </row>
    <row r="2490" spans="1:12" s="56" customFormat="1">
      <c r="A2490" s="50"/>
      <c r="B2490" s="50"/>
      <c r="C2490" s="50"/>
      <c r="D2490" s="44"/>
      <c r="E2490" s="26"/>
      <c r="F2490" s="53"/>
      <c r="G2490" s="61"/>
      <c r="H2490" s="55"/>
      <c r="I2490" s="280"/>
      <c r="J2490" s="13"/>
      <c r="K2490" s="13"/>
      <c r="L2490" s="13"/>
    </row>
    <row r="2491" spans="1:12" s="56" customFormat="1">
      <c r="A2491" s="50"/>
      <c r="B2491" s="50"/>
      <c r="C2491" s="50"/>
      <c r="D2491" s="44"/>
      <c r="E2491" s="26"/>
      <c r="F2491" s="53"/>
      <c r="G2491" s="61"/>
      <c r="H2491" s="55"/>
      <c r="I2491" s="280"/>
      <c r="J2491" s="13"/>
      <c r="K2491" s="13"/>
      <c r="L2491" s="13"/>
    </row>
    <row r="2492" spans="1:12" s="56" customFormat="1">
      <c r="A2492" s="50"/>
      <c r="B2492" s="50"/>
      <c r="C2492" s="50"/>
      <c r="D2492" s="44"/>
      <c r="E2492" s="26"/>
      <c r="F2492" s="53"/>
      <c r="G2492" s="61"/>
      <c r="H2492" s="55"/>
      <c r="I2492" s="280"/>
      <c r="J2492" s="13"/>
      <c r="K2492" s="13"/>
      <c r="L2492" s="13"/>
    </row>
    <row r="2493" spans="1:12" s="56" customFormat="1">
      <c r="A2493" s="50"/>
      <c r="B2493" s="50"/>
      <c r="C2493" s="50"/>
      <c r="D2493" s="44"/>
      <c r="E2493" s="26"/>
      <c r="F2493" s="53"/>
      <c r="G2493" s="61"/>
      <c r="H2493" s="55"/>
      <c r="I2493" s="280"/>
      <c r="J2493" s="13"/>
      <c r="K2493" s="13"/>
      <c r="L2493" s="13"/>
    </row>
    <row r="2494" spans="1:12" s="56" customFormat="1">
      <c r="A2494" s="50"/>
      <c r="B2494" s="50"/>
      <c r="C2494" s="50"/>
      <c r="D2494" s="44"/>
      <c r="E2494" s="26"/>
      <c r="F2494" s="53"/>
      <c r="G2494" s="61"/>
      <c r="H2494" s="55"/>
      <c r="I2494" s="280"/>
      <c r="J2494" s="13"/>
      <c r="K2494" s="13"/>
      <c r="L2494" s="13"/>
    </row>
    <row r="2495" spans="1:12" s="56" customFormat="1">
      <c r="A2495" s="50"/>
      <c r="B2495" s="50"/>
      <c r="C2495" s="50"/>
      <c r="D2495" s="44"/>
      <c r="E2495" s="26"/>
      <c r="F2495" s="53"/>
      <c r="G2495" s="61"/>
      <c r="H2495" s="55"/>
      <c r="I2495" s="280"/>
      <c r="J2495" s="13"/>
      <c r="K2495" s="13"/>
      <c r="L2495" s="13"/>
    </row>
    <row r="2496" spans="1:12" s="56" customFormat="1">
      <c r="A2496" s="50"/>
      <c r="B2496" s="50"/>
      <c r="C2496" s="50"/>
      <c r="D2496" s="44"/>
      <c r="E2496" s="26"/>
      <c r="F2496" s="53"/>
      <c r="G2496" s="61"/>
      <c r="H2496" s="55"/>
      <c r="I2496" s="280"/>
      <c r="J2496" s="13"/>
      <c r="K2496" s="13"/>
      <c r="L2496" s="13"/>
    </row>
    <row r="2497" spans="1:12" s="56" customFormat="1">
      <c r="A2497" s="50"/>
      <c r="B2497" s="50"/>
      <c r="C2497" s="50"/>
      <c r="D2497" s="44"/>
      <c r="E2497" s="26"/>
      <c r="F2497" s="53"/>
      <c r="G2497" s="61"/>
      <c r="H2497" s="55"/>
      <c r="I2497" s="280"/>
      <c r="J2497" s="13"/>
      <c r="K2497" s="13"/>
      <c r="L2497" s="13"/>
    </row>
    <row r="2498" spans="1:12" s="56" customFormat="1">
      <c r="A2498" s="50"/>
      <c r="B2498" s="50"/>
      <c r="C2498" s="50"/>
      <c r="D2498" s="44"/>
      <c r="E2498" s="26"/>
      <c r="F2498" s="53"/>
      <c r="G2498" s="61"/>
      <c r="H2498" s="55"/>
      <c r="I2498" s="280"/>
      <c r="J2498" s="13"/>
      <c r="K2498" s="13"/>
      <c r="L2498" s="13"/>
    </row>
    <row r="2499" spans="1:12" s="56" customFormat="1">
      <c r="A2499" s="50"/>
      <c r="B2499" s="50"/>
      <c r="C2499" s="50"/>
      <c r="D2499" s="44"/>
      <c r="E2499" s="26"/>
      <c r="F2499" s="53"/>
      <c r="G2499" s="61"/>
      <c r="H2499" s="55"/>
      <c r="I2499" s="280"/>
      <c r="J2499" s="13"/>
      <c r="K2499" s="13"/>
      <c r="L2499" s="13"/>
    </row>
    <row r="2500" spans="1:12" s="56" customFormat="1">
      <c r="A2500" s="50"/>
      <c r="B2500" s="50"/>
      <c r="C2500" s="50"/>
      <c r="D2500" s="44"/>
      <c r="E2500" s="26"/>
      <c r="F2500" s="53"/>
      <c r="G2500" s="61"/>
      <c r="H2500" s="55"/>
      <c r="I2500" s="280"/>
      <c r="J2500" s="13"/>
      <c r="K2500" s="13"/>
      <c r="L2500" s="13"/>
    </row>
    <row r="2501" spans="1:12" s="56" customFormat="1">
      <c r="A2501" s="50"/>
      <c r="B2501" s="50"/>
      <c r="C2501" s="50"/>
      <c r="D2501" s="44"/>
      <c r="E2501" s="26"/>
      <c r="F2501" s="53"/>
      <c r="G2501" s="61"/>
      <c r="H2501" s="55"/>
      <c r="I2501" s="280"/>
      <c r="J2501" s="13"/>
      <c r="K2501" s="13"/>
      <c r="L2501" s="13"/>
    </row>
    <row r="2502" spans="1:12" s="56" customFormat="1">
      <c r="A2502" s="50"/>
      <c r="B2502" s="50"/>
      <c r="C2502" s="50"/>
      <c r="D2502" s="44"/>
      <c r="E2502" s="26"/>
      <c r="F2502" s="53"/>
      <c r="G2502" s="61"/>
      <c r="H2502" s="55"/>
      <c r="I2502" s="280"/>
      <c r="J2502" s="13"/>
      <c r="K2502" s="13"/>
      <c r="L2502" s="13"/>
    </row>
    <row r="2503" spans="1:12" s="56" customFormat="1">
      <c r="A2503" s="50"/>
      <c r="B2503" s="50"/>
      <c r="C2503" s="50"/>
      <c r="D2503" s="44"/>
      <c r="E2503" s="26"/>
      <c r="F2503" s="53"/>
      <c r="G2503" s="61"/>
      <c r="H2503" s="55"/>
      <c r="I2503" s="280"/>
      <c r="J2503" s="13"/>
      <c r="K2503" s="13"/>
      <c r="L2503" s="13"/>
    </row>
    <row r="2504" spans="1:12" s="56" customFormat="1">
      <c r="A2504" s="50"/>
      <c r="B2504" s="50"/>
      <c r="C2504" s="50"/>
      <c r="D2504" s="44"/>
      <c r="E2504" s="26"/>
      <c r="F2504" s="53"/>
      <c r="G2504" s="61"/>
      <c r="H2504" s="55"/>
      <c r="I2504" s="280"/>
      <c r="J2504" s="13"/>
      <c r="K2504" s="13"/>
      <c r="L2504" s="13"/>
    </row>
    <row r="2505" spans="1:12" s="56" customFormat="1">
      <c r="A2505" s="50"/>
      <c r="B2505" s="50"/>
      <c r="C2505" s="50"/>
      <c r="D2505" s="44"/>
      <c r="E2505" s="26"/>
      <c r="F2505" s="53"/>
      <c r="G2505" s="61"/>
      <c r="H2505" s="55"/>
      <c r="I2505" s="280"/>
      <c r="J2505" s="13"/>
      <c r="K2505" s="13"/>
      <c r="L2505" s="13"/>
    </row>
    <row r="2506" spans="1:12" s="56" customFormat="1">
      <c r="A2506" s="50"/>
      <c r="B2506" s="50"/>
      <c r="C2506" s="50"/>
      <c r="D2506" s="44"/>
      <c r="E2506" s="26"/>
      <c r="F2506" s="53"/>
      <c r="G2506" s="61"/>
      <c r="H2506" s="55"/>
      <c r="I2506" s="280"/>
      <c r="J2506" s="13"/>
      <c r="K2506" s="13"/>
      <c r="L2506" s="13"/>
    </row>
    <row r="2507" spans="1:12" s="56" customFormat="1">
      <c r="A2507" s="50"/>
      <c r="B2507" s="50"/>
      <c r="C2507" s="50"/>
      <c r="D2507" s="44"/>
      <c r="E2507" s="26"/>
      <c r="F2507" s="53"/>
      <c r="G2507" s="61"/>
      <c r="H2507" s="55"/>
      <c r="I2507" s="280"/>
      <c r="J2507" s="13"/>
      <c r="K2507" s="13"/>
      <c r="L2507" s="13"/>
    </row>
    <row r="2508" spans="1:12" s="56" customFormat="1">
      <c r="A2508" s="50"/>
      <c r="B2508" s="50"/>
      <c r="C2508" s="50"/>
      <c r="D2508" s="44"/>
      <c r="E2508" s="26"/>
      <c r="F2508" s="53"/>
      <c r="G2508" s="61"/>
      <c r="H2508" s="55"/>
      <c r="I2508" s="280"/>
      <c r="J2508" s="13"/>
      <c r="K2508" s="13"/>
      <c r="L2508" s="13"/>
    </row>
    <row r="2509" spans="1:12" s="56" customFormat="1">
      <c r="A2509" s="50"/>
      <c r="B2509" s="50"/>
      <c r="C2509" s="50"/>
      <c r="D2509" s="44"/>
      <c r="E2509" s="26"/>
      <c r="F2509" s="53"/>
      <c r="G2509" s="61"/>
      <c r="H2509" s="55"/>
      <c r="I2509" s="280"/>
      <c r="J2509" s="13"/>
      <c r="K2509" s="13"/>
      <c r="L2509" s="13"/>
    </row>
    <row r="2510" spans="1:12" s="56" customFormat="1">
      <c r="A2510" s="50"/>
      <c r="B2510" s="50"/>
      <c r="C2510" s="50"/>
      <c r="D2510" s="44"/>
      <c r="E2510" s="26"/>
      <c r="F2510" s="53"/>
      <c r="G2510" s="61"/>
      <c r="H2510" s="55"/>
      <c r="I2510" s="280"/>
      <c r="J2510" s="13"/>
      <c r="K2510" s="13"/>
      <c r="L2510" s="13"/>
    </row>
    <row r="2511" spans="1:12" s="56" customFormat="1">
      <c r="A2511" s="50"/>
      <c r="B2511" s="50"/>
      <c r="C2511" s="50"/>
      <c r="D2511" s="44"/>
      <c r="E2511" s="26"/>
      <c r="F2511" s="53"/>
      <c r="G2511" s="61"/>
      <c r="H2511" s="55"/>
      <c r="I2511" s="280"/>
      <c r="J2511" s="13"/>
      <c r="K2511" s="13"/>
      <c r="L2511" s="13"/>
    </row>
    <row r="2512" spans="1:12" s="56" customFormat="1">
      <c r="A2512" s="50"/>
      <c r="B2512" s="50"/>
      <c r="C2512" s="50"/>
      <c r="D2512" s="44"/>
      <c r="E2512" s="26"/>
      <c r="F2512" s="53"/>
      <c r="G2512" s="61"/>
      <c r="H2512" s="55"/>
      <c r="I2512" s="280"/>
      <c r="J2512" s="13"/>
      <c r="K2512" s="13"/>
      <c r="L2512" s="13"/>
    </row>
    <row r="2513" spans="1:12" s="56" customFormat="1">
      <c r="A2513" s="50"/>
      <c r="B2513" s="50"/>
      <c r="C2513" s="50"/>
      <c r="D2513" s="44"/>
      <c r="E2513" s="26"/>
      <c r="F2513" s="53"/>
      <c r="G2513" s="61"/>
      <c r="H2513" s="55"/>
      <c r="I2513" s="280"/>
      <c r="J2513" s="13"/>
      <c r="K2513" s="13"/>
      <c r="L2513" s="13"/>
    </row>
    <row r="2514" spans="1:12" s="56" customFormat="1">
      <c r="A2514" s="50"/>
      <c r="B2514" s="50"/>
      <c r="C2514" s="50"/>
      <c r="D2514" s="44"/>
      <c r="E2514" s="26"/>
      <c r="F2514" s="53"/>
      <c r="G2514" s="61"/>
      <c r="H2514" s="55"/>
      <c r="I2514" s="280"/>
      <c r="J2514" s="13"/>
      <c r="K2514" s="13"/>
      <c r="L2514" s="13"/>
    </row>
    <row r="2515" spans="1:12" s="56" customFormat="1">
      <c r="A2515" s="50"/>
      <c r="B2515" s="50"/>
      <c r="C2515" s="50"/>
      <c r="D2515" s="44"/>
      <c r="E2515" s="26"/>
      <c r="F2515" s="53"/>
      <c r="G2515" s="61"/>
      <c r="H2515" s="55"/>
      <c r="I2515" s="280"/>
      <c r="J2515" s="13"/>
      <c r="K2515" s="13"/>
      <c r="L2515" s="13"/>
    </row>
    <row r="2516" spans="1:12" s="56" customFormat="1">
      <c r="A2516" s="50"/>
      <c r="B2516" s="50"/>
      <c r="C2516" s="50"/>
      <c r="D2516" s="44"/>
      <c r="E2516" s="26"/>
      <c r="F2516" s="53"/>
      <c r="G2516" s="61"/>
      <c r="H2516" s="55"/>
      <c r="I2516" s="280"/>
      <c r="J2516" s="13"/>
      <c r="K2516" s="13"/>
      <c r="L2516" s="13"/>
    </row>
    <row r="2517" spans="1:12" s="56" customFormat="1">
      <c r="A2517" s="50"/>
      <c r="B2517" s="50"/>
      <c r="C2517" s="50"/>
      <c r="D2517" s="44"/>
      <c r="E2517" s="26"/>
      <c r="F2517" s="53"/>
      <c r="G2517" s="61"/>
      <c r="H2517" s="55"/>
      <c r="I2517" s="280"/>
      <c r="J2517" s="13"/>
      <c r="K2517" s="13"/>
      <c r="L2517" s="13"/>
    </row>
    <row r="2518" spans="1:12" s="56" customFormat="1">
      <c r="A2518" s="50"/>
      <c r="B2518" s="50"/>
      <c r="C2518" s="50"/>
      <c r="D2518" s="44"/>
      <c r="E2518" s="26"/>
      <c r="F2518" s="53"/>
      <c r="G2518" s="61"/>
      <c r="H2518" s="55"/>
      <c r="I2518" s="280"/>
      <c r="J2518" s="13"/>
      <c r="K2518" s="13"/>
      <c r="L2518" s="13"/>
    </row>
    <row r="2519" spans="1:12" s="56" customFormat="1">
      <c r="A2519" s="50"/>
      <c r="B2519" s="50"/>
      <c r="C2519" s="50"/>
      <c r="D2519" s="44"/>
      <c r="E2519" s="26"/>
      <c r="F2519" s="53"/>
      <c r="G2519" s="61"/>
      <c r="H2519" s="55"/>
      <c r="I2519" s="280"/>
      <c r="J2519" s="13"/>
      <c r="K2519" s="13"/>
      <c r="L2519" s="13"/>
    </row>
    <row r="2520" spans="1:12" s="56" customFormat="1">
      <c r="A2520" s="50"/>
      <c r="B2520" s="50"/>
      <c r="C2520" s="50"/>
      <c r="D2520" s="44"/>
      <c r="E2520" s="26"/>
      <c r="F2520" s="53"/>
      <c r="G2520" s="61"/>
      <c r="H2520" s="55"/>
      <c r="I2520" s="280"/>
      <c r="J2520" s="13"/>
      <c r="K2520" s="13"/>
      <c r="L2520" s="13"/>
    </row>
    <row r="2521" spans="1:12" s="56" customFormat="1">
      <c r="A2521" s="50"/>
      <c r="B2521" s="50"/>
      <c r="C2521" s="50"/>
      <c r="D2521" s="44"/>
      <c r="E2521" s="26"/>
      <c r="F2521" s="53"/>
      <c r="G2521" s="61"/>
      <c r="H2521" s="55"/>
      <c r="I2521" s="280"/>
      <c r="J2521" s="13"/>
      <c r="K2521" s="13"/>
      <c r="L2521" s="13"/>
    </row>
    <row r="2522" spans="1:12" s="56" customFormat="1">
      <c r="A2522" s="50"/>
      <c r="B2522" s="50"/>
      <c r="C2522" s="50"/>
      <c r="D2522" s="44"/>
      <c r="E2522" s="26"/>
      <c r="F2522" s="53"/>
      <c r="G2522" s="61"/>
      <c r="H2522" s="55"/>
      <c r="I2522" s="280"/>
      <c r="J2522" s="13"/>
      <c r="K2522" s="13"/>
      <c r="L2522" s="13"/>
    </row>
    <row r="2523" spans="1:12" s="56" customFormat="1">
      <c r="A2523" s="50"/>
      <c r="B2523" s="50"/>
      <c r="C2523" s="50"/>
      <c r="D2523" s="44"/>
      <c r="E2523" s="26"/>
      <c r="F2523" s="53"/>
      <c r="G2523" s="61"/>
      <c r="H2523" s="55"/>
      <c r="I2523" s="280"/>
      <c r="J2523" s="13"/>
      <c r="K2523" s="13"/>
      <c r="L2523" s="13"/>
    </row>
    <row r="2524" spans="1:12" s="56" customFormat="1">
      <c r="A2524" s="50"/>
      <c r="B2524" s="50"/>
      <c r="C2524" s="50"/>
      <c r="D2524" s="44"/>
      <c r="E2524" s="26"/>
      <c r="F2524" s="53"/>
      <c r="G2524" s="61"/>
      <c r="H2524" s="55"/>
      <c r="I2524" s="280"/>
      <c r="J2524" s="13"/>
      <c r="K2524" s="13"/>
      <c r="L2524" s="13"/>
    </row>
    <row r="2525" spans="1:12" s="56" customFormat="1">
      <c r="A2525" s="50"/>
      <c r="B2525" s="50"/>
      <c r="C2525" s="50"/>
      <c r="D2525" s="44"/>
      <c r="E2525" s="26"/>
      <c r="F2525" s="53"/>
      <c r="G2525" s="61"/>
      <c r="H2525" s="55"/>
      <c r="I2525" s="280"/>
      <c r="J2525" s="13"/>
      <c r="K2525" s="13"/>
      <c r="L2525" s="13"/>
    </row>
    <row r="2526" spans="1:12" s="56" customFormat="1">
      <c r="A2526" s="50"/>
      <c r="B2526" s="50"/>
      <c r="C2526" s="50"/>
      <c r="D2526" s="44"/>
      <c r="E2526" s="26"/>
      <c r="F2526" s="53"/>
      <c r="G2526" s="61"/>
      <c r="H2526" s="55"/>
      <c r="I2526" s="280"/>
      <c r="J2526" s="13"/>
      <c r="K2526" s="13"/>
      <c r="L2526" s="13"/>
    </row>
    <row r="2527" spans="1:12" s="56" customFormat="1">
      <c r="A2527" s="50"/>
      <c r="B2527" s="50"/>
      <c r="C2527" s="50"/>
      <c r="D2527" s="44"/>
      <c r="E2527" s="26"/>
      <c r="F2527" s="53"/>
      <c r="G2527" s="61"/>
      <c r="H2527" s="55"/>
      <c r="I2527" s="280"/>
      <c r="J2527" s="13"/>
      <c r="K2527" s="13"/>
      <c r="L2527" s="13"/>
    </row>
    <row r="2528" spans="1:12" s="56" customFormat="1">
      <c r="A2528" s="50"/>
      <c r="B2528" s="50"/>
      <c r="C2528" s="50"/>
      <c r="D2528" s="44"/>
      <c r="E2528" s="26"/>
      <c r="F2528" s="53"/>
      <c r="G2528" s="61"/>
      <c r="H2528" s="55"/>
      <c r="I2528" s="280"/>
      <c r="J2528" s="13"/>
      <c r="K2528" s="13"/>
      <c r="L2528" s="13"/>
    </row>
    <row r="2529" spans="1:12" s="56" customFormat="1">
      <c r="A2529" s="50"/>
      <c r="B2529" s="50"/>
      <c r="C2529" s="50"/>
      <c r="D2529" s="44"/>
      <c r="E2529" s="26"/>
      <c r="F2529" s="53"/>
      <c r="G2529" s="61"/>
      <c r="H2529" s="55"/>
      <c r="I2529" s="280"/>
      <c r="J2529" s="13"/>
      <c r="K2529" s="13"/>
      <c r="L2529" s="13"/>
    </row>
    <row r="2530" spans="1:12" s="56" customFormat="1">
      <c r="A2530" s="50"/>
      <c r="B2530" s="50"/>
      <c r="C2530" s="50"/>
      <c r="D2530" s="44"/>
      <c r="E2530" s="26"/>
      <c r="F2530" s="53"/>
      <c r="G2530" s="61"/>
      <c r="H2530" s="55"/>
      <c r="I2530" s="280"/>
      <c r="J2530" s="13"/>
      <c r="K2530" s="13"/>
      <c r="L2530" s="13"/>
    </row>
    <row r="2531" spans="1:12" s="56" customFormat="1">
      <c r="A2531" s="50"/>
      <c r="B2531" s="50"/>
      <c r="C2531" s="50"/>
      <c r="D2531" s="44"/>
      <c r="E2531" s="26"/>
      <c r="F2531" s="53"/>
      <c r="G2531" s="61"/>
      <c r="H2531" s="55"/>
      <c r="I2531" s="280"/>
      <c r="J2531" s="13"/>
      <c r="K2531" s="13"/>
      <c r="L2531" s="13"/>
    </row>
    <row r="2532" spans="1:12" s="56" customFormat="1">
      <c r="A2532" s="50"/>
      <c r="B2532" s="50"/>
      <c r="C2532" s="50"/>
      <c r="D2532" s="44"/>
      <c r="E2532" s="26"/>
      <c r="F2532" s="53"/>
      <c r="G2532" s="61"/>
      <c r="H2532" s="55"/>
      <c r="I2532" s="280"/>
      <c r="J2532" s="13"/>
      <c r="K2532" s="13"/>
      <c r="L2532" s="13"/>
    </row>
    <row r="2533" spans="1:12" s="56" customFormat="1">
      <c r="A2533" s="50"/>
      <c r="B2533" s="50"/>
      <c r="C2533" s="50"/>
      <c r="D2533" s="44"/>
      <c r="E2533" s="26"/>
      <c r="F2533" s="53"/>
      <c r="G2533" s="61"/>
      <c r="H2533" s="55"/>
      <c r="I2533" s="280"/>
      <c r="J2533" s="13"/>
      <c r="K2533" s="13"/>
      <c r="L2533" s="13"/>
    </row>
    <row r="2534" spans="1:12" s="56" customFormat="1">
      <c r="A2534" s="50"/>
      <c r="B2534" s="50"/>
      <c r="C2534" s="50"/>
      <c r="D2534" s="44"/>
      <c r="E2534" s="26"/>
      <c r="F2534" s="53"/>
      <c r="G2534" s="61"/>
      <c r="H2534" s="55"/>
      <c r="I2534" s="280"/>
      <c r="J2534" s="13"/>
      <c r="K2534" s="13"/>
      <c r="L2534" s="13"/>
    </row>
    <row r="2535" spans="1:12" s="56" customFormat="1">
      <c r="A2535" s="50"/>
      <c r="B2535" s="50"/>
      <c r="C2535" s="50"/>
      <c r="D2535" s="44"/>
      <c r="E2535" s="26"/>
      <c r="F2535" s="53"/>
      <c r="G2535" s="61"/>
      <c r="H2535" s="55"/>
      <c r="I2535" s="280"/>
      <c r="J2535" s="13"/>
      <c r="K2535" s="13"/>
      <c r="L2535" s="13"/>
    </row>
    <row r="2536" spans="1:12" s="56" customFormat="1">
      <c r="A2536" s="50"/>
      <c r="B2536" s="50"/>
      <c r="C2536" s="50"/>
      <c r="D2536" s="44"/>
      <c r="E2536" s="26"/>
      <c r="F2536" s="53"/>
      <c r="G2536" s="61"/>
      <c r="H2536" s="55"/>
      <c r="I2536" s="280"/>
      <c r="J2536" s="13"/>
      <c r="K2536" s="13"/>
      <c r="L2536" s="13"/>
    </row>
    <row r="2537" spans="1:12" s="56" customFormat="1">
      <c r="A2537" s="50"/>
      <c r="B2537" s="50"/>
      <c r="C2537" s="50"/>
      <c r="D2537" s="44"/>
      <c r="E2537" s="26"/>
      <c r="F2537" s="53"/>
      <c r="G2537" s="61"/>
      <c r="H2537" s="55"/>
      <c r="I2537" s="280"/>
      <c r="J2537" s="13"/>
      <c r="K2537" s="13"/>
      <c r="L2537" s="13"/>
    </row>
    <row r="2538" spans="1:12" s="56" customFormat="1">
      <c r="A2538" s="50"/>
      <c r="B2538" s="50"/>
      <c r="C2538" s="50"/>
      <c r="D2538" s="44"/>
      <c r="E2538" s="26"/>
      <c r="F2538" s="53"/>
      <c r="G2538" s="61"/>
      <c r="H2538" s="55"/>
      <c r="I2538" s="280"/>
      <c r="J2538" s="13"/>
      <c r="K2538" s="13"/>
      <c r="L2538" s="13"/>
    </row>
    <row r="2539" spans="1:12" s="56" customFormat="1">
      <c r="A2539" s="50"/>
      <c r="B2539" s="50"/>
      <c r="C2539" s="50"/>
      <c r="D2539" s="44"/>
      <c r="E2539" s="26"/>
      <c r="F2539" s="53"/>
      <c r="G2539" s="61"/>
      <c r="H2539" s="55"/>
      <c r="I2539" s="280"/>
      <c r="J2539" s="13"/>
      <c r="K2539" s="13"/>
      <c r="L2539" s="13"/>
    </row>
    <row r="2540" spans="1:12" s="56" customFormat="1">
      <c r="A2540" s="50"/>
      <c r="B2540" s="50"/>
      <c r="C2540" s="50"/>
      <c r="D2540" s="44"/>
      <c r="E2540" s="26"/>
      <c r="F2540" s="53"/>
      <c r="G2540" s="61"/>
      <c r="H2540" s="55"/>
      <c r="I2540" s="280"/>
      <c r="J2540" s="13"/>
      <c r="K2540" s="13"/>
      <c r="L2540" s="13"/>
    </row>
    <row r="2541" spans="1:12" s="56" customFormat="1">
      <c r="A2541" s="50"/>
      <c r="B2541" s="50"/>
      <c r="C2541" s="50"/>
      <c r="D2541" s="44"/>
      <c r="E2541" s="26"/>
      <c r="F2541" s="53"/>
      <c r="G2541" s="61"/>
      <c r="H2541" s="55"/>
      <c r="I2541" s="280"/>
      <c r="J2541" s="13"/>
      <c r="K2541" s="13"/>
      <c r="L2541" s="13"/>
    </row>
    <row r="2542" spans="1:12" s="56" customFormat="1">
      <c r="A2542" s="50"/>
      <c r="B2542" s="50"/>
      <c r="C2542" s="50"/>
      <c r="D2542" s="44"/>
      <c r="E2542" s="26"/>
      <c r="F2542" s="53"/>
      <c r="G2542" s="61"/>
      <c r="H2542" s="55"/>
      <c r="I2542" s="280"/>
      <c r="J2542" s="13"/>
      <c r="K2542" s="13"/>
      <c r="L2542" s="13"/>
    </row>
    <row r="2543" spans="1:12" s="56" customFormat="1">
      <c r="A2543" s="50"/>
      <c r="B2543" s="50"/>
      <c r="C2543" s="50"/>
      <c r="D2543" s="44"/>
      <c r="E2543" s="26"/>
      <c r="F2543" s="53"/>
      <c r="G2543" s="61"/>
      <c r="H2543" s="55"/>
      <c r="I2543" s="280"/>
      <c r="J2543" s="13"/>
      <c r="K2543" s="13"/>
      <c r="L2543" s="13"/>
    </row>
    <row r="2544" spans="1:12" s="56" customFormat="1">
      <c r="A2544" s="50"/>
      <c r="B2544" s="50"/>
      <c r="C2544" s="50"/>
      <c r="D2544" s="44"/>
      <c r="E2544" s="26"/>
      <c r="F2544" s="53"/>
      <c r="G2544" s="61"/>
      <c r="H2544" s="55"/>
      <c r="I2544" s="280"/>
      <c r="J2544" s="13"/>
      <c r="K2544" s="13"/>
      <c r="L2544" s="13"/>
    </row>
    <row r="2545" spans="1:12" s="56" customFormat="1">
      <c r="A2545" s="50"/>
      <c r="B2545" s="50"/>
      <c r="C2545" s="50"/>
      <c r="D2545" s="44"/>
      <c r="E2545" s="26"/>
      <c r="F2545" s="53"/>
      <c r="G2545" s="61"/>
      <c r="H2545" s="55"/>
      <c r="I2545" s="280"/>
      <c r="J2545" s="13"/>
      <c r="K2545" s="13"/>
      <c r="L2545" s="13"/>
    </row>
    <row r="2546" spans="1:12" s="56" customFormat="1">
      <c r="A2546" s="50"/>
      <c r="B2546" s="50"/>
      <c r="C2546" s="50"/>
      <c r="D2546" s="44"/>
      <c r="E2546" s="26"/>
      <c r="F2546" s="53"/>
      <c r="G2546" s="61"/>
      <c r="H2546" s="55"/>
      <c r="I2546" s="280"/>
      <c r="J2546" s="13"/>
      <c r="K2546" s="13"/>
      <c r="L2546" s="13"/>
    </row>
    <row r="2547" spans="1:12" s="56" customFormat="1">
      <c r="A2547" s="50"/>
      <c r="B2547" s="50"/>
      <c r="C2547" s="50"/>
      <c r="D2547" s="44"/>
      <c r="E2547" s="26"/>
      <c r="F2547" s="53"/>
      <c r="G2547" s="61"/>
      <c r="H2547" s="55"/>
      <c r="I2547" s="280"/>
      <c r="J2547" s="13"/>
      <c r="K2547" s="13"/>
      <c r="L2547" s="13"/>
    </row>
    <row r="2548" spans="1:12" s="56" customFormat="1">
      <c r="A2548" s="50"/>
      <c r="B2548" s="50"/>
      <c r="C2548" s="50"/>
      <c r="D2548" s="44"/>
      <c r="E2548" s="26"/>
      <c r="F2548" s="53"/>
      <c r="G2548" s="61"/>
      <c r="H2548" s="55"/>
      <c r="I2548" s="280"/>
      <c r="J2548" s="13"/>
      <c r="K2548" s="13"/>
      <c r="L2548" s="13"/>
    </row>
    <row r="2549" spans="1:12" s="56" customFormat="1">
      <c r="A2549" s="50"/>
      <c r="B2549" s="50"/>
      <c r="C2549" s="50"/>
      <c r="D2549" s="44"/>
      <c r="E2549" s="26"/>
      <c r="F2549" s="53"/>
      <c r="G2549" s="61"/>
      <c r="H2549" s="55"/>
      <c r="I2549" s="280"/>
      <c r="J2549" s="13"/>
      <c r="K2549" s="13"/>
      <c r="L2549" s="13"/>
    </row>
    <row r="2550" spans="1:12" s="56" customFormat="1">
      <c r="A2550" s="50"/>
      <c r="B2550" s="50"/>
      <c r="C2550" s="50"/>
      <c r="D2550" s="44"/>
      <c r="E2550" s="26"/>
      <c r="F2550" s="53"/>
      <c r="G2550" s="61"/>
      <c r="H2550" s="55"/>
      <c r="I2550" s="280"/>
      <c r="J2550" s="13"/>
      <c r="K2550" s="13"/>
      <c r="L2550" s="13"/>
    </row>
    <row r="2551" spans="1:12" s="56" customFormat="1">
      <c r="A2551" s="50"/>
      <c r="B2551" s="50"/>
      <c r="C2551" s="50"/>
      <c r="D2551" s="44"/>
      <c r="E2551" s="26"/>
      <c r="F2551" s="53"/>
      <c r="G2551" s="61"/>
      <c r="H2551" s="55"/>
      <c r="I2551" s="280"/>
      <c r="J2551" s="13"/>
      <c r="K2551" s="13"/>
      <c r="L2551" s="13"/>
    </row>
    <row r="2552" spans="1:12" s="56" customFormat="1">
      <c r="A2552" s="50"/>
      <c r="B2552" s="50"/>
      <c r="C2552" s="50"/>
      <c r="D2552" s="44"/>
      <c r="E2552" s="26"/>
      <c r="F2552" s="53"/>
      <c r="G2552" s="61"/>
      <c r="H2552" s="55"/>
      <c r="I2552" s="280"/>
      <c r="J2552" s="13"/>
      <c r="K2552" s="13"/>
      <c r="L2552" s="13"/>
    </row>
    <row r="2553" spans="1:12" s="56" customFormat="1">
      <c r="A2553" s="50"/>
      <c r="B2553" s="50"/>
      <c r="C2553" s="50"/>
      <c r="D2553" s="44"/>
      <c r="E2553" s="26"/>
      <c r="F2553" s="53"/>
      <c r="G2553" s="61"/>
      <c r="H2553" s="55"/>
      <c r="I2553" s="280"/>
      <c r="J2553" s="13"/>
      <c r="K2553" s="13"/>
      <c r="L2553" s="13"/>
    </row>
    <row r="2554" spans="1:12" s="56" customFormat="1">
      <c r="A2554" s="50"/>
      <c r="B2554" s="50"/>
      <c r="C2554" s="50"/>
      <c r="D2554" s="44"/>
      <c r="E2554" s="26"/>
      <c r="F2554" s="53"/>
      <c r="G2554" s="61"/>
      <c r="H2554" s="55"/>
      <c r="I2554" s="280"/>
      <c r="J2554" s="13"/>
      <c r="K2554" s="13"/>
      <c r="L2554" s="13"/>
    </row>
    <row r="2555" spans="1:12" s="56" customFormat="1">
      <c r="A2555" s="50"/>
      <c r="B2555" s="50"/>
      <c r="C2555" s="50"/>
      <c r="D2555" s="44"/>
      <c r="E2555" s="26"/>
      <c r="F2555" s="53"/>
      <c r="G2555" s="61"/>
      <c r="H2555" s="55"/>
      <c r="I2555" s="280"/>
      <c r="J2555" s="13"/>
      <c r="K2555" s="13"/>
      <c r="L2555" s="13"/>
    </row>
    <row r="2556" spans="1:12" s="56" customFormat="1">
      <c r="A2556" s="50"/>
      <c r="B2556" s="50"/>
      <c r="C2556" s="50"/>
      <c r="D2556" s="44"/>
      <c r="E2556" s="26"/>
      <c r="F2556" s="53"/>
      <c r="G2556" s="61"/>
      <c r="H2556" s="55"/>
      <c r="I2556" s="280"/>
      <c r="J2556" s="13"/>
      <c r="K2556" s="13"/>
      <c r="L2556" s="13"/>
    </row>
    <row r="2557" spans="1:12" s="56" customFormat="1">
      <c r="A2557" s="50"/>
      <c r="B2557" s="50"/>
      <c r="C2557" s="50"/>
      <c r="D2557" s="44"/>
      <c r="E2557" s="26"/>
      <c r="F2557" s="53"/>
      <c r="G2557" s="61"/>
      <c r="H2557" s="55"/>
      <c r="I2557" s="280"/>
      <c r="J2557" s="13"/>
      <c r="K2557" s="13"/>
      <c r="L2557" s="13"/>
    </row>
    <row r="2558" spans="1:12" s="56" customFormat="1">
      <c r="A2558" s="50"/>
      <c r="B2558" s="50"/>
      <c r="C2558" s="50"/>
      <c r="D2558" s="44"/>
      <c r="E2558" s="26"/>
      <c r="F2558" s="53"/>
      <c r="G2558" s="61"/>
      <c r="H2558" s="55"/>
      <c r="I2558" s="280"/>
      <c r="J2558" s="13"/>
      <c r="K2558" s="13"/>
      <c r="L2558" s="13"/>
    </row>
    <row r="2559" spans="1:12" s="56" customFormat="1">
      <c r="A2559" s="50"/>
      <c r="B2559" s="50"/>
      <c r="C2559" s="50"/>
      <c r="D2559" s="44"/>
      <c r="E2559" s="26"/>
      <c r="F2559" s="53"/>
      <c r="G2559" s="61"/>
      <c r="H2559" s="55"/>
      <c r="I2559" s="280"/>
      <c r="J2559" s="13"/>
      <c r="K2559" s="13"/>
      <c r="L2559" s="13"/>
    </row>
    <row r="2560" spans="1:12" s="56" customFormat="1">
      <c r="A2560" s="50"/>
      <c r="B2560" s="50"/>
      <c r="C2560" s="50"/>
      <c r="D2560" s="44"/>
      <c r="E2560" s="26"/>
      <c r="F2560" s="53"/>
      <c r="G2560" s="61"/>
      <c r="H2560" s="55"/>
      <c r="I2560" s="280"/>
      <c r="J2560" s="13"/>
      <c r="K2560" s="13"/>
      <c r="L2560" s="13"/>
    </row>
    <row r="2561" spans="1:12" s="56" customFormat="1">
      <c r="A2561" s="50"/>
      <c r="B2561" s="50"/>
      <c r="C2561" s="50"/>
      <c r="D2561" s="44"/>
      <c r="E2561" s="26"/>
      <c r="F2561" s="53"/>
      <c r="G2561" s="61"/>
      <c r="H2561" s="55"/>
      <c r="I2561" s="280"/>
      <c r="J2561" s="13"/>
      <c r="K2561" s="13"/>
      <c r="L2561" s="13"/>
    </row>
    <row r="2562" spans="1:12" s="56" customFormat="1">
      <c r="A2562" s="50"/>
      <c r="B2562" s="50"/>
      <c r="C2562" s="50"/>
      <c r="D2562" s="44"/>
      <c r="E2562" s="26"/>
      <c r="F2562" s="53"/>
      <c r="G2562" s="61"/>
      <c r="H2562" s="55"/>
      <c r="I2562" s="280"/>
      <c r="J2562" s="13"/>
      <c r="K2562" s="13"/>
      <c r="L2562" s="13"/>
    </row>
    <row r="2563" spans="1:12" s="56" customFormat="1">
      <c r="A2563" s="50"/>
      <c r="B2563" s="50"/>
      <c r="C2563" s="50"/>
      <c r="D2563" s="44"/>
      <c r="E2563" s="26"/>
      <c r="F2563" s="53"/>
      <c r="G2563" s="61"/>
      <c r="H2563" s="55"/>
      <c r="I2563" s="280"/>
      <c r="J2563" s="13"/>
      <c r="K2563" s="13"/>
      <c r="L2563" s="13"/>
    </row>
    <row r="2564" spans="1:12" s="56" customFormat="1">
      <c r="A2564" s="50"/>
      <c r="B2564" s="50"/>
      <c r="C2564" s="50"/>
      <c r="D2564" s="44"/>
      <c r="E2564" s="26"/>
      <c r="F2564" s="53"/>
      <c r="G2564" s="61"/>
      <c r="H2564" s="55"/>
      <c r="I2564" s="280"/>
      <c r="J2564" s="13"/>
      <c r="K2564" s="13"/>
      <c r="L2564" s="13"/>
    </row>
    <row r="2565" spans="1:12" s="56" customFormat="1">
      <c r="A2565" s="50"/>
      <c r="B2565" s="50"/>
      <c r="C2565" s="50"/>
      <c r="D2565" s="44"/>
      <c r="E2565" s="26"/>
      <c r="F2565" s="53"/>
      <c r="G2565" s="61"/>
      <c r="H2565" s="55"/>
      <c r="I2565" s="280"/>
      <c r="J2565" s="13"/>
      <c r="K2565" s="13"/>
      <c r="L2565" s="13"/>
    </row>
    <row r="2566" spans="1:12" s="56" customFormat="1">
      <c r="A2566" s="50"/>
      <c r="B2566" s="50"/>
      <c r="C2566" s="50"/>
      <c r="D2566" s="44"/>
      <c r="E2566" s="26"/>
      <c r="F2566" s="53"/>
      <c r="G2566" s="61"/>
      <c r="H2566" s="55"/>
      <c r="I2566" s="280"/>
      <c r="J2566" s="13"/>
      <c r="K2566" s="13"/>
      <c r="L2566" s="13"/>
    </row>
    <row r="2567" spans="1:12" s="56" customFormat="1">
      <c r="A2567" s="50"/>
      <c r="B2567" s="50"/>
      <c r="C2567" s="50"/>
      <c r="D2567" s="44"/>
      <c r="E2567" s="26"/>
      <c r="F2567" s="53"/>
      <c r="G2567" s="61"/>
      <c r="H2567" s="55"/>
      <c r="I2567" s="280"/>
      <c r="J2567" s="13"/>
      <c r="K2567" s="13"/>
      <c r="L2567" s="13"/>
    </row>
    <row r="2568" spans="1:12" s="56" customFormat="1">
      <c r="A2568" s="50"/>
      <c r="B2568" s="50"/>
      <c r="C2568" s="50"/>
      <c r="D2568" s="44"/>
      <c r="E2568" s="26"/>
      <c r="F2568" s="53"/>
      <c r="G2568" s="61"/>
      <c r="H2568" s="55"/>
      <c r="I2568" s="280"/>
      <c r="J2568" s="13"/>
      <c r="K2568" s="13"/>
      <c r="L2568" s="13"/>
    </row>
    <row r="2569" spans="1:12" s="56" customFormat="1">
      <c r="A2569" s="50"/>
      <c r="B2569" s="50"/>
      <c r="C2569" s="50"/>
      <c r="D2569" s="44"/>
      <c r="E2569" s="26"/>
      <c r="F2569" s="53"/>
      <c r="G2569" s="61"/>
      <c r="H2569" s="55"/>
      <c r="I2569" s="280"/>
      <c r="J2569" s="13"/>
      <c r="K2569" s="13"/>
      <c r="L2569" s="13"/>
    </row>
    <row r="2570" spans="1:12" s="56" customFormat="1">
      <c r="A2570" s="50"/>
      <c r="B2570" s="50"/>
      <c r="C2570" s="50"/>
      <c r="D2570" s="44"/>
      <c r="E2570" s="26"/>
      <c r="F2570" s="53"/>
      <c r="G2570" s="61"/>
      <c r="H2570" s="55"/>
      <c r="I2570" s="280"/>
      <c r="J2570" s="13"/>
      <c r="K2570" s="13"/>
      <c r="L2570" s="13"/>
    </row>
    <row r="2571" spans="1:12" s="56" customFormat="1">
      <c r="A2571" s="50"/>
      <c r="B2571" s="50"/>
      <c r="C2571" s="50"/>
      <c r="D2571" s="44"/>
      <c r="E2571" s="26"/>
      <c r="F2571" s="53"/>
      <c r="G2571" s="61"/>
      <c r="H2571" s="55"/>
      <c r="I2571" s="280"/>
      <c r="J2571" s="13"/>
      <c r="K2571" s="13"/>
      <c r="L2571" s="13"/>
    </row>
    <row r="2572" spans="1:12" s="56" customFormat="1">
      <c r="A2572" s="50"/>
      <c r="B2572" s="50"/>
      <c r="C2572" s="50"/>
      <c r="D2572" s="44"/>
      <c r="E2572" s="26"/>
      <c r="F2572" s="53"/>
      <c r="G2572" s="61"/>
      <c r="H2572" s="55"/>
      <c r="I2572" s="280"/>
      <c r="J2572" s="13"/>
      <c r="K2572" s="13"/>
      <c r="L2572" s="13"/>
    </row>
    <row r="2573" spans="1:12" s="56" customFormat="1">
      <c r="A2573" s="50"/>
      <c r="B2573" s="50"/>
      <c r="C2573" s="50"/>
      <c r="D2573" s="44"/>
      <c r="E2573" s="26"/>
      <c r="F2573" s="53"/>
      <c r="G2573" s="61"/>
      <c r="H2573" s="55"/>
      <c r="I2573" s="280"/>
      <c r="J2573" s="13"/>
      <c r="K2573" s="13"/>
      <c r="L2573" s="13"/>
    </row>
    <row r="2574" spans="1:12" s="56" customFormat="1">
      <c r="A2574" s="50"/>
      <c r="B2574" s="50"/>
      <c r="C2574" s="50"/>
      <c r="D2574" s="44"/>
      <c r="E2574" s="26"/>
      <c r="F2574" s="53"/>
      <c r="G2574" s="61"/>
      <c r="H2574" s="55"/>
      <c r="I2574" s="280"/>
      <c r="J2574" s="13"/>
      <c r="K2574" s="13"/>
      <c r="L2574" s="13"/>
    </row>
    <row r="2575" spans="1:12" s="56" customFormat="1">
      <c r="A2575" s="50"/>
      <c r="B2575" s="50"/>
      <c r="C2575" s="50"/>
      <c r="D2575" s="44"/>
      <c r="E2575" s="26"/>
      <c r="F2575" s="53"/>
      <c r="G2575" s="61"/>
      <c r="H2575" s="55"/>
      <c r="I2575" s="280"/>
      <c r="J2575" s="13"/>
      <c r="K2575" s="13"/>
      <c r="L2575" s="13"/>
    </row>
    <row r="2576" spans="1:12" s="56" customFormat="1">
      <c r="A2576" s="50"/>
      <c r="B2576" s="50"/>
      <c r="C2576" s="50"/>
      <c r="D2576" s="44"/>
      <c r="E2576" s="26"/>
      <c r="F2576" s="53"/>
      <c r="G2576" s="61"/>
      <c r="H2576" s="55"/>
      <c r="I2576" s="280"/>
      <c r="J2576" s="13"/>
      <c r="K2576" s="13"/>
      <c r="L2576" s="13"/>
    </row>
    <row r="2577" spans="1:12" s="56" customFormat="1">
      <c r="A2577" s="50"/>
      <c r="B2577" s="50"/>
      <c r="C2577" s="50"/>
      <c r="D2577" s="44"/>
      <c r="E2577" s="26"/>
      <c r="F2577" s="53"/>
      <c r="G2577" s="61"/>
      <c r="H2577" s="55"/>
      <c r="I2577" s="280"/>
      <c r="J2577" s="13"/>
      <c r="K2577" s="13"/>
      <c r="L2577" s="13"/>
    </row>
    <row r="2578" spans="1:12" s="56" customFormat="1">
      <c r="A2578" s="50"/>
      <c r="B2578" s="50"/>
      <c r="C2578" s="50"/>
      <c r="D2578" s="44"/>
      <c r="E2578" s="26"/>
      <c r="F2578" s="53"/>
      <c r="G2578" s="61"/>
      <c r="H2578" s="55"/>
      <c r="I2578" s="280"/>
      <c r="J2578" s="13"/>
      <c r="K2578" s="13"/>
      <c r="L2578" s="13"/>
    </row>
    <row r="2579" spans="1:12" s="56" customFormat="1">
      <c r="A2579" s="50"/>
      <c r="B2579" s="50"/>
      <c r="C2579" s="50"/>
      <c r="D2579" s="44"/>
      <c r="E2579" s="26"/>
      <c r="F2579" s="53"/>
      <c r="G2579" s="61"/>
      <c r="H2579" s="55"/>
      <c r="I2579" s="280"/>
      <c r="J2579" s="13"/>
      <c r="K2579" s="13"/>
      <c r="L2579" s="13"/>
    </row>
    <row r="2580" spans="1:12" s="56" customFormat="1">
      <c r="A2580" s="50"/>
      <c r="B2580" s="50"/>
      <c r="C2580" s="50"/>
      <c r="D2580" s="44"/>
      <c r="E2580" s="26"/>
      <c r="F2580" s="53"/>
      <c r="G2580" s="61"/>
      <c r="H2580" s="55"/>
      <c r="I2580" s="280"/>
      <c r="J2580" s="13"/>
      <c r="K2580" s="13"/>
      <c r="L2580" s="13"/>
    </row>
    <row r="2581" spans="1:12" s="56" customFormat="1">
      <c r="A2581" s="50"/>
      <c r="B2581" s="50"/>
      <c r="C2581" s="50"/>
      <c r="D2581" s="44"/>
      <c r="E2581" s="26"/>
      <c r="F2581" s="53"/>
      <c r="G2581" s="61"/>
      <c r="H2581" s="55"/>
      <c r="I2581" s="280"/>
      <c r="J2581" s="13"/>
      <c r="K2581" s="13"/>
      <c r="L2581" s="13"/>
    </row>
    <row r="2582" spans="1:12" s="56" customFormat="1">
      <c r="A2582" s="50"/>
      <c r="B2582" s="50"/>
      <c r="C2582" s="50"/>
      <c r="D2582" s="44"/>
      <c r="E2582" s="26"/>
      <c r="F2582" s="53"/>
      <c r="G2582" s="61"/>
      <c r="H2582" s="55"/>
      <c r="I2582" s="280"/>
      <c r="J2582" s="13"/>
      <c r="K2582" s="13"/>
      <c r="L2582" s="13"/>
    </row>
    <row r="2583" spans="1:12" s="56" customFormat="1">
      <c r="A2583" s="50"/>
      <c r="B2583" s="50"/>
      <c r="C2583" s="50"/>
      <c r="D2583" s="44"/>
      <c r="E2583" s="26"/>
      <c r="F2583" s="53"/>
      <c r="G2583" s="61"/>
      <c r="H2583" s="55"/>
      <c r="I2583" s="280"/>
      <c r="J2583" s="13"/>
      <c r="K2583" s="13"/>
      <c r="L2583" s="13"/>
    </row>
    <row r="2584" spans="1:12" s="56" customFormat="1">
      <c r="A2584" s="50"/>
      <c r="B2584" s="50"/>
      <c r="C2584" s="50"/>
      <c r="D2584" s="44"/>
      <c r="E2584" s="26"/>
      <c r="F2584" s="53"/>
      <c r="G2584" s="61"/>
      <c r="H2584" s="55"/>
      <c r="I2584" s="280"/>
      <c r="J2584" s="13"/>
      <c r="K2584" s="13"/>
      <c r="L2584" s="13"/>
    </row>
    <row r="2585" spans="1:12" s="56" customFormat="1">
      <c r="A2585" s="50"/>
      <c r="B2585" s="50"/>
      <c r="C2585" s="50"/>
      <c r="D2585" s="44"/>
      <c r="E2585" s="26"/>
      <c r="F2585" s="53"/>
      <c r="G2585" s="61"/>
      <c r="H2585" s="55"/>
      <c r="I2585" s="280"/>
      <c r="J2585" s="13"/>
      <c r="K2585" s="13"/>
      <c r="L2585" s="13"/>
    </row>
    <row r="2586" spans="1:12" s="56" customFormat="1">
      <c r="A2586" s="50"/>
      <c r="B2586" s="50"/>
      <c r="C2586" s="50"/>
      <c r="D2586" s="44"/>
      <c r="E2586" s="26"/>
      <c r="F2586" s="53"/>
      <c r="G2586" s="61"/>
      <c r="H2586" s="55"/>
      <c r="I2586" s="280"/>
      <c r="J2586" s="13"/>
      <c r="K2586" s="13"/>
      <c r="L2586" s="13"/>
    </row>
    <row r="2587" spans="1:12" s="56" customFormat="1">
      <c r="A2587" s="50"/>
      <c r="B2587" s="50"/>
      <c r="C2587" s="50"/>
      <c r="D2587" s="44"/>
      <c r="E2587" s="26"/>
      <c r="F2587" s="53"/>
      <c r="G2587" s="61"/>
      <c r="H2587" s="55"/>
      <c r="I2587" s="280"/>
      <c r="J2587" s="13"/>
      <c r="K2587" s="13"/>
      <c r="L2587" s="13"/>
    </row>
    <row r="2588" spans="1:12" s="56" customFormat="1">
      <c r="A2588" s="50"/>
      <c r="B2588" s="50"/>
      <c r="C2588" s="50"/>
      <c r="D2588" s="44"/>
      <c r="E2588" s="26"/>
      <c r="F2588" s="53"/>
      <c r="G2588" s="61"/>
      <c r="H2588" s="55"/>
      <c r="I2588" s="280"/>
      <c r="J2588" s="13"/>
      <c r="K2588" s="13"/>
      <c r="L2588" s="13"/>
    </row>
    <row r="2589" spans="1:12" s="56" customFormat="1">
      <c r="A2589" s="50"/>
      <c r="B2589" s="50"/>
      <c r="C2589" s="50"/>
      <c r="D2589" s="44"/>
      <c r="E2589" s="26"/>
      <c r="F2589" s="53"/>
      <c r="G2589" s="61"/>
      <c r="H2589" s="55"/>
      <c r="I2589" s="280"/>
      <c r="J2589" s="13"/>
      <c r="K2589" s="13"/>
      <c r="L2589" s="13"/>
    </row>
    <row r="2590" spans="1:12" s="56" customFormat="1">
      <c r="A2590" s="50"/>
      <c r="B2590" s="50"/>
      <c r="C2590" s="50"/>
      <c r="D2590" s="44"/>
      <c r="E2590" s="26"/>
      <c r="F2590" s="53"/>
      <c r="G2590" s="61"/>
      <c r="H2590" s="55"/>
      <c r="I2590" s="280"/>
      <c r="J2590" s="13"/>
      <c r="K2590" s="13"/>
      <c r="L2590" s="13"/>
    </row>
    <row r="2591" spans="1:12" s="56" customFormat="1">
      <c r="A2591" s="50"/>
      <c r="B2591" s="50"/>
      <c r="C2591" s="50"/>
      <c r="D2591" s="44"/>
      <c r="E2591" s="26"/>
      <c r="F2591" s="53"/>
      <c r="G2591" s="61"/>
      <c r="H2591" s="55"/>
      <c r="I2591" s="280"/>
      <c r="J2591" s="13"/>
      <c r="K2591" s="13"/>
      <c r="L2591" s="13"/>
    </row>
    <row r="2592" spans="1:12" s="56" customFormat="1">
      <c r="A2592" s="50"/>
      <c r="B2592" s="50"/>
      <c r="C2592" s="50"/>
      <c r="D2592" s="44"/>
      <c r="E2592" s="26"/>
      <c r="F2592" s="53"/>
      <c r="G2592" s="61"/>
      <c r="H2592" s="55"/>
      <c r="I2592" s="280"/>
      <c r="J2592" s="13"/>
      <c r="K2592" s="13"/>
      <c r="L2592" s="13"/>
    </row>
    <row r="2593" spans="1:12" s="56" customFormat="1">
      <c r="A2593" s="50"/>
      <c r="B2593" s="50"/>
      <c r="C2593" s="50"/>
      <c r="D2593" s="44"/>
      <c r="E2593" s="26"/>
      <c r="F2593" s="53"/>
      <c r="G2593" s="61"/>
      <c r="H2593" s="55"/>
      <c r="I2593" s="280"/>
      <c r="J2593" s="13"/>
      <c r="K2593" s="13"/>
      <c r="L2593" s="13"/>
    </row>
    <row r="2594" spans="1:12" s="56" customFormat="1">
      <c r="A2594" s="50"/>
      <c r="B2594" s="50"/>
      <c r="C2594" s="50"/>
      <c r="D2594" s="44"/>
      <c r="E2594" s="26"/>
      <c r="F2594" s="53"/>
      <c r="G2594" s="61"/>
      <c r="H2594" s="55"/>
      <c r="I2594" s="280"/>
      <c r="J2594" s="13"/>
      <c r="K2594" s="13"/>
      <c r="L2594" s="13"/>
    </row>
    <row r="2595" spans="1:12" s="56" customFormat="1">
      <c r="A2595" s="50"/>
      <c r="B2595" s="50"/>
      <c r="C2595" s="50"/>
      <c r="D2595" s="44"/>
      <c r="E2595" s="26"/>
      <c r="F2595" s="53"/>
      <c r="G2595" s="61"/>
      <c r="H2595" s="55"/>
      <c r="I2595" s="280"/>
      <c r="J2595" s="13"/>
      <c r="K2595" s="13"/>
      <c r="L2595" s="13"/>
    </row>
    <row r="2596" spans="1:12" s="56" customFormat="1">
      <c r="A2596" s="50"/>
      <c r="B2596" s="50"/>
      <c r="C2596" s="50"/>
      <c r="D2596" s="44"/>
      <c r="E2596" s="26"/>
      <c r="F2596" s="53"/>
      <c r="G2596" s="61"/>
      <c r="H2596" s="55"/>
      <c r="I2596" s="280"/>
      <c r="J2596" s="13"/>
      <c r="K2596" s="13"/>
      <c r="L2596" s="13"/>
    </row>
    <row r="2597" spans="1:12" s="56" customFormat="1">
      <c r="A2597" s="50"/>
      <c r="B2597" s="50"/>
      <c r="C2597" s="50"/>
      <c r="D2597" s="44"/>
      <c r="E2597" s="26"/>
      <c r="F2597" s="53"/>
      <c r="G2597" s="61"/>
      <c r="H2597" s="55"/>
      <c r="I2597" s="280"/>
      <c r="J2597" s="13"/>
      <c r="K2597" s="13"/>
      <c r="L2597" s="13"/>
    </row>
    <row r="2598" spans="1:12" s="56" customFormat="1">
      <c r="A2598" s="50"/>
      <c r="B2598" s="50"/>
      <c r="C2598" s="50"/>
      <c r="D2598" s="44"/>
      <c r="E2598" s="26"/>
      <c r="F2598" s="53"/>
      <c r="G2598" s="61"/>
      <c r="H2598" s="55"/>
      <c r="I2598" s="280"/>
      <c r="J2598" s="13"/>
      <c r="K2598" s="13"/>
      <c r="L2598" s="13"/>
    </row>
    <row r="2599" spans="1:12" s="56" customFormat="1">
      <c r="A2599" s="50"/>
      <c r="B2599" s="50"/>
      <c r="C2599" s="50"/>
      <c r="D2599" s="44"/>
      <c r="E2599" s="26"/>
      <c r="F2599" s="53"/>
      <c r="G2599" s="61"/>
      <c r="H2599" s="55"/>
      <c r="I2599" s="280"/>
      <c r="J2599" s="13"/>
      <c r="K2599" s="13"/>
      <c r="L2599" s="13"/>
    </row>
    <row r="2600" spans="1:12" s="56" customFormat="1">
      <c r="A2600" s="50"/>
      <c r="B2600" s="50"/>
      <c r="C2600" s="50"/>
      <c r="D2600" s="44"/>
      <c r="E2600" s="26"/>
      <c r="F2600" s="53"/>
      <c r="G2600" s="61"/>
      <c r="H2600" s="55"/>
      <c r="I2600" s="280"/>
      <c r="J2600" s="13"/>
      <c r="K2600" s="13"/>
      <c r="L2600" s="13"/>
    </row>
    <row r="2601" spans="1:12" s="56" customFormat="1">
      <c r="A2601" s="50"/>
      <c r="B2601" s="50"/>
      <c r="C2601" s="50"/>
      <c r="D2601" s="44"/>
      <c r="E2601" s="26"/>
      <c r="F2601" s="53"/>
      <c r="G2601" s="61"/>
      <c r="H2601" s="55"/>
      <c r="I2601" s="280"/>
      <c r="J2601" s="13"/>
      <c r="K2601" s="13"/>
      <c r="L2601" s="13"/>
    </row>
    <row r="2602" spans="1:12" s="56" customFormat="1">
      <c r="A2602" s="50"/>
      <c r="B2602" s="50"/>
      <c r="C2602" s="50"/>
      <c r="D2602" s="44"/>
      <c r="E2602" s="26"/>
      <c r="F2602" s="53"/>
      <c r="G2602" s="61"/>
      <c r="H2602" s="55"/>
      <c r="I2602" s="280"/>
      <c r="J2602" s="13"/>
      <c r="K2602" s="13"/>
      <c r="L2602" s="13"/>
    </row>
    <row r="2603" spans="1:12" s="56" customFormat="1">
      <c r="A2603" s="50"/>
      <c r="B2603" s="50"/>
      <c r="C2603" s="50"/>
      <c r="D2603" s="44"/>
      <c r="E2603" s="26"/>
      <c r="F2603" s="53"/>
      <c r="G2603" s="61"/>
      <c r="H2603" s="55"/>
      <c r="I2603" s="280"/>
      <c r="J2603" s="13"/>
      <c r="K2603" s="13"/>
      <c r="L2603" s="13"/>
    </row>
    <row r="2604" spans="1:12" s="56" customFormat="1">
      <c r="A2604" s="50"/>
      <c r="B2604" s="50"/>
      <c r="C2604" s="50"/>
      <c r="D2604" s="44"/>
      <c r="E2604" s="26"/>
      <c r="F2604" s="53"/>
      <c r="G2604" s="61"/>
      <c r="H2604" s="55"/>
      <c r="I2604" s="280"/>
      <c r="J2604" s="13"/>
      <c r="K2604" s="13"/>
      <c r="L2604" s="13"/>
    </row>
    <row r="2605" spans="1:12" s="56" customFormat="1">
      <c r="A2605" s="50"/>
      <c r="B2605" s="50"/>
      <c r="C2605" s="50"/>
      <c r="D2605" s="44"/>
      <c r="E2605" s="26"/>
      <c r="F2605" s="53"/>
      <c r="G2605" s="61"/>
      <c r="H2605" s="55"/>
      <c r="I2605" s="280"/>
      <c r="J2605" s="13"/>
      <c r="K2605" s="13"/>
      <c r="L2605" s="13"/>
    </row>
    <row r="2606" spans="1:12" s="56" customFormat="1">
      <c r="A2606" s="50"/>
      <c r="B2606" s="50"/>
      <c r="C2606" s="50"/>
      <c r="D2606" s="44"/>
      <c r="E2606" s="26"/>
      <c r="F2606" s="53"/>
      <c r="G2606" s="61"/>
      <c r="H2606" s="55"/>
      <c r="I2606" s="280"/>
      <c r="J2606" s="13"/>
      <c r="K2606" s="13"/>
      <c r="L2606" s="13"/>
    </row>
    <row r="2607" spans="1:12" s="56" customFormat="1">
      <c r="A2607" s="50"/>
      <c r="B2607" s="50"/>
      <c r="C2607" s="50"/>
      <c r="D2607" s="44"/>
      <c r="E2607" s="26"/>
      <c r="F2607" s="53"/>
      <c r="G2607" s="61"/>
      <c r="H2607" s="55"/>
      <c r="I2607" s="280"/>
      <c r="J2607" s="13"/>
      <c r="K2607" s="13"/>
      <c r="L2607" s="13"/>
    </row>
    <row r="2608" spans="1:12" s="56" customFormat="1">
      <c r="A2608" s="50"/>
      <c r="B2608" s="50"/>
      <c r="C2608" s="50"/>
      <c r="D2608" s="44"/>
      <c r="E2608" s="26"/>
      <c r="F2608" s="53"/>
      <c r="G2608" s="61"/>
      <c r="H2608" s="55"/>
      <c r="I2608" s="280"/>
      <c r="J2608" s="13"/>
      <c r="K2608" s="13"/>
      <c r="L2608" s="13"/>
    </row>
    <row r="2609" spans="1:12" s="56" customFormat="1">
      <c r="A2609" s="50"/>
      <c r="B2609" s="50"/>
      <c r="C2609" s="50"/>
      <c r="D2609" s="44"/>
      <c r="E2609" s="26"/>
      <c r="F2609" s="53"/>
      <c r="G2609" s="61"/>
      <c r="H2609" s="55"/>
      <c r="I2609" s="280"/>
      <c r="J2609" s="13"/>
      <c r="K2609" s="13"/>
      <c r="L2609" s="13"/>
    </row>
    <row r="2610" spans="1:12" s="56" customFormat="1">
      <c r="A2610" s="50"/>
      <c r="B2610" s="50"/>
      <c r="C2610" s="50"/>
      <c r="D2610" s="44"/>
      <c r="E2610" s="26"/>
      <c r="F2610" s="53"/>
      <c r="G2610" s="61"/>
      <c r="H2610" s="55"/>
      <c r="I2610" s="280"/>
      <c r="J2610" s="13"/>
      <c r="K2610" s="13"/>
      <c r="L2610" s="13"/>
    </row>
    <row r="2611" spans="1:12" s="56" customFormat="1">
      <c r="A2611" s="50"/>
      <c r="B2611" s="50"/>
      <c r="C2611" s="50"/>
      <c r="D2611" s="44"/>
      <c r="E2611" s="26"/>
      <c r="F2611" s="53"/>
      <c r="G2611" s="61"/>
      <c r="H2611" s="55"/>
      <c r="I2611" s="280"/>
      <c r="J2611" s="13"/>
      <c r="K2611" s="13"/>
      <c r="L2611" s="13"/>
    </row>
    <row r="2612" spans="1:12" s="56" customFormat="1">
      <c r="A2612" s="50"/>
      <c r="B2612" s="50"/>
      <c r="C2612" s="50"/>
      <c r="D2612" s="44"/>
      <c r="E2612" s="26"/>
      <c r="F2612" s="53"/>
      <c r="G2612" s="61"/>
      <c r="H2612" s="55"/>
      <c r="I2612" s="280"/>
      <c r="J2612" s="13"/>
      <c r="K2612" s="13"/>
      <c r="L2612" s="13"/>
    </row>
    <row r="2613" spans="1:12" s="56" customFormat="1">
      <c r="A2613" s="50"/>
      <c r="B2613" s="50"/>
      <c r="C2613" s="50"/>
      <c r="D2613" s="44"/>
      <c r="E2613" s="26"/>
      <c r="F2613" s="53"/>
      <c r="G2613" s="61"/>
      <c r="H2613" s="55"/>
      <c r="I2613" s="280"/>
      <c r="J2613" s="13"/>
      <c r="K2613" s="13"/>
      <c r="L2613" s="13"/>
    </row>
    <row r="2614" spans="1:12" s="56" customFormat="1">
      <c r="A2614" s="50"/>
      <c r="B2614" s="50"/>
      <c r="C2614" s="50"/>
      <c r="D2614" s="44"/>
      <c r="E2614" s="26"/>
      <c r="F2614" s="53"/>
      <c r="G2614" s="61"/>
      <c r="H2614" s="55"/>
      <c r="I2614" s="280"/>
      <c r="J2614" s="13"/>
      <c r="K2614" s="13"/>
      <c r="L2614" s="13"/>
    </row>
    <row r="2615" spans="1:12" s="56" customFormat="1">
      <c r="A2615" s="50"/>
      <c r="B2615" s="50"/>
      <c r="C2615" s="50"/>
      <c r="D2615" s="44"/>
      <c r="E2615" s="26"/>
      <c r="F2615" s="53"/>
      <c r="G2615" s="61"/>
      <c r="H2615" s="55"/>
      <c r="I2615" s="280"/>
      <c r="J2615" s="13"/>
      <c r="K2615" s="13"/>
      <c r="L2615" s="13"/>
    </row>
    <row r="2616" spans="1:12" s="56" customFormat="1">
      <c r="A2616" s="50"/>
      <c r="B2616" s="50"/>
      <c r="C2616" s="50"/>
      <c r="D2616" s="44"/>
      <c r="E2616" s="26"/>
      <c r="F2616" s="53"/>
      <c r="G2616" s="61"/>
      <c r="H2616" s="55"/>
      <c r="I2616" s="280"/>
      <c r="J2616" s="13"/>
      <c r="K2616" s="13"/>
      <c r="L2616" s="13"/>
    </row>
    <row r="2617" spans="1:12" s="56" customFormat="1">
      <c r="A2617" s="50"/>
      <c r="B2617" s="50"/>
      <c r="C2617" s="50"/>
      <c r="D2617" s="44"/>
      <c r="E2617" s="26"/>
      <c r="F2617" s="53"/>
      <c r="G2617" s="61"/>
      <c r="H2617" s="55"/>
      <c r="I2617" s="280"/>
      <c r="J2617" s="13"/>
      <c r="K2617" s="13"/>
      <c r="L2617" s="13"/>
    </row>
    <row r="2618" spans="1:12" s="56" customFormat="1">
      <c r="A2618" s="50"/>
      <c r="B2618" s="50"/>
      <c r="C2618" s="50"/>
      <c r="D2618" s="44"/>
      <c r="E2618" s="26"/>
      <c r="F2618" s="53"/>
      <c r="G2618" s="61"/>
      <c r="H2618" s="55"/>
      <c r="I2618" s="280"/>
      <c r="J2618" s="13"/>
      <c r="K2618" s="13"/>
      <c r="L2618" s="13"/>
    </row>
    <row r="2619" spans="1:12" s="56" customFormat="1">
      <c r="A2619" s="50"/>
      <c r="B2619" s="50"/>
      <c r="C2619" s="50"/>
      <c r="D2619" s="44"/>
      <c r="E2619" s="26"/>
      <c r="F2619" s="53"/>
      <c r="G2619" s="61"/>
      <c r="H2619" s="55"/>
      <c r="I2619" s="280"/>
      <c r="J2619" s="13"/>
      <c r="K2619" s="13"/>
      <c r="L2619" s="13"/>
    </row>
    <row r="2620" spans="1:12" s="56" customFormat="1">
      <c r="A2620" s="50"/>
      <c r="B2620" s="50"/>
      <c r="C2620" s="50"/>
      <c r="D2620" s="44"/>
      <c r="E2620" s="26"/>
      <c r="F2620" s="53"/>
      <c r="G2620" s="61"/>
      <c r="H2620" s="55"/>
      <c r="I2620" s="280"/>
      <c r="J2620" s="13"/>
      <c r="K2620" s="13"/>
      <c r="L2620" s="13"/>
    </row>
    <row r="2621" spans="1:12" s="56" customFormat="1">
      <c r="A2621" s="50"/>
      <c r="B2621" s="50"/>
      <c r="C2621" s="50"/>
      <c r="D2621" s="44"/>
      <c r="E2621" s="26"/>
      <c r="F2621" s="53"/>
      <c r="G2621" s="61"/>
      <c r="H2621" s="55"/>
      <c r="I2621" s="280"/>
      <c r="J2621" s="13"/>
      <c r="K2621" s="13"/>
      <c r="L2621" s="13"/>
    </row>
    <row r="2622" spans="1:12" s="56" customFormat="1">
      <c r="A2622" s="50"/>
      <c r="B2622" s="50"/>
      <c r="C2622" s="50"/>
      <c r="D2622" s="44"/>
      <c r="E2622" s="26"/>
      <c r="F2622" s="53"/>
      <c r="G2622" s="61"/>
      <c r="H2622" s="55"/>
      <c r="I2622" s="280"/>
      <c r="J2622" s="13"/>
      <c r="K2622" s="13"/>
      <c r="L2622" s="13"/>
    </row>
    <row r="2623" spans="1:12" s="56" customFormat="1">
      <c r="A2623" s="50"/>
      <c r="B2623" s="50"/>
      <c r="C2623" s="50"/>
      <c r="D2623" s="44"/>
      <c r="E2623" s="26"/>
      <c r="F2623" s="53"/>
      <c r="G2623" s="61"/>
      <c r="H2623" s="55"/>
      <c r="I2623" s="280"/>
      <c r="J2623" s="13"/>
      <c r="K2623" s="13"/>
      <c r="L2623" s="13"/>
    </row>
    <row r="2624" spans="1:12" s="56" customFormat="1">
      <c r="A2624" s="50"/>
      <c r="B2624" s="50"/>
      <c r="C2624" s="50"/>
      <c r="D2624" s="44"/>
      <c r="E2624" s="26"/>
      <c r="F2624" s="53"/>
      <c r="G2624" s="61"/>
      <c r="H2624" s="55"/>
      <c r="I2624" s="280"/>
      <c r="J2624" s="13"/>
      <c r="K2624" s="13"/>
      <c r="L2624" s="13"/>
    </row>
    <row r="2625" spans="1:12" s="56" customFormat="1">
      <c r="A2625" s="50"/>
      <c r="B2625" s="50"/>
      <c r="C2625" s="50"/>
      <c r="D2625" s="44"/>
      <c r="E2625" s="26"/>
      <c r="F2625" s="53"/>
      <c r="G2625" s="61"/>
      <c r="H2625" s="55"/>
      <c r="I2625" s="280"/>
      <c r="J2625" s="13"/>
      <c r="K2625" s="13"/>
      <c r="L2625" s="13"/>
    </row>
    <row r="2626" spans="1:12" s="56" customFormat="1">
      <c r="A2626" s="50"/>
      <c r="B2626" s="50"/>
      <c r="C2626" s="50"/>
      <c r="D2626" s="44"/>
      <c r="E2626" s="26"/>
      <c r="F2626" s="53"/>
      <c r="G2626" s="61"/>
      <c r="H2626" s="55"/>
      <c r="I2626" s="280"/>
      <c r="J2626" s="13"/>
      <c r="K2626" s="13"/>
      <c r="L2626" s="13"/>
    </row>
    <row r="2627" spans="1:12" s="56" customFormat="1">
      <c r="A2627" s="50"/>
      <c r="B2627" s="50"/>
      <c r="C2627" s="50"/>
      <c r="D2627" s="44"/>
      <c r="E2627" s="26"/>
      <c r="F2627" s="53"/>
      <c r="G2627" s="61"/>
      <c r="H2627" s="55"/>
      <c r="I2627" s="280"/>
      <c r="J2627" s="13"/>
      <c r="K2627" s="13"/>
      <c r="L2627" s="13"/>
    </row>
    <row r="2628" spans="1:12" s="56" customFormat="1">
      <c r="A2628" s="50"/>
      <c r="B2628" s="50"/>
      <c r="C2628" s="50"/>
      <c r="D2628" s="44"/>
      <c r="E2628" s="26"/>
      <c r="F2628" s="53"/>
      <c r="G2628" s="61"/>
      <c r="H2628" s="55"/>
      <c r="I2628" s="280"/>
      <c r="J2628" s="13"/>
      <c r="K2628" s="13"/>
      <c r="L2628" s="13"/>
    </row>
    <row r="2629" spans="1:12" s="56" customFormat="1">
      <c r="A2629" s="50"/>
      <c r="B2629" s="50"/>
      <c r="C2629" s="50"/>
      <c r="D2629" s="44"/>
      <c r="E2629" s="26"/>
      <c r="F2629" s="53"/>
      <c r="G2629" s="61"/>
      <c r="H2629" s="55"/>
      <c r="I2629" s="280"/>
      <c r="J2629" s="13"/>
      <c r="K2629" s="13"/>
      <c r="L2629" s="13"/>
    </row>
    <row r="2630" spans="1:12" s="56" customFormat="1">
      <c r="A2630" s="50"/>
      <c r="B2630" s="50"/>
      <c r="C2630" s="50"/>
      <c r="D2630" s="44"/>
      <c r="E2630" s="26"/>
      <c r="F2630" s="53"/>
      <c r="G2630" s="61"/>
      <c r="H2630" s="55"/>
      <c r="I2630" s="280"/>
      <c r="J2630" s="13"/>
      <c r="K2630" s="13"/>
      <c r="L2630" s="13"/>
    </row>
    <row r="2631" spans="1:12" s="56" customFormat="1">
      <c r="A2631" s="50"/>
      <c r="B2631" s="50"/>
      <c r="C2631" s="50"/>
      <c r="D2631" s="44"/>
      <c r="E2631" s="26"/>
      <c r="F2631" s="53"/>
      <c r="G2631" s="61"/>
      <c r="H2631" s="55"/>
      <c r="I2631" s="280"/>
      <c r="J2631" s="13"/>
      <c r="K2631" s="13"/>
      <c r="L2631" s="13"/>
    </row>
    <row r="2632" spans="1:12" s="56" customFormat="1">
      <c r="A2632" s="50"/>
      <c r="B2632" s="50"/>
      <c r="C2632" s="50"/>
      <c r="D2632" s="44"/>
      <c r="E2632" s="26"/>
      <c r="F2632" s="53"/>
      <c r="G2632" s="61"/>
      <c r="H2632" s="55"/>
      <c r="I2632" s="280"/>
      <c r="J2632" s="13"/>
      <c r="K2632" s="13"/>
      <c r="L2632" s="13"/>
    </row>
    <row r="2633" spans="1:12" s="56" customFormat="1">
      <c r="A2633" s="50"/>
      <c r="B2633" s="50"/>
      <c r="C2633" s="50"/>
      <c r="D2633" s="44"/>
      <c r="E2633" s="26"/>
      <c r="F2633" s="53"/>
      <c r="G2633" s="61"/>
      <c r="H2633" s="55"/>
      <c r="I2633" s="280"/>
      <c r="J2633" s="13"/>
      <c r="K2633" s="13"/>
      <c r="L2633" s="13"/>
    </row>
    <row r="2634" spans="1:12" s="56" customFormat="1">
      <c r="A2634" s="50"/>
      <c r="B2634" s="50"/>
      <c r="C2634" s="50"/>
      <c r="D2634" s="44"/>
      <c r="E2634" s="26"/>
      <c r="F2634" s="53"/>
      <c r="G2634" s="61"/>
      <c r="H2634" s="55"/>
      <c r="I2634" s="280"/>
      <c r="J2634" s="13"/>
      <c r="K2634" s="13"/>
      <c r="L2634" s="13"/>
    </row>
    <row r="2635" spans="1:12" s="56" customFormat="1">
      <c r="A2635" s="50"/>
      <c r="B2635" s="50"/>
      <c r="C2635" s="50"/>
      <c r="D2635" s="44"/>
      <c r="E2635" s="26"/>
      <c r="F2635" s="53"/>
      <c r="G2635" s="61"/>
      <c r="H2635" s="55"/>
      <c r="I2635" s="280"/>
      <c r="J2635" s="13"/>
      <c r="K2635" s="13"/>
      <c r="L2635" s="13"/>
    </row>
    <row r="2636" spans="1:12" s="56" customFormat="1">
      <c r="A2636" s="50"/>
      <c r="B2636" s="50"/>
      <c r="C2636" s="50"/>
      <c r="D2636" s="44"/>
      <c r="E2636" s="26"/>
      <c r="F2636" s="53"/>
      <c r="G2636" s="61"/>
      <c r="H2636" s="55"/>
      <c r="I2636" s="280"/>
      <c r="J2636" s="13"/>
      <c r="K2636" s="13"/>
      <c r="L2636" s="13"/>
    </row>
    <row r="2637" spans="1:12" s="56" customFormat="1">
      <c r="A2637" s="50"/>
      <c r="B2637" s="50"/>
      <c r="C2637" s="50"/>
      <c r="D2637" s="44"/>
      <c r="E2637" s="26"/>
      <c r="F2637" s="53"/>
      <c r="G2637" s="61"/>
      <c r="H2637" s="55"/>
      <c r="I2637" s="280"/>
      <c r="J2637" s="13"/>
      <c r="K2637" s="13"/>
      <c r="L2637" s="13"/>
    </row>
    <row r="2638" spans="1:12" s="56" customFormat="1">
      <c r="A2638" s="50"/>
      <c r="B2638" s="50"/>
      <c r="C2638" s="50"/>
      <c r="D2638" s="44"/>
      <c r="E2638" s="26"/>
      <c r="F2638" s="53"/>
      <c r="G2638" s="61"/>
      <c r="H2638" s="55"/>
      <c r="I2638" s="280"/>
      <c r="J2638" s="13"/>
      <c r="K2638" s="13"/>
      <c r="L2638" s="13"/>
    </row>
    <row r="2639" spans="1:12" s="56" customFormat="1">
      <c r="A2639" s="50"/>
      <c r="B2639" s="50"/>
      <c r="C2639" s="50"/>
      <c r="D2639" s="44"/>
      <c r="E2639" s="26"/>
      <c r="F2639" s="53"/>
      <c r="G2639" s="61"/>
      <c r="H2639" s="55"/>
      <c r="I2639" s="280"/>
      <c r="J2639" s="13"/>
      <c r="K2639" s="13"/>
      <c r="L2639" s="13"/>
    </row>
    <row r="2640" spans="1:12" s="56" customFormat="1">
      <c r="A2640" s="50"/>
      <c r="B2640" s="50"/>
      <c r="C2640" s="50"/>
      <c r="D2640" s="44"/>
      <c r="E2640" s="26"/>
      <c r="F2640" s="53"/>
      <c r="G2640" s="61"/>
      <c r="H2640" s="55"/>
      <c r="I2640" s="280"/>
      <c r="J2640" s="13"/>
      <c r="K2640" s="13"/>
      <c r="L2640" s="13"/>
    </row>
    <row r="2641" spans="1:12" s="56" customFormat="1">
      <c r="A2641" s="50"/>
      <c r="B2641" s="50"/>
      <c r="C2641" s="50"/>
      <c r="D2641" s="44"/>
      <c r="E2641" s="26"/>
      <c r="F2641" s="53"/>
      <c r="G2641" s="61"/>
      <c r="H2641" s="55"/>
      <c r="I2641" s="280"/>
      <c r="J2641" s="13"/>
      <c r="K2641" s="13"/>
      <c r="L2641" s="13"/>
    </row>
    <row r="2642" spans="1:12" s="56" customFormat="1">
      <c r="A2642" s="50"/>
      <c r="B2642" s="50"/>
      <c r="C2642" s="50"/>
      <c r="D2642" s="44"/>
      <c r="E2642" s="26"/>
      <c r="F2642" s="53"/>
      <c r="G2642" s="61"/>
      <c r="H2642" s="55"/>
      <c r="I2642" s="280"/>
      <c r="J2642" s="13"/>
      <c r="K2642" s="13"/>
      <c r="L2642" s="13"/>
    </row>
    <row r="2643" spans="1:12" s="56" customFormat="1">
      <c r="A2643" s="50"/>
      <c r="B2643" s="50"/>
      <c r="C2643" s="50"/>
      <c r="D2643" s="44"/>
      <c r="E2643" s="26"/>
      <c r="F2643" s="53"/>
      <c r="G2643" s="61"/>
      <c r="H2643" s="55"/>
      <c r="I2643" s="280"/>
      <c r="J2643" s="13"/>
      <c r="K2643" s="13"/>
      <c r="L2643" s="13"/>
    </row>
    <row r="2644" spans="1:12" s="56" customFormat="1">
      <c r="A2644" s="50"/>
      <c r="B2644" s="50"/>
      <c r="C2644" s="50"/>
      <c r="D2644" s="44"/>
      <c r="E2644" s="26"/>
      <c r="F2644" s="53"/>
      <c r="G2644" s="61"/>
      <c r="H2644" s="55"/>
      <c r="I2644" s="280"/>
      <c r="J2644" s="13"/>
      <c r="K2644" s="13"/>
      <c r="L2644" s="13"/>
    </row>
    <row r="2645" spans="1:12" s="56" customFormat="1">
      <c r="A2645" s="50"/>
      <c r="B2645" s="50"/>
      <c r="C2645" s="50"/>
      <c r="D2645" s="44"/>
      <c r="E2645" s="26"/>
      <c r="F2645" s="53"/>
      <c r="G2645" s="61"/>
      <c r="H2645" s="55"/>
      <c r="I2645" s="280"/>
      <c r="J2645" s="13"/>
      <c r="K2645" s="13"/>
      <c r="L2645" s="13"/>
    </row>
    <row r="2646" spans="1:12" s="56" customFormat="1">
      <c r="A2646" s="50"/>
      <c r="B2646" s="50"/>
      <c r="C2646" s="50"/>
      <c r="D2646" s="44"/>
      <c r="E2646" s="26"/>
      <c r="F2646" s="53"/>
      <c r="G2646" s="61"/>
      <c r="H2646" s="55"/>
      <c r="I2646" s="280"/>
      <c r="J2646" s="13"/>
      <c r="K2646" s="13"/>
      <c r="L2646" s="13"/>
    </row>
    <row r="2647" spans="1:12" s="56" customFormat="1">
      <c r="A2647" s="50"/>
      <c r="B2647" s="50"/>
      <c r="C2647" s="50"/>
      <c r="D2647" s="44"/>
      <c r="E2647" s="26"/>
      <c r="F2647" s="53"/>
      <c r="G2647" s="61"/>
      <c r="H2647" s="55"/>
      <c r="I2647" s="280"/>
      <c r="J2647" s="13"/>
      <c r="K2647" s="13"/>
      <c r="L2647" s="13"/>
    </row>
    <row r="2648" spans="1:12" s="56" customFormat="1">
      <c r="A2648" s="50"/>
      <c r="B2648" s="50"/>
      <c r="C2648" s="50"/>
      <c r="D2648" s="44"/>
      <c r="E2648" s="26"/>
      <c r="F2648" s="53"/>
      <c r="G2648" s="61"/>
      <c r="H2648" s="55"/>
      <c r="I2648" s="280"/>
      <c r="J2648" s="13"/>
      <c r="K2648" s="13"/>
      <c r="L2648" s="13"/>
    </row>
    <row r="2649" spans="1:12" s="56" customFormat="1">
      <c r="A2649" s="50"/>
      <c r="B2649" s="50"/>
      <c r="C2649" s="50"/>
      <c r="D2649" s="44"/>
      <c r="E2649" s="26"/>
      <c r="F2649" s="53"/>
      <c r="G2649" s="61"/>
      <c r="H2649" s="55"/>
      <c r="I2649" s="280"/>
      <c r="J2649" s="13"/>
      <c r="K2649" s="13"/>
      <c r="L2649" s="13"/>
    </row>
    <row r="2650" spans="1:12" s="56" customFormat="1">
      <c r="A2650" s="50"/>
      <c r="B2650" s="50"/>
      <c r="C2650" s="50"/>
      <c r="D2650" s="44"/>
      <c r="E2650" s="26"/>
      <c r="F2650" s="53"/>
      <c r="G2650" s="61"/>
      <c r="H2650" s="55"/>
      <c r="I2650" s="280"/>
      <c r="J2650" s="13"/>
      <c r="K2650" s="13"/>
      <c r="L2650" s="13"/>
    </row>
    <row r="2651" spans="1:12" s="56" customFormat="1">
      <c r="A2651" s="50"/>
      <c r="B2651" s="50"/>
      <c r="C2651" s="50"/>
      <c r="D2651" s="44"/>
      <c r="E2651" s="26"/>
      <c r="F2651" s="53"/>
      <c r="G2651" s="61"/>
      <c r="H2651" s="55"/>
      <c r="I2651" s="280"/>
      <c r="J2651" s="13"/>
      <c r="K2651" s="13"/>
      <c r="L2651" s="13"/>
    </row>
    <row r="2652" spans="1:12" s="56" customFormat="1">
      <c r="A2652" s="50"/>
      <c r="B2652" s="50"/>
      <c r="C2652" s="50"/>
      <c r="D2652" s="44"/>
      <c r="E2652" s="26"/>
      <c r="F2652" s="53"/>
      <c r="G2652" s="61"/>
      <c r="H2652" s="55"/>
      <c r="I2652" s="280"/>
      <c r="J2652" s="13"/>
      <c r="K2652" s="13"/>
      <c r="L2652" s="13"/>
    </row>
    <row r="2653" spans="1:12" s="56" customFormat="1">
      <c r="A2653" s="50"/>
      <c r="B2653" s="50"/>
      <c r="C2653" s="50"/>
      <c r="D2653" s="44"/>
      <c r="E2653" s="26"/>
      <c r="F2653" s="53"/>
      <c r="G2653" s="61"/>
      <c r="H2653" s="55"/>
      <c r="I2653" s="280"/>
      <c r="J2653" s="13"/>
      <c r="K2653" s="13"/>
      <c r="L2653" s="13"/>
    </row>
    <row r="2654" spans="1:12" s="56" customFormat="1">
      <c r="A2654" s="50"/>
      <c r="B2654" s="50"/>
      <c r="C2654" s="50"/>
      <c r="D2654" s="44"/>
      <c r="E2654" s="26"/>
      <c r="F2654" s="53"/>
      <c r="G2654" s="61"/>
      <c r="H2654" s="55"/>
      <c r="I2654" s="280"/>
      <c r="J2654" s="13"/>
      <c r="K2654" s="13"/>
      <c r="L2654" s="13"/>
    </row>
    <row r="2655" spans="1:12" s="56" customFormat="1">
      <c r="A2655" s="50"/>
      <c r="B2655" s="50"/>
      <c r="C2655" s="50"/>
      <c r="D2655" s="44"/>
      <c r="E2655" s="26"/>
      <c r="F2655" s="53"/>
      <c r="G2655" s="61"/>
      <c r="H2655" s="55"/>
      <c r="I2655" s="280"/>
      <c r="J2655" s="13"/>
      <c r="K2655" s="13"/>
      <c r="L2655" s="13"/>
    </row>
    <row r="2656" spans="1:12" s="56" customFormat="1">
      <c r="A2656" s="50"/>
      <c r="B2656" s="50"/>
      <c r="C2656" s="50"/>
      <c r="D2656" s="44"/>
      <c r="E2656" s="26"/>
      <c r="F2656" s="53"/>
      <c r="G2656" s="61"/>
      <c r="H2656" s="55"/>
      <c r="I2656" s="280"/>
      <c r="J2656" s="13"/>
      <c r="K2656" s="13"/>
      <c r="L2656" s="13"/>
    </row>
    <row r="2657" spans="1:12" s="56" customFormat="1">
      <c r="A2657" s="50"/>
      <c r="B2657" s="50"/>
      <c r="C2657" s="50"/>
      <c r="D2657" s="44"/>
      <c r="E2657" s="26"/>
      <c r="F2657" s="53"/>
      <c r="G2657" s="61"/>
      <c r="H2657" s="55"/>
      <c r="I2657" s="280"/>
      <c r="J2657" s="13"/>
      <c r="K2657" s="13"/>
      <c r="L2657" s="13"/>
    </row>
    <row r="2658" spans="1:12" s="56" customFormat="1">
      <c r="A2658" s="50"/>
      <c r="B2658" s="50"/>
      <c r="C2658" s="50"/>
      <c r="D2658" s="44"/>
      <c r="E2658" s="26"/>
      <c r="F2658" s="53"/>
      <c r="G2658" s="61"/>
      <c r="H2658" s="55"/>
      <c r="I2658" s="280"/>
      <c r="J2658" s="13"/>
      <c r="K2658" s="13"/>
      <c r="L2658" s="13"/>
    </row>
    <row r="2659" spans="1:12" s="56" customFormat="1">
      <c r="A2659" s="50"/>
      <c r="B2659" s="50"/>
      <c r="C2659" s="50"/>
      <c r="D2659" s="44"/>
      <c r="E2659" s="26"/>
      <c r="F2659" s="53"/>
      <c r="G2659" s="61"/>
      <c r="H2659" s="55"/>
      <c r="I2659" s="280"/>
      <c r="J2659" s="13"/>
      <c r="K2659" s="13"/>
      <c r="L2659" s="13"/>
    </row>
    <row r="2660" spans="1:12" s="56" customFormat="1">
      <c r="A2660" s="50"/>
      <c r="B2660" s="50"/>
      <c r="C2660" s="50"/>
      <c r="D2660" s="44"/>
      <c r="E2660" s="26"/>
      <c r="F2660" s="53"/>
      <c r="G2660" s="61"/>
      <c r="H2660" s="55"/>
      <c r="I2660" s="280"/>
      <c r="J2660" s="13"/>
      <c r="K2660" s="13"/>
      <c r="L2660" s="13"/>
    </row>
    <row r="2661" spans="1:12" s="56" customFormat="1">
      <c r="A2661" s="50"/>
      <c r="B2661" s="50"/>
      <c r="C2661" s="50"/>
      <c r="D2661" s="44"/>
      <c r="E2661" s="26"/>
      <c r="F2661" s="53"/>
      <c r="G2661" s="61"/>
      <c r="H2661" s="55"/>
      <c r="I2661" s="280"/>
      <c r="J2661" s="13"/>
      <c r="K2661" s="13"/>
      <c r="L2661" s="13"/>
    </row>
    <row r="2662" spans="1:12" s="56" customFormat="1">
      <c r="A2662" s="50"/>
      <c r="B2662" s="50"/>
      <c r="C2662" s="50"/>
      <c r="D2662" s="44"/>
      <c r="E2662" s="26"/>
      <c r="F2662" s="53"/>
      <c r="G2662" s="61"/>
      <c r="H2662" s="55"/>
      <c r="I2662" s="280"/>
      <c r="J2662" s="13"/>
      <c r="K2662" s="13"/>
      <c r="L2662" s="13"/>
    </row>
    <row r="2663" spans="1:12" s="56" customFormat="1">
      <c r="A2663" s="50"/>
      <c r="B2663" s="50"/>
      <c r="C2663" s="50"/>
      <c r="D2663" s="44"/>
      <c r="E2663" s="26"/>
      <c r="F2663" s="53"/>
      <c r="G2663" s="61"/>
      <c r="H2663" s="55"/>
      <c r="I2663" s="280"/>
      <c r="J2663" s="13"/>
      <c r="K2663" s="13"/>
      <c r="L2663" s="13"/>
    </row>
    <row r="2664" spans="1:12" s="56" customFormat="1">
      <c r="A2664" s="50"/>
      <c r="B2664" s="50"/>
      <c r="C2664" s="50"/>
      <c r="D2664" s="44"/>
      <c r="E2664" s="26"/>
      <c r="F2664" s="53"/>
      <c r="G2664" s="61"/>
      <c r="H2664" s="55"/>
      <c r="I2664" s="280"/>
      <c r="J2664" s="13"/>
      <c r="K2664" s="13"/>
      <c r="L2664" s="13"/>
    </row>
    <row r="2665" spans="1:12" s="56" customFormat="1">
      <c r="A2665" s="50"/>
      <c r="B2665" s="50"/>
      <c r="C2665" s="50"/>
      <c r="D2665" s="44"/>
      <c r="E2665" s="26"/>
      <c r="F2665" s="53"/>
      <c r="G2665" s="61"/>
      <c r="H2665" s="55"/>
      <c r="I2665" s="280"/>
      <c r="J2665" s="13"/>
      <c r="K2665" s="13"/>
      <c r="L2665" s="13"/>
    </row>
    <row r="2666" spans="1:12" s="56" customFormat="1">
      <c r="A2666" s="50"/>
      <c r="B2666" s="50"/>
      <c r="C2666" s="50"/>
      <c r="D2666" s="44"/>
      <c r="E2666" s="26"/>
      <c r="F2666" s="53"/>
      <c r="G2666" s="61"/>
      <c r="H2666" s="55"/>
      <c r="I2666" s="280"/>
      <c r="J2666" s="13"/>
      <c r="K2666" s="13"/>
      <c r="L2666" s="13"/>
    </row>
    <row r="2667" spans="1:12" s="56" customFormat="1">
      <c r="A2667" s="50"/>
      <c r="B2667" s="50"/>
      <c r="C2667" s="50"/>
      <c r="D2667" s="44"/>
      <c r="E2667" s="26"/>
      <c r="F2667" s="53"/>
      <c r="G2667" s="61"/>
      <c r="H2667" s="55"/>
      <c r="I2667" s="280"/>
      <c r="J2667" s="13"/>
      <c r="K2667" s="13"/>
      <c r="L2667" s="13"/>
    </row>
    <row r="2668" spans="1:12" s="56" customFormat="1">
      <c r="A2668" s="50"/>
      <c r="B2668" s="50"/>
      <c r="C2668" s="50"/>
      <c r="D2668" s="44"/>
      <c r="E2668" s="26"/>
      <c r="F2668" s="53"/>
      <c r="G2668" s="61"/>
      <c r="H2668" s="55"/>
      <c r="I2668" s="280"/>
      <c r="J2668" s="13"/>
      <c r="K2668" s="13"/>
      <c r="L2668" s="13"/>
    </row>
    <row r="2669" spans="1:12" s="56" customFormat="1">
      <c r="A2669" s="50"/>
      <c r="B2669" s="50"/>
      <c r="C2669" s="50"/>
      <c r="D2669" s="44"/>
      <c r="E2669" s="26"/>
      <c r="F2669" s="53"/>
      <c r="G2669" s="61"/>
      <c r="H2669" s="55"/>
      <c r="I2669" s="280"/>
      <c r="J2669" s="13"/>
      <c r="K2669" s="13"/>
      <c r="L2669" s="13"/>
    </row>
    <row r="2670" spans="1:12" s="56" customFormat="1">
      <c r="A2670" s="50"/>
      <c r="B2670" s="50"/>
      <c r="C2670" s="50"/>
      <c r="D2670" s="44"/>
      <c r="E2670" s="26"/>
      <c r="F2670" s="53"/>
      <c r="G2670" s="61"/>
      <c r="H2670" s="55"/>
      <c r="I2670" s="280"/>
      <c r="J2670" s="13"/>
      <c r="K2670" s="13"/>
      <c r="L2670" s="13"/>
    </row>
    <row r="2671" spans="1:12" s="56" customFormat="1">
      <c r="A2671" s="50"/>
      <c r="B2671" s="50"/>
      <c r="C2671" s="50"/>
      <c r="D2671" s="44"/>
      <c r="E2671" s="26"/>
      <c r="F2671" s="53"/>
      <c r="G2671" s="61"/>
      <c r="H2671" s="55"/>
      <c r="I2671" s="280"/>
      <c r="J2671" s="13"/>
      <c r="K2671" s="13"/>
      <c r="L2671" s="13"/>
    </row>
    <row r="2672" spans="1:12" s="56" customFormat="1">
      <c r="A2672" s="50"/>
      <c r="B2672" s="50"/>
      <c r="C2672" s="50"/>
      <c r="D2672" s="44"/>
      <c r="E2672" s="26"/>
      <c r="F2672" s="53"/>
      <c r="G2672" s="61"/>
      <c r="H2672" s="55"/>
      <c r="I2672" s="280"/>
      <c r="J2672" s="13"/>
      <c r="K2672" s="13"/>
      <c r="L2672" s="13"/>
    </row>
    <row r="2673" spans="1:12" s="56" customFormat="1">
      <c r="A2673" s="50"/>
      <c r="B2673" s="50"/>
      <c r="C2673" s="50"/>
      <c r="D2673" s="44"/>
      <c r="E2673" s="26"/>
      <c r="F2673" s="53"/>
      <c r="G2673" s="61"/>
      <c r="H2673" s="55"/>
      <c r="I2673" s="280"/>
      <c r="J2673" s="13"/>
      <c r="K2673" s="13"/>
      <c r="L2673" s="13"/>
    </row>
    <row r="2674" spans="1:12" s="56" customFormat="1">
      <c r="A2674" s="50"/>
      <c r="B2674" s="50"/>
      <c r="C2674" s="50"/>
      <c r="D2674" s="44"/>
      <c r="E2674" s="26"/>
      <c r="F2674" s="53"/>
      <c r="G2674" s="61"/>
      <c r="H2674" s="55"/>
      <c r="I2674" s="280"/>
      <c r="J2674" s="13"/>
      <c r="K2674" s="13"/>
      <c r="L2674" s="13"/>
    </row>
    <row r="2675" spans="1:12" s="56" customFormat="1">
      <c r="A2675" s="50"/>
      <c r="B2675" s="50"/>
      <c r="C2675" s="50"/>
      <c r="D2675" s="44"/>
      <c r="E2675" s="26"/>
      <c r="F2675" s="53"/>
      <c r="G2675" s="61"/>
      <c r="H2675" s="55"/>
      <c r="I2675" s="280"/>
      <c r="J2675" s="13"/>
      <c r="K2675" s="13"/>
      <c r="L2675" s="13"/>
    </row>
    <row r="2676" spans="1:12" s="56" customFormat="1">
      <c r="A2676" s="50"/>
      <c r="B2676" s="50"/>
      <c r="C2676" s="50"/>
      <c r="D2676" s="44"/>
      <c r="E2676" s="26"/>
      <c r="F2676" s="53"/>
      <c r="G2676" s="61"/>
      <c r="H2676" s="55"/>
      <c r="I2676" s="280"/>
      <c r="J2676" s="13"/>
      <c r="K2676" s="13"/>
      <c r="L2676" s="13"/>
    </row>
    <row r="2677" spans="1:12" s="56" customFormat="1">
      <c r="A2677" s="50"/>
      <c r="B2677" s="50"/>
      <c r="C2677" s="50"/>
      <c r="D2677" s="44"/>
      <c r="E2677" s="26"/>
      <c r="F2677" s="53"/>
      <c r="G2677" s="61"/>
      <c r="H2677" s="55"/>
      <c r="I2677" s="280"/>
      <c r="J2677" s="13"/>
      <c r="K2677" s="13"/>
      <c r="L2677" s="13"/>
    </row>
    <row r="2678" spans="1:12" s="56" customFormat="1">
      <c r="A2678" s="50"/>
      <c r="B2678" s="50"/>
      <c r="C2678" s="50"/>
      <c r="D2678" s="44"/>
      <c r="E2678" s="26"/>
      <c r="F2678" s="53"/>
      <c r="G2678" s="61"/>
      <c r="H2678" s="55"/>
      <c r="I2678" s="280"/>
      <c r="J2678" s="13"/>
      <c r="K2678" s="13"/>
      <c r="L2678" s="13"/>
    </row>
    <row r="2679" spans="1:12" s="56" customFormat="1">
      <c r="A2679" s="50"/>
      <c r="B2679" s="50"/>
      <c r="C2679" s="50"/>
      <c r="D2679" s="44"/>
      <c r="E2679" s="26"/>
      <c r="F2679" s="53"/>
      <c r="G2679" s="61"/>
      <c r="H2679" s="55"/>
      <c r="I2679" s="280"/>
      <c r="J2679" s="13"/>
      <c r="K2679" s="13"/>
      <c r="L2679" s="13"/>
    </row>
    <row r="2680" spans="1:12" s="56" customFormat="1">
      <c r="A2680" s="50"/>
      <c r="B2680" s="50"/>
      <c r="C2680" s="50"/>
      <c r="D2680" s="44"/>
      <c r="E2680" s="26"/>
      <c r="F2680" s="53"/>
      <c r="G2680" s="61"/>
      <c r="H2680" s="55"/>
      <c r="I2680" s="280"/>
      <c r="J2680" s="13"/>
      <c r="K2680" s="13"/>
      <c r="L2680" s="13"/>
    </row>
    <row r="2681" spans="1:12" s="56" customFormat="1">
      <c r="A2681" s="50"/>
      <c r="B2681" s="50"/>
      <c r="C2681" s="50"/>
      <c r="D2681" s="44"/>
      <c r="E2681" s="26"/>
      <c r="F2681" s="53"/>
      <c r="G2681" s="61"/>
      <c r="H2681" s="55"/>
      <c r="I2681" s="280"/>
      <c r="J2681" s="13"/>
      <c r="K2681" s="13"/>
      <c r="L2681" s="13"/>
    </row>
    <row r="2682" spans="1:12" s="56" customFormat="1">
      <c r="A2682" s="50"/>
      <c r="B2682" s="50"/>
      <c r="C2682" s="50"/>
      <c r="D2682" s="44"/>
      <c r="E2682" s="26"/>
      <c r="F2682" s="53"/>
      <c r="G2682" s="61"/>
      <c r="H2682" s="55"/>
      <c r="I2682" s="280"/>
      <c r="J2682" s="13"/>
      <c r="K2682" s="13"/>
      <c r="L2682" s="13"/>
    </row>
    <row r="2683" spans="1:12" s="56" customFormat="1">
      <c r="A2683" s="50"/>
      <c r="B2683" s="50"/>
      <c r="C2683" s="50"/>
      <c r="D2683" s="44"/>
      <c r="E2683" s="26"/>
      <c r="F2683" s="53"/>
      <c r="G2683" s="61"/>
      <c r="H2683" s="55"/>
      <c r="I2683" s="280"/>
      <c r="J2683" s="13"/>
      <c r="K2683" s="13"/>
      <c r="L2683" s="13"/>
    </row>
    <row r="2684" spans="1:12" s="56" customFormat="1">
      <c r="A2684" s="50"/>
      <c r="B2684" s="50"/>
      <c r="C2684" s="50"/>
      <c r="D2684" s="44"/>
      <c r="E2684" s="26"/>
      <c r="F2684" s="53"/>
      <c r="G2684" s="61"/>
      <c r="H2684" s="55"/>
      <c r="I2684" s="280"/>
      <c r="J2684" s="13"/>
      <c r="K2684" s="13"/>
      <c r="L2684" s="13"/>
    </row>
    <row r="2685" spans="1:12" s="56" customFormat="1">
      <c r="A2685" s="50"/>
      <c r="B2685" s="50"/>
      <c r="C2685" s="50"/>
      <c r="D2685" s="44"/>
      <c r="E2685" s="26"/>
      <c r="F2685" s="53"/>
      <c r="G2685" s="61"/>
      <c r="H2685" s="55"/>
      <c r="I2685" s="280"/>
      <c r="J2685" s="13"/>
      <c r="K2685" s="13"/>
      <c r="L2685" s="13"/>
    </row>
    <row r="2686" spans="1:12" s="56" customFormat="1">
      <c r="A2686" s="50"/>
      <c r="B2686" s="50"/>
      <c r="C2686" s="50"/>
      <c r="D2686" s="44"/>
      <c r="E2686" s="26"/>
      <c r="F2686" s="53"/>
      <c r="G2686" s="61"/>
      <c r="H2686" s="55"/>
      <c r="I2686" s="280"/>
      <c r="J2686" s="13"/>
      <c r="K2686" s="13"/>
      <c r="L2686" s="13"/>
    </row>
    <row r="2687" spans="1:12" s="56" customFormat="1">
      <c r="A2687" s="50"/>
      <c r="B2687" s="50"/>
      <c r="C2687" s="50"/>
      <c r="D2687" s="44"/>
      <c r="E2687" s="26"/>
      <c r="F2687" s="53"/>
      <c r="G2687" s="61"/>
      <c r="H2687" s="55"/>
      <c r="I2687" s="280"/>
      <c r="J2687" s="13"/>
      <c r="K2687" s="13"/>
      <c r="L2687" s="13"/>
    </row>
    <row r="2688" spans="1:12" s="56" customFormat="1">
      <c r="A2688" s="50"/>
      <c r="B2688" s="50"/>
      <c r="C2688" s="50"/>
      <c r="D2688" s="44"/>
      <c r="E2688" s="26"/>
      <c r="F2688" s="53"/>
      <c r="G2688" s="61"/>
      <c r="H2688" s="55"/>
      <c r="I2688" s="280"/>
      <c r="J2688" s="13"/>
      <c r="K2688" s="13"/>
      <c r="L2688" s="13"/>
    </row>
    <row r="2689" spans="1:12" s="56" customFormat="1">
      <c r="A2689" s="50"/>
      <c r="B2689" s="50"/>
      <c r="C2689" s="50"/>
      <c r="D2689" s="44"/>
      <c r="E2689" s="26"/>
      <c r="F2689" s="53"/>
      <c r="G2689" s="61"/>
      <c r="H2689" s="55"/>
      <c r="I2689" s="280"/>
      <c r="J2689" s="13"/>
      <c r="K2689" s="13"/>
      <c r="L2689" s="13"/>
    </row>
    <row r="2690" spans="1:12" s="56" customFormat="1">
      <c r="A2690" s="50"/>
      <c r="B2690" s="50"/>
      <c r="C2690" s="50"/>
      <c r="D2690" s="44"/>
      <c r="E2690" s="26"/>
      <c r="F2690" s="53"/>
      <c r="G2690" s="61"/>
      <c r="H2690" s="55"/>
      <c r="I2690" s="280"/>
      <c r="J2690" s="13"/>
      <c r="K2690" s="13"/>
      <c r="L2690" s="13"/>
    </row>
    <row r="2691" spans="1:12" s="56" customFormat="1">
      <c r="A2691" s="50"/>
      <c r="B2691" s="50"/>
      <c r="C2691" s="50"/>
      <c r="D2691" s="44"/>
      <c r="E2691" s="26"/>
      <c r="F2691" s="53"/>
      <c r="G2691" s="61"/>
      <c r="H2691" s="55"/>
      <c r="I2691" s="280"/>
      <c r="J2691" s="13"/>
      <c r="K2691" s="13"/>
      <c r="L2691" s="13"/>
    </row>
    <row r="2692" spans="1:12" s="56" customFormat="1">
      <c r="A2692" s="50"/>
      <c r="B2692" s="50"/>
      <c r="C2692" s="50"/>
      <c r="D2692" s="44"/>
      <c r="E2692" s="26"/>
      <c r="F2692" s="53"/>
      <c r="G2692" s="61"/>
      <c r="H2692" s="55"/>
      <c r="I2692" s="280"/>
      <c r="J2692" s="13"/>
      <c r="K2692" s="13"/>
      <c r="L2692" s="13"/>
    </row>
    <row r="2693" spans="1:12" s="56" customFormat="1">
      <c r="A2693" s="50"/>
      <c r="B2693" s="50"/>
      <c r="C2693" s="50"/>
      <c r="D2693" s="44"/>
      <c r="E2693" s="26"/>
      <c r="F2693" s="53"/>
      <c r="G2693" s="61"/>
      <c r="H2693" s="55"/>
      <c r="I2693" s="280"/>
      <c r="J2693" s="13"/>
      <c r="K2693" s="13"/>
      <c r="L2693" s="13"/>
    </row>
    <row r="2694" spans="1:12" s="56" customFormat="1">
      <c r="A2694" s="50"/>
      <c r="B2694" s="50"/>
      <c r="C2694" s="50"/>
      <c r="D2694" s="44"/>
      <c r="E2694" s="26"/>
      <c r="F2694" s="53"/>
      <c r="G2694" s="61"/>
      <c r="H2694" s="55"/>
      <c r="I2694" s="280"/>
      <c r="J2694" s="13"/>
      <c r="K2694" s="13"/>
      <c r="L2694" s="13"/>
    </row>
    <row r="2695" spans="1:12" s="56" customFormat="1">
      <c r="A2695" s="50"/>
      <c r="B2695" s="50"/>
      <c r="C2695" s="50"/>
      <c r="D2695" s="44"/>
      <c r="E2695" s="26"/>
      <c r="F2695" s="53"/>
      <c r="G2695" s="61"/>
      <c r="H2695" s="55"/>
      <c r="I2695" s="280"/>
      <c r="J2695" s="13"/>
      <c r="K2695" s="13"/>
      <c r="L2695" s="13"/>
    </row>
    <row r="2696" spans="1:12" s="56" customFormat="1">
      <c r="A2696" s="50"/>
      <c r="B2696" s="50"/>
      <c r="C2696" s="50"/>
      <c r="D2696" s="44"/>
      <c r="E2696" s="26"/>
      <c r="F2696" s="53"/>
      <c r="G2696" s="61"/>
      <c r="H2696" s="55"/>
      <c r="I2696" s="280"/>
      <c r="J2696" s="13"/>
      <c r="K2696" s="13"/>
      <c r="L2696" s="13"/>
    </row>
    <row r="2697" spans="1:12" s="56" customFormat="1">
      <c r="A2697" s="50"/>
      <c r="B2697" s="50"/>
      <c r="C2697" s="50"/>
      <c r="D2697" s="44"/>
      <c r="E2697" s="26"/>
      <c r="F2697" s="53"/>
      <c r="G2697" s="61"/>
      <c r="H2697" s="55"/>
      <c r="I2697" s="280"/>
      <c r="J2697" s="13"/>
      <c r="K2697" s="13"/>
      <c r="L2697" s="13"/>
    </row>
    <row r="2698" spans="1:12" s="56" customFormat="1">
      <c r="A2698" s="50"/>
      <c r="B2698" s="50"/>
      <c r="C2698" s="50"/>
      <c r="D2698" s="44"/>
      <c r="E2698" s="26"/>
      <c r="F2698" s="53"/>
      <c r="G2698" s="61"/>
      <c r="H2698" s="55"/>
      <c r="I2698" s="280"/>
      <c r="J2698" s="13"/>
      <c r="K2698" s="13"/>
      <c r="L2698" s="13"/>
    </row>
    <row r="2699" spans="1:12" s="56" customFormat="1">
      <c r="A2699" s="50"/>
      <c r="B2699" s="50"/>
      <c r="C2699" s="50"/>
      <c r="D2699" s="44"/>
      <c r="E2699" s="26"/>
      <c r="F2699" s="53"/>
      <c r="G2699" s="61"/>
      <c r="H2699" s="55"/>
      <c r="I2699" s="280"/>
      <c r="J2699" s="13"/>
      <c r="K2699" s="13"/>
      <c r="L2699" s="13"/>
    </row>
    <row r="2700" spans="1:12" s="56" customFormat="1">
      <c r="A2700" s="50"/>
      <c r="B2700" s="50"/>
      <c r="C2700" s="50"/>
      <c r="D2700" s="44"/>
      <c r="E2700" s="26"/>
      <c r="F2700" s="53"/>
      <c r="G2700" s="61"/>
      <c r="H2700" s="55"/>
      <c r="I2700" s="280"/>
      <c r="J2700" s="13"/>
      <c r="K2700" s="13"/>
      <c r="L2700" s="13"/>
    </row>
    <row r="2701" spans="1:12" s="56" customFormat="1">
      <c r="A2701" s="50"/>
      <c r="B2701" s="50"/>
      <c r="C2701" s="50"/>
      <c r="D2701" s="44"/>
      <c r="E2701" s="26"/>
      <c r="F2701" s="53"/>
      <c r="G2701" s="61"/>
      <c r="H2701" s="55"/>
      <c r="I2701" s="280"/>
      <c r="J2701" s="13"/>
      <c r="K2701" s="13"/>
      <c r="L2701" s="13"/>
    </row>
    <row r="2702" spans="1:12" s="56" customFormat="1">
      <c r="A2702" s="50"/>
      <c r="B2702" s="50"/>
      <c r="C2702" s="50"/>
      <c r="D2702" s="44"/>
      <c r="E2702" s="26"/>
      <c r="F2702" s="53"/>
      <c r="G2702" s="61"/>
      <c r="H2702" s="55"/>
      <c r="I2702" s="280"/>
      <c r="J2702" s="13"/>
      <c r="K2702" s="13"/>
      <c r="L2702" s="13"/>
    </row>
    <row r="2703" spans="1:12" s="56" customFormat="1">
      <c r="A2703" s="50"/>
      <c r="B2703" s="50"/>
      <c r="C2703" s="50"/>
      <c r="D2703" s="44"/>
      <c r="E2703" s="26"/>
      <c r="F2703" s="53"/>
      <c r="G2703" s="61"/>
      <c r="H2703" s="55"/>
      <c r="I2703" s="280"/>
      <c r="J2703" s="13"/>
      <c r="K2703" s="13"/>
      <c r="L2703" s="13"/>
    </row>
    <row r="2704" spans="1:12" s="56" customFormat="1">
      <c r="A2704" s="50"/>
      <c r="B2704" s="50"/>
      <c r="C2704" s="50"/>
      <c r="D2704" s="44"/>
      <c r="E2704" s="26"/>
      <c r="F2704" s="53"/>
      <c r="G2704" s="61"/>
      <c r="H2704" s="55"/>
      <c r="I2704" s="280"/>
      <c r="J2704" s="13"/>
      <c r="K2704" s="13"/>
      <c r="L2704" s="13"/>
    </row>
    <row r="2705" spans="1:12" s="56" customFormat="1">
      <c r="A2705" s="50"/>
      <c r="B2705" s="50"/>
      <c r="C2705" s="50"/>
      <c r="D2705" s="44"/>
      <c r="E2705" s="26"/>
      <c r="F2705" s="53"/>
      <c r="G2705" s="61"/>
      <c r="H2705" s="55"/>
      <c r="I2705" s="280"/>
      <c r="J2705" s="13"/>
      <c r="K2705" s="13"/>
      <c r="L2705" s="13"/>
    </row>
    <row r="2706" spans="1:12" s="56" customFormat="1">
      <c r="A2706" s="50"/>
      <c r="B2706" s="50"/>
      <c r="C2706" s="50"/>
      <c r="D2706" s="44"/>
      <c r="E2706" s="26"/>
      <c r="F2706" s="53"/>
      <c r="G2706" s="61"/>
      <c r="H2706" s="55"/>
      <c r="I2706" s="280"/>
      <c r="J2706" s="13"/>
      <c r="K2706" s="13"/>
      <c r="L2706" s="13"/>
    </row>
    <row r="2707" spans="1:12" s="56" customFormat="1">
      <c r="A2707" s="50"/>
      <c r="B2707" s="50"/>
      <c r="C2707" s="50"/>
      <c r="D2707" s="44"/>
      <c r="E2707" s="26"/>
      <c r="F2707" s="53"/>
      <c r="G2707" s="61"/>
      <c r="H2707" s="55"/>
      <c r="I2707" s="280"/>
      <c r="J2707" s="13"/>
      <c r="K2707" s="13"/>
      <c r="L2707" s="13"/>
    </row>
    <row r="2708" spans="1:12" s="56" customFormat="1">
      <c r="A2708" s="50"/>
      <c r="B2708" s="50"/>
      <c r="C2708" s="50"/>
      <c r="D2708" s="44"/>
      <c r="E2708" s="26"/>
      <c r="F2708" s="53"/>
      <c r="G2708" s="61"/>
      <c r="H2708" s="55"/>
      <c r="I2708" s="280"/>
      <c r="J2708" s="13"/>
      <c r="K2708" s="13"/>
      <c r="L2708" s="13"/>
    </row>
    <row r="2709" spans="1:12" s="56" customFormat="1">
      <c r="A2709" s="50"/>
      <c r="B2709" s="50"/>
      <c r="C2709" s="50"/>
      <c r="D2709" s="44"/>
      <c r="E2709" s="26"/>
      <c r="F2709" s="53"/>
      <c r="G2709" s="61"/>
      <c r="H2709" s="55"/>
      <c r="I2709" s="280"/>
      <c r="J2709" s="13"/>
      <c r="K2709" s="13"/>
      <c r="L2709" s="13"/>
    </row>
    <row r="2710" spans="1:12" s="56" customFormat="1">
      <c r="A2710" s="50"/>
      <c r="B2710" s="50"/>
      <c r="C2710" s="50"/>
      <c r="D2710" s="44"/>
      <c r="E2710" s="26"/>
      <c r="F2710" s="53"/>
      <c r="G2710" s="61"/>
      <c r="H2710" s="55"/>
      <c r="I2710" s="280"/>
      <c r="J2710" s="13"/>
      <c r="K2710" s="13"/>
      <c r="L2710" s="13"/>
    </row>
    <row r="2711" spans="1:12" s="56" customFormat="1">
      <c r="A2711" s="50"/>
      <c r="B2711" s="50"/>
      <c r="C2711" s="50"/>
      <c r="D2711" s="44"/>
      <c r="E2711" s="26"/>
      <c r="F2711" s="53"/>
      <c r="G2711" s="61"/>
      <c r="H2711" s="55"/>
      <c r="I2711" s="280"/>
      <c r="J2711" s="13"/>
      <c r="K2711" s="13"/>
      <c r="L2711" s="13"/>
    </row>
    <row r="2712" spans="1:12" s="56" customFormat="1">
      <c r="A2712" s="50"/>
      <c r="B2712" s="50"/>
      <c r="C2712" s="50"/>
      <c r="D2712" s="44"/>
      <c r="E2712" s="26"/>
      <c r="F2712" s="53"/>
      <c r="G2712" s="61"/>
      <c r="H2712" s="55"/>
      <c r="I2712" s="280"/>
      <c r="J2712" s="13"/>
      <c r="K2712" s="13"/>
      <c r="L2712" s="13"/>
    </row>
    <row r="2713" spans="1:12" s="56" customFormat="1">
      <c r="A2713" s="50"/>
      <c r="B2713" s="50"/>
      <c r="C2713" s="50"/>
      <c r="D2713" s="44"/>
      <c r="E2713" s="26"/>
      <c r="F2713" s="53"/>
      <c r="G2713" s="61"/>
      <c r="H2713" s="55"/>
      <c r="I2713" s="280"/>
      <c r="J2713" s="13"/>
      <c r="K2713" s="13"/>
      <c r="L2713" s="13"/>
    </row>
    <row r="2714" spans="1:12" s="56" customFormat="1">
      <c r="A2714" s="50"/>
      <c r="B2714" s="50"/>
      <c r="C2714" s="50"/>
      <c r="D2714" s="44"/>
      <c r="E2714" s="26"/>
      <c r="F2714" s="53"/>
      <c r="G2714" s="61"/>
      <c r="H2714" s="55"/>
      <c r="I2714" s="280"/>
      <c r="J2714" s="13"/>
      <c r="K2714" s="13"/>
      <c r="L2714" s="13"/>
    </row>
    <row r="2715" spans="1:12" s="56" customFormat="1">
      <c r="A2715" s="50"/>
      <c r="B2715" s="50"/>
      <c r="C2715" s="50"/>
      <c r="D2715" s="44"/>
      <c r="E2715" s="26"/>
      <c r="F2715" s="53"/>
      <c r="G2715" s="61"/>
      <c r="H2715" s="55"/>
      <c r="I2715" s="280"/>
      <c r="J2715" s="13"/>
      <c r="K2715" s="13"/>
      <c r="L2715" s="13"/>
    </row>
    <row r="2716" spans="1:12" s="56" customFormat="1">
      <c r="A2716" s="50"/>
      <c r="B2716" s="50"/>
      <c r="C2716" s="50"/>
      <c r="D2716" s="44"/>
      <c r="E2716" s="26"/>
      <c r="F2716" s="53"/>
      <c r="G2716" s="61"/>
      <c r="H2716" s="55"/>
      <c r="I2716" s="280"/>
      <c r="J2716" s="13"/>
      <c r="K2716" s="13"/>
      <c r="L2716" s="13"/>
    </row>
    <row r="2717" spans="1:12" s="56" customFormat="1">
      <c r="A2717" s="50"/>
      <c r="B2717" s="50"/>
      <c r="C2717" s="50"/>
      <c r="D2717" s="44"/>
      <c r="E2717" s="26"/>
      <c r="F2717" s="53"/>
      <c r="G2717" s="61"/>
      <c r="H2717" s="55"/>
      <c r="I2717" s="280"/>
      <c r="J2717" s="13"/>
      <c r="K2717" s="13"/>
      <c r="L2717" s="13"/>
    </row>
    <row r="2718" spans="1:12" s="56" customFormat="1">
      <c r="A2718" s="50"/>
      <c r="B2718" s="50"/>
      <c r="C2718" s="50"/>
      <c r="D2718" s="44"/>
      <c r="E2718" s="26"/>
      <c r="F2718" s="53"/>
      <c r="G2718" s="61"/>
      <c r="H2718" s="55"/>
      <c r="I2718" s="280"/>
      <c r="J2718" s="13"/>
      <c r="K2718" s="13"/>
      <c r="L2718" s="13"/>
    </row>
    <row r="2719" spans="1:12" s="56" customFormat="1">
      <c r="A2719" s="50"/>
      <c r="B2719" s="50"/>
      <c r="C2719" s="50"/>
      <c r="D2719" s="44"/>
      <c r="E2719" s="26"/>
      <c r="F2719" s="53"/>
      <c r="G2719" s="61"/>
      <c r="H2719" s="55"/>
      <c r="I2719" s="280"/>
      <c r="J2719" s="13"/>
      <c r="K2719" s="13"/>
      <c r="L2719" s="13"/>
    </row>
    <row r="2720" spans="1:12" s="56" customFormat="1">
      <c r="A2720" s="50"/>
      <c r="B2720" s="50"/>
      <c r="C2720" s="50"/>
      <c r="D2720" s="44"/>
      <c r="E2720" s="26"/>
      <c r="F2720" s="53"/>
      <c r="G2720" s="61"/>
      <c r="H2720" s="55"/>
      <c r="I2720" s="280"/>
      <c r="J2720" s="13"/>
      <c r="K2720" s="13"/>
      <c r="L2720" s="13"/>
    </row>
    <row r="2721" spans="1:12" s="56" customFormat="1">
      <c r="A2721" s="50"/>
      <c r="B2721" s="50"/>
      <c r="C2721" s="50"/>
      <c r="D2721" s="44"/>
      <c r="E2721" s="26"/>
      <c r="F2721" s="53"/>
      <c r="G2721" s="61"/>
      <c r="H2721" s="55"/>
      <c r="I2721" s="280"/>
      <c r="J2721" s="13"/>
      <c r="K2721" s="13"/>
      <c r="L2721" s="13"/>
    </row>
    <row r="2722" spans="1:12" s="56" customFormat="1">
      <c r="A2722" s="50"/>
      <c r="B2722" s="50"/>
      <c r="C2722" s="50"/>
      <c r="D2722" s="44"/>
      <c r="E2722" s="26"/>
      <c r="F2722" s="53"/>
      <c r="G2722" s="61"/>
      <c r="H2722" s="55"/>
      <c r="I2722" s="280"/>
      <c r="J2722" s="13"/>
      <c r="K2722" s="13"/>
      <c r="L2722" s="13"/>
    </row>
    <row r="2723" spans="1:12" s="56" customFormat="1">
      <c r="A2723" s="50"/>
      <c r="B2723" s="50"/>
      <c r="C2723" s="50"/>
      <c r="D2723" s="44"/>
      <c r="E2723" s="26"/>
      <c r="F2723" s="53"/>
      <c r="G2723" s="61"/>
      <c r="H2723" s="55"/>
      <c r="I2723" s="280"/>
      <c r="J2723" s="13"/>
      <c r="K2723" s="13"/>
      <c r="L2723" s="13"/>
    </row>
    <row r="2724" spans="1:12" s="56" customFormat="1">
      <c r="A2724" s="50"/>
      <c r="B2724" s="50"/>
      <c r="C2724" s="50"/>
      <c r="D2724" s="44"/>
      <c r="E2724" s="26"/>
      <c r="F2724" s="53"/>
      <c r="G2724" s="61"/>
      <c r="H2724" s="55"/>
      <c r="I2724" s="280"/>
      <c r="J2724" s="13"/>
      <c r="K2724" s="13"/>
      <c r="L2724" s="13"/>
    </row>
    <row r="2725" spans="1:12" s="56" customFormat="1">
      <c r="A2725" s="50"/>
      <c r="B2725" s="50"/>
      <c r="C2725" s="50"/>
      <c r="D2725" s="44"/>
      <c r="E2725" s="26"/>
      <c r="F2725" s="53"/>
      <c r="G2725" s="61"/>
      <c r="H2725" s="55"/>
      <c r="I2725" s="280"/>
      <c r="J2725" s="13"/>
      <c r="K2725" s="13"/>
      <c r="L2725" s="13"/>
    </row>
    <row r="2726" spans="1:12" s="56" customFormat="1">
      <c r="A2726" s="50"/>
      <c r="B2726" s="50"/>
      <c r="C2726" s="50"/>
      <c r="D2726" s="44"/>
      <c r="E2726" s="26"/>
      <c r="F2726" s="53"/>
      <c r="G2726" s="61"/>
      <c r="H2726" s="55"/>
      <c r="I2726" s="280"/>
      <c r="J2726" s="13"/>
      <c r="K2726" s="13"/>
      <c r="L2726" s="13"/>
    </row>
    <row r="2727" spans="1:12" s="56" customFormat="1">
      <c r="A2727" s="50"/>
      <c r="B2727" s="50"/>
      <c r="C2727" s="50"/>
      <c r="D2727" s="44"/>
      <c r="E2727" s="26"/>
      <c r="F2727" s="53"/>
      <c r="G2727" s="61"/>
      <c r="H2727" s="55"/>
      <c r="I2727" s="280"/>
      <c r="J2727" s="13"/>
      <c r="K2727" s="13"/>
      <c r="L2727" s="13"/>
    </row>
    <row r="2728" spans="1:12" s="56" customFormat="1">
      <c r="A2728" s="50"/>
      <c r="B2728" s="50"/>
      <c r="C2728" s="50"/>
      <c r="D2728" s="44"/>
      <c r="E2728" s="26"/>
      <c r="F2728" s="53"/>
      <c r="G2728" s="61"/>
      <c r="H2728" s="55"/>
      <c r="I2728" s="280"/>
      <c r="J2728" s="13"/>
      <c r="K2728" s="13"/>
      <c r="L2728" s="13"/>
    </row>
    <row r="2729" spans="1:12" s="56" customFormat="1">
      <c r="A2729" s="50"/>
      <c r="B2729" s="50"/>
      <c r="C2729" s="50"/>
      <c r="D2729" s="44"/>
      <c r="E2729" s="26"/>
      <c r="F2729" s="53"/>
      <c r="G2729" s="61"/>
      <c r="H2729" s="55"/>
      <c r="I2729" s="280"/>
      <c r="J2729" s="13"/>
      <c r="K2729" s="13"/>
      <c r="L2729" s="13"/>
    </row>
    <row r="2730" spans="1:12" s="56" customFormat="1">
      <c r="A2730" s="50"/>
      <c r="B2730" s="50"/>
      <c r="C2730" s="50"/>
      <c r="D2730" s="44"/>
      <c r="E2730" s="26"/>
      <c r="F2730" s="53"/>
      <c r="G2730" s="61"/>
      <c r="H2730" s="55"/>
      <c r="I2730" s="280"/>
      <c r="J2730" s="13"/>
      <c r="K2730" s="13"/>
      <c r="L2730" s="13"/>
    </row>
    <row r="2731" spans="1:12" s="56" customFormat="1">
      <c r="A2731" s="50"/>
      <c r="B2731" s="50"/>
      <c r="C2731" s="50"/>
      <c r="D2731" s="44"/>
      <c r="E2731" s="26"/>
      <c r="F2731" s="53"/>
      <c r="G2731" s="61"/>
      <c r="H2731" s="55"/>
      <c r="I2731" s="280"/>
      <c r="J2731" s="13"/>
      <c r="K2731" s="13"/>
      <c r="L2731" s="13"/>
    </row>
    <row r="2732" spans="1:12" s="56" customFormat="1">
      <c r="A2732" s="50"/>
      <c r="B2732" s="50"/>
      <c r="C2732" s="50"/>
      <c r="D2732" s="44"/>
      <c r="E2732" s="26"/>
      <c r="F2732" s="53"/>
      <c r="G2732" s="61"/>
      <c r="H2732" s="55"/>
      <c r="I2732" s="280"/>
      <c r="J2732" s="13"/>
      <c r="K2732" s="13"/>
      <c r="L2732" s="13"/>
    </row>
    <row r="2733" spans="1:12" s="56" customFormat="1">
      <c r="A2733" s="50"/>
      <c r="B2733" s="50"/>
      <c r="C2733" s="50"/>
      <c r="D2733" s="44"/>
      <c r="E2733" s="26"/>
      <c r="F2733" s="53"/>
      <c r="G2733" s="61"/>
      <c r="H2733" s="55"/>
      <c r="I2733" s="280"/>
      <c r="J2733" s="13"/>
      <c r="K2733" s="13"/>
      <c r="L2733" s="13"/>
    </row>
    <row r="2734" spans="1:12" s="56" customFormat="1">
      <c r="A2734" s="50"/>
      <c r="B2734" s="50"/>
      <c r="C2734" s="50"/>
      <c r="D2734" s="44"/>
      <c r="E2734" s="26"/>
      <c r="F2734" s="53"/>
      <c r="G2734" s="61"/>
      <c r="H2734" s="55"/>
      <c r="I2734" s="280"/>
      <c r="J2734" s="13"/>
      <c r="K2734" s="13"/>
      <c r="L2734" s="13"/>
    </row>
    <row r="2735" spans="1:12" s="56" customFormat="1">
      <c r="A2735" s="50"/>
      <c r="B2735" s="50"/>
      <c r="C2735" s="50"/>
      <c r="D2735" s="44"/>
      <c r="E2735" s="26"/>
      <c r="F2735" s="53"/>
      <c r="G2735" s="61"/>
      <c r="H2735" s="55"/>
      <c r="I2735" s="280"/>
      <c r="J2735" s="13"/>
      <c r="K2735" s="13"/>
      <c r="L2735" s="13"/>
    </row>
    <row r="2736" spans="1:12" s="56" customFormat="1">
      <c r="A2736" s="50"/>
      <c r="B2736" s="50"/>
      <c r="C2736" s="50"/>
      <c r="D2736" s="44"/>
      <c r="E2736" s="26"/>
      <c r="F2736" s="53"/>
      <c r="G2736" s="61"/>
      <c r="H2736" s="55"/>
      <c r="I2736" s="280"/>
      <c r="J2736" s="13"/>
      <c r="K2736" s="13"/>
      <c r="L2736" s="13"/>
    </row>
    <row r="2737" spans="1:12" s="56" customFormat="1">
      <c r="A2737" s="50"/>
      <c r="B2737" s="50"/>
      <c r="C2737" s="50"/>
      <c r="D2737" s="44"/>
      <c r="E2737" s="26"/>
      <c r="F2737" s="53"/>
      <c r="G2737" s="61"/>
      <c r="H2737" s="55"/>
      <c r="I2737" s="280"/>
      <c r="J2737" s="13"/>
      <c r="K2737" s="13"/>
      <c r="L2737" s="13"/>
    </row>
    <row r="2738" spans="1:12" s="56" customFormat="1">
      <c r="A2738" s="50"/>
      <c r="B2738" s="50"/>
      <c r="C2738" s="50"/>
      <c r="D2738" s="44"/>
      <c r="E2738" s="26"/>
      <c r="F2738" s="53"/>
      <c r="G2738" s="61"/>
      <c r="H2738" s="55"/>
      <c r="I2738" s="280"/>
      <c r="J2738" s="13"/>
      <c r="K2738" s="13"/>
      <c r="L2738" s="13"/>
    </row>
    <row r="2739" spans="1:12" s="56" customFormat="1">
      <c r="A2739" s="50"/>
      <c r="B2739" s="50"/>
      <c r="C2739" s="50"/>
      <c r="D2739" s="44"/>
      <c r="E2739" s="26"/>
      <c r="F2739" s="53"/>
      <c r="G2739" s="61"/>
      <c r="H2739" s="55"/>
      <c r="I2739" s="280"/>
      <c r="J2739" s="13"/>
      <c r="K2739" s="13"/>
      <c r="L2739" s="13"/>
    </row>
    <row r="2740" spans="1:12" s="56" customFormat="1">
      <c r="A2740" s="50"/>
      <c r="B2740" s="50"/>
      <c r="C2740" s="50"/>
      <c r="D2740" s="44"/>
      <c r="E2740" s="26"/>
      <c r="F2740" s="53"/>
      <c r="G2740" s="61"/>
      <c r="H2740" s="55"/>
      <c r="I2740" s="280"/>
      <c r="J2740" s="13"/>
      <c r="K2740" s="13"/>
      <c r="L2740" s="13"/>
    </row>
    <row r="2741" spans="1:12" s="56" customFormat="1">
      <c r="A2741" s="50"/>
      <c r="B2741" s="50"/>
      <c r="C2741" s="50"/>
      <c r="D2741" s="44"/>
      <c r="E2741" s="26"/>
      <c r="F2741" s="53"/>
      <c r="G2741" s="61"/>
      <c r="H2741" s="55"/>
      <c r="I2741" s="280"/>
      <c r="J2741" s="13"/>
      <c r="K2741" s="13"/>
      <c r="L2741" s="13"/>
    </row>
    <row r="2742" spans="1:12" s="56" customFormat="1">
      <c r="A2742" s="50"/>
      <c r="B2742" s="50"/>
      <c r="C2742" s="50"/>
      <c r="D2742" s="44"/>
      <c r="E2742" s="26"/>
      <c r="F2742" s="53"/>
      <c r="G2742" s="61"/>
      <c r="H2742" s="55"/>
      <c r="I2742" s="280"/>
      <c r="J2742" s="13"/>
      <c r="K2742" s="13"/>
      <c r="L2742" s="13"/>
    </row>
    <row r="2743" spans="1:12" s="56" customFormat="1">
      <c r="A2743" s="50"/>
      <c r="B2743" s="50"/>
      <c r="C2743" s="50"/>
      <c r="D2743" s="44"/>
      <c r="E2743" s="26"/>
      <c r="F2743" s="53"/>
      <c r="G2743" s="61"/>
      <c r="H2743" s="55"/>
      <c r="I2743" s="280"/>
      <c r="J2743" s="13"/>
      <c r="K2743" s="13"/>
      <c r="L2743" s="13"/>
    </row>
    <row r="2744" spans="1:12" s="56" customFormat="1">
      <c r="A2744" s="50"/>
      <c r="B2744" s="50"/>
      <c r="C2744" s="50"/>
      <c r="D2744" s="44"/>
      <c r="E2744" s="26"/>
      <c r="F2744" s="53"/>
      <c r="G2744" s="61"/>
      <c r="H2744" s="55"/>
      <c r="I2744" s="280"/>
      <c r="J2744" s="13"/>
      <c r="K2744" s="13"/>
      <c r="L2744" s="13"/>
    </row>
    <row r="2745" spans="1:12" s="56" customFormat="1">
      <c r="A2745" s="50"/>
      <c r="B2745" s="50"/>
      <c r="C2745" s="50"/>
      <c r="D2745" s="44"/>
      <c r="E2745" s="26"/>
      <c r="F2745" s="53"/>
      <c r="G2745" s="61"/>
      <c r="H2745" s="55"/>
      <c r="I2745" s="280"/>
      <c r="J2745" s="13"/>
      <c r="K2745" s="13"/>
      <c r="L2745" s="13"/>
    </row>
    <row r="2746" spans="1:12" s="56" customFormat="1">
      <c r="A2746" s="50"/>
      <c r="B2746" s="50"/>
      <c r="C2746" s="50"/>
      <c r="D2746" s="44"/>
      <c r="E2746" s="26"/>
      <c r="F2746" s="53"/>
      <c r="G2746" s="61"/>
      <c r="H2746" s="55"/>
      <c r="I2746" s="280"/>
      <c r="J2746" s="13"/>
      <c r="K2746" s="13"/>
      <c r="L2746" s="13"/>
    </row>
    <row r="2747" spans="1:12" s="56" customFormat="1">
      <c r="A2747" s="50"/>
      <c r="B2747" s="50"/>
      <c r="C2747" s="50"/>
      <c r="D2747" s="44"/>
      <c r="E2747" s="26"/>
      <c r="F2747" s="53"/>
      <c r="G2747" s="61"/>
      <c r="H2747" s="55"/>
      <c r="I2747" s="280"/>
      <c r="J2747" s="13"/>
      <c r="K2747" s="13"/>
      <c r="L2747" s="13"/>
    </row>
    <row r="2748" spans="1:12" s="56" customFormat="1">
      <c r="A2748" s="50"/>
      <c r="B2748" s="50"/>
      <c r="C2748" s="50"/>
      <c r="D2748" s="44"/>
      <c r="E2748" s="26"/>
      <c r="F2748" s="53"/>
      <c r="G2748" s="61"/>
      <c r="H2748" s="55"/>
      <c r="I2748" s="280"/>
      <c r="J2748" s="13"/>
      <c r="K2748" s="13"/>
      <c r="L2748" s="13"/>
    </row>
    <row r="2749" spans="1:12" s="56" customFormat="1">
      <c r="A2749" s="50"/>
      <c r="B2749" s="50"/>
      <c r="C2749" s="50"/>
      <c r="D2749" s="44"/>
      <c r="E2749" s="26"/>
      <c r="F2749" s="53"/>
      <c r="G2749" s="61"/>
      <c r="H2749" s="55"/>
      <c r="I2749" s="280"/>
      <c r="J2749" s="13"/>
      <c r="K2749" s="13"/>
      <c r="L2749" s="13"/>
    </row>
    <row r="2750" spans="1:12" s="56" customFormat="1">
      <c r="A2750" s="50"/>
      <c r="B2750" s="50"/>
      <c r="C2750" s="50"/>
      <c r="D2750" s="44"/>
      <c r="E2750" s="26"/>
      <c r="F2750" s="53"/>
      <c r="G2750" s="61"/>
      <c r="H2750" s="55"/>
      <c r="I2750" s="280"/>
      <c r="J2750" s="13"/>
      <c r="K2750" s="13"/>
      <c r="L2750" s="13"/>
    </row>
    <row r="2751" spans="1:12" s="56" customFormat="1">
      <c r="A2751" s="50"/>
      <c r="B2751" s="50"/>
      <c r="C2751" s="50"/>
      <c r="D2751" s="44"/>
      <c r="E2751" s="26"/>
      <c r="F2751" s="53"/>
      <c r="G2751" s="61"/>
      <c r="H2751" s="55"/>
      <c r="I2751" s="280"/>
      <c r="J2751" s="13"/>
      <c r="K2751" s="13"/>
      <c r="L2751" s="13"/>
    </row>
    <row r="2752" spans="1:12" s="56" customFormat="1">
      <c r="A2752" s="50"/>
      <c r="B2752" s="50"/>
      <c r="C2752" s="50"/>
      <c r="D2752" s="44"/>
      <c r="E2752" s="26"/>
      <c r="F2752" s="53"/>
      <c r="G2752" s="61"/>
      <c r="H2752" s="55"/>
      <c r="I2752" s="280"/>
      <c r="J2752" s="13"/>
      <c r="K2752" s="13"/>
      <c r="L2752" s="13"/>
    </row>
    <row r="2753" spans="1:12" s="56" customFormat="1">
      <c r="A2753" s="50"/>
      <c r="B2753" s="50"/>
      <c r="C2753" s="50"/>
      <c r="D2753" s="44"/>
      <c r="E2753" s="26"/>
      <c r="F2753" s="53"/>
      <c r="G2753" s="61"/>
      <c r="H2753" s="55"/>
      <c r="I2753" s="280"/>
      <c r="J2753" s="13"/>
      <c r="K2753" s="13"/>
      <c r="L2753" s="13"/>
    </row>
    <row r="2754" spans="1:12" s="56" customFormat="1">
      <c r="A2754" s="50"/>
      <c r="B2754" s="50"/>
      <c r="C2754" s="50"/>
      <c r="D2754" s="44"/>
      <c r="E2754" s="26"/>
      <c r="F2754" s="53"/>
      <c r="G2754" s="61"/>
      <c r="H2754" s="55"/>
      <c r="I2754" s="280"/>
      <c r="J2754" s="13"/>
      <c r="K2754" s="13"/>
      <c r="L2754" s="13"/>
    </row>
    <row r="2755" spans="1:12" s="56" customFormat="1">
      <c r="A2755" s="50"/>
      <c r="B2755" s="50"/>
      <c r="C2755" s="50"/>
      <c r="D2755" s="44"/>
      <c r="E2755" s="26"/>
      <c r="F2755" s="53"/>
      <c r="G2755" s="61"/>
      <c r="H2755" s="55"/>
      <c r="I2755" s="280"/>
      <c r="J2755" s="13"/>
      <c r="K2755" s="13"/>
      <c r="L2755" s="13"/>
    </row>
    <row r="2756" spans="1:12" s="56" customFormat="1">
      <c r="A2756" s="50"/>
      <c r="B2756" s="50"/>
      <c r="C2756" s="50"/>
      <c r="D2756" s="44"/>
      <c r="E2756" s="26"/>
      <c r="F2756" s="53"/>
      <c r="G2756" s="61"/>
      <c r="H2756" s="55"/>
      <c r="I2756" s="280"/>
      <c r="J2756" s="13"/>
      <c r="K2756" s="13"/>
      <c r="L2756" s="13"/>
    </row>
    <row r="2757" spans="1:12" s="56" customFormat="1">
      <c r="A2757" s="50"/>
      <c r="B2757" s="50"/>
      <c r="C2757" s="50"/>
      <c r="D2757" s="44"/>
      <c r="E2757" s="26"/>
      <c r="F2757" s="53"/>
      <c r="G2757" s="61"/>
      <c r="H2757" s="55"/>
      <c r="I2757" s="280"/>
      <c r="J2757" s="13"/>
      <c r="K2757" s="13"/>
      <c r="L2757" s="13"/>
    </row>
    <row r="2758" spans="1:12" s="56" customFormat="1">
      <c r="A2758" s="50"/>
      <c r="B2758" s="50"/>
      <c r="C2758" s="50"/>
      <c r="D2758" s="44"/>
      <c r="E2758" s="26"/>
      <c r="F2758" s="53"/>
      <c r="G2758" s="61"/>
      <c r="H2758" s="55"/>
      <c r="I2758" s="280"/>
      <c r="J2758" s="13"/>
      <c r="K2758" s="13"/>
      <c r="L2758" s="13"/>
    </row>
    <row r="2759" spans="1:12" s="56" customFormat="1">
      <c r="A2759" s="50"/>
      <c r="B2759" s="50"/>
      <c r="C2759" s="50"/>
      <c r="D2759" s="44"/>
      <c r="E2759" s="26"/>
      <c r="F2759" s="53"/>
      <c r="G2759" s="61"/>
      <c r="H2759" s="55"/>
      <c r="I2759" s="280"/>
      <c r="J2759" s="13"/>
      <c r="K2759" s="13"/>
      <c r="L2759" s="13"/>
    </row>
    <row r="2760" spans="1:12" s="56" customFormat="1">
      <c r="A2760" s="50"/>
      <c r="B2760" s="50"/>
      <c r="C2760" s="50"/>
      <c r="D2760" s="44"/>
      <c r="E2760" s="26"/>
      <c r="F2760" s="53"/>
      <c r="G2760" s="61"/>
      <c r="H2760" s="55"/>
      <c r="I2760" s="280"/>
      <c r="J2760" s="13"/>
      <c r="K2760" s="13"/>
      <c r="L2760" s="13"/>
    </row>
    <row r="2761" spans="1:12" s="56" customFormat="1">
      <c r="A2761" s="50"/>
      <c r="B2761" s="50"/>
      <c r="C2761" s="50"/>
      <c r="D2761" s="44"/>
      <c r="E2761" s="26"/>
      <c r="F2761" s="53"/>
      <c r="G2761" s="61"/>
      <c r="H2761" s="55"/>
      <c r="I2761" s="280"/>
      <c r="J2761" s="13"/>
      <c r="K2761" s="13"/>
      <c r="L2761" s="13"/>
    </row>
    <row r="2762" spans="1:12" s="56" customFormat="1">
      <c r="A2762" s="50"/>
      <c r="B2762" s="50"/>
      <c r="C2762" s="50"/>
      <c r="D2762" s="44"/>
      <c r="E2762" s="26"/>
      <c r="F2762" s="53"/>
      <c r="G2762" s="61"/>
      <c r="H2762" s="55"/>
      <c r="I2762" s="280"/>
      <c r="J2762" s="13"/>
      <c r="K2762" s="13"/>
      <c r="L2762" s="13"/>
    </row>
    <row r="2763" spans="1:12" s="56" customFormat="1">
      <c r="A2763" s="50"/>
      <c r="B2763" s="50"/>
      <c r="C2763" s="50"/>
      <c r="D2763" s="44"/>
      <c r="E2763" s="26"/>
      <c r="F2763" s="53"/>
      <c r="G2763" s="61"/>
      <c r="H2763" s="55"/>
      <c r="I2763" s="280"/>
      <c r="J2763" s="13"/>
      <c r="K2763" s="13"/>
      <c r="L2763" s="13"/>
    </row>
    <row r="2764" spans="1:12" s="56" customFormat="1">
      <c r="A2764" s="50"/>
      <c r="B2764" s="50"/>
      <c r="C2764" s="50"/>
      <c r="D2764" s="44"/>
      <c r="E2764" s="26"/>
      <c r="F2764" s="53"/>
      <c r="G2764" s="61"/>
      <c r="H2764" s="55"/>
      <c r="I2764" s="280"/>
      <c r="J2764" s="13"/>
      <c r="K2764" s="13"/>
      <c r="L2764" s="13"/>
    </row>
    <row r="2765" spans="1:12" s="56" customFormat="1">
      <c r="A2765" s="50"/>
      <c r="B2765" s="50"/>
      <c r="C2765" s="50"/>
      <c r="D2765" s="44"/>
      <c r="E2765" s="26"/>
      <c r="F2765" s="53"/>
      <c r="G2765" s="61"/>
      <c r="H2765" s="55"/>
      <c r="I2765" s="280"/>
      <c r="J2765" s="13"/>
      <c r="K2765" s="13"/>
      <c r="L2765" s="13"/>
    </row>
    <row r="2766" spans="1:12" s="56" customFormat="1">
      <c r="A2766" s="50"/>
      <c r="B2766" s="50"/>
      <c r="C2766" s="50"/>
      <c r="D2766" s="44"/>
      <c r="E2766" s="26"/>
      <c r="F2766" s="53"/>
      <c r="G2766" s="61"/>
      <c r="H2766" s="55"/>
      <c r="I2766" s="280"/>
      <c r="J2766" s="13"/>
      <c r="K2766" s="13"/>
      <c r="L2766" s="13"/>
    </row>
    <row r="2767" spans="1:12" s="56" customFormat="1">
      <c r="A2767" s="50"/>
      <c r="B2767" s="50"/>
      <c r="C2767" s="50"/>
      <c r="D2767" s="44"/>
      <c r="E2767" s="26"/>
      <c r="F2767" s="53"/>
      <c r="G2767" s="61"/>
      <c r="H2767" s="55"/>
      <c r="I2767" s="280"/>
      <c r="J2767" s="13"/>
      <c r="K2767" s="13"/>
      <c r="L2767" s="13"/>
    </row>
    <row r="2768" spans="1:12" s="56" customFormat="1">
      <c r="A2768" s="50"/>
      <c r="B2768" s="50"/>
      <c r="C2768" s="50"/>
      <c r="D2768" s="44"/>
      <c r="E2768" s="26"/>
      <c r="F2768" s="53"/>
      <c r="G2768" s="61"/>
      <c r="H2768" s="55"/>
      <c r="I2768" s="280"/>
      <c r="J2768" s="13"/>
      <c r="K2768" s="13"/>
      <c r="L2768" s="13"/>
    </row>
    <row r="2769" spans="1:12" s="56" customFormat="1">
      <c r="A2769" s="50"/>
      <c r="B2769" s="50"/>
      <c r="C2769" s="50"/>
      <c r="D2769" s="44"/>
      <c r="E2769" s="26"/>
      <c r="F2769" s="53"/>
      <c r="G2769" s="61"/>
      <c r="H2769" s="55"/>
      <c r="I2769" s="280"/>
      <c r="J2769" s="13"/>
      <c r="K2769" s="13"/>
      <c r="L2769" s="13"/>
    </row>
    <row r="2770" spans="1:12" s="56" customFormat="1">
      <c r="A2770" s="50"/>
      <c r="B2770" s="50"/>
      <c r="C2770" s="50"/>
      <c r="D2770" s="44"/>
      <c r="E2770" s="26"/>
      <c r="F2770" s="53"/>
      <c r="G2770" s="61"/>
      <c r="H2770" s="55"/>
      <c r="I2770" s="280"/>
      <c r="J2770" s="13"/>
      <c r="K2770" s="13"/>
      <c r="L2770" s="13"/>
    </row>
    <row r="2771" spans="1:12" s="56" customFormat="1">
      <c r="A2771" s="50"/>
      <c r="B2771" s="50"/>
      <c r="C2771" s="50"/>
      <c r="D2771" s="44"/>
      <c r="E2771" s="26"/>
      <c r="F2771" s="53"/>
      <c r="G2771" s="61"/>
      <c r="H2771" s="55"/>
      <c r="I2771" s="280"/>
      <c r="J2771" s="13"/>
      <c r="K2771" s="13"/>
      <c r="L2771" s="13"/>
    </row>
    <row r="2772" spans="1:12" s="56" customFormat="1">
      <c r="A2772" s="50"/>
      <c r="B2772" s="50"/>
      <c r="C2772" s="50"/>
      <c r="D2772" s="44"/>
      <c r="E2772" s="26"/>
      <c r="F2772" s="53"/>
      <c r="G2772" s="61"/>
      <c r="H2772" s="55"/>
      <c r="I2772" s="280"/>
      <c r="J2772" s="13"/>
      <c r="K2772" s="13"/>
      <c r="L2772" s="13"/>
    </row>
    <row r="2773" spans="1:12" s="56" customFormat="1">
      <c r="A2773" s="50"/>
      <c r="B2773" s="50"/>
      <c r="C2773" s="50"/>
      <c r="D2773" s="44"/>
      <c r="E2773" s="26"/>
      <c r="F2773" s="53"/>
      <c r="G2773" s="61"/>
      <c r="H2773" s="55"/>
      <c r="I2773" s="280"/>
      <c r="J2773" s="13"/>
      <c r="K2773" s="13"/>
      <c r="L2773" s="13"/>
    </row>
    <row r="2774" spans="1:12" s="56" customFormat="1">
      <c r="A2774" s="50"/>
      <c r="B2774" s="50"/>
      <c r="C2774" s="50"/>
      <c r="D2774" s="44"/>
      <c r="E2774" s="26"/>
      <c r="F2774" s="53"/>
      <c r="G2774" s="61"/>
      <c r="H2774" s="55"/>
      <c r="I2774" s="280"/>
      <c r="J2774" s="13"/>
      <c r="K2774" s="13"/>
      <c r="L2774" s="13"/>
    </row>
    <row r="2775" spans="1:12" s="56" customFormat="1">
      <c r="A2775" s="50"/>
      <c r="B2775" s="50"/>
      <c r="C2775" s="50"/>
      <c r="D2775" s="44"/>
      <c r="E2775" s="26"/>
      <c r="F2775" s="53"/>
      <c r="G2775" s="61"/>
      <c r="H2775" s="55"/>
      <c r="I2775" s="280"/>
      <c r="J2775" s="13"/>
      <c r="K2775" s="13"/>
      <c r="L2775" s="13"/>
    </row>
    <row r="2776" spans="1:12" s="56" customFormat="1">
      <c r="A2776" s="50"/>
      <c r="B2776" s="50"/>
      <c r="C2776" s="50"/>
      <c r="D2776" s="44"/>
      <c r="E2776" s="26"/>
      <c r="F2776" s="53"/>
      <c r="G2776" s="61"/>
      <c r="H2776" s="55"/>
      <c r="I2776" s="280"/>
      <c r="J2776" s="13"/>
      <c r="K2776" s="13"/>
      <c r="L2776" s="13"/>
    </row>
    <row r="2777" spans="1:12" s="56" customFormat="1">
      <c r="A2777" s="50"/>
      <c r="B2777" s="50"/>
      <c r="C2777" s="50"/>
      <c r="D2777" s="44"/>
      <c r="E2777" s="26"/>
      <c r="F2777" s="53"/>
      <c r="G2777" s="61"/>
      <c r="H2777" s="55"/>
      <c r="I2777" s="280"/>
      <c r="J2777" s="13"/>
      <c r="K2777" s="13"/>
      <c r="L2777" s="13"/>
    </row>
    <row r="2778" spans="1:12" s="56" customFormat="1">
      <c r="A2778" s="50"/>
      <c r="B2778" s="50"/>
      <c r="C2778" s="50"/>
      <c r="D2778" s="44"/>
      <c r="E2778" s="26"/>
      <c r="F2778" s="53"/>
      <c r="G2778" s="61"/>
      <c r="H2778" s="55"/>
      <c r="I2778" s="280"/>
      <c r="J2778" s="13"/>
      <c r="K2778" s="13"/>
      <c r="L2778" s="13"/>
    </row>
    <row r="2779" spans="1:12" s="56" customFormat="1">
      <c r="A2779" s="50"/>
      <c r="B2779" s="50"/>
      <c r="C2779" s="50"/>
      <c r="D2779" s="44"/>
      <c r="E2779" s="26"/>
      <c r="F2779" s="53"/>
      <c r="G2779" s="61"/>
      <c r="H2779" s="55"/>
      <c r="I2779" s="280"/>
      <c r="J2779" s="13"/>
      <c r="K2779" s="13"/>
      <c r="L2779" s="13"/>
    </row>
    <row r="2780" spans="1:12" s="56" customFormat="1">
      <c r="A2780" s="50"/>
      <c r="B2780" s="50"/>
      <c r="C2780" s="50"/>
      <c r="D2780" s="44"/>
      <c r="E2780" s="26"/>
      <c r="F2780" s="53"/>
      <c r="G2780" s="61"/>
      <c r="H2780" s="55"/>
      <c r="I2780" s="280"/>
      <c r="J2780" s="13"/>
      <c r="K2780" s="13"/>
      <c r="L2780" s="13"/>
    </row>
    <row r="2781" spans="1:12" s="56" customFormat="1">
      <c r="A2781" s="50"/>
      <c r="B2781" s="50"/>
      <c r="C2781" s="50"/>
      <c r="D2781" s="44"/>
      <c r="E2781" s="26"/>
      <c r="F2781" s="53"/>
      <c r="G2781" s="61"/>
      <c r="H2781" s="55"/>
      <c r="I2781" s="280"/>
      <c r="J2781" s="13"/>
      <c r="K2781" s="13"/>
      <c r="L2781" s="13"/>
    </row>
    <row r="2782" spans="1:12" s="56" customFormat="1">
      <c r="A2782" s="50"/>
      <c r="B2782" s="50"/>
      <c r="C2782" s="50"/>
      <c r="D2782" s="44"/>
      <c r="E2782" s="26"/>
      <c r="F2782" s="53"/>
      <c r="G2782" s="61"/>
      <c r="H2782" s="55"/>
      <c r="I2782" s="280"/>
      <c r="J2782" s="13"/>
      <c r="K2782" s="13"/>
      <c r="L2782" s="13"/>
    </row>
    <row r="2783" spans="1:12" s="56" customFormat="1">
      <c r="A2783" s="50"/>
      <c r="B2783" s="50"/>
      <c r="C2783" s="50"/>
      <c r="D2783" s="44"/>
      <c r="E2783" s="26"/>
      <c r="F2783" s="53"/>
      <c r="G2783" s="61"/>
      <c r="H2783" s="55"/>
      <c r="I2783" s="280"/>
      <c r="J2783" s="13"/>
      <c r="K2783" s="13"/>
      <c r="L2783" s="13"/>
    </row>
    <row r="2784" spans="1:12" s="56" customFormat="1">
      <c r="A2784" s="50"/>
      <c r="B2784" s="50"/>
      <c r="C2784" s="50"/>
      <c r="D2784" s="44"/>
      <c r="E2784" s="26"/>
      <c r="F2784" s="53"/>
      <c r="G2784" s="61"/>
      <c r="H2784" s="55"/>
      <c r="I2784" s="280"/>
      <c r="J2784" s="13"/>
      <c r="K2784" s="13"/>
      <c r="L2784" s="13"/>
    </row>
    <row r="2785" spans="1:12" s="56" customFormat="1">
      <c r="A2785" s="50"/>
      <c r="B2785" s="50"/>
      <c r="C2785" s="50"/>
      <c r="D2785" s="44"/>
      <c r="E2785" s="26"/>
      <c r="F2785" s="53"/>
      <c r="G2785" s="61"/>
      <c r="H2785" s="55"/>
      <c r="I2785" s="280"/>
      <c r="J2785" s="13"/>
      <c r="K2785" s="13"/>
      <c r="L2785" s="13"/>
    </row>
    <row r="2786" spans="1:12" s="56" customFormat="1">
      <c r="A2786" s="50"/>
      <c r="B2786" s="50"/>
      <c r="C2786" s="50"/>
      <c r="D2786" s="44"/>
      <c r="E2786" s="26"/>
      <c r="F2786" s="53"/>
      <c r="G2786" s="61"/>
      <c r="H2786" s="55"/>
      <c r="I2786" s="280"/>
      <c r="J2786" s="13"/>
      <c r="K2786" s="13"/>
      <c r="L2786" s="13"/>
    </row>
    <row r="2787" spans="1:12" s="56" customFormat="1">
      <c r="A2787" s="50"/>
      <c r="B2787" s="50"/>
      <c r="C2787" s="50"/>
      <c r="D2787" s="44"/>
      <c r="E2787" s="26"/>
      <c r="F2787" s="53"/>
      <c r="G2787" s="61"/>
      <c r="H2787" s="55"/>
      <c r="I2787" s="280"/>
      <c r="J2787" s="13"/>
      <c r="K2787" s="13"/>
      <c r="L2787" s="13"/>
    </row>
    <row r="2788" spans="1:12" s="56" customFormat="1">
      <c r="A2788" s="50"/>
      <c r="B2788" s="50"/>
      <c r="C2788" s="50"/>
      <c r="D2788" s="44"/>
      <c r="E2788" s="26"/>
      <c r="F2788" s="53"/>
      <c r="G2788" s="61"/>
      <c r="H2788" s="55"/>
      <c r="I2788" s="280"/>
      <c r="J2788" s="13"/>
      <c r="K2788" s="13"/>
      <c r="L2788" s="13"/>
    </row>
    <row r="2789" spans="1:12" s="56" customFormat="1">
      <c r="A2789" s="50"/>
      <c r="B2789" s="50"/>
      <c r="C2789" s="50"/>
      <c r="D2789" s="44"/>
      <c r="E2789" s="26"/>
      <c r="F2789" s="53"/>
      <c r="G2789" s="61"/>
      <c r="H2789" s="55"/>
      <c r="I2789" s="280"/>
      <c r="J2789" s="13"/>
      <c r="K2789" s="13"/>
      <c r="L2789" s="13"/>
    </row>
    <row r="2790" spans="1:12" s="56" customFormat="1">
      <c r="A2790" s="50"/>
      <c r="B2790" s="50"/>
      <c r="C2790" s="50"/>
      <c r="D2790" s="44"/>
      <c r="E2790" s="26"/>
      <c r="F2790" s="53"/>
      <c r="G2790" s="61"/>
      <c r="H2790" s="55"/>
      <c r="I2790" s="280"/>
      <c r="J2790" s="13"/>
      <c r="K2790" s="13"/>
      <c r="L2790" s="13"/>
    </row>
    <row r="2791" spans="1:12" s="56" customFormat="1">
      <c r="A2791" s="50"/>
      <c r="B2791" s="50"/>
      <c r="C2791" s="50"/>
      <c r="D2791" s="44"/>
      <c r="E2791" s="26"/>
      <c r="F2791" s="53"/>
      <c r="G2791" s="61"/>
      <c r="H2791" s="55"/>
      <c r="I2791" s="280"/>
      <c r="J2791" s="13"/>
      <c r="K2791" s="13"/>
      <c r="L2791" s="13"/>
    </row>
    <row r="2792" spans="1:12" s="56" customFormat="1">
      <c r="A2792" s="50"/>
      <c r="B2792" s="50"/>
      <c r="C2792" s="50"/>
      <c r="D2792" s="44"/>
      <c r="E2792" s="26"/>
      <c r="F2792" s="53"/>
      <c r="G2792" s="61"/>
      <c r="H2792" s="55"/>
      <c r="I2792" s="280"/>
      <c r="J2792" s="13"/>
      <c r="K2792" s="13"/>
      <c r="L2792" s="13"/>
    </row>
    <row r="2793" spans="1:12" s="56" customFormat="1">
      <c r="A2793" s="50"/>
      <c r="B2793" s="50"/>
      <c r="C2793" s="50"/>
      <c r="D2793" s="44"/>
      <c r="E2793" s="26"/>
      <c r="F2793" s="53"/>
      <c r="G2793" s="61"/>
      <c r="H2793" s="55"/>
      <c r="I2793" s="280"/>
      <c r="J2793" s="13"/>
      <c r="K2793" s="13"/>
      <c r="L2793" s="13"/>
    </row>
    <row r="2794" spans="1:12" s="56" customFormat="1">
      <c r="A2794" s="50"/>
      <c r="B2794" s="50"/>
      <c r="C2794" s="50"/>
      <c r="D2794" s="44"/>
      <c r="E2794" s="26"/>
      <c r="F2794" s="53"/>
      <c r="G2794" s="61"/>
      <c r="H2794" s="55"/>
      <c r="I2794" s="280"/>
      <c r="J2794" s="13"/>
      <c r="K2794" s="13"/>
      <c r="L2794" s="13"/>
    </row>
    <row r="2795" spans="1:12" s="56" customFormat="1">
      <c r="A2795" s="50"/>
      <c r="B2795" s="50"/>
      <c r="C2795" s="50"/>
      <c r="D2795" s="44"/>
      <c r="E2795" s="26"/>
      <c r="F2795" s="53"/>
      <c r="G2795" s="61"/>
      <c r="H2795" s="55"/>
      <c r="I2795" s="280"/>
      <c r="J2795" s="13"/>
      <c r="K2795" s="13"/>
      <c r="L2795" s="13"/>
    </row>
    <row r="2796" spans="1:12" s="56" customFormat="1">
      <c r="A2796" s="50"/>
      <c r="B2796" s="50"/>
      <c r="C2796" s="50"/>
      <c r="D2796" s="44"/>
      <c r="E2796" s="26"/>
      <c r="F2796" s="53"/>
      <c r="G2796" s="61"/>
      <c r="H2796" s="55"/>
      <c r="I2796" s="280"/>
      <c r="J2796" s="13"/>
      <c r="K2796" s="13"/>
      <c r="L2796" s="13"/>
    </row>
    <row r="2797" spans="1:12" s="56" customFormat="1">
      <c r="A2797" s="50"/>
      <c r="B2797" s="50"/>
      <c r="C2797" s="50"/>
      <c r="D2797" s="44"/>
      <c r="E2797" s="26"/>
      <c r="F2797" s="53"/>
      <c r="G2797" s="61"/>
      <c r="H2797" s="55"/>
      <c r="I2797" s="280"/>
      <c r="J2797" s="13"/>
      <c r="K2797" s="13"/>
      <c r="L2797" s="13"/>
    </row>
    <row r="2798" spans="1:12" s="56" customFormat="1">
      <c r="A2798" s="50"/>
      <c r="B2798" s="50"/>
      <c r="C2798" s="50"/>
      <c r="D2798" s="44"/>
      <c r="E2798" s="26"/>
      <c r="F2798" s="53"/>
      <c r="G2798" s="61"/>
      <c r="H2798" s="55"/>
      <c r="I2798" s="280"/>
      <c r="J2798" s="13"/>
      <c r="K2798" s="13"/>
      <c r="L2798" s="13"/>
    </row>
    <row r="2799" spans="1:12" s="56" customFormat="1">
      <c r="A2799" s="50"/>
      <c r="B2799" s="50"/>
      <c r="C2799" s="50"/>
      <c r="D2799" s="44"/>
      <c r="E2799" s="26"/>
      <c r="F2799" s="53"/>
      <c r="G2799" s="61"/>
      <c r="H2799" s="55"/>
      <c r="I2799" s="280"/>
      <c r="J2799" s="13"/>
      <c r="K2799" s="13"/>
      <c r="L2799" s="13"/>
    </row>
    <row r="2800" spans="1:12" s="56" customFormat="1">
      <c r="A2800" s="50"/>
      <c r="B2800" s="50"/>
      <c r="C2800" s="50"/>
      <c r="D2800" s="44"/>
      <c r="E2800" s="26"/>
      <c r="F2800" s="53"/>
      <c r="G2800" s="61"/>
      <c r="H2800" s="55"/>
      <c r="I2800" s="280"/>
      <c r="J2800" s="13"/>
      <c r="K2800" s="13"/>
      <c r="L2800" s="13"/>
    </row>
    <row r="2801" spans="1:12" s="56" customFormat="1">
      <c r="A2801" s="50"/>
      <c r="B2801" s="50"/>
      <c r="C2801" s="50"/>
      <c r="D2801" s="44"/>
      <c r="E2801" s="26"/>
      <c r="F2801" s="53"/>
      <c r="G2801" s="61"/>
      <c r="H2801" s="55"/>
      <c r="I2801" s="280"/>
      <c r="J2801" s="13"/>
      <c r="K2801" s="13"/>
      <c r="L2801" s="13"/>
    </row>
    <row r="2802" spans="1:12" s="56" customFormat="1">
      <c r="A2802" s="50"/>
      <c r="B2802" s="50"/>
      <c r="C2802" s="50"/>
      <c r="D2802" s="44"/>
      <c r="E2802" s="26"/>
      <c r="F2802" s="53"/>
      <c r="G2802" s="61"/>
      <c r="H2802" s="55"/>
      <c r="I2802" s="280"/>
      <c r="J2802" s="13"/>
      <c r="K2802" s="13"/>
      <c r="L2802" s="13"/>
    </row>
    <row r="2803" spans="1:12" s="56" customFormat="1">
      <c r="A2803" s="50"/>
      <c r="B2803" s="50"/>
      <c r="C2803" s="50"/>
      <c r="D2803" s="44"/>
      <c r="E2803" s="26"/>
      <c r="F2803" s="53"/>
      <c r="G2803" s="61"/>
      <c r="H2803" s="55"/>
      <c r="I2803" s="280"/>
      <c r="J2803" s="13"/>
      <c r="K2803" s="13"/>
      <c r="L2803" s="13"/>
    </row>
    <row r="2804" spans="1:12" s="56" customFormat="1">
      <c r="A2804" s="50"/>
      <c r="B2804" s="50"/>
      <c r="C2804" s="50"/>
      <c r="D2804" s="44"/>
      <c r="E2804" s="26"/>
      <c r="F2804" s="53"/>
      <c r="G2804" s="61"/>
      <c r="H2804" s="55"/>
      <c r="I2804" s="280"/>
      <c r="J2804" s="13"/>
      <c r="K2804" s="13"/>
      <c r="L2804" s="13"/>
    </row>
    <row r="2805" spans="1:12" s="56" customFormat="1">
      <c r="A2805" s="50"/>
      <c r="B2805" s="50"/>
      <c r="C2805" s="50"/>
      <c r="D2805" s="44"/>
      <c r="E2805" s="26"/>
      <c r="F2805" s="53"/>
      <c r="G2805" s="61"/>
      <c r="H2805" s="55"/>
      <c r="I2805" s="280"/>
      <c r="J2805" s="13"/>
      <c r="K2805" s="13"/>
      <c r="L2805" s="13"/>
    </row>
    <row r="2806" spans="1:12" s="56" customFormat="1">
      <c r="A2806" s="50"/>
      <c r="B2806" s="50"/>
      <c r="C2806" s="50"/>
      <c r="D2806" s="44"/>
      <c r="E2806" s="26"/>
      <c r="F2806" s="53"/>
      <c r="G2806" s="61"/>
      <c r="H2806" s="55"/>
      <c r="I2806" s="280"/>
      <c r="J2806" s="13"/>
      <c r="K2806" s="13"/>
      <c r="L2806" s="13"/>
    </row>
    <row r="2807" spans="1:12" s="56" customFormat="1">
      <c r="A2807" s="50"/>
      <c r="B2807" s="50"/>
      <c r="C2807" s="50"/>
      <c r="D2807" s="44"/>
      <c r="E2807" s="26"/>
      <c r="F2807" s="53"/>
      <c r="G2807" s="61"/>
      <c r="H2807" s="55"/>
      <c r="I2807" s="280"/>
      <c r="J2807" s="13"/>
      <c r="K2807" s="13"/>
      <c r="L2807" s="13"/>
    </row>
    <row r="2808" spans="1:12" s="56" customFormat="1">
      <c r="A2808" s="50"/>
      <c r="B2808" s="50"/>
      <c r="C2808" s="50"/>
      <c r="D2808" s="44"/>
      <c r="E2808" s="26"/>
      <c r="F2808" s="53"/>
      <c r="G2808" s="61"/>
      <c r="H2808" s="55"/>
      <c r="I2808" s="280"/>
      <c r="J2808" s="13"/>
      <c r="K2808" s="13"/>
      <c r="L2808" s="13"/>
    </row>
    <row r="2809" spans="1:12" s="56" customFormat="1">
      <c r="A2809" s="50"/>
      <c r="B2809" s="50"/>
      <c r="C2809" s="50"/>
      <c r="D2809" s="44"/>
      <c r="E2809" s="26"/>
      <c r="F2809" s="53"/>
      <c r="G2809" s="61"/>
      <c r="H2809" s="55"/>
      <c r="I2809" s="280"/>
      <c r="J2809" s="13"/>
      <c r="K2809" s="13"/>
      <c r="L2809" s="13"/>
    </row>
    <row r="2810" spans="1:12" s="56" customFormat="1">
      <c r="A2810" s="50"/>
      <c r="B2810" s="50"/>
      <c r="C2810" s="50"/>
      <c r="D2810" s="44"/>
      <c r="E2810" s="26"/>
      <c r="F2810" s="53"/>
      <c r="G2810" s="61"/>
      <c r="H2810" s="55"/>
      <c r="I2810" s="280"/>
      <c r="J2810" s="13"/>
      <c r="K2810" s="13"/>
      <c r="L2810" s="13"/>
    </row>
    <row r="2811" spans="1:12" s="56" customFormat="1">
      <c r="A2811" s="50"/>
      <c r="B2811" s="50"/>
      <c r="C2811" s="50"/>
      <c r="D2811" s="44"/>
      <c r="E2811" s="26"/>
      <c r="F2811" s="53"/>
      <c r="G2811" s="61"/>
      <c r="H2811" s="55"/>
      <c r="I2811" s="280"/>
      <c r="J2811" s="13"/>
      <c r="K2811" s="13"/>
      <c r="L2811" s="13"/>
    </row>
    <row r="2812" spans="1:12" s="56" customFormat="1">
      <c r="A2812" s="50"/>
      <c r="B2812" s="50"/>
      <c r="C2812" s="50"/>
      <c r="D2812" s="44"/>
      <c r="E2812" s="26"/>
      <c r="F2812" s="53"/>
      <c r="G2812" s="61"/>
      <c r="H2812" s="55"/>
      <c r="I2812" s="280"/>
      <c r="J2812" s="13"/>
      <c r="K2812" s="13"/>
      <c r="L2812" s="13"/>
    </row>
    <row r="2813" spans="1:12" s="56" customFormat="1">
      <c r="A2813" s="50"/>
      <c r="B2813" s="50"/>
      <c r="C2813" s="50"/>
      <c r="D2813" s="44"/>
      <c r="E2813" s="26"/>
      <c r="F2813" s="53"/>
      <c r="G2813" s="61"/>
      <c r="H2813" s="55"/>
      <c r="I2813" s="280"/>
      <c r="J2813" s="13"/>
      <c r="K2813" s="13"/>
      <c r="L2813" s="13"/>
    </row>
    <row r="2814" spans="1:12" s="56" customFormat="1">
      <c r="A2814" s="50"/>
      <c r="B2814" s="50"/>
      <c r="C2814" s="50"/>
      <c r="D2814" s="44"/>
      <c r="E2814" s="26"/>
      <c r="F2814" s="53"/>
      <c r="G2814" s="61"/>
      <c r="H2814" s="55"/>
      <c r="I2814" s="280"/>
      <c r="J2814" s="13"/>
      <c r="K2814" s="13"/>
      <c r="L2814" s="13"/>
    </row>
    <row r="2815" spans="1:12" s="56" customFormat="1">
      <c r="A2815" s="50"/>
      <c r="B2815" s="50"/>
      <c r="C2815" s="50"/>
      <c r="D2815" s="44"/>
      <c r="E2815" s="26"/>
      <c r="F2815" s="53"/>
      <c r="G2815" s="61"/>
      <c r="H2815" s="55"/>
      <c r="I2815" s="280"/>
      <c r="J2815" s="13"/>
      <c r="K2815" s="13"/>
      <c r="L2815" s="13"/>
    </row>
    <row r="2816" spans="1:12" s="56" customFormat="1">
      <c r="A2816" s="50"/>
      <c r="B2816" s="50"/>
      <c r="C2816" s="50"/>
      <c r="D2816" s="44"/>
      <c r="E2816" s="26"/>
      <c r="F2816" s="53"/>
      <c r="G2816" s="61"/>
      <c r="H2816" s="55"/>
      <c r="I2816" s="280"/>
      <c r="J2816" s="13"/>
      <c r="K2816" s="13"/>
      <c r="L2816" s="13"/>
    </row>
    <row r="2817" spans="1:12" s="56" customFormat="1">
      <c r="A2817" s="50"/>
      <c r="B2817" s="50"/>
      <c r="C2817" s="50"/>
      <c r="D2817" s="44"/>
      <c r="E2817" s="26"/>
      <c r="F2817" s="53"/>
      <c r="G2817" s="61"/>
      <c r="H2817" s="55"/>
      <c r="I2817" s="280"/>
      <c r="J2817" s="13"/>
      <c r="K2817" s="13"/>
      <c r="L2817" s="13"/>
    </row>
    <row r="2818" spans="1:12" s="56" customFormat="1">
      <c r="A2818" s="50"/>
      <c r="B2818" s="50"/>
      <c r="C2818" s="50"/>
      <c r="D2818" s="44"/>
      <c r="E2818" s="26"/>
      <c r="F2818" s="53"/>
      <c r="G2818" s="61"/>
      <c r="H2818" s="55"/>
      <c r="I2818" s="280"/>
      <c r="J2818" s="13"/>
      <c r="K2818" s="13"/>
      <c r="L2818" s="13"/>
    </row>
    <row r="2819" spans="1:12" s="56" customFormat="1">
      <c r="A2819" s="50"/>
      <c r="B2819" s="50"/>
      <c r="C2819" s="50"/>
      <c r="D2819" s="44"/>
      <c r="E2819" s="26"/>
      <c r="F2819" s="53"/>
      <c r="G2819" s="61"/>
      <c r="H2819" s="55"/>
      <c r="I2819" s="280"/>
      <c r="J2819" s="13"/>
      <c r="K2819" s="13"/>
      <c r="L2819" s="13"/>
    </row>
    <row r="2820" spans="1:12" s="56" customFormat="1">
      <c r="A2820" s="50"/>
      <c r="B2820" s="50"/>
      <c r="C2820" s="50"/>
      <c r="D2820" s="44"/>
      <c r="E2820" s="26"/>
      <c r="F2820" s="53"/>
      <c r="G2820" s="61"/>
      <c r="H2820" s="55"/>
      <c r="I2820" s="280"/>
      <c r="J2820" s="13"/>
      <c r="K2820" s="13"/>
      <c r="L2820" s="13"/>
    </row>
    <row r="2821" spans="1:12" s="56" customFormat="1">
      <c r="A2821" s="50"/>
      <c r="B2821" s="50"/>
      <c r="C2821" s="50"/>
      <c r="D2821" s="44"/>
      <c r="E2821" s="26"/>
      <c r="F2821" s="53"/>
      <c r="G2821" s="61"/>
      <c r="H2821" s="55"/>
      <c r="I2821" s="280"/>
      <c r="J2821" s="13"/>
      <c r="K2821" s="13"/>
      <c r="L2821" s="13"/>
    </row>
    <row r="2822" spans="1:12" s="56" customFormat="1">
      <c r="A2822" s="50"/>
      <c r="B2822" s="50"/>
      <c r="C2822" s="50"/>
      <c r="D2822" s="44"/>
      <c r="E2822" s="26"/>
      <c r="F2822" s="53"/>
      <c r="G2822" s="61"/>
      <c r="H2822" s="55"/>
      <c r="I2822" s="280"/>
      <c r="J2822" s="13"/>
      <c r="K2822" s="13"/>
      <c r="L2822" s="13"/>
    </row>
    <row r="2823" spans="1:12" s="56" customFormat="1">
      <c r="A2823" s="50"/>
      <c r="B2823" s="50"/>
      <c r="C2823" s="50"/>
      <c r="D2823" s="44"/>
      <c r="E2823" s="26"/>
      <c r="F2823" s="53"/>
      <c r="G2823" s="61"/>
      <c r="H2823" s="55"/>
      <c r="I2823" s="280"/>
      <c r="J2823" s="13"/>
      <c r="K2823" s="13"/>
      <c r="L2823" s="13"/>
    </row>
    <row r="2824" spans="1:12" s="56" customFormat="1">
      <c r="A2824" s="50"/>
      <c r="B2824" s="50"/>
      <c r="C2824" s="50"/>
      <c r="D2824" s="44"/>
      <c r="E2824" s="26"/>
      <c r="F2824" s="53"/>
      <c r="G2824" s="61"/>
      <c r="H2824" s="55"/>
      <c r="I2824" s="280"/>
      <c r="J2824" s="13"/>
      <c r="K2824" s="13"/>
      <c r="L2824" s="13"/>
    </row>
    <row r="2825" spans="1:12" s="56" customFormat="1">
      <c r="A2825" s="50"/>
      <c r="B2825" s="50"/>
      <c r="C2825" s="50"/>
      <c r="D2825" s="44"/>
      <c r="E2825" s="26"/>
      <c r="F2825" s="53"/>
      <c r="G2825" s="61"/>
      <c r="H2825" s="55"/>
      <c r="I2825" s="280"/>
      <c r="J2825" s="13"/>
      <c r="K2825" s="13"/>
      <c r="L2825" s="13"/>
    </row>
    <row r="2826" spans="1:12" s="56" customFormat="1">
      <c r="A2826" s="50"/>
      <c r="B2826" s="50"/>
      <c r="C2826" s="50"/>
      <c r="D2826" s="44"/>
      <c r="E2826" s="26"/>
      <c r="F2826" s="53"/>
      <c r="G2826" s="61"/>
      <c r="H2826" s="55"/>
      <c r="I2826" s="280"/>
      <c r="J2826" s="13"/>
      <c r="K2826" s="13"/>
      <c r="L2826" s="13"/>
    </row>
    <row r="2827" spans="1:12" s="56" customFormat="1">
      <c r="A2827" s="50"/>
      <c r="B2827" s="50"/>
      <c r="C2827" s="50"/>
      <c r="D2827" s="44"/>
      <c r="E2827" s="26"/>
      <c r="F2827" s="53"/>
      <c r="G2827" s="61"/>
      <c r="H2827" s="55"/>
      <c r="I2827" s="280"/>
      <c r="J2827" s="13"/>
      <c r="K2827" s="13"/>
      <c r="L2827" s="13"/>
    </row>
    <row r="2828" spans="1:12" s="56" customFormat="1">
      <c r="A2828" s="50"/>
      <c r="B2828" s="50"/>
      <c r="C2828" s="50"/>
      <c r="D2828" s="44"/>
      <c r="E2828" s="26"/>
      <c r="F2828" s="53"/>
      <c r="G2828" s="61"/>
      <c r="H2828" s="55"/>
      <c r="I2828" s="280"/>
      <c r="J2828" s="13"/>
      <c r="K2828" s="13"/>
      <c r="L2828" s="13"/>
    </row>
    <row r="2829" spans="1:12" s="56" customFormat="1">
      <c r="A2829" s="50"/>
      <c r="B2829" s="50"/>
      <c r="C2829" s="50"/>
      <c r="D2829" s="44"/>
      <c r="E2829" s="26"/>
      <c r="F2829" s="53"/>
      <c r="G2829" s="61"/>
      <c r="H2829" s="55"/>
      <c r="I2829" s="280"/>
      <c r="J2829" s="13"/>
      <c r="K2829" s="13"/>
      <c r="L2829" s="13"/>
    </row>
    <row r="2830" spans="1:12" s="56" customFormat="1">
      <c r="A2830" s="50"/>
      <c r="B2830" s="50"/>
      <c r="C2830" s="50"/>
      <c r="D2830" s="44"/>
      <c r="E2830" s="26"/>
      <c r="F2830" s="53"/>
      <c r="G2830" s="61"/>
      <c r="H2830" s="55"/>
      <c r="I2830" s="280"/>
      <c r="J2830" s="13"/>
      <c r="K2830" s="13"/>
      <c r="L2830" s="13"/>
    </row>
    <row r="2831" spans="1:12" s="56" customFormat="1">
      <c r="A2831" s="50"/>
      <c r="B2831" s="50"/>
      <c r="C2831" s="50"/>
      <c r="D2831" s="44"/>
      <c r="E2831" s="26"/>
      <c r="F2831" s="53"/>
      <c r="G2831" s="61"/>
      <c r="H2831" s="55"/>
      <c r="I2831" s="280"/>
      <c r="J2831" s="13"/>
      <c r="K2831" s="13"/>
      <c r="L2831" s="13"/>
    </row>
    <row r="2832" spans="1:12" s="56" customFormat="1">
      <c r="A2832" s="50"/>
      <c r="B2832" s="50"/>
      <c r="C2832" s="50"/>
      <c r="D2832" s="44"/>
      <c r="E2832" s="26"/>
      <c r="F2832" s="53"/>
      <c r="G2832" s="61"/>
      <c r="H2832" s="55"/>
      <c r="I2832" s="280"/>
      <c r="J2832" s="13"/>
      <c r="K2832" s="13"/>
      <c r="L2832" s="13"/>
    </row>
    <row r="2833" spans="1:12" s="56" customFormat="1">
      <c r="A2833" s="50"/>
      <c r="B2833" s="50"/>
      <c r="C2833" s="50"/>
      <c r="D2833" s="44"/>
      <c r="E2833" s="26"/>
      <c r="F2833" s="53"/>
      <c r="G2833" s="61"/>
      <c r="H2833" s="55"/>
      <c r="I2833" s="280"/>
      <c r="J2833" s="13"/>
      <c r="K2833" s="13"/>
      <c r="L2833" s="13"/>
    </row>
    <row r="2834" spans="1:12" s="56" customFormat="1">
      <c r="A2834" s="50"/>
      <c r="B2834" s="50"/>
      <c r="C2834" s="50"/>
      <c r="D2834" s="44"/>
      <c r="E2834" s="26"/>
      <c r="F2834" s="53"/>
      <c r="G2834" s="61"/>
      <c r="H2834" s="55"/>
      <c r="I2834" s="280"/>
      <c r="J2834" s="13"/>
      <c r="K2834" s="13"/>
      <c r="L2834" s="13"/>
    </row>
    <row r="2835" spans="1:12" s="56" customFormat="1">
      <c r="A2835" s="50"/>
      <c r="B2835" s="50"/>
      <c r="C2835" s="50"/>
      <c r="D2835" s="44"/>
      <c r="E2835" s="26"/>
      <c r="F2835" s="53"/>
      <c r="G2835" s="61"/>
      <c r="H2835" s="55"/>
      <c r="I2835" s="280"/>
      <c r="J2835" s="13"/>
      <c r="K2835" s="13"/>
      <c r="L2835" s="13"/>
    </row>
    <row r="2836" spans="1:12" s="56" customFormat="1">
      <c r="A2836" s="50"/>
      <c r="B2836" s="50"/>
      <c r="C2836" s="50"/>
      <c r="D2836" s="44"/>
      <c r="E2836" s="26"/>
      <c r="F2836" s="53"/>
      <c r="G2836" s="61"/>
      <c r="H2836" s="55"/>
      <c r="I2836" s="280"/>
      <c r="J2836" s="13"/>
      <c r="K2836" s="13"/>
      <c r="L2836" s="13"/>
    </row>
    <row r="2837" spans="1:12" s="56" customFormat="1">
      <c r="A2837" s="50"/>
      <c r="B2837" s="50"/>
      <c r="C2837" s="50"/>
      <c r="D2837" s="44"/>
      <c r="E2837" s="26"/>
      <c r="F2837" s="53"/>
      <c r="G2837" s="61"/>
      <c r="H2837" s="55"/>
      <c r="I2837" s="280"/>
      <c r="J2837" s="13"/>
      <c r="K2837" s="13"/>
      <c r="L2837" s="13"/>
    </row>
    <row r="2838" spans="1:12" s="56" customFormat="1">
      <c r="A2838" s="50"/>
      <c r="B2838" s="50"/>
      <c r="C2838" s="50"/>
      <c r="D2838" s="44"/>
      <c r="E2838" s="26"/>
      <c r="F2838" s="53"/>
      <c r="G2838" s="61"/>
      <c r="H2838" s="55"/>
      <c r="I2838" s="280"/>
      <c r="J2838" s="13"/>
      <c r="K2838" s="13"/>
      <c r="L2838" s="13"/>
    </row>
    <row r="2839" spans="1:12" s="56" customFormat="1">
      <c r="A2839" s="50"/>
      <c r="B2839" s="50"/>
      <c r="C2839" s="50"/>
      <c r="D2839" s="44"/>
      <c r="E2839" s="26"/>
      <c r="F2839" s="53"/>
      <c r="G2839" s="61"/>
      <c r="H2839" s="55"/>
      <c r="I2839" s="280"/>
      <c r="J2839" s="13"/>
      <c r="K2839" s="13"/>
      <c r="L2839" s="13"/>
    </row>
    <row r="2840" spans="1:12" s="56" customFormat="1">
      <c r="A2840" s="50"/>
      <c r="B2840" s="50"/>
      <c r="C2840" s="50"/>
      <c r="D2840" s="44"/>
      <c r="E2840" s="26"/>
      <c r="F2840" s="53"/>
      <c r="G2840" s="61"/>
      <c r="H2840" s="55"/>
      <c r="I2840" s="280"/>
      <c r="J2840" s="13"/>
      <c r="K2840" s="13"/>
      <c r="L2840" s="13"/>
    </row>
    <row r="2841" spans="1:12" s="56" customFormat="1">
      <c r="A2841" s="50"/>
      <c r="B2841" s="50"/>
      <c r="C2841" s="50"/>
      <c r="D2841" s="44"/>
      <c r="E2841" s="26"/>
      <c r="F2841" s="53"/>
      <c r="G2841" s="61"/>
      <c r="H2841" s="55"/>
      <c r="I2841" s="280"/>
      <c r="J2841" s="13"/>
      <c r="K2841" s="13"/>
      <c r="L2841" s="13"/>
    </row>
    <row r="2842" spans="1:12" s="56" customFormat="1">
      <c r="A2842" s="50"/>
      <c r="B2842" s="50"/>
      <c r="C2842" s="50"/>
      <c r="D2842" s="44"/>
      <c r="E2842" s="26"/>
      <c r="F2842" s="53"/>
      <c r="G2842" s="61"/>
      <c r="H2842" s="55"/>
      <c r="I2842" s="280"/>
      <c r="J2842" s="13"/>
      <c r="K2842" s="13"/>
      <c r="L2842" s="13"/>
    </row>
    <row r="2843" spans="1:12" s="56" customFormat="1">
      <c r="A2843" s="50"/>
      <c r="B2843" s="50"/>
      <c r="C2843" s="50"/>
      <c r="D2843" s="44"/>
      <c r="E2843" s="26"/>
      <c r="F2843" s="53"/>
      <c r="G2843" s="61"/>
      <c r="H2843" s="55"/>
      <c r="I2843" s="280"/>
      <c r="J2843" s="13"/>
      <c r="K2843" s="13"/>
      <c r="L2843" s="13"/>
    </row>
    <row r="2844" spans="1:12" s="56" customFormat="1">
      <c r="A2844" s="50"/>
      <c r="B2844" s="50"/>
      <c r="C2844" s="50"/>
      <c r="D2844" s="44"/>
      <c r="E2844" s="26"/>
      <c r="F2844" s="53"/>
      <c r="G2844" s="61"/>
      <c r="H2844" s="55"/>
      <c r="I2844" s="280"/>
      <c r="J2844" s="13"/>
      <c r="K2844" s="13"/>
      <c r="L2844" s="13"/>
    </row>
    <row r="2845" spans="1:12" s="56" customFormat="1">
      <c r="A2845" s="50"/>
      <c r="B2845" s="50"/>
      <c r="C2845" s="50"/>
      <c r="D2845" s="44"/>
      <c r="E2845" s="26"/>
      <c r="F2845" s="53"/>
      <c r="G2845" s="61"/>
      <c r="H2845" s="55"/>
      <c r="I2845" s="280"/>
      <c r="J2845" s="13"/>
      <c r="K2845" s="13"/>
      <c r="L2845" s="13"/>
    </row>
    <row r="2846" spans="1:12" s="56" customFormat="1">
      <c r="A2846" s="50"/>
      <c r="B2846" s="50"/>
      <c r="C2846" s="50"/>
      <c r="D2846" s="44"/>
      <c r="E2846" s="26"/>
      <c r="F2846" s="53"/>
      <c r="G2846" s="61"/>
      <c r="H2846" s="55"/>
      <c r="I2846" s="280"/>
      <c r="J2846" s="13"/>
      <c r="K2846" s="13"/>
      <c r="L2846" s="13"/>
    </row>
    <row r="2847" spans="1:12" s="56" customFormat="1">
      <c r="A2847" s="50"/>
      <c r="B2847" s="50"/>
      <c r="C2847" s="50"/>
      <c r="D2847" s="44"/>
      <c r="E2847" s="26"/>
      <c r="F2847" s="53"/>
      <c r="G2847" s="61"/>
      <c r="H2847" s="55"/>
      <c r="I2847" s="280"/>
      <c r="J2847" s="13"/>
      <c r="K2847" s="13"/>
      <c r="L2847" s="13"/>
    </row>
    <row r="2848" spans="1:12" s="56" customFormat="1">
      <c r="A2848" s="50"/>
      <c r="B2848" s="50"/>
      <c r="C2848" s="50"/>
      <c r="D2848" s="44"/>
      <c r="E2848" s="26"/>
      <c r="F2848" s="53"/>
      <c r="G2848" s="61"/>
      <c r="H2848" s="55"/>
      <c r="I2848" s="280"/>
      <c r="J2848" s="13"/>
      <c r="K2848" s="13"/>
      <c r="L2848" s="13"/>
    </row>
    <row r="2849" spans="1:12" s="56" customFormat="1">
      <c r="A2849" s="50"/>
      <c r="B2849" s="50"/>
      <c r="C2849" s="50"/>
      <c r="D2849" s="44"/>
      <c r="E2849" s="26"/>
      <c r="F2849" s="53"/>
      <c r="G2849" s="61"/>
      <c r="H2849" s="55"/>
      <c r="I2849" s="280"/>
      <c r="J2849" s="13"/>
      <c r="K2849" s="13"/>
      <c r="L2849" s="13"/>
    </row>
    <row r="2850" spans="1:12" s="56" customFormat="1">
      <c r="A2850" s="50"/>
      <c r="B2850" s="50"/>
      <c r="C2850" s="50"/>
      <c r="D2850" s="44"/>
      <c r="E2850" s="26"/>
      <c r="F2850" s="53"/>
      <c r="G2850" s="61"/>
      <c r="H2850" s="55"/>
      <c r="I2850" s="280"/>
      <c r="J2850" s="13"/>
      <c r="K2850" s="13"/>
      <c r="L2850" s="13"/>
    </row>
    <row r="2851" spans="1:12" s="56" customFormat="1">
      <c r="A2851" s="50"/>
      <c r="B2851" s="50"/>
      <c r="C2851" s="50"/>
      <c r="D2851" s="44"/>
      <c r="E2851" s="26"/>
      <c r="F2851" s="53"/>
      <c r="G2851" s="61"/>
      <c r="H2851" s="55"/>
      <c r="I2851" s="280"/>
      <c r="J2851" s="13"/>
      <c r="K2851" s="13"/>
      <c r="L2851" s="13"/>
    </row>
    <row r="2852" spans="1:12" s="56" customFormat="1">
      <c r="A2852" s="50"/>
      <c r="B2852" s="50"/>
      <c r="C2852" s="50"/>
      <c r="D2852" s="44"/>
      <c r="E2852" s="26"/>
      <c r="F2852" s="53"/>
      <c r="G2852" s="61"/>
      <c r="H2852" s="55"/>
      <c r="I2852" s="280"/>
      <c r="J2852" s="13"/>
      <c r="K2852" s="13"/>
      <c r="L2852" s="13"/>
    </row>
    <row r="2853" spans="1:12" s="56" customFormat="1">
      <c r="A2853" s="50"/>
      <c r="B2853" s="50"/>
      <c r="C2853" s="50"/>
      <c r="D2853" s="44"/>
      <c r="E2853" s="26"/>
      <c r="F2853" s="53"/>
      <c r="G2853" s="61"/>
      <c r="H2853" s="55"/>
      <c r="I2853" s="280"/>
      <c r="J2853" s="13"/>
      <c r="K2853" s="13"/>
      <c r="L2853" s="13"/>
    </row>
    <row r="2854" spans="1:12" s="56" customFormat="1">
      <c r="A2854" s="50"/>
      <c r="B2854" s="50"/>
      <c r="C2854" s="50"/>
      <c r="D2854" s="44"/>
      <c r="E2854" s="26"/>
      <c r="F2854" s="53"/>
      <c r="G2854" s="61"/>
      <c r="H2854" s="55"/>
      <c r="I2854" s="280"/>
      <c r="J2854" s="13"/>
      <c r="K2854" s="13"/>
      <c r="L2854" s="13"/>
    </row>
    <row r="2855" spans="1:12" s="56" customFormat="1">
      <c r="A2855" s="50"/>
      <c r="B2855" s="50"/>
      <c r="C2855" s="50"/>
      <c r="D2855" s="44"/>
      <c r="E2855" s="26"/>
      <c r="F2855" s="53"/>
      <c r="G2855" s="61"/>
      <c r="H2855" s="55"/>
      <c r="I2855" s="280"/>
      <c r="J2855" s="13"/>
      <c r="K2855" s="13"/>
      <c r="L2855" s="13"/>
    </row>
    <row r="2856" spans="1:12" s="56" customFormat="1">
      <c r="A2856" s="50"/>
      <c r="B2856" s="50"/>
      <c r="C2856" s="50"/>
      <c r="D2856" s="44"/>
      <c r="E2856" s="26"/>
      <c r="F2856" s="53"/>
      <c r="G2856" s="61"/>
      <c r="H2856" s="55"/>
      <c r="I2856" s="280"/>
      <c r="J2856" s="13"/>
      <c r="K2856" s="13"/>
      <c r="L2856" s="13"/>
    </row>
    <row r="2857" spans="1:12" s="56" customFormat="1">
      <c r="A2857" s="50"/>
      <c r="B2857" s="50"/>
      <c r="C2857" s="50"/>
      <c r="D2857" s="44"/>
      <c r="E2857" s="26"/>
      <c r="F2857" s="53"/>
      <c r="G2857" s="61"/>
      <c r="H2857" s="55"/>
      <c r="I2857" s="280"/>
      <c r="J2857" s="13"/>
      <c r="K2857" s="13"/>
      <c r="L2857" s="13"/>
    </row>
    <row r="2858" spans="1:12" s="56" customFormat="1">
      <c r="A2858" s="50"/>
      <c r="B2858" s="50"/>
      <c r="C2858" s="50"/>
      <c r="D2858" s="44"/>
      <c r="E2858" s="26"/>
      <c r="F2858" s="53"/>
      <c r="G2858" s="61"/>
      <c r="H2858" s="55"/>
      <c r="I2858" s="280"/>
      <c r="J2858" s="13"/>
      <c r="K2858" s="13"/>
      <c r="L2858" s="13"/>
    </row>
    <row r="2859" spans="1:12" s="56" customFormat="1">
      <c r="A2859" s="50"/>
      <c r="B2859" s="50"/>
      <c r="C2859" s="50"/>
      <c r="D2859" s="44"/>
      <c r="E2859" s="26"/>
      <c r="F2859" s="53"/>
      <c r="G2859" s="61"/>
      <c r="H2859" s="55"/>
      <c r="I2859" s="280"/>
      <c r="J2859" s="13"/>
      <c r="K2859" s="13"/>
      <c r="L2859" s="13"/>
    </row>
    <row r="2860" spans="1:12" s="56" customFormat="1">
      <c r="A2860" s="50"/>
      <c r="B2860" s="50"/>
      <c r="C2860" s="50"/>
      <c r="D2860" s="44"/>
      <c r="E2860" s="26"/>
      <c r="F2860" s="53"/>
      <c r="G2860" s="61"/>
      <c r="H2860" s="55"/>
      <c r="I2860" s="280"/>
      <c r="J2860" s="13"/>
      <c r="K2860" s="13"/>
      <c r="L2860" s="13"/>
    </row>
    <row r="2861" spans="1:12" s="56" customFormat="1">
      <c r="A2861" s="50"/>
      <c r="B2861" s="50"/>
      <c r="C2861" s="50"/>
      <c r="D2861" s="44"/>
      <c r="E2861" s="26"/>
      <c r="F2861" s="53"/>
      <c r="G2861" s="61"/>
      <c r="H2861" s="55"/>
      <c r="I2861" s="280"/>
      <c r="J2861" s="13"/>
      <c r="K2861" s="13"/>
      <c r="L2861" s="13"/>
    </row>
    <row r="2862" spans="1:12" s="56" customFormat="1">
      <c r="A2862" s="50"/>
      <c r="B2862" s="50"/>
      <c r="C2862" s="50"/>
      <c r="D2862" s="44"/>
      <c r="E2862" s="26"/>
      <c r="F2862" s="53"/>
      <c r="G2862" s="61"/>
      <c r="H2862" s="55"/>
      <c r="I2862" s="280"/>
      <c r="J2862" s="13"/>
      <c r="K2862" s="13"/>
      <c r="L2862" s="13"/>
    </row>
    <row r="2863" spans="1:12" s="56" customFormat="1">
      <c r="A2863" s="50"/>
      <c r="B2863" s="50"/>
      <c r="C2863" s="50"/>
      <c r="D2863" s="44"/>
      <c r="E2863" s="26"/>
      <c r="F2863" s="53"/>
      <c r="G2863" s="61"/>
      <c r="H2863" s="55"/>
      <c r="I2863" s="280"/>
      <c r="J2863" s="13"/>
      <c r="K2863" s="13"/>
      <c r="L2863" s="13"/>
    </row>
    <row r="2864" spans="1:12" s="56" customFormat="1">
      <c r="A2864" s="50"/>
      <c r="B2864" s="50"/>
      <c r="C2864" s="50"/>
      <c r="D2864" s="44"/>
      <c r="E2864" s="26"/>
      <c r="F2864" s="53"/>
      <c r="G2864" s="61"/>
      <c r="H2864" s="55"/>
      <c r="I2864" s="280"/>
      <c r="J2864" s="13"/>
      <c r="K2864" s="13"/>
      <c r="L2864" s="13"/>
    </row>
    <row r="2865" spans="1:12" s="56" customFormat="1">
      <c r="A2865" s="50"/>
      <c r="B2865" s="50"/>
      <c r="C2865" s="50"/>
      <c r="D2865" s="44"/>
      <c r="E2865" s="26"/>
      <c r="F2865" s="53"/>
      <c r="G2865" s="61"/>
      <c r="H2865" s="55"/>
      <c r="I2865" s="280"/>
      <c r="J2865" s="13"/>
      <c r="K2865" s="13"/>
      <c r="L2865" s="13"/>
    </row>
    <row r="2866" spans="1:12" s="56" customFormat="1">
      <c r="A2866" s="50"/>
      <c r="B2866" s="50"/>
      <c r="C2866" s="50"/>
      <c r="D2866" s="44"/>
      <c r="E2866" s="26"/>
      <c r="F2866" s="53"/>
      <c r="G2866" s="61"/>
      <c r="H2866" s="55"/>
      <c r="I2866" s="280"/>
      <c r="J2866" s="13"/>
      <c r="K2866" s="13"/>
      <c r="L2866" s="13"/>
    </row>
    <row r="2867" spans="1:12" s="56" customFormat="1">
      <c r="A2867" s="50"/>
      <c r="B2867" s="50"/>
      <c r="C2867" s="50"/>
      <c r="D2867" s="44"/>
      <c r="E2867" s="26"/>
      <c r="F2867" s="53"/>
      <c r="G2867" s="61"/>
      <c r="H2867" s="55"/>
      <c r="I2867" s="280"/>
      <c r="J2867" s="13"/>
      <c r="K2867" s="13"/>
      <c r="L2867" s="13"/>
    </row>
    <row r="2868" spans="1:12" s="56" customFormat="1">
      <c r="A2868" s="50"/>
      <c r="B2868" s="50"/>
      <c r="C2868" s="50"/>
      <c r="D2868" s="44"/>
      <c r="E2868" s="26"/>
      <c r="F2868" s="53"/>
      <c r="G2868" s="61"/>
      <c r="H2868" s="55"/>
      <c r="I2868" s="280"/>
      <c r="J2868" s="13"/>
      <c r="K2868" s="13"/>
      <c r="L2868" s="13"/>
    </row>
    <row r="2869" spans="1:12" s="56" customFormat="1">
      <c r="A2869" s="50"/>
      <c r="B2869" s="50"/>
      <c r="C2869" s="50"/>
      <c r="D2869" s="44"/>
      <c r="E2869" s="26"/>
      <c r="F2869" s="53"/>
      <c r="G2869" s="61"/>
      <c r="H2869" s="55"/>
      <c r="I2869" s="280"/>
      <c r="J2869" s="13"/>
      <c r="K2869" s="13"/>
      <c r="L2869" s="13"/>
    </row>
    <row r="2870" spans="1:12" s="56" customFormat="1">
      <c r="A2870" s="50"/>
      <c r="B2870" s="50"/>
      <c r="C2870" s="50"/>
      <c r="D2870" s="44"/>
      <c r="E2870" s="26"/>
      <c r="F2870" s="53"/>
      <c r="G2870" s="61"/>
      <c r="H2870" s="55"/>
      <c r="I2870" s="280"/>
      <c r="J2870" s="13"/>
      <c r="K2870" s="13"/>
      <c r="L2870" s="13"/>
    </row>
    <row r="2871" spans="1:12" s="56" customFormat="1">
      <c r="A2871" s="50"/>
      <c r="B2871" s="50"/>
      <c r="C2871" s="50"/>
      <c r="D2871" s="44"/>
      <c r="E2871" s="26"/>
      <c r="F2871" s="53"/>
      <c r="G2871" s="61"/>
      <c r="H2871" s="55"/>
      <c r="I2871" s="280"/>
      <c r="J2871" s="13"/>
      <c r="K2871" s="13"/>
      <c r="L2871" s="13"/>
    </row>
    <row r="2872" spans="1:12" s="56" customFormat="1">
      <c r="A2872" s="50"/>
      <c r="B2872" s="50"/>
      <c r="C2872" s="50"/>
      <c r="D2872" s="44"/>
      <c r="E2872" s="26"/>
      <c r="F2872" s="53"/>
      <c r="G2872" s="61"/>
      <c r="H2872" s="55"/>
      <c r="I2872" s="280"/>
      <c r="J2872" s="13"/>
      <c r="K2872" s="13"/>
      <c r="L2872" s="13"/>
    </row>
    <row r="2873" spans="1:12" s="56" customFormat="1">
      <c r="A2873" s="50"/>
      <c r="B2873" s="50"/>
      <c r="C2873" s="50"/>
      <c r="D2873" s="44"/>
      <c r="E2873" s="26"/>
      <c r="F2873" s="53"/>
      <c r="G2873" s="61"/>
      <c r="H2873" s="55"/>
      <c r="I2873" s="280"/>
      <c r="J2873" s="13"/>
      <c r="K2873" s="13"/>
      <c r="L2873" s="13"/>
    </row>
    <row r="2874" spans="1:12" s="56" customFormat="1">
      <c r="A2874" s="50"/>
      <c r="B2874" s="50"/>
      <c r="C2874" s="50"/>
      <c r="D2874" s="44"/>
      <c r="E2874" s="26"/>
      <c r="F2874" s="53"/>
      <c r="G2874" s="61"/>
      <c r="H2874" s="55"/>
      <c r="I2874" s="280"/>
      <c r="J2874" s="13"/>
      <c r="K2874" s="13"/>
      <c r="L2874" s="13"/>
    </row>
    <row r="2875" spans="1:12" s="56" customFormat="1">
      <c r="A2875" s="50"/>
      <c r="B2875" s="50"/>
      <c r="C2875" s="50"/>
      <c r="D2875" s="44"/>
      <c r="E2875" s="26"/>
      <c r="F2875" s="53"/>
      <c r="G2875" s="61"/>
      <c r="H2875" s="55"/>
      <c r="I2875" s="280"/>
      <c r="J2875" s="13"/>
      <c r="K2875" s="13"/>
      <c r="L2875" s="13"/>
    </row>
    <row r="2876" spans="1:12" s="56" customFormat="1">
      <c r="A2876" s="50"/>
      <c r="B2876" s="50"/>
      <c r="C2876" s="50"/>
      <c r="D2876" s="44"/>
      <c r="E2876" s="26"/>
      <c r="F2876" s="53"/>
      <c r="G2876" s="61"/>
      <c r="H2876" s="55"/>
      <c r="I2876" s="280"/>
      <c r="J2876" s="13"/>
      <c r="K2876" s="13"/>
      <c r="L2876" s="13"/>
    </row>
    <row r="2877" spans="1:12" s="56" customFormat="1">
      <c r="A2877" s="50"/>
      <c r="B2877" s="50"/>
      <c r="C2877" s="50"/>
      <c r="D2877" s="44"/>
      <c r="E2877" s="26"/>
      <c r="F2877" s="53"/>
      <c r="G2877" s="61"/>
      <c r="H2877" s="55"/>
      <c r="I2877" s="280"/>
      <c r="J2877" s="13"/>
      <c r="K2877" s="13"/>
      <c r="L2877" s="13"/>
    </row>
    <row r="2878" spans="1:12" s="56" customFormat="1">
      <c r="A2878" s="50"/>
      <c r="B2878" s="50"/>
      <c r="C2878" s="50"/>
      <c r="D2878" s="44"/>
      <c r="E2878" s="26"/>
      <c r="F2878" s="53"/>
      <c r="G2878" s="61"/>
      <c r="H2878" s="55"/>
      <c r="I2878" s="280"/>
      <c r="J2878" s="13"/>
      <c r="K2878" s="13"/>
      <c r="L2878" s="13"/>
    </row>
    <row r="2879" spans="1:12" s="56" customFormat="1">
      <c r="A2879" s="50"/>
      <c r="B2879" s="50"/>
      <c r="C2879" s="50"/>
      <c r="D2879" s="44"/>
      <c r="E2879" s="26"/>
      <c r="F2879" s="53"/>
      <c r="G2879" s="61"/>
      <c r="H2879" s="55"/>
      <c r="I2879" s="280"/>
      <c r="J2879" s="13"/>
      <c r="K2879" s="13"/>
      <c r="L2879" s="13"/>
    </row>
    <row r="2880" spans="1:12" s="56" customFormat="1">
      <c r="A2880" s="50"/>
      <c r="B2880" s="50"/>
      <c r="C2880" s="50"/>
      <c r="D2880" s="44"/>
      <c r="E2880" s="26"/>
      <c r="F2880" s="53"/>
      <c r="G2880" s="61"/>
      <c r="H2880" s="55"/>
      <c r="I2880" s="280"/>
      <c r="J2880" s="13"/>
      <c r="K2880" s="13"/>
      <c r="L2880" s="13"/>
    </row>
    <row r="2881" spans="1:12" s="56" customFormat="1">
      <c r="A2881" s="50"/>
      <c r="B2881" s="50"/>
      <c r="C2881" s="50"/>
      <c r="D2881" s="44"/>
      <c r="E2881" s="26"/>
      <c r="F2881" s="53"/>
      <c r="G2881" s="61"/>
      <c r="H2881" s="55"/>
      <c r="I2881" s="280"/>
      <c r="J2881" s="13"/>
      <c r="K2881" s="13"/>
      <c r="L2881" s="13"/>
    </row>
    <row r="2882" spans="1:12" s="56" customFormat="1">
      <c r="A2882" s="50"/>
      <c r="B2882" s="50"/>
      <c r="C2882" s="50"/>
      <c r="D2882" s="44"/>
      <c r="E2882" s="26"/>
      <c r="F2882" s="53"/>
      <c r="G2882" s="61"/>
      <c r="H2882" s="55"/>
      <c r="I2882" s="280"/>
      <c r="J2882" s="13"/>
      <c r="K2882" s="13"/>
      <c r="L2882" s="13"/>
    </row>
    <row r="2883" spans="1:12" s="56" customFormat="1">
      <c r="A2883" s="50"/>
      <c r="B2883" s="50"/>
      <c r="C2883" s="50"/>
      <c r="D2883" s="44"/>
      <c r="E2883" s="26"/>
      <c r="F2883" s="53"/>
      <c r="G2883" s="61"/>
      <c r="H2883" s="55"/>
      <c r="I2883" s="280"/>
      <c r="J2883" s="13"/>
      <c r="K2883" s="13"/>
      <c r="L2883" s="13"/>
    </row>
    <row r="2884" spans="1:12" s="56" customFormat="1">
      <c r="A2884" s="50"/>
      <c r="B2884" s="50"/>
      <c r="C2884" s="50"/>
      <c r="D2884" s="44"/>
      <c r="E2884" s="26"/>
      <c r="F2884" s="53"/>
      <c r="G2884" s="61"/>
      <c r="H2884" s="55"/>
      <c r="I2884" s="280"/>
      <c r="J2884" s="13"/>
      <c r="K2884" s="13"/>
      <c r="L2884" s="13"/>
    </row>
    <row r="2885" spans="1:12" s="56" customFormat="1">
      <c r="A2885" s="50"/>
      <c r="B2885" s="50"/>
      <c r="C2885" s="50"/>
      <c r="D2885" s="44"/>
      <c r="E2885" s="26"/>
      <c r="F2885" s="53"/>
      <c r="G2885" s="61"/>
      <c r="H2885" s="55"/>
      <c r="I2885" s="280"/>
      <c r="J2885" s="13"/>
      <c r="K2885" s="13"/>
      <c r="L2885" s="13"/>
    </row>
    <row r="2886" spans="1:12" s="56" customFormat="1">
      <c r="A2886" s="50"/>
      <c r="B2886" s="50"/>
      <c r="C2886" s="50"/>
      <c r="D2886" s="44"/>
      <c r="E2886" s="26"/>
      <c r="F2886" s="53"/>
      <c r="G2886" s="61"/>
      <c r="H2886" s="55"/>
      <c r="I2886" s="280"/>
      <c r="J2886" s="13"/>
      <c r="K2886" s="13"/>
      <c r="L2886" s="13"/>
    </row>
    <row r="2887" spans="1:12" s="56" customFormat="1">
      <c r="A2887" s="50"/>
      <c r="B2887" s="50"/>
      <c r="C2887" s="50"/>
      <c r="D2887" s="44"/>
      <c r="E2887" s="26"/>
      <c r="F2887" s="53"/>
      <c r="G2887" s="61"/>
      <c r="H2887" s="55"/>
      <c r="I2887" s="280"/>
      <c r="J2887" s="13"/>
      <c r="K2887" s="13"/>
      <c r="L2887" s="13"/>
    </row>
    <row r="2888" spans="1:12" s="56" customFormat="1">
      <c r="A2888" s="50"/>
      <c r="B2888" s="50"/>
      <c r="C2888" s="50"/>
      <c r="D2888" s="44"/>
      <c r="E2888" s="26"/>
      <c r="F2888" s="53"/>
      <c r="G2888" s="61"/>
      <c r="H2888" s="55"/>
      <c r="I2888" s="280"/>
      <c r="J2888" s="13"/>
      <c r="K2888" s="13"/>
      <c r="L2888" s="13"/>
    </row>
    <row r="2889" spans="1:12" s="56" customFormat="1">
      <c r="A2889" s="50"/>
      <c r="B2889" s="50"/>
      <c r="C2889" s="50"/>
      <c r="D2889" s="44"/>
      <c r="E2889" s="26"/>
      <c r="F2889" s="53"/>
      <c r="G2889" s="61"/>
      <c r="H2889" s="55"/>
      <c r="I2889" s="280"/>
      <c r="J2889" s="13"/>
      <c r="K2889" s="13"/>
      <c r="L2889" s="13"/>
    </row>
    <row r="2890" spans="1:12" s="56" customFormat="1">
      <c r="A2890" s="50"/>
      <c r="B2890" s="50"/>
      <c r="C2890" s="50"/>
      <c r="D2890" s="44"/>
      <c r="E2890" s="26"/>
      <c r="F2890" s="53"/>
      <c r="G2890" s="61"/>
      <c r="H2890" s="55"/>
      <c r="I2890" s="280"/>
      <c r="J2890" s="13"/>
      <c r="K2890" s="13"/>
      <c r="L2890" s="13"/>
    </row>
    <row r="2891" spans="1:12" s="56" customFormat="1">
      <c r="A2891" s="50"/>
      <c r="B2891" s="50"/>
      <c r="C2891" s="50"/>
      <c r="D2891" s="44"/>
      <c r="E2891" s="26"/>
      <c r="F2891" s="53"/>
      <c r="G2891" s="61"/>
      <c r="H2891" s="55"/>
      <c r="I2891" s="280"/>
      <c r="J2891" s="13"/>
      <c r="K2891" s="13"/>
      <c r="L2891" s="13"/>
    </row>
    <row r="2892" spans="1:12" s="56" customFormat="1">
      <c r="A2892" s="50"/>
      <c r="B2892" s="50"/>
      <c r="C2892" s="50"/>
      <c r="D2892" s="44"/>
      <c r="E2892" s="26"/>
      <c r="F2892" s="53"/>
      <c r="G2892" s="61"/>
      <c r="H2892" s="55"/>
      <c r="I2892" s="280"/>
      <c r="J2892" s="13"/>
      <c r="K2892" s="13"/>
      <c r="L2892" s="13"/>
    </row>
    <row r="2893" spans="1:12" s="56" customFormat="1">
      <c r="A2893" s="50"/>
      <c r="B2893" s="50"/>
      <c r="C2893" s="50"/>
      <c r="D2893" s="44"/>
      <c r="E2893" s="26"/>
      <c r="F2893" s="53"/>
      <c r="G2893" s="61"/>
      <c r="H2893" s="55"/>
      <c r="I2893" s="280"/>
      <c r="J2893" s="13"/>
      <c r="K2893" s="13"/>
      <c r="L2893" s="13"/>
    </row>
    <row r="2894" spans="1:12" s="56" customFormat="1">
      <c r="A2894" s="50"/>
      <c r="B2894" s="50"/>
      <c r="C2894" s="50"/>
      <c r="D2894" s="44"/>
      <c r="E2894" s="26"/>
      <c r="F2894" s="53"/>
      <c r="G2894" s="61"/>
      <c r="H2894" s="55"/>
      <c r="I2894" s="280"/>
      <c r="J2894" s="13"/>
      <c r="K2894" s="13"/>
      <c r="L2894" s="13"/>
    </row>
    <row r="2895" spans="1:12" s="56" customFormat="1">
      <c r="A2895" s="50"/>
      <c r="B2895" s="50"/>
      <c r="C2895" s="50"/>
      <c r="D2895" s="44"/>
      <c r="E2895" s="26"/>
      <c r="F2895" s="53"/>
      <c r="G2895" s="61"/>
      <c r="H2895" s="55"/>
      <c r="I2895" s="280"/>
      <c r="J2895" s="13"/>
      <c r="K2895" s="13"/>
      <c r="L2895" s="13"/>
    </row>
    <row r="2896" spans="1:12" s="56" customFormat="1">
      <c r="A2896" s="50"/>
      <c r="B2896" s="50"/>
      <c r="C2896" s="50"/>
      <c r="D2896" s="44"/>
      <c r="E2896" s="26"/>
      <c r="F2896" s="53"/>
      <c r="G2896" s="61"/>
      <c r="H2896" s="55"/>
      <c r="I2896" s="280"/>
      <c r="J2896" s="13"/>
      <c r="K2896" s="13"/>
      <c r="L2896" s="13"/>
    </row>
    <row r="2897" spans="1:12" s="56" customFormat="1">
      <c r="A2897" s="50"/>
      <c r="B2897" s="50"/>
      <c r="C2897" s="50"/>
      <c r="D2897" s="44"/>
      <c r="E2897" s="26"/>
      <c r="F2897" s="53"/>
      <c r="G2897" s="61"/>
      <c r="H2897" s="55"/>
      <c r="I2897" s="280"/>
      <c r="J2897" s="13"/>
      <c r="K2897" s="13"/>
      <c r="L2897" s="13"/>
    </row>
    <row r="2898" spans="1:12" s="56" customFormat="1">
      <c r="A2898" s="50"/>
      <c r="B2898" s="50"/>
      <c r="C2898" s="50"/>
      <c r="D2898" s="44"/>
      <c r="E2898" s="26"/>
      <c r="F2898" s="53"/>
      <c r="G2898" s="61"/>
      <c r="H2898" s="55"/>
      <c r="I2898" s="280"/>
      <c r="J2898" s="13"/>
      <c r="K2898" s="13"/>
      <c r="L2898" s="13"/>
    </row>
    <row r="2899" spans="1:12" s="56" customFormat="1">
      <c r="A2899" s="50"/>
      <c r="B2899" s="50"/>
      <c r="C2899" s="50"/>
      <c r="D2899" s="44"/>
      <c r="E2899" s="26"/>
      <c r="F2899" s="53"/>
      <c r="G2899" s="61"/>
      <c r="H2899" s="55"/>
      <c r="I2899" s="280"/>
      <c r="J2899" s="13"/>
      <c r="K2899" s="13"/>
      <c r="L2899" s="13"/>
    </row>
    <row r="2900" spans="1:12" s="56" customFormat="1">
      <c r="A2900" s="50"/>
      <c r="B2900" s="50"/>
      <c r="C2900" s="50"/>
      <c r="D2900" s="44"/>
      <c r="E2900" s="26"/>
      <c r="F2900" s="53"/>
      <c r="G2900" s="61"/>
      <c r="H2900" s="55"/>
      <c r="I2900" s="280"/>
      <c r="J2900" s="13"/>
      <c r="K2900" s="13"/>
      <c r="L2900" s="13"/>
    </row>
    <row r="2901" spans="1:12" s="56" customFormat="1">
      <c r="A2901" s="50"/>
      <c r="B2901" s="50"/>
      <c r="C2901" s="50"/>
      <c r="D2901" s="44"/>
      <c r="E2901" s="26"/>
      <c r="F2901" s="53"/>
      <c r="G2901" s="61"/>
      <c r="H2901" s="55"/>
      <c r="I2901" s="280"/>
      <c r="J2901" s="13"/>
      <c r="K2901" s="13"/>
      <c r="L2901" s="13"/>
    </row>
    <row r="2902" spans="1:12" s="56" customFormat="1">
      <c r="A2902" s="50"/>
      <c r="B2902" s="50"/>
      <c r="C2902" s="50"/>
      <c r="D2902" s="44"/>
      <c r="E2902" s="26"/>
      <c r="F2902" s="53"/>
      <c r="G2902" s="61"/>
      <c r="H2902" s="55"/>
      <c r="I2902" s="280"/>
      <c r="J2902" s="13"/>
      <c r="K2902" s="13"/>
      <c r="L2902" s="13"/>
    </row>
    <row r="2903" spans="1:12" s="56" customFormat="1">
      <c r="A2903" s="50"/>
      <c r="B2903" s="50"/>
      <c r="C2903" s="50"/>
      <c r="D2903" s="44"/>
      <c r="E2903" s="26"/>
      <c r="F2903" s="53"/>
      <c r="G2903" s="61"/>
      <c r="H2903" s="55"/>
      <c r="I2903" s="280"/>
      <c r="J2903" s="13"/>
      <c r="K2903" s="13"/>
      <c r="L2903" s="13"/>
    </row>
    <row r="2904" spans="1:12" s="56" customFormat="1">
      <c r="A2904" s="50"/>
      <c r="B2904" s="50"/>
      <c r="C2904" s="50"/>
      <c r="D2904" s="44"/>
      <c r="E2904" s="26"/>
      <c r="F2904" s="53"/>
      <c r="G2904" s="61"/>
      <c r="H2904" s="55"/>
      <c r="I2904" s="280"/>
      <c r="J2904" s="13"/>
      <c r="K2904" s="13"/>
      <c r="L2904" s="13"/>
    </row>
    <row r="2905" spans="1:12" s="56" customFormat="1">
      <c r="A2905" s="50"/>
      <c r="B2905" s="50"/>
      <c r="C2905" s="50"/>
      <c r="D2905" s="44"/>
      <c r="E2905" s="26"/>
      <c r="F2905" s="53"/>
      <c r="G2905" s="61"/>
      <c r="H2905" s="55"/>
      <c r="I2905" s="280"/>
      <c r="J2905" s="13"/>
      <c r="K2905" s="13"/>
      <c r="L2905" s="13"/>
    </row>
    <row r="2906" spans="1:12" s="56" customFormat="1">
      <c r="A2906" s="50"/>
      <c r="B2906" s="50"/>
      <c r="C2906" s="50"/>
      <c r="D2906" s="44"/>
      <c r="E2906" s="26"/>
      <c r="F2906" s="53"/>
      <c r="G2906" s="61"/>
      <c r="H2906" s="55"/>
      <c r="I2906" s="280"/>
      <c r="J2906" s="13"/>
      <c r="K2906" s="13"/>
      <c r="L2906" s="13"/>
    </row>
    <row r="2907" spans="1:12" s="56" customFormat="1">
      <c r="A2907" s="50"/>
      <c r="B2907" s="50"/>
      <c r="C2907" s="50"/>
      <c r="D2907" s="44"/>
      <c r="E2907" s="26"/>
      <c r="F2907" s="53"/>
      <c r="G2907" s="61"/>
      <c r="H2907" s="55"/>
      <c r="I2907" s="280"/>
      <c r="J2907" s="13"/>
      <c r="K2907" s="13"/>
      <c r="L2907" s="13"/>
    </row>
    <row r="2908" spans="1:12" s="56" customFormat="1">
      <c r="A2908" s="50"/>
      <c r="B2908" s="50"/>
      <c r="C2908" s="50"/>
      <c r="D2908" s="44"/>
      <c r="E2908" s="26"/>
      <c r="F2908" s="53"/>
      <c r="G2908" s="61"/>
      <c r="H2908" s="55"/>
      <c r="I2908" s="280"/>
      <c r="J2908" s="13"/>
      <c r="K2908" s="13"/>
      <c r="L2908" s="13"/>
    </row>
    <row r="2909" spans="1:12" s="56" customFormat="1">
      <c r="A2909" s="50"/>
      <c r="B2909" s="50"/>
      <c r="C2909" s="50"/>
      <c r="D2909" s="44"/>
      <c r="E2909" s="26"/>
      <c r="F2909" s="53"/>
      <c r="G2909" s="61"/>
      <c r="H2909" s="55"/>
      <c r="I2909" s="280"/>
      <c r="J2909" s="13"/>
      <c r="K2909" s="13"/>
      <c r="L2909" s="13"/>
    </row>
    <row r="2910" spans="1:12" s="56" customFormat="1">
      <c r="A2910" s="50"/>
      <c r="B2910" s="50"/>
      <c r="C2910" s="50"/>
      <c r="D2910" s="44"/>
      <c r="E2910" s="26"/>
      <c r="F2910" s="53"/>
      <c r="G2910" s="61"/>
      <c r="H2910" s="55"/>
      <c r="I2910" s="280"/>
      <c r="J2910" s="13"/>
      <c r="K2910" s="13"/>
      <c r="L2910" s="13"/>
    </row>
    <row r="2911" spans="1:12" s="56" customFormat="1">
      <c r="A2911" s="50"/>
      <c r="B2911" s="50"/>
      <c r="C2911" s="50"/>
      <c r="D2911" s="44"/>
      <c r="E2911" s="26"/>
      <c r="F2911" s="53"/>
      <c r="G2911" s="61"/>
      <c r="H2911" s="55"/>
      <c r="I2911" s="280"/>
      <c r="J2911" s="13"/>
      <c r="K2911" s="13"/>
      <c r="L2911" s="13"/>
    </row>
    <row r="2912" spans="1:12" s="56" customFormat="1">
      <c r="A2912" s="50"/>
      <c r="B2912" s="50"/>
      <c r="C2912" s="50"/>
      <c r="D2912" s="44"/>
      <c r="E2912" s="26"/>
      <c r="F2912" s="53"/>
      <c r="G2912" s="61"/>
      <c r="H2912" s="55"/>
      <c r="I2912" s="280"/>
      <c r="J2912" s="13"/>
      <c r="K2912" s="13"/>
      <c r="L2912" s="13"/>
    </row>
    <row r="2913" spans="1:12" s="56" customFormat="1">
      <c r="A2913" s="50"/>
      <c r="B2913" s="50"/>
      <c r="C2913" s="50"/>
      <c r="D2913" s="44"/>
      <c r="E2913" s="26"/>
      <c r="F2913" s="53"/>
      <c r="G2913" s="61"/>
      <c r="H2913" s="55"/>
      <c r="I2913" s="280"/>
      <c r="J2913" s="13"/>
      <c r="K2913" s="13"/>
      <c r="L2913" s="13"/>
    </row>
    <row r="2914" spans="1:12" s="56" customFormat="1">
      <c r="A2914" s="50"/>
      <c r="B2914" s="50"/>
      <c r="C2914" s="50"/>
      <c r="D2914" s="44"/>
      <c r="E2914" s="26"/>
      <c r="F2914" s="53"/>
      <c r="G2914" s="61"/>
      <c r="H2914" s="55"/>
      <c r="I2914" s="280"/>
      <c r="J2914" s="13"/>
      <c r="K2914" s="13"/>
      <c r="L2914" s="13"/>
    </row>
    <row r="2915" spans="1:12" s="56" customFormat="1">
      <c r="A2915" s="50"/>
      <c r="B2915" s="50"/>
      <c r="C2915" s="50"/>
      <c r="D2915" s="44"/>
      <c r="E2915" s="26"/>
      <c r="F2915" s="53"/>
      <c r="G2915" s="61"/>
      <c r="H2915" s="55"/>
      <c r="I2915" s="280"/>
      <c r="J2915" s="13"/>
      <c r="K2915" s="13"/>
      <c r="L2915" s="13"/>
    </row>
    <row r="2916" spans="1:12" s="56" customFormat="1">
      <c r="A2916" s="50"/>
      <c r="B2916" s="50"/>
      <c r="C2916" s="50"/>
      <c r="D2916" s="44"/>
      <c r="E2916" s="26"/>
      <c r="F2916" s="53"/>
      <c r="G2916" s="61"/>
      <c r="H2916" s="55"/>
      <c r="I2916" s="280"/>
      <c r="J2916" s="13"/>
      <c r="K2916" s="13"/>
      <c r="L2916" s="13"/>
    </row>
    <row r="2917" spans="1:12" s="56" customFormat="1">
      <c r="A2917" s="50"/>
      <c r="B2917" s="50"/>
      <c r="C2917" s="50"/>
      <c r="D2917" s="44"/>
      <c r="E2917" s="26"/>
      <c r="F2917" s="53"/>
      <c r="G2917" s="61"/>
      <c r="H2917" s="55"/>
      <c r="I2917" s="280"/>
      <c r="J2917" s="13"/>
      <c r="K2917" s="13"/>
      <c r="L2917" s="13"/>
    </row>
    <row r="2918" spans="1:12" s="56" customFormat="1">
      <c r="A2918" s="50"/>
      <c r="B2918" s="50"/>
      <c r="C2918" s="50"/>
      <c r="D2918" s="44"/>
      <c r="E2918" s="26"/>
      <c r="F2918" s="53"/>
      <c r="G2918" s="61"/>
      <c r="H2918" s="55"/>
      <c r="I2918" s="280"/>
      <c r="J2918" s="13"/>
      <c r="K2918" s="13"/>
      <c r="L2918" s="13"/>
    </row>
    <row r="2919" spans="1:12" s="56" customFormat="1">
      <c r="A2919" s="50"/>
      <c r="B2919" s="50"/>
      <c r="C2919" s="50"/>
      <c r="D2919" s="44"/>
      <c r="E2919" s="26"/>
      <c r="F2919" s="53"/>
      <c r="G2919" s="61"/>
      <c r="H2919" s="55"/>
      <c r="I2919" s="280"/>
      <c r="J2919" s="13"/>
      <c r="K2919" s="13"/>
      <c r="L2919" s="13"/>
    </row>
    <row r="2920" spans="1:12" s="56" customFormat="1">
      <c r="A2920" s="50"/>
      <c r="B2920" s="50"/>
      <c r="C2920" s="50"/>
      <c r="D2920" s="44"/>
      <c r="E2920" s="26"/>
      <c r="F2920" s="53"/>
      <c r="G2920" s="61"/>
      <c r="H2920" s="55"/>
      <c r="I2920" s="280"/>
      <c r="J2920" s="13"/>
      <c r="K2920" s="13"/>
      <c r="L2920" s="13"/>
    </row>
    <row r="2921" spans="1:12" s="56" customFormat="1">
      <c r="A2921" s="50"/>
      <c r="B2921" s="50"/>
      <c r="C2921" s="50"/>
      <c r="D2921" s="44"/>
      <c r="E2921" s="26"/>
      <c r="F2921" s="53"/>
      <c r="G2921" s="61"/>
      <c r="H2921" s="55"/>
      <c r="I2921" s="280"/>
      <c r="J2921" s="13"/>
      <c r="K2921" s="13"/>
      <c r="L2921" s="13"/>
    </row>
    <row r="2922" spans="1:12" s="56" customFormat="1">
      <c r="A2922" s="50"/>
      <c r="B2922" s="50"/>
      <c r="C2922" s="50"/>
      <c r="D2922" s="44"/>
      <c r="E2922" s="26"/>
      <c r="F2922" s="53"/>
      <c r="G2922" s="61"/>
      <c r="H2922" s="55"/>
      <c r="I2922" s="280"/>
      <c r="J2922" s="13"/>
      <c r="K2922" s="13"/>
      <c r="L2922" s="13"/>
    </row>
    <row r="2923" spans="1:12" s="56" customFormat="1">
      <c r="A2923" s="50"/>
      <c r="B2923" s="50"/>
      <c r="C2923" s="50"/>
      <c r="D2923" s="44"/>
      <c r="E2923" s="26"/>
      <c r="F2923" s="53"/>
      <c r="G2923" s="61"/>
      <c r="H2923" s="55"/>
      <c r="I2923" s="280"/>
      <c r="J2923" s="13"/>
      <c r="K2923" s="13"/>
      <c r="L2923" s="13"/>
    </row>
    <row r="2924" spans="1:12" s="56" customFormat="1">
      <c r="A2924" s="50"/>
      <c r="B2924" s="50"/>
      <c r="C2924" s="50"/>
      <c r="D2924" s="44"/>
      <c r="E2924" s="26"/>
      <c r="F2924" s="53"/>
      <c r="G2924" s="61"/>
      <c r="H2924" s="55"/>
      <c r="I2924" s="280"/>
      <c r="J2924" s="13"/>
      <c r="K2924" s="13"/>
      <c r="L2924" s="13"/>
    </row>
    <row r="2925" spans="1:12" s="56" customFormat="1">
      <c r="A2925" s="50"/>
      <c r="B2925" s="50"/>
      <c r="C2925" s="50"/>
      <c r="D2925" s="44"/>
      <c r="E2925" s="26"/>
      <c r="F2925" s="53"/>
      <c r="G2925" s="61"/>
      <c r="H2925" s="55"/>
      <c r="I2925" s="280"/>
      <c r="J2925" s="13"/>
      <c r="K2925" s="13"/>
      <c r="L2925" s="13"/>
    </row>
    <row r="2926" spans="1:12" s="56" customFormat="1">
      <c r="A2926" s="50"/>
      <c r="B2926" s="50"/>
      <c r="C2926" s="50"/>
      <c r="D2926" s="44"/>
      <c r="E2926" s="26"/>
      <c r="F2926" s="53"/>
      <c r="G2926" s="61"/>
      <c r="H2926" s="55"/>
      <c r="I2926" s="280"/>
      <c r="J2926" s="13"/>
      <c r="K2926" s="13"/>
      <c r="L2926" s="13"/>
    </row>
    <row r="2927" spans="1:12" s="56" customFormat="1">
      <c r="A2927" s="50"/>
      <c r="B2927" s="50"/>
      <c r="C2927" s="50"/>
      <c r="D2927" s="44"/>
      <c r="E2927" s="26"/>
      <c r="F2927" s="53"/>
      <c r="G2927" s="61"/>
      <c r="H2927" s="55"/>
      <c r="I2927" s="280"/>
      <c r="J2927" s="13"/>
      <c r="K2927" s="13"/>
      <c r="L2927" s="13"/>
    </row>
    <row r="2928" spans="1:12" s="56" customFormat="1">
      <c r="A2928" s="50"/>
      <c r="B2928" s="50"/>
      <c r="C2928" s="50"/>
      <c r="D2928" s="44"/>
      <c r="E2928" s="26"/>
      <c r="F2928" s="53"/>
      <c r="G2928" s="61"/>
      <c r="H2928" s="55"/>
      <c r="I2928" s="280"/>
      <c r="J2928" s="13"/>
      <c r="K2928" s="13"/>
      <c r="L2928" s="13"/>
    </row>
    <row r="2929" spans="1:12" s="56" customFormat="1">
      <c r="A2929" s="50"/>
      <c r="B2929" s="50"/>
      <c r="C2929" s="50"/>
      <c r="D2929" s="44"/>
      <c r="E2929" s="26"/>
      <c r="F2929" s="53"/>
      <c r="G2929" s="61"/>
      <c r="H2929" s="55"/>
      <c r="I2929" s="280"/>
      <c r="J2929" s="13"/>
      <c r="K2929" s="13"/>
      <c r="L2929" s="13"/>
    </row>
    <row r="2930" spans="1:12" s="56" customFormat="1">
      <c r="A2930" s="50"/>
      <c r="B2930" s="50"/>
      <c r="C2930" s="50"/>
      <c r="D2930" s="44"/>
      <c r="E2930" s="26"/>
      <c r="F2930" s="53"/>
      <c r="G2930" s="61"/>
      <c r="H2930" s="55"/>
      <c r="I2930" s="280"/>
      <c r="J2930" s="13"/>
      <c r="K2930" s="13"/>
      <c r="L2930" s="13"/>
    </row>
    <row r="2931" spans="1:12" s="56" customFormat="1">
      <c r="A2931" s="50"/>
      <c r="B2931" s="50"/>
      <c r="C2931" s="50"/>
      <c r="D2931" s="44"/>
      <c r="E2931" s="26"/>
      <c r="F2931" s="53"/>
      <c r="G2931" s="61"/>
      <c r="H2931" s="55"/>
      <c r="I2931" s="280"/>
      <c r="J2931" s="13"/>
      <c r="K2931" s="13"/>
      <c r="L2931" s="13"/>
    </row>
    <row r="2932" spans="1:12" s="56" customFormat="1">
      <c r="A2932" s="50"/>
      <c r="B2932" s="50"/>
      <c r="C2932" s="50"/>
      <c r="D2932" s="44"/>
      <c r="E2932" s="26"/>
      <c r="F2932" s="53"/>
      <c r="G2932" s="61"/>
      <c r="H2932" s="55"/>
      <c r="I2932" s="280"/>
      <c r="J2932" s="13"/>
      <c r="K2932" s="13"/>
      <c r="L2932" s="13"/>
    </row>
    <row r="2933" spans="1:12" s="56" customFormat="1">
      <c r="A2933" s="50"/>
      <c r="B2933" s="50"/>
      <c r="C2933" s="50"/>
      <c r="D2933" s="44"/>
      <c r="E2933" s="26"/>
      <c r="F2933" s="53"/>
      <c r="G2933" s="61"/>
      <c r="H2933" s="55"/>
      <c r="I2933" s="280"/>
      <c r="J2933" s="13"/>
      <c r="K2933" s="13"/>
      <c r="L2933" s="13"/>
    </row>
    <row r="2934" spans="1:12" s="56" customFormat="1">
      <c r="A2934" s="50"/>
      <c r="B2934" s="50"/>
      <c r="C2934" s="50"/>
      <c r="D2934" s="44"/>
      <c r="E2934" s="26"/>
      <c r="F2934" s="53"/>
      <c r="G2934" s="61"/>
      <c r="H2934" s="55"/>
      <c r="I2934" s="280"/>
      <c r="J2934" s="13"/>
      <c r="K2934" s="13"/>
      <c r="L2934" s="13"/>
    </row>
    <row r="2935" spans="1:12" s="56" customFormat="1">
      <c r="A2935" s="50"/>
      <c r="B2935" s="50"/>
      <c r="C2935" s="50"/>
      <c r="D2935" s="44"/>
      <c r="E2935" s="26"/>
      <c r="F2935" s="53"/>
      <c r="G2935" s="61"/>
      <c r="H2935" s="55"/>
      <c r="I2935" s="280"/>
      <c r="J2935" s="13"/>
      <c r="K2935" s="13"/>
      <c r="L2935" s="13"/>
    </row>
    <row r="2936" spans="1:12" s="56" customFormat="1">
      <c r="A2936" s="50"/>
      <c r="B2936" s="50"/>
      <c r="C2936" s="50"/>
      <c r="D2936" s="44"/>
      <c r="E2936" s="26"/>
      <c r="F2936" s="53"/>
      <c r="G2936" s="61"/>
      <c r="H2936" s="55"/>
      <c r="I2936" s="280"/>
      <c r="J2936" s="13"/>
      <c r="K2936" s="13"/>
      <c r="L2936" s="13"/>
    </row>
    <row r="2937" spans="1:12" s="56" customFormat="1">
      <c r="A2937" s="50"/>
      <c r="B2937" s="50"/>
      <c r="C2937" s="50"/>
      <c r="D2937" s="44"/>
      <c r="E2937" s="26"/>
      <c r="F2937" s="53"/>
      <c r="G2937" s="61"/>
      <c r="H2937" s="55"/>
      <c r="I2937" s="280"/>
      <c r="J2937" s="13"/>
      <c r="K2937" s="13"/>
      <c r="L2937" s="13"/>
    </row>
    <row r="2938" spans="1:12" s="56" customFormat="1">
      <c r="A2938" s="50"/>
      <c r="B2938" s="50"/>
      <c r="C2938" s="50"/>
      <c r="D2938" s="44"/>
      <c r="E2938" s="26"/>
      <c r="F2938" s="53"/>
      <c r="G2938" s="61"/>
      <c r="H2938" s="55"/>
      <c r="I2938" s="280"/>
      <c r="J2938" s="13"/>
      <c r="K2938" s="13"/>
      <c r="L2938" s="13"/>
    </row>
    <row r="2939" spans="1:12" s="56" customFormat="1">
      <c r="A2939" s="50"/>
      <c r="B2939" s="50"/>
      <c r="C2939" s="50"/>
      <c r="D2939" s="44"/>
      <c r="E2939" s="26"/>
      <c r="F2939" s="53"/>
      <c r="G2939" s="61"/>
      <c r="H2939" s="55"/>
      <c r="I2939" s="280"/>
      <c r="J2939" s="13"/>
      <c r="K2939" s="13"/>
      <c r="L2939" s="13"/>
    </row>
    <row r="2940" spans="1:12" s="56" customFormat="1">
      <c r="A2940" s="50"/>
      <c r="B2940" s="50"/>
      <c r="C2940" s="50"/>
      <c r="D2940" s="44"/>
      <c r="E2940" s="26"/>
      <c r="F2940" s="53"/>
      <c r="G2940" s="61"/>
      <c r="H2940" s="55"/>
      <c r="I2940" s="280"/>
      <c r="J2940" s="13"/>
      <c r="K2940" s="13"/>
      <c r="L2940" s="13"/>
    </row>
    <row r="2941" spans="1:12" s="56" customFormat="1">
      <c r="A2941" s="50"/>
      <c r="B2941" s="50"/>
      <c r="C2941" s="50"/>
      <c r="D2941" s="44"/>
      <c r="E2941" s="26"/>
      <c r="F2941" s="53"/>
      <c r="G2941" s="61"/>
      <c r="H2941" s="55"/>
      <c r="I2941" s="280"/>
      <c r="J2941" s="13"/>
      <c r="K2941" s="13"/>
      <c r="L2941" s="13"/>
    </row>
    <row r="2942" spans="1:12" s="56" customFormat="1">
      <c r="A2942" s="50"/>
      <c r="B2942" s="50"/>
      <c r="C2942" s="50"/>
      <c r="D2942" s="44"/>
      <c r="E2942" s="26"/>
      <c r="F2942" s="53"/>
      <c r="G2942" s="61"/>
      <c r="H2942" s="55"/>
      <c r="I2942" s="280"/>
      <c r="J2942" s="13"/>
      <c r="K2942" s="13"/>
      <c r="L2942" s="13"/>
    </row>
    <row r="2943" spans="1:12" s="56" customFormat="1">
      <c r="A2943" s="50"/>
      <c r="B2943" s="50"/>
      <c r="C2943" s="50"/>
      <c r="D2943" s="44"/>
      <c r="E2943" s="26"/>
      <c r="F2943" s="53"/>
      <c r="G2943" s="61"/>
      <c r="H2943" s="55"/>
      <c r="I2943" s="280"/>
      <c r="J2943" s="13"/>
      <c r="K2943" s="13"/>
      <c r="L2943" s="13"/>
    </row>
    <row r="2944" spans="1:12" s="56" customFormat="1">
      <c r="A2944" s="50"/>
      <c r="B2944" s="50"/>
      <c r="C2944" s="50"/>
      <c r="D2944" s="44"/>
      <c r="E2944" s="26"/>
      <c r="F2944" s="53"/>
      <c r="G2944" s="61"/>
      <c r="H2944" s="55"/>
      <c r="I2944" s="280"/>
      <c r="J2944" s="13"/>
      <c r="K2944" s="13"/>
      <c r="L2944" s="13"/>
    </row>
    <row r="2945" spans="1:12" s="56" customFormat="1">
      <c r="A2945" s="50"/>
      <c r="B2945" s="50"/>
      <c r="C2945" s="50"/>
      <c r="D2945" s="44"/>
      <c r="E2945" s="26"/>
      <c r="F2945" s="53"/>
      <c r="G2945" s="61"/>
      <c r="H2945" s="55"/>
      <c r="I2945" s="280"/>
      <c r="J2945" s="13"/>
      <c r="K2945" s="13"/>
      <c r="L2945" s="13"/>
    </row>
    <row r="2946" spans="1:12" s="56" customFormat="1">
      <c r="A2946" s="50"/>
      <c r="B2946" s="50"/>
      <c r="C2946" s="50"/>
      <c r="D2946" s="44"/>
      <c r="E2946" s="26"/>
      <c r="F2946" s="53"/>
      <c r="G2946" s="61"/>
      <c r="H2946" s="55"/>
      <c r="I2946" s="280"/>
      <c r="J2946" s="13"/>
      <c r="K2946" s="13"/>
      <c r="L2946" s="13"/>
    </row>
    <row r="2947" spans="1:12" s="56" customFormat="1">
      <c r="A2947" s="50"/>
      <c r="B2947" s="50"/>
      <c r="C2947" s="50"/>
      <c r="D2947" s="44"/>
      <c r="E2947" s="26"/>
      <c r="F2947" s="53"/>
      <c r="G2947" s="61"/>
      <c r="H2947" s="55"/>
      <c r="I2947" s="280"/>
      <c r="J2947" s="13"/>
      <c r="K2947" s="13"/>
      <c r="L2947" s="13"/>
    </row>
    <row r="2948" spans="1:12" s="56" customFormat="1">
      <c r="A2948" s="50"/>
      <c r="B2948" s="50"/>
      <c r="C2948" s="50"/>
      <c r="D2948" s="44"/>
      <c r="E2948" s="26"/>
      <c r="F2948" s="53"/>
      <c r="G2948" s="61"/>
      <c r="H2948" s="55"/>
      <c r="I2948" s="280"/>
      <c r="J2948" s="13"/>
      <c r="K2948" s="13"/>
      <c r="L2948" s="13"/>
    </row>
    <row r="2949" spans="1:12" s="56" customFormat="1">
      <c r="A2949" s="50"/>
      <c r="B2949" s="50"/>
      <c r="C2949" s="50"/>
      <c r="D2949" s="44"/>
      <c r="E2949" s="26"/>
      <c r="F2949" s="53"/>
      <c r="G2949" s="61"/>
      <c r="H2949" s="55"/>
      <c r="I2949" s="280"/>
      <c r="J2949" s="13"/>
      <c r="K2949" s="13"/>
      <c r="L2949" s="13"/>
    </row>
    <row r="2950" spans="1:12" s="56" customFormat="1">
      <c r="A2950" s="50"/>
      <c r="B2950" s="50"/>
      <c r="C2950" s="50"/>
      <c r="D2950" s="44"/>
      <c r="E2950" s="26"/>
      <c r="F2950" s="53"/>
      <c r="G2950" s="61"/>
      <c r="H2950" s="55"/>
      <c r="I2950" s="280"/>
      <c r="J2950" s="13"/>
      <c r="K2950" s="13"/>
      <c r="L2950" s="13"/>
    </row>
    <row r="2951" spans="1:12" s="56" customFormat="1">
      <c r="A2951" s="50"/>
      <c r="B2951" s="50"/>
      <c r="C2951" s="50"/>
      <c r="D2951" s="44"/>
      <c r="E2951" s="26"/>
      <c r="F2951" s="53"/>
      <c r="G2951" s="61"/>
      <c r="H2951" s="55"/>
      <c r="I2951" s="280"/>
      <c r="J2951" s="13"/>
      <c r="K2951" s="13"/>
      <c r="L2951" s="13"/>
    </row>
    <row r="2952" spans="1:12" s="56" customFormat="1">
      <c r="A2952" s="50"/>
      <c r="B2952" s="50"/>
      <c r="C2952" s="50"/>
      <c r="D2952" s="44"/>
      <c r="E2952" s="26"/>
      <c r="F2952" s="53"/>
      <c r="G2952" s="61"/>
      <c r="H2952" s="55"/>
      <c r="I2952" s="280"/>
      <c r="J2952" s="13"/>
      <c r="K2952" s="13"/>
      <c r="L2952" s="13"/>
    </row>
    <row r="2953" spans="1:12" s="56" customFormat="1">
      <c r="A2953" s="50"/>
      <c r="B2953" s="50"/>
      <c r="C2953" s="50"/>
      <c r="D2953" s="44"/>
      <c r="E2953" s="26"/>
      <c r="F2953" s="53"/>
      <c r="G2953" s="61"/>
      <c r="H2953" s="55"/>
      <c r="I2953" s="280"/>
      <c r="J2953" s="13"/>
      <c r="K2953" s="13"/>
      <c r="L2953" s="13"/>
    </row>
    <row r="2954" spans="1:12" s="56" customFormat="1">
      <c r="A2954" s="50"/>
      <c r="B2954" s="50"/>
      <c r="C2954" s="50"/>
      <c r="D2954" s="44"/>
      <c r="E2954" s="26"/>
      <c r="F2954" s="53"/>
      <c r="G2954" s="61"/>
      <c r="H2954" s="55"/>
      <c r="I2954" s="280"/>
      <c r="J2954" s="13"/>
      <c r="K2954" s="13"/>
      <c r="L2954" s="13"/>
    </row>
    <row r="2955" spans="1:12" s="56" customFormat="1">
      <c r="A2955" s="50"/>
      <c r="B2955" s="50"/>
      <c r="C2955" s="50"/>
      <c r="D2955" s="44"/>
      <c r="E2955" s="26"/>
      <c r="F2955" s="53"/>
      <c r="G2955" s="61"/>
      <c r="H2955" s="55"/>
      <c r="I2955" s="280"/>
      <c r="J2955" s="13"/>
      <c r="K2955" s="13"/>
      <c r="L2955" s="13"/>
    </row>
    <row r="2956" spans="1:12" s="56" customFormat="1">
      <c r="A2956" s="50"/>
      <c r="B2956" s="50"/>
      <c r="C2956" s="50"/>
      <c r="D2956" s="44"/>
      <c r="E2956" s="26"/>
      <c r="F2956" s="53"/>
      <c r="G2956" s="61"/>
      <c r="H2956" s="55"/>
      <c r="I2956" s="280"/>
      <c r="J2956" s="13"/>
      <c r="K2956" s="13"/>
      <c r="L2956" s="13"/>
    </row>
    <row r="2957" spans="1:12" s="56" customFormat="1">
      <c r="A2957" s="50"/>
      <c r="B2957" s="50"/>
      <c r="C2957" s="50"/>
      <c r="D2957" s="44"/>
      <c r="E2957" s="26"/>
      <c r="F2957" s="53"/>
      <c r="G2957" s="61"/>
      <c r="H2957" s="55"/>
      <c r="I2957" s="280"/>
      <c r="J2957" s="13"/>
      <c r="K2957" s="13"/>
      <c r="L2957" s="13"/>
    </row>
    <row r="2958" spans="1:12" s="56" customFormat="1">
      <c r="A2958" s="50"/>
      <c r="B2958" s="50"/>
      <c r="C2958" s="50"/>
      <c r="D2958" s="44"/>
      <c r="E2958" s="26"/>
      <c r="F2958" s="53"/>
      <c r="G2958" s="61"/>
      <c r="H2958" s="55"/>
      <c r="I2958" s="280"/>
      <c r="J2958" s="13"/>
      <c r="K2958" s="13"/>
      <c r="L2958" s="13"/>
    </row>
    <row r="2959" spans="1:12" s="56" customFormat="1">
      <c r="A2959" s="50"/>
      <c r="B2959" s="50"/>
      <c r="C2959" s="50"/>
      <c r="D2959" s="44"/>
      <c r="E2959" s="26"/>
      <c r="F2959" s="53"/>
      <c r="G2959" s="61"/>
      <c r="H2959" s="55"/>
      <c r="I2959" s="280"/>
      <c r="J2959" s="13"/>
      <c r="K2959" s="13"/>
      <c r="L2959" s="13"/>
    </row>
    <row r="2960" spans="1:12" s="56" customFormat="1">
      <c r="A2960" s="50"/>
      <c r="B2960" s="50"/>
      <c r="C2960" s="50"/>
      <c r="D2960" s="44"/>
      <c r="E2960" s="26"/>
      <c r="F2960" s="53"/>
      <c r="G2960" s="61"/>
      <c r="H2960" s="55"/>
      <c r="I2960" s="280"/>
      <c r="J2960" s="13"/>
      <c r="K2960" s="13"/>
      <c r="L2960" s="13"/>
    </row>
    <row r="2961" spans="1:12" s="56" customFormat="1">
      <c r="A2961" s="50"/>
      <c r="B2961" s="50"/>
      <c r="C2961" s="50"/>
      <c r="D2961" s="44"/>
      <c r="E2961" s="26"/>
      <c r="F2961" s="53"/>
      <c r="G2961" s="61"/>
      <c r="H2961" s="55"/>
      <c r="I2961" s="280"/>
      <c r="J2961" s="13"/>
      <c r="K2961" s="13"/>
      <c r="L2961" s="13"/>
    </row>
    <row r="2962" spans="1:12" s="56" customFormat="1">
      <c r="A2962" s="50"/>
      <c r="B2962" s="50"/>
      <c r="C2962" s="50"/>
      <c r="D2962" s="44"/>
      <c r="E2962" s="26"/>
      <c r="F2962" s="53"/>
      <c r="G2962" s="61"/>
      <c r="H2962" s="55"/>
      <c r="I2962" s="280"/>
      <c r="J2962" s="13"/>
      <c r="K2962" s="13"/>
      <c r="L2962" s="13"/>
    </row>
    <row r="2963" spans="1:12" s="56" customFormat="1">
      <c r="A2963" s="50"/>
      <c r="B2963" s="50"/>
      <c r="C2963" s="50"/>
      <c r="D2963" s="44"/>
      <c r="E2963" s="26"/>
      <c r="F2963" s="53"/>
      <c r="G2963" s="61"/>
      <c r="H2963" s="55"/>
      <c r="I2963" s="280"/>
      <c r="J2963" s="13"/>
      <c r="K2963" s="13"/>
      <c r="L2963" s="13"/>
    </row>
    <row r="2964" spans="1:12" s="56" customFormat="1">
      <c r="A2964" s="50"/>
      <c r="B2964" s="50"/>
      <c r="C2964" s="50"/>
      <c r="D2964" s="44"/>
      <c r="E2964" s="26"/>
      <c r="F2964" s="53"/>
      <c r="G2964" s="61"/>
      <c r="H2964" s="55"/>
      <c r="I2964" s="280"/>
      <c r="J2964" s="13"/>
      <c r="K2964" s="13"/>
      <c r="L2964" s="13"/>
    </row>
    <row r="2965" spans="1:12" s="56" customFormat="1">
      <c r="A2965" s="50"/>
      <c r="B2965" s="50"/>
      <c r="C2965" s="50"/>
      <c r="D2965" s="44"/>
      <c r="E2965" s="26"/>
      <c r="F2965" s="53"/>
      <c r="G2965" s="61"/>
      <c r="H2965" s="55"/>
      <c r="I2965" s="280"/>
      <c r="J2965" s="13"/>
      <c r="K2965" s="13"/>
      <c r="L2965" s="13"/>
    </row>
    <row r="2966" spans="1:12" s="56" customFormat="1">
      <c r="A2966" s="50"/>
      <c r="B2966" s="50"/>
      <c r="C2966" s="50"/>
      <c r="D2966" s="44"/>
      <c r="E2966" s="26"/>
      <c r="F2966" s="53"/>
      <c r="G2966" s="61"/>
      <c r="H2966" s="55"/>
      <c r="I2966" s="280"/>
      <c r="J2966" s="13"/>
      <c r="K2966" s="13"/>
      <c r="L2966" s="13"/>
    </row>
    <row r="2967" spans="1:12" s="56" customFormat="1">
      <c r="A2967" s="50"/>
      <c r="B2967" s="50"/>
      <c r="C2967" s="50"/>
      <c r="D2967" s="44"/>
      <c r="E2967" s="26"/>
      <c r="F2967" s="53"/>
      <c r="G2967" s="61"/>
      <c r="H2967" s="55"/>
      <c r="I2967" s="280"/>
      <c r="J2967" s="13"/>
      <c r="K2967" s="13"/>
      <c r="L2967" s="13"/>
    </row>
    <row r="2968" spans="1:12" s="56" customFormat="1">
      <c r="A2968" s="50"/>
      <c r="B2968" s="50"/>
      <c r="C2968" s="50"/>
      <c r="D2968" s="44"/>
      <c r="E2968" s="26"/>
      <c r="F2968" s="53"/>
      <c r="G2968" s="61"/>
      <c r="H2968" s="55"/>
      <c r="I2968" s="280"/>
      <c r="J2968" s="13"/>
      <c r="K2968" s="13"/>
      <c r="L2968" s="13"/>
    </row>
    <row r="2969" spans="1:12" s="56" customFormat="1">
      <c r="A2969" s="50"/>
      <c r="B2969" s="50"/>
      <c r="C2969" s="50"/>
      <c r="D2969" s="44"/>
      <c r="E2969" s="26"/>
      <c r="F2969" s="53"/>
      <c r="G2969" s="61"/>
      <c r="H2969" s="55"/>
      <c r="I2969" s="280"/>
      <c r="J2969" s="13"/>
      <c r="K2969" s="13"/>
      <c r="L2969" s="13"/>
    </row>
    <row r="2970" spans="1:12" s="56" customFormat="1">
      <c r="A2970" s="50"/>
      <c r="B2970" s="50"/>
      <c r="C2970" s="50"/>
      <c r="D2970" s="44"/>
      <c r="E2970" s="26"/>
      <c r="F2970" s="53"/>
      <c r="G2970" s="61"/>
      <c r="H2970" s="55"/>
      <c r="I2970" s="280"/>
      <c r="J2970" s="13"/>
      <c r="K2970" s="13"/>
      <c r="L2970" s="13"/>
    </row>
    <row r="2971" spans="1:12" s="56" customFormat="1">
      <c r="A2971" s="50"/>
      <c r="B2971" s="50"/>
      <c r="C2971" s="50"/>
      <c r="D2971" s="44"/>
      <c r="E2971" s="26"/>
      <c r="F2971" s="53"/>
      <c r="G2971" s="61"/>
      <c r="H2971" s="55"/>
      <c r="I2971" s="280"/>
      <c r="J2971" s="13"/>
      <c r="K2971" s="13"/>
      <c r="L2971" s="13"/>
    </row>
    <row r="2972" spans="1:12" s="56" customFormat="1">
      <c r="A2972" s="50"/>
      <c r="B2972" s="50"/>
      <c r="C2972" s="50"/>
      <c r="D2972" s="44"/>
      <c r="E2972" s="26"/>
      <c r="F2972" s="53"/>
      <c r="G2972" s="61"/>
      <c r="H2972" s="55"/>
      <c r="I2972" s="280"/>
      <c r="J2972" s="13"/>
      <c r="K2972" s="13"/>
      <c r="L2972" s="13"/>
    </row>
    <row r="2973" spans="1:12" s="56" customFormat="1">
      <c r="A2973" s="50"/>
      <c r="B2973" s="50"/>
      <c r="C2973" s="50"/>
      <c r="D2973" s="44"/>
      <c r="E2973" s="26"/>
      <c r="F2973" s="53"/>
      <c r="G2973" s="61"/>
      <c r="H2973" s="55"/>
      <c r="I2973" s="280"/>
      <c r="J2973" s="13"/>
      <c r="K2973" s="13"/>
      <c r="L2973" s="13"/>
    </row>
    <row r="2974" spans="1:12" s="56" customFormat="1">
      <c r="A2974" s="50"/>
      <c r="B2974" s="50"/>
      <c r="C2974" s="50"/>
      <c r="D2974" s="44"/>
      <c r="E2974" s="26"/>
      <c r="F2974" s="53"/>
      <c r="G2974" s="61"/>
      <c r="H2974" s="55"/>
      <c r="I2974" s="280"/>
      <c r="J2974" s="13"/>
      <c r="K2974" s="13"/>
      <c r="L2974" s="13"/>
    </row>
    <row r="2975" spans="1:12" s="56" customFormat="1">
      <c r="A2975" s="50"/>
      <c r="B2975" s="50"/>
      <c r="C2975" s="50"/>
      <c r="D2975" s="44"/>
      <c r="E2975" s="26"/>
      <c r="F2975" s="53"/>
      <c r="G2975" s="61"/>
      <c r="H2975" s="55"/>
      <c r="I2975" s="280"/>
      <c r="J2975" s="13"/>
      <c r="K2975" s="13"/>
      <c r="L2975" s="13"/>
    </row>
    <row r="2976" spans="1:12" s="56" customFormat="1">
      <c r="A2976" s="50"/>
      <c r="B2976" s="50"/>
      <c r="C2976" s="50"/>
      <c r="D2976" s="44"/>
      <c r="E2976" s="26"/>
      <c r="F2976" s="53"/>
      <c r="G2976" s="61"/>
      <c r="H2976" s="55"/>
      <c r="I2976" s="280"/>
      <c r="J2976" s="13"/>
      <c r="K2976" s="13"/>
      <c r="L2976" s="13"/>
    </row>
    <row r="2977" spans="1:12" s="56" customFormat="1">
      <c r="A2977" s="50"/>
      <c r="B2977" s="50"/>
      <c r="C2977" s="50"/>
      <c r="D2977" s="44"/>
      <c r="E2977" s="26"/>
      <c r="F2977" s="53"/>
      <c r="G2977" s="61"/>
      <c r="H2977" s="55"/>
      <c r="I2977" s="280"/>
      <c r="J2977" s="13"/>
      <c r="K2977" s="13"/>
      <c r="L2977" s="13"/>
    </row>
    <row r="2978" spans="1:12" s="56" customFormat="1">
      <c r="A2978" s="50"/>
      <c r="B2978" s="50"/>
      <c r="C2978" s="50"/>
      <c r="D2978" s="44"/>
      <c r="E2978" s="26"/>
      <c r="F2978" s="53"/>
      <c r="G2978" s="61"/>
      <c r="H2978" s="55"/>
      <c r="I2978" s="280"/>
      <c r="J2978" s="13"/>
      <c r="K2978" s="13"/>
      <c r="L2978" s="13"/>
    </row>
    <row r="2979" spans="1:12" s="56" customFormat="1">
      <c r="A2979" s="50"/>
      <c r="B2979" s="50"/>
      <c r="C2979" s="50"/>
      <c r="D2979" s="44"/>
      <c r="E2979" s="26"/>
      <c r="F2979" s="53"/>
      <c r="G2979" s="61"/>
      <c r="H2979" s="55"/>
      <c r="I2979" s="280"/>
      <c r="J2979" s="13"/>
      <c r="K2979" s="13"/>
      <c r="L2979" s="13"/>
    </row>
    <row r="2980" spans="1:12" s="56" customFormat="1">
      <c r="A2980" s="50"/>
      <c r="B2980" s="50"/>
      <c r="C2980" s="50"/>
      <c r="D2980" s="44"/>
      <c r="E2980" s="26"/>
      <c r="F2980" s="53"/>
      <c r="G2980" s="61"/>
      <c r="H2980" s="55"/>
      <c r="I2980" s="280"/>
      <c r="J2980" s="13"/>
      <c r="K2980" s="13"/>
      <c r="L2980" s="13"/>
    </row>
    <row r="2981" spans="1:12" s="56" customFormat="1">
      <c r="A2981" s="50"/>
      <c r="B2981" s="50"/>
      <c r="C2981" s="50"/>
      <c r="D2981" s="44"/>
      <c r="E2981" s="26"/>
      <c r="F2981" s="53"/>
      <c r="G2981" s="61"/>
      <c r="H2981" s="55"/>
      <c r="I2981" s="280"/>
      <c r="J2981" s="13"/>
      <c r="K2981" s="13"/>
      <c r="L2981" s="13"/>
    </row>
    <row r="2982" spans="1:12" s="56" customFormat="1">
      <c r="A2982" s="50"/>
      <c r="B2982" s="50"/>
      <c r="C2982" s="50"/>
      <c r="D2982" s="44"/>
      <c r="E2982" s="26"/>
      <c r="F2982" s="53"/>
      <c r="G2982" s="61"/>
      <c r="H2982" s="55"/>
      <c r="I2982" s="280"/>
      <c r="J2982" s="13"/>
      <c r="K2982" s="13"/>
      <c r="L2982" s="13"/>
    </row>
    <row r="2983" spans="1:12" s="56" customFormat="1">
      <c r="A2983" s="50"/>
      <c r="B2983" s="50"/>
      <c r="C2983" s="50"/>
      <c r="D2983" s="44"/>
      <c r="E2983" s="26"/>
      <c r="F2983" s="53"/>
      <c r="G2983" s="61"/>
      <c r="H2983" s="55"/>
      <c r="I2983" s="280"/>
      <c r="J2983" s="13"/>
      <c r="K2983" s="13"/>
      <c r="L2983" s="13"/>
    </row>
    <row r="2984" spans="1:12" s="56" customFormat="1">
      <c r="A2984" s="50"/>
      <c r="B2984" s="50"/>
      <c r="C2984" s="50"/>
      <c r="D2984" s="44"/>
      <c r="E2984" s="26"/>
      <c r="F2984" s="53"/>
      <c r="G2984" s="61"/>
      <c r="H2984" s="55"/>
      <c r="I2984" s="280"/>
      <c r="J2984" s="13"/>
      <c r="K2984" s="13"/>
      <c r="L2984" s="13"/>
    </row>
    <row r="2985" spans="1:12" s="56" customFormat="1">
      <c r="A2985" s="50"/>
      <c r="B2985" s="50"/>
      <c r="C2985" s="50"/>
      <c r="D2985" s="44"/>
      <c r="E2985" s="26"/>
      <c r="F2985" s="53"/>
      <c r="G2985" s="61"/>
      <c r="H2985" s="55"/>
      <c r="I2985" s="280"/>
      <c r="J2985" s="13"/>
      <c r="K2985" s="13"/>
      <c r="L2985" s="13"/>
    </row>
    <row r="2986" spans="1:12" s="56" customFormat="1">
      <c r="A2986" s="50"/>
      <c r="B2986" s="50"/>
      <c r="C2986" s="50"/>
      <c r="D2986" s="44"/>
      <c r="E2986" s="26"/>
      <c r="F2986" s="53"/>
      <c r="G2986" s="61"/>
      <c r="H2986" s="55"/>
      <c r="I2986" s="280"/>
      <c r="J2986" s="13"/>
      <c r="K2986" s="13"/>
      <c r="L2986" s="13"/>
    </row>
    <row r="2987" spans="1:12" s="56" customFormat="1">
      <c r="A2987" s="50"/>
      <c r="B2987" s="50"/>
      <c r="C2987" s="50"/>
      <c r="D2987" s="44"/>
      <c r="E2987" s="26"/>
      <c r="F2987" s="53"/>
      <c r="G2987" s="61"/>
      <c r="H2987" s="55"/>
      <c r="I2987" s="280"/>
      <c r="J2987" s="13"/>
      <c r="K2987" s="13"/>
      <c r="L2987" s="13"/>
    </row>
    <row r="2988" spans="1:12" s="56" customFormat="1">
      <c r="A2988" s="50"/>
      <c r="B2988" s="50"/>
      <c r="C2988" s="50"/>
      <c r="D2988" s="44"/>
      <c r="E2988" s="26"/>
      <c r="F2988" s="53"/>
      <c r="G2988" s="61"/>
      <c r="H2988" s="55"/>
      <c r="I2988" s="280"/>
      <c r="J2988" s="13"/>
      <c r="K2988" s="13"/>
      <c r="L2988" s="13"/>
    </row>
    <row r="2989" spans="1:12" s="56" customFormat="1">
      <c r="A2989" s="50"/>
      <c r="B2989" s="50"/>
      <c r="C2989" s="50"/>
      <c r="D2989" s="44"/>
      <c r="E2989" s="26"/>
      <c r="F2989" s="53"/>
      <c r="G2989" s="61"/>
      <c r="H2989" s="55"/>
      <c r="I2989" s="280"/>
      <c r="J2989" s="13"/>
      <c r="K2989" s="13"/>
      <c r="L2989" s="13"/>
    </row>
    <row r="2990" spans="1:12" s="56" customFormat="1">
      <c r="A2990" s="50"/>
      <c r="B2990" s="50"/>
      <c r="C2990" s="50"/>
      <c r="D2990" s="44"/>
      <c r="E2990" s="26"/>
      <c r="F2990" s="53"/>
      <c r="G2990" s="61"/>
      <c r="H2990" s="55"/>
      <c r="I2990" s="280"/>
      <c r="J2990" s="13"/>
      <c r="K2990" s="13"/>
      <c r="L2990" s="13"/>
    </row>
    <row r="2991" spans="1:12" s="56" customFormat="1">
      <c r="A2991" s="50"/>
      <c r="B2991" s="50"/>
      <c r="C2991" s="50"/>
      <c r="D2991" s="44"/>
      <c r="E2991" s="26"/>
      <c r="F2991" s="53"/>
      <c r="G2991" s="61"/>
      <c r="H2991" s="55"/>
      <c r="I2991" s="280"/>
      <c r="J2991" s="13"/>
      <c r="K2991" s="13"/>
      <c r="L2991" s="13"/>
    </row>
    <row r="2992" spans="1:12" s="56" customFormat="1">
      <c r="A2992" s="50"/>
      <c r="B2992" s="50"/>
      <c r="C2992" s="50"/>
      <c r="D2992" s="44"/>
      <c r="E2992" s="26"/>
      <c r="F2992" s="53"/>
      <c r="G2992" s="61"/>
      <c r="H2992" s="55"/>
      <c r="I2992" s="280"/>
      <c r="J2992" s="13"/>
      <c r="K2992" s="13"/>
      <c r="L2992" s="13"/>
    </row>
    <row r="2993" spans="1:12" s="56" customFormat="1">
      <c r="A2993" s="50"/>
      <c r="B2993" s="50"/>
      <c r="C2993" s="50"/>
      <c r="D2993" s="44"/>
      <c r="E2993" s="26"/>
      <c r="F2993" s="53"/>
      <c r="G2993" s="61"/>
      <c r="H2993" s="55"/>
      <c r="I2993" s="280"/>
      <c r="J2993" s="13"/>
      <c r="K2993" s="13"/>
      <c r="L2993" s="13"/>
    </row>
    <row r="2994" spans="1:12" s="56" customFormat="1">
      <c r="A2994" s="50"/>
      <c r="B2994" s="50"/>
      <c r="C2994" s="50"/>
      <c r="D2994" s="44"/>
      <c r="E2994" s="26"/>
      <c r="F2994" s="53"/>
      <c r="G2994" s="61"/>
      <c r="H2994" s="55"/>
      <c r="I2994" s="280"/>
      <c r="J2994" s="13"/>
      <c r="K2994" s="13"/>
      <c r="L2994" s="13"/>
    </row>
    <row r="2995" spans="1:12" s="56" customFormat="1">
      <c r="A2995" s="50"/>
      <c r="B2995" s="50"/>
      <c r="C2995" s="50"/>
      <c r="D2995" s="44"/>
      <c r="E2995" s="26"/>
      <c r="F2995" s="53"/>
      <c r="G2995" s="61"/>
      <c r="H2995" s="55"/>
      <c r="I2995" s="280"/>
      <c r="J2995" s="13"/>
      <c r="K2995" s="13"/>
      <c r="L2995" s="13"/>
    </row>
    <row r="2996" spans="1:12" s="56" customFormat="1">
      <c r="A2996" s="50"/>
      <c r="B2996" s="50"/>
      <c r="C2996" s="50"/>
      <c r="D2996" s="44"/>
      <c r="E2996" s="26"/>
      <c r="F2996" s="53"/>
      <c r="G2996" s="61"/>
      <c r="H2996" s="55"/>
      <c r="I2996" s="280"/>
      <c r="J2996" s="13"/>
      <c r="K2996" s="13"/>
      <c r="L2996" s="13"/>
    </row>
    <row r="2997" spans="1:12" s="56" customFormat="1">
      <c r="A2997" s="50"/>
      <c r="B2997" s="50"/>
      <c r="C2997" s="50"/>
      <c r="D2997" s="44"/>
      <c r="E2997" s="26"/>
      <c r="F2997" s="53"/>
      <c r="G2997" s="61"/>
      <c r="H2997" s="55"/>
      <c r="I2997" s="280"/>
      <c r="J2997" s="13"/>
      <c r="K2997" s="13"/>
      <c r="L2997" s="13"/>
    </row>
    <row r="2998" spans="1:12" s="56" customFormat="1">
      <c r="A2998" s="50"/>
      <c r="B2998" s="50"/>
      <c r="C2998" s="50"/>
      <c r="D2998" s="44"/>
      <c r="E2998" s="26"/>
      <c r="F2998" s="53"/>
      <c r="G2998" s="61"/>
      <c r="H2998" s="55"/>
      <c r="I2998" s="280"/>
      <c r="J2998" s="13"/>
      <c r="K2998" s="13"/>
      <c r="L2998" s="13"/>
    </row>
    <row r="2999" spans="1:12" s="56" customFormat="1">
      <c r="A2999" s="50"/>
      <c r="B2999" s="50"/>
      <c r="C2999" s="50"/>
      <c r="D2999" s="44"/>
      <c r="E2999" s="26"/>
      <c r="F2999" s="53"/>
      <c r="G2999" s="61"/>
      <c r="H2999" s="55"/>
      <c r="I2999" s="280"/>
      <c r="J2999" s="13"/>
      <c r="K2999" s="13"/>
      <c r="L2999" s="13"/>
    </row>
    <row r="3000" spans="1:12" s="56" customFormat="1">
      <c r="A3000" s="50"/>
      <c r="B3000" s="50"/>
      <c r="C3000" s="50"/>
      <c r="D3000" s="44"/>
      <c r="E3000" s="26"/>
      <c r="F3000" s="53"/>
      <c r="G3000" s="61"/>
      <c r="H3000" s="55"/>
      <c r="I3000" s="280"/>
      <c r="J3000" s="13"/>
      <c r="K3000" s="13"/>
      <c r="L3000" s="13"/>
    </row>
    <row r="3001" spans="1:12" s="56" customFormat="1">
      <c r="A3001" s="50"/>
      <c r="B3001" s="50"/>
      <c r="C3001" s="50"/>
      <c r="D3001" s="44"/>
      <c r="E3001" s="26"/>
      <c r="F3001" s="53"/>
      <c r="G3001" s="61"/>
      <c r="H3001" s="55"/>
      <c r="I3001" s="280"/>
      <c r="J3001" s="13"/>
      <c r="K3001" s="13"/>
      <c r="L3001" s="13"/>
    </row>
    <row r="3002" spans="1:12" s="56" customFormat="1">
      <c r="A3002" s="50"/>
      <c r="B3002" s="50"/>
      <c r="C3002" s="50"/>
      <c r="D3002" s="44"/>
      <c r="E3002" s="26"/>
      <c r="F3002" s="53"/>
      <c r="G3002" s="61"/>
      <c r="H3002" s="55"/>
      <c r="I3002" s="280"/>
      <c r="J3002" s="13"/>
      <c r="K3002" s="13"/>
      <c r="L3002" s="13"/>
    </row>
    <row r="3003" spans="1:12" s="56" customFormat="1">
      <c r="A3003" s="50"/>
      <c r="B3003" s="50"/>
      <c r="C3003" s="50"/>
      <c r="D3003" s="44"/>
      <c r="E3003" s="26"/>
      <c r="F3003" s="53"/>
      <c r="G3003" s="61"/>
      <c r="H3003" s="55"/>
      <c r="I3003" s="280"/>
      <c r="J3003" s="13"/>
      <c r="K3003" s="13"/>
      <c r="L3003" s="13"/>
    </row>
    <row r="3004" spans="1:12" s="56" customFormat="1">
      <c r="A3004" s="50"/>
      <c r="B3004" s="50"/>
      <c r="C3004" s="50"/>
      <c r="D3004" s="44"/>
      <c r="E3004" s="26"/>
      <c r="F3004" s="53"/>
      <c r="G3004" s="61"/>
      <c r="H3004" s="55"/>
      <c r="I3004" s="280"/>
      <c r="J3004" s="13"/>
      <c r="K3004" s="13"/>
      <c r="L3004" s="13"/>
    </row>
    <row r="3005" spans="1:12" s="56" customFormat="1">
      <c r="A3005" s="50"/>
      <c r="B3005" s="50"/>
      <c r="C3005" s="50"/>
      <c r="D3005" s="44"/>
      <c r="E3005" s="26"/>
      <c r="F3005" s="53"/>
      <c r="G3005" s="61"/>
      <c r="H3005" s="55"/>
      <c r="I3005" s="280"/>
      <c r="J3005" s="13"/>
      <c r="K3005" s="13"/>
      <c r="L3005" s="13"/>
    </row>
    <row r="3006" spans="1:12" s="56" customFormat="1">
      <c r="A3006" s="50"/>
      <c r="B3006" s="50"/>
      <c r="C3006" s="50"/>
      <c r="D3006" s="44"/>
      <c r="E3006" s="26"/>
      <c r="F3006" s="53"/>
      <c r="G3006" s="61"/>
      <c r="H3006" s="55"/>
      <c r="I3006" s="280"/>
      <c r="J3006" s="13"/>
      <c r="K3006" s="13"/>
      <c r="L3006" s="13"/>
    </row>
    <row r="3007" spans="1:12" s="56" customFormat="1">
      <c r="A3007" s="50"/>
      <c r="B3007" s="50"/>
      <c r="C3007" s="50"/>
      <c r="D3007" s="44"/>
      <c r="E3007" s="26"/>
      <c r="F3007" s="53"/>
      <c r="G3007" s="61"/>
      <c r="H3007" s="55"/>
      <c r="I3007" s="280"/>
      <c r="J3007" s="13"/>
      <c r="K3007" s="13"/>
      <c r="L3007" s="13"/>
    </row>
    <row r="3008" spans="1:12" s="56" customFormat="1">
      <c r="A3008" s="50"/>
      <c r="B3008" s="50"/>
      <c r="C3008" s="50"/>
      <c r="D3008" s="44"/>
      <c r="E3008" s="26"/>
      <c r="F3008" s="53"/>
      <c r="G3008" s="61"/>
      <c r="H3008" s="55"/>
      <c r="I3008" s="280"/>
      <c r="J3008" s="13"/>
      <c r="K3008" s="13"/>
      <c r="L3008" s="13"/>
    </row>
    <row r="3009" spans="1:12" s="56" customFormat="1">
      <c r="A3009" s="50"/>
      <c r="B3009" s="50"/>
      <c r="C3009" s="50"/>
      <c r="D3009" s="44"/>
      <c r="E3009" s="26"/>
      <c r="F3009" s="53"/>
      <c r="G3009" s="61"/>
      <c r="H3009" s="55"/>
      <c r="I3009" s="280"/>
      <c r="J3009" s="13"/>
      <c r="K3009" s="13"/>
      <c r="L3009" s="13"/>
    </row>
    <row r="3010" spans="1:12" s="56" customFormat="1">
      <c r="A3010" s="50"/>
      <c r="B3010" s="50"/>
      <c r="C3010" s="50"/>
      <c r="D3010" s="44"/>
      <c r="E3010" s="26"/>
      <c r="F3010" s="53"/>
      <c r="G3010" s="61"/>
      <c r="H3010" s="55"/>
      <c r="I3010" s="280"/>
      <c r="J3010" s="13"/>
      <c r="K3010" s="13"/>
      <c r="L3010" s="13"/>
    </row>
    <row r="3011" spans="1:12" s="56" customFormat="1">
      <c r="A3011" s="50"/>
      <c r="B3011" s="50"/>
      <c r="C3011" s="50"/>
      <c r="D3011" s="44"/>
      <c r="E3011" s="26"/>
      <c r="F3011" s="53"/>
      <c r="G3011" s="61"/>
      <c r="H3011" s="55"/>
      <c r="I3011" s="280"/>
      <c r="J3011" s="13"/>
      <c r="K3011" s="13"/>
      <c r="L3011" s="13"/>
    </row>
    <row r="3012" spans="1:12" s="56" customFormat="1">
      <c r="A3012" s="50"/>
      <c r="B3012" s="50"/>
      <c r="C3012" s="50"/>
      <c r="D3012" s="44"/>
      <c r="E3012" s="26"/>
      <c r="F3012" s="53"/>
      <c r="G3012" s="61"/>
      <c r="H3012" s="55"/>
      <c r="I3012" s="280"/>
      <c r="J3012" s="13"/>
      <c r="K3012" s="13"/>
      <c r="L3012" s="13"/>
    </row>
    <row r="3013" spans="1:12" s="56" customFormat="1">
      <c r="A3013" s="50"/>
      <c r="B3013" s="50"/>
      <c r="C3013" s="50"/>
      <c r="D3013" s="44"/>
      <c r="E3013" s="26"/>
      <c r="F3013" s="53"/>
      <c r="G3013" s="61"/>
      <c r="H3013" s="55"/>
      <c r="I3013" s="280"/>
      <c r="J3013" s="13"/>
      <c r="K3013" s="13"/>
      <c r="L3013" s="13"/>
    </row>
    <row r="3014" spans="1:12" s="56" customFormat="1">
      <c r="A3014" s="50"/>
      <c r="B3014" s="50"/>
      <c r="C3014" s="50"/>
      <c r="D3014" s="44"/>
      <c r="E3014" s="26"/>
      <c r="F3014" s="53"/>
      <c r="G3014" s="61"/>
      <c r="H3014" s="55"/>
      <c r="I3014" s="280"/>
      <c r="J3014" s="13"/>
      <c r="K3014" s="13"/>
      <c r="L3014" s="13"/>
    </row>
    <row r="3015" spans="1:12" s="56" customFormat="1">
      <c r="A3015" s="50"/>
      <c r="B3015" s="50"/>
      <c r="C3015" s="50"/>
      <c r="D3015" s="44"/>
      <c r="E3015" s="26"/>
      <c r="F3015" s="53"/>
      <c r="G3015" s="61"/>
      <c r="H3015" s="55"/>
      <c r="I3015" s="280"/>
      <c r="J3015" s="13"/>
      <c r="K3015" s="13"/>
      <c r="L3015" s="13"/>
    </row>
    <row r="3016" spans="1:12" s="56" customFormat="1">
      <c r="A3016" s="50"/>
      <c r="B3016" s="50"/>
      <c r="C3016" s="50"/>
      <c r="D3016" s="44"/>
      <c r="E3016" s="26"/>
      <c r="F3016" s="53"/>
      <c r="G3016" s="61"/>
      <c r="H3016" s="55"/>
      <c r="I3016" s="280"/>
      <c r="J3016" s="13"/>
      <c r="K3016" s="13"/>
      <c r="L3016" s="13"/>
    </row>
    <row r="3017" spans="1:12" s="56" customFormat="1">
      <c r="A3017" s="50"/>
      <c r="B3017" s="50"/>
      <c r="C3017" s="50"/>
      <c r="D3017" s="44"/>
      <c r="E3017" s="26"/>
      <c r="F3017" s="53"/>
      <c r="G3017" s="61"/>
      <c r="H3017" s="55"/>
      <c r="I3017" s="280"/>
      <c r="J3017" s="13"/>
      <c r="K3017" s="13"/>
      <c r="L3017" s="13"/>
    </row>
    <row r="3018" spans="1:12" s="56" customFormat="1">
      <c r="A3018" s="50"/>
      <c r="B3018" s="50"/>
      <c r="C3018" s="50"/>
      <c r="D3018" s="44"/>
      <c r="E3018" s="26"/>
      <c r="F3018" s="53"/>
      <c r="G3018" s="61"/>
      <c r="H3018" s="55"/>
      <c r="I3018" s="280"/>
      <c r="J3018" s="13"/>
      <c r="K3018" s="13"/>
      <c r="L3018" s="13"/>
    </row>
    <row r="3019" spans="1:12" s="56" customFormat="1">
      <c r="A3019" s="50"/>
      <c r="B3019" s="50"/>
      <c r="C3019" s="50"/>
      <c r="D3019" s="44"/>
      <c r="E3019" s="26"/>
      <c r="F3019" s="53"/>
      <c r="G3019" s="61"/>
      <c r="H3019" s="55"/>
      <c r="I3019" s="280"/>
      <c r="J3019" s="13"/>
      <c r="K3019" s="13"/>
      <c r="L3019" s="13"/>
    </row>
    <row r="3020" spans="1:12" s="56" customFormat="1">
      <c r="A3020" s="50"/>
      <c r="B3020" s="50"/>
      <c r="C3020" s="50"/>
      <c r="D3020" s="44"/>
      <c r="E3020" s="26"/>
      <c r="F3020" s="53"/>
      <c r="G3020" s="61"/>
      <c r="H3020" s="55"/>
      <c r="I3020" s="280"/>
      <c r="J3020" s="13"/>
      <c r="K3020" s="13"/>
      <c r="L3020" s="13"/>
    </row>
    <row r="3021" spans="1:12" s="56" customFormat="1">
      <c r="A3021" s="50"/>
      <c r="B3021" s="50"/>
      <c r="C3021" s="50"/>
      <c r="D3021" s="44"/>
      <c r="E3021" s="26"/>
      <c r="F3021" s="53"/>
      <c r="G3021" s="61"/>
      <c r="H3021" s="55"/>
      <c r="I3021" s="280"/>
      <c r="J3021" s="13"/>
      <c r="K3021" s="13"/>
      <c r="L3021" s="13"/>
    </row>
    <row r="3022" spans="1:12" s="56" customFormat="1">
      <c r="A3022" s="50"/>
      <c r="B3022" s="50"/>
      <c r="C3022" s="50"/>
      <c r="D3022" s="44"/>
      <c r="E3022" s="26"/>
      <c r="F3022" s="53"/>
      <c r="G3022" s="61"/>
      <c r="H3022" s="55"/>
      <c r="I3022" s="280"/>
      <c r="J3022" s="13"/>
      <c r="K3022" s="13"/>
      <c r="L3022" s="13"/>
    </row>
    <row r="3023" spans="1:12" s="56" customFormat="1">
      <c r="A3023" s="50"/>
      <c r="B3023" s="50"/>
      <c r="C3023" s="50"/>
      <c r="D3023" s="44"/>
      <c r="E3023" s="26"/>
      <c r="F3023" s="53"/>
      <c r="G3023" s="61"/>
      <c r="H3023" s="55"/>
      <c r="I3023" s="280"/>
      <c r="J3023" s="13"/>
      <c r="K3023" s="13"/>
      <c r="L3023" s="13"/>
    </row>
    <row r="3024" spans="1:12" s="56" customFormat="1">
      <c r="A3024" s="50"/>
      <c r="B3024" s="50"/>
      <c r="C3024" s="50"/>
      <c r="D3024" s="44"/>
      <c r="E3024" s="26"/>
      <c r="F3024" s="53"/>
      <c r="G3024" s="61"/>
      <c r="H3024" s="55"/>
      <c r="I3024" s="280"/>
      <c r="J3024" s="13"/>
      <c r="K3024" s="13"/>
      <c r="L3024" s="13"/>
    </row>
    <row r="3025" spans="1:12" s="56" customFormat="1">
      <c r="A3025" s="50"/>
      <c r="B3025" s="50"/>
      <c r="C3025" s="50"/>
      <c r="D3025" s="44"/>
      <c r="E3025" s="26"/>
      <c r="F3025" s="53"/>
      <c r="G3025" s="61"/>
      <c r="H3025" s="55"/>
      <c r="I3025" s="280"/>
      <c r="J3025" s="13"/>
      <c r="K3025" s="13"/>
      <c r="L3025" s="13"/>
    </row>
    <row r="3026" spans="1:12" s="56" customFormat="1">
      <c r="A3026" s="50"/>
      <c r="B3026" s="50"/>
      <c r="C3026" s="50"/>
      <c r="D3026" s="44"/>
      <c r="E3026" s="26"/>
      <c r="F3026" s="53"/>
      <c r="G3026" s="61"/>
      <c r="H3026" s="55"/>
      <c r="I3026" s="280"/>
      <c r="J3026" s="13"/>
      <c r="K3026" s="13"/>
      <c r="L3026" s="13"/>
    </row>
    <row r="3027" spans="1:12" s="56" customFormat="1">
      <c r="A3027" s="50"/>
      <c r="B3027" s="50"/>
      <c r="C3027" s="50"/>
      <c r="D3027" s="44"/>
      <c r="E3027" s="26"/>
      <c r="F3027" s="53"/>
      <c r="G3027" s="61"/>
      <c r="H3027" s="55"/>
      <c r="I3027" s="280"/>
      <c r="J3027" s="13"/>
      <c r="K3027" s="13"/>
      <c r="L3027" s="13"/>
    </row>
    <row r="3028" spans="1:12" s="56" customFormat="1">
      <c r="A3028" s="50"/>
      <c r="B3028" s="50"/>
      <c r="C3028" s="50"/>
      <c r="D3028" s="44"/>
      <c r="E3028" s="26"/>
      <c r="F3028" s="53"/>
      <c r="G3028" s="61"/>
      <c r="H3028" s="55"/>
      <c r="I3028" s="280"/>
      <c r="J3028" s="13"/>
      <c r="K3028" s="13"/>
      <c r="L3028" s="13"/>
    </row>
    <row r="3029" spans="1:12" s="56" customFormat="1">
      <c r="A3029" s="50"/>
      <c r="B3029" s="50"/>
      <c r="C3029" s="50"/>
      <c r="D3029" s="44"/>
      <c r="E3029" s="26"/>
      <c r="F3029" s="53"/>
      <c r="G3029" s="61"/>
      <c r="H3029" s="55"/>
      <c r="I3029" s="280"/>
      <c r="J3029" s="13"/>
      <c r="K3029" s="13"/>
      <c r="L3029" s="13"/>
    </row>
    <row r="3030" spans="1:12" s="56" customFormat="1">
      <c r="A3030" s="50"/>
      <c r="B3030" s="50"/>
      <c r="C3030" s="50"/>
      <c r="D3030" s="44"/>
      <c r="E3030" s="26"/>
      <c r="F3030" s="53"/>
      <c r="G3030" s="61"/>
      <c r="H3030" s="55"/>
      <c r="I3030" s="280"/>
      <c r="J3030" s="13"/>
      <c r="K3030" s="13"/>
      <c r="L3030" s="13"/>
    </row>
    <row r="3031" spans="1:12" s="56" customFormat="1">
      <c r="A3031" s="50"/>
      <c r="B3031" s="50"/>
      <c r="C3031" s="50"/>
      <c r="D3031" s="44"/>
      <c r="E3031" s="26"/>
      <c r="F3031" s="53"/>
      <c r="G3031" s="61"/>
      <c r="H3031" s="55"/>
      <c r="I3031" s="280"/>
      <c r="J3031" s="13"/>
      <c r="K3031" s="13"/>
      <c r="L3031" s="13"/>
    </row>
    <row r="3032" spans="1:12" s="56" customFormat="1">
      <c r="A3032" s="50"/>
      <c r="B3032" s="50"/>
      <c r="C3032" s="50"/>
      <c r="D3032" s="44"/>
      <c r="E3032" s="26"/>
      <c r="F3032" s="53"/>
      <c r="G3032" s="61"/>
      <c r="H3032" s="55"/>
      <c r="I3032" s="280"/>
      <c r="J3032" s="13"/>
      <c r="K3032" s="13"/>
      <c r="L3032" s="13"/>
    </row>
    <row r="3033" spans="1:12" s="56" customFormat="1">
      <c r="A3033" s="50"/>
      <c r="B3033" s="50"/>
      <c r="C3033" s="50"/>
      <c r="D3033" s="44"/>
      <c r="E3033" s="26"/>
      <c r="F3033" s="53"/>
      <c r="G3033" s="61"/>
      <c r="H3033" s="55"/>
      <c r="I3033" s="280"/>
      <c r="J3033" s="13"/>
      <c r="K3033" s="13"/>
      <c r="L3033" s="13"/>
    </row>
    <row r="3034" spans="1:12" s="56" customFormat="1">
      <c r="A3034" s="50"/>
      <c r="B3034" s="50"/>
      <c r="C3034" s="50"/>
      <c r="D3034" s="44"/>
      <c r="E3034" s="26"/>
      <c r="F3034" s="53"/>
      <c r="G3034" s="61"/>
      <c r="H3034" s="55"/>
      <c r="I3034" s="280"/>
      <c r="J3034" s="13"/>
      <c r="K3034" s="13"/>
      <c r="L3034" s="13"/>
    </row>
    <row r="3035" spans="1:12" s="56" customFormat="1">
      <c r="A3035" s="50"/>
      <c r="B3035" s="50"/>
      <c r="C3035" s="50"/>
      <c r="D3035" s="44"/>
      <c r="E3035" s="26"/>
      <c r="F3035" s="53"/>
      <c r="G3035" s="61"/>
      <c r="H3035" s="55"/>
      <c r="I3035" s="280"/>
      <c r="J3035" s="13"/>
      <c r="K3035" s="13"/>
      <c r="L3035" s="13"/>
    </row>
    <row r="3036" spans="1:12" s="56" customFormat="1">
      <c r="A3036" s="50"/>
      <c r="B3036" s="50"/>
      <c r="C3036" s="50"/>
      <c r="D3036" s="44"/>
      <c r="E3036" s="26"/>
      <c r="F3036" s="53"/>
      <c r="G3036" s="61"/>
      <c r="H3036" s="55"/>
      <c r="I3036" s="280"/>
      <c r="J3036" s="13"/>
      <c r="K3036" s="13"/>
      <c r="L3036" s="13"/>
    </row>
    <row r="3037" spans="1:12" s="56" customFormat="1">
      <c r="A3037" s="50"/>
      <c r="B3037" s="50"/>
      <c r="C3037" s="50"/>
      <c r="D3037" s="44"/>
      <c r="E3037" s="26"/>
      <c r="F3037" s="53"/>
      <c r="G3037" s="61"/>
      <c r="H3037" s="55"/>
      <c r="I3037" s="280"/>
      <c r="J3037" s="13"/>
      <c r="K3037" s="13"/>
      <c r="L3037" s="13"/>
    </row>
    <row r="3038" spans="1:12" s="56" customFormat="1">
      <c r="A3038" s="50"/>
      <c r="B3038" s="50"/>
      <c r="C3038" s="50"/>
      <c r="D3038" s="44"/>
      <c r="E3038" s="26"/>
      <c r="F3038" s="53"/>
      <c r="G3038" s="61"/>
      <c r="H3038" s="55"/>
      <c r="I3038" s="280"/>
      <c r="J3038" s="13"/>
      <c r="K3038" s="13"/>
      <c r="L3038" s="13"/>
    </row>
    <row r="3039" spans="1:12" s="56" customFormat="1">
      <c r="A3039" s="50"/>
      <c r="B3039" s="50"/>
      <c r="C3039" s="50"/>
      <c r="D3039" s="44"/>
      <c r="E3039" s="26"/>
      <c r="F3039" s="53"/>
      <c r="G3039" s="61"/>
      <c r="H3039" s="55"/>
      <c r="I3039" s="280"/>
      <c r="J3039" s="13"/>
      <c r="K3039" s="13"/>
      <c r="L3039" s="13"/>
    </row>
    <row r="3040" spans="1:12" s="56" customFormat="1">
      <c r="A3040" s="50"/>
      <c r="B3040" s="50"/>
      <c r="C3040" s="50"/>
      <c r="D3040" s="44"/>
      <c r="E3040" s="26"/>
      <c r="F3040" s="53"/>
      <c r="G3040" s="61"/>
      <c r="H3040" s="55"/>
      <c r="I3040" s="280"/>
      <c r="J3040" s="13"/>
      <c r="K3040" s="13"/>
      <c r="L3040" s="13"/>
    </row>
    <row r="3041" spans="1:12" s="56" customFormat="1">
      <c r="A3041" s="50"/>
      <c r="B3041" s="50"/>
      <c r="C3041" s="50"/>
      <c r="D3041" s="44"/>
      <c r="E3041" s="26"/>
      <c r="F3041" s="53"/>
      <c r="G3041" s="61"/>
      <c r="H3041" s="55"/>
      <c r="I3041" s="280"/>
      <c r="J3041" s="13"/>
      <c r="K3041" s="13"/>
      <c r="L3041" s="13"/>
    </row>
    <row r="3042" spans="1:12" s="56" customFormat="1">
      <c r="A3042" s="50"/>
      <c r="B3042" s="50"/>
      <c r="C3042" s="50"/>
      <c r="D3042" s="44"/>
      <c r="E3042" s="26"/>
      <c r="F3042" s="53"/>
      <c r="G3042" s="61"/>
      <c r="H3042" s="55"/>
      <c r="I3042" s="280"/>
      <c r="J3042" s="13"/>
      <c r="K3042" s="13"/>
      <c r="L3042" s="13"/>
    </row>
    <row r="3043" spans="1:12" s="56" customFormat="1">
      <c r="A3043" s="50"/>
      <c r="B3043" s="50"/>
      <c r="C3043" s="50"/>
      <c r="D3043" s="44"/>
      <c r="E3043" s="26"/>
      <c r="F3043" s="53"/>
      <c r="G3043" s="61"/>
      <c r="H3043" s="55"/>
      <c r="I3043" s="280"/>
      <c r="J3043" s="13"/>
      <c r="K3043" s="13"/>
      <c r="L3043" s="13"/>
    </row>
    <row r="3044" spans="1:12" s="56" customFormat="1">
      <c r="A3044" s="50"/>
      <c r="B3044" s="50"/>
      <c r="C3044" s="50"/>
      <c r="D3044" s="44"/>
      <c r="E3044" s="26"/>
      <c r="F3044" s="53"/>
      <c r="G3044" s="61"/>
      <c r="H3044" s="55"/>
      <c r="I3044" s="280"/>
      <c r="J3044" s="13"/>
      <c r="K3044" s="13"/>
      <c r="L3044" s="13"/>
    </row>
    <row r="3045" spans="1:12" s="56" customFormat="1">
      <c r="A3045" s="50"/>
      <c r="B3045" s="50"/>
      <c r="C3045" s="50"/>
      <c r="D3045" s="44"/>
      <c r="E3045" s="26"/>
      <c r="F3045" s="53"/>
      <c r="G3045" s="61"/>
      <c r="H3045" s="55"/>
      <c r="I3045" s="280"/>
      <c r="J3045" s="13"/>
      <c r="K3045" s="13"/>
      <c r="L3045" s="13"/>
    </row>
    <row r="3046" spans="1:12" s="56" customFormat="1">
      <c r="A3046" s="50"/>
      <c r="B3046" s="50"/>
      <c r="C3046" s="50"/>
      <c r="D3046" s="44"/>
      <c r="E3046" s="26"/>
      <c r="F3046" s="53"/>
      <c r="G3046" s="61"/>
      <c r="H3046" s="55"/>
      <c r="I3046" s="280"/>
      <c r="J3046" s="13"/>
      <c r="K3046" s="13"/>
      <c r="L3046" s="13"/>
    </row>
    <row r="3047" spans="1:12" s="56" customFormat="1">
      <c r="A3047" s="50"/>
      <c r="B3047" s="50"/>
      <c r="C3047" s="50"/>
      <c r="D3047" s="44"/>
      <c r="E3047" s="26"/>
      <c r="F3047" s="53"/>
      <c r="G3047" s="61"/>
      <c r="H3047" s="55"/>
      <c r="I3047" s="280"/>
      <c r="J3047" s="13"/>
      <c r="K3047" s="13"/>
      <c r="L3047" s="13"/>
    </row>
    <row r="3048" spans="1:12" s="56" customFormat="1">
      <c r="A3048" s="50"/>
      <c r="B3048" s="50"/>
      <c r="C3048" s="50"/>
      <c r="D3048" s="44"/>
      <c r="E3048" s="26"/>
      <c r="F3048" s="53"/>
      <c r="G3048" s="61"/>
      <c r="H3048" s="55"/>
      <c r="I3048" s="280"/>
      <c r="J3048" s="13"/>
      <c r="K3048" s="13"/>
      <c r="L3048" s="13"/>
    </row>
    <row r="3049" spans="1:12" s="56" customFormat="1">
      <c r="A3049" s="50"/>
      <c r="B3049" s="50"/>
      <c r="C3049" s="50"/>
      <c r="D3049" s="44"/>
      <c r="E3049" s="26"/>
      <c r="F3049" s="53"/>
      <c r="G3049" s="61"/>
      <c r="H3049" s="55"/>
      <c r="I3049" s="280"/>
      <c r="J3049" s="13"/>
      <c r="K3049" s="13"/>
      <c r="L3049" s="13"/>
    </row>
    <row r="3050" spans="1:12" s="56" customFormat="1">
      <c r="A3050" s="50"/>
      <c r="B3050" s="50"/>
      <c r="C3050" s="50"/>
      <c r="D3050" s="44"/>
      <c r="E3050" s="26"/>
      <c r="F3050" s="53"/>
      <c r="G3050" s="61"/>
      <c r="H3050" s="55"/>
      <c r="I3050" s="280"/>
      <c r="J3050" s="13"/>
      <c r="K3050" s="13"/>
      <c r="L3050" s="13"/>
    </row>
    <row r="3051" spans="1:12" s="56" customFormat="1">
      <c r="A3051" s="50"/>
      <c r="B3051" s="50"/>
      <c r="C3051" s="50"/>
      <c r="D3051" s="44"/>
      <c r="E3051" s="26"/>
      <c r="F3051" s="53"/>
      <c r="G3051" s="61"/>
      <c r="H3051" s="55"/>
      <c r="I3051" s="280"/>
      <c r="J3051" s="13"/>
      <c r="K3051" s="13"/>
      <c r="L3051" s="13"/>
    </row>
    <row r="3052" spans="1:12" s="56" customFormat="1">
      <c r="A3052" s="50"/>
      <c r="B3052" s="50"/>
      <c r="C3052" s="50"/>
      <c r="D3052" s="44"/>
      <c r="E3052" s="26"/>
      <c r="F3052" s="53"/>
      <c r="G3052" s="61"/>
      <c r="H3052" s="55"/>
      <c r="I3052" s="280"/>
      <c r="J3052" s="13"/>
      <c r="K3052" s="13"/>
      <c r="L3052" s="13"/>
    </row>
    <row r="3053" spans="1:12" s="56" customFormat="1">
      <c r="A3053" s="50"/>
      <c r="B3053" s="50"/>
      <c r="C3053" s="50"/>
      <c r="D3053" s="44"/>
      <c r="E3053" s="26"/>
      <c r="F3053" s="53"/>
      <c r="G3053" s="61"/>
      <c r="H3053" s="55"/>
      <c r="I3053" s="280"/>
      <c r="J3053" s="13"/>
      <c r="K3053" s="13"/>
      <c r="L3053" s="13"/>
    </row>
    <row r="3054" spans="1:12" s="56" customFormat="1">
      <c r="A3054" s="50"/>
      <c r="B3054" s="50"/>
      <c r="C3054" s="50"/>
      <c r="D3054" s="44"/>
      <c r="E3054" s="26"/>
      <c r="F3054" s="53"/>
      <c r="G3054" s="61"/>
      <c r="H3054" s="55"/>
      <c r="I3054" s="280"/>
      <c r="J3054" s="13"/>
      <c r="K3054" s="13"/>
      <c r="L3054" s="13"/>
    </row>
    <row r="3055" spans="1:12" s="56" customFormat="1">
      <c r="A3055" s="50"/>
      <c r="B3055" s="50"/>
      <c r="C3055" s="50"/>
      <c r="D3055" s="44"/>
      <c r="E3055" s="26"/>
      <c r="F3055" s="53"/>
      <c r="G3055" s="61"/>
      <c r="H3055" s="55"/>
      <c r="I3055" s="280"/>
      <c r="J3055" s="13"/>
      <c r="K3055" s="13"/>
      <c r="L3055" s="13"/>
    </row>
    <row r="3056" spans="1:12" s="56" customFormat="1">
      <c r="A3056" s="50"/>
      <c r="B3056" s="50"/>
      <c r="C3056" s="50"/>
      <c r="D3056" s="44"/>
      <c r="E3056" s="26"/>
      <c r="F3056" s="53"/>
      <c r="G3056" s="61"/>
      <c r="H3056" s="55"/>
      <c r="I3056" s="280"/>
      <c r="J3056" s="13"/>
      <c r="K3056" s="13"/>
      <c r="L3056" s="13"/>
    </row>
    <row r="3057" spans="1:12" s="56" customFormat="1">
      <c r="A3057" s="50"/>
      <c r="B3057" s="50"/>
      <c r="C3057" s="50"/>
      <c r="D3057" s="44"/>
      <c r="E3057" s="26"/>
      <c r="F3057" s="53"/>
      <c r="G3057" s="61"/>
      <c r="H3057" s="55"/>
      <c r="I3057" s="280"/>
      <c r="J3057" s="13"/>
      <c r="K3057" s="13"/>
      <c r="L3057" s="13"/>
    </row>
    <row r="3058" spans="1:12" s="56" customFormat="1">
      <c r="A3058" s="50"/>
      <c r="B3058" s="50"/>
      <c r="C3058" s="50"/>
      <c r="D3058" s="44"/>
      <c r="E3058" s="26"/>
      <c r="F3058" s="53"/>
      <c r="G3058" s="61"/>
      <c r="H3058" s="55"/>
      <c r="I3058" s="280"/>
      <c r="J3058" s="13"/>
      <c r="K3058" s="13"/>
      <c r="L3058" s="13"/>
    </row>
    <row r="3059" spans="1:12" s="56" customFormat="1">
      <c r="A3059" s="50"/>
      <c r="B3059" s="50"/>
      <c r="C3059" s="50"/>
      <c r="D3059" s="44"/>
      <c r="E3059" s="26"/>
      <c r="F3059" s="53"/>
      <c r="G3059" s="61"/>
      <c r="H3059" s="55"/>
      <c r="I3059" s="280"/>
      <c r="J3059" s="13"/>
      <c r="K3059" s="13"/>
      <c r="L3059" s="13"/>
    </row>
    <row r="3060" spans="1:12" s="56" customFormat="1">
      <c r="A3060" s="50"/>
      <c r="B3060" s="50"/>
      <c r="C3060" s="50"/>
      <c r="D3060" s="44"/>
      <c r="E3060" s="26"/>
      <c r="F3060" s="53"/>
      <c r="G3060" s="61"/>
      <c r="H3060" s="55"/>
      <c r="I3060" s="280"/>
      <c r="J3060" s="13"/>
      <c r="K3060" s="13"/>
      <c r="L3060" s="13"/>
    </row>
    <row r="3061" spans="1:12" s="56" customFormat="1">
      <c r="A3061" s="50"/>
      <c r="B3061" s="50"/>
      <c r="C3061" s="50"/>
      <c r="D3061" s="44"/>
      <c r="E3061" s="26"/>
      <c r="F3061" s="53"/>
      <c r="G3061" s="61"/>
      <c r="H3061" s="55"/>
      <c r="I3061" s="280"/>
      <c r="J3061" s="13"/>
      <c r="K3061" s="13"/>
      <c r="L3061" s="13"/>
    </row>
    <row r="3062" spans="1:12" s="56" customFormat="1">
      <c r="A3062" s="50"/>
      <c r="B3062" s="50"/>
      <c r="C3062" s="50"/>
      <c r="D3062" s="44"/>
      <c r="E3062" s="26"/>
      <c r="F3062" s="53"/>
      <c r="G3062" s="61"/>
      <c r="H3062" s="55"/>
      <c r="I3062" s="280"/>
      <c r="J3062" s="13"/>
      <c r="K3062" s="13"/>
      <c r="L3062" s="13"/>
    </row>
    <row r="3063" spans="1:12" s="56" customFormat="1">
      <c r="A3063" s="50"/>
      <c r="B3063" s="50"/>
      <c r="C3063" s="50"/>
      <c r="D3063" s="44"/>
      <c r="E3063" s="26"/>
      <c r="F3063" s="53"/>
      <c r="G3063" s="61"/>
      <c r="H3063" s="55"/>
      <c r="I3063" s="280"/>
      <c r="J3063" s="13"/>
      <c r="K3063" s="13"/>
      <c r="L3063" s="13"/>
    </row>
    <row r="3064" spans="1:12" s="56" customFormat="1">
      <c r="A3064" s="50"/>
      <c r="B3064" s="50"/>
      <c r="C3064" s="50"/>
      <c r="D3064" s="44"/>
      <c r="E3064" s="26"/>
      <c r="F3064" s="53"/>
      <c r="G3064" s="61"/>
      <c r="H3064" s="55"/>
      <c r="I3064" s="280"/>
      <c r="J3064" s="13"/>
      <c r="K3064" s="13"/>
      <c r="L3064" s="13"/>
    </row>
    <row r="3065" spans="1:12" s="56" customFormat="1">
      <c r="A3065" s="50"/>
      <c r="B3065" s="50"/>
      <c r="C3065" s="50"/>
      <c r="D3065" s="44"/>
      <c r="E3065" s="26"/>
      <c r="F3065" s="53"/>
      <c r="G3065" s="61"/>
      <c r="H3065" s="55"/>
      <c r="I3065" s="280"/>
      <c r="J3065" s="13"/>
      <c r="K3065" s="13"/>
      <c r="L3065" s="13"/>
    </row>
    <row r="3066" spans="1:12" s="56" customFormat="1">
      <c r="A3066" s="50"/>
      <c r="B3066" s="50"/>
      <c r="C3066" s="50"/>
      <c r="D3066" s="44"/>
      <c r="E3066" s="26"/>
      <c r="F3066" s="53"/>
      <c r="G3066" s="61"/>
      <c r="H3066" s="55"/>
      <c r="I3066" s="280"/>
      <c r="J3066" s="13"/>
      <c r="K3066" s="13"/>
      <c r="L3066" s="13"/>
    </row>
    <row r="3067" spans="1:12" s="56" customFormat="1">
      <c r="A3067" s="50"/>
      <c r="B3067" s="50"/>
      <c r="C3067" s="50"/>
      <c r="D3067" s="44"/>
      <c r="E3067" s="26"/>
      <c r="F3067" s="53"/>
      <c r="G3067" s="61"/>
      <c r="H3067" s="55"/>
      <c r="I3067" s="280"/>
      <c r="J3067" s="13"/>
      <c r="K3067" s="13"/>
      <c r="L3067" s="13"/>
    </row>
    <row r="3068" spans="1:12" s="56" customFormat="1">
      <c r="A3068" s="50"/>
      <c r="B3068" s="50"/>
      <c r="C3068" s="50"/>
      <c r="D3068" s="44"/>
      <c r="E3068" s="26"/>
      <c r="F3068" s="53"/>
      <c r="G3068" s="61"/>
      <c r="H3068" s="55"/>
      <c r="I3068" s="280"/>
      <c r="J3068" s="13"/>
      <c r="K3068" s="13"/>
      <c r="L3068" s="13"/>
    </row>
    <row r="3069" spans="1:12" s="56" customFormat="1">
      <c r="A3069" s="50"/>
      <c r="B3069" s="50"/>
      <c r="C3069" s="50"/>
      <c r="D3069" s="44"/>
      <c r="E3069" s="26"/>
      <c r="F3069" s="53"/>
      <c r="G3069" s="61"/>
      <c r="H3069" s="55"/>
      <c r="I3069" s="280"/>
      <c r="J3069" s="13"/>
      <c r="K3069" s="13"/>
      <c r="L3069" s="13"/>
    </row>
    <row r="3070" spans="1:12" s="56" customFormat="1">
      <c r="A3070" s="50"/>
      <c r="B3070" s="50"/>
      <c r="C3070" s="50"/>
      <c r="D3070" s="44"/>
      <c r="E3070" s="26"/>
      <c r="F3070" s="53"/>
      <c r="G3070" s="61"/>
      <c r="H3070" s="55"/>
      <c r="I3070" s="280"/>
      <c r="J3070" s="13"/>
      <c r="K3070" s="13"/>
      <c r="L3070" s="13"/>
    </row>
    <row r="3071" spans="1:12" s="56" customFormat="1">
      <c r="A3071" s="50"/>
      <c r="B3071" s="50"/>
      <c r="C3071" s="50"/>
      <c r="D3071" s="44"/>
      <c r="E3071" s="26"/>
      <c r="F3071" s="53"/>
      <c r="G3071" s="61"/>
      <c r="H3071" s="55"/>
      <c r="I3071" s="280"/>
      <c r="J3071" s="13"/>
      <c r="K3071" s="13"/>
      <c r="L3071" s="13"/>
    </row>
    <row r="3072" spans="1:12" s="56" customFormat="1">
      <c r="A3072" s="50"/>
      <c r="B3072" s="50"/>
      <c r="C3072" s="50"/>
      <c r="D3072" s="44"/>
      <c r="E3072" s="26"/>
      <c r="F3072" s="53"/>
      <c r="G3072" s="61"/>
      <c r="H3072" s="55"/>
      <c r="I3072" s="280"/>
      <c r="J3072" s="13"/>
      <c r="K3072" s="13"/>
      <c r="L3072" s="13"/>
    </row>
    <row r="3073" spans="1:12" s="56" customFormat="1">
      <c r="A3073" s="50"/>
      <c r="B3073" s="50"/>
      <c r="C3073" s="50"/>
      <c r="D3073" s="44"/>
      <c r="E3073" s="26"/>
      <c r="F3073" s="53"/>
      <c r="G3073" s="61"/>
      <c r="H3073" s="55"/>
      <c r="I3073" s="280"/>
      <c r="J3073" s="13"/>
      <c r="K3073" s="13"/>
      <c r="L3073" s="13"/>
    </row>
    <row r="3074" spans="1:12" s="56" customFormat="1">
      <c r="A3074" s="50"/>
      <c r="B3074" s="50"/>
      <c r="C3074" s="50"/>
      <c r="D3074" s="44"/>
      <c r="E3074" s="26"/>
      <c r="F3074" s="53"/>
      <c r="G3074" s="61"/>
      <c r="H3074" s="55"/>
      <c r="I3074" s="280"/>
      <c r="J3074" s="13"/>
      <c r="K3074" s="13"/>
      <c r="L3074" s="13"/>
    </row>
    <row r="3075" spans="1:12" s="56" customFormat="1">
      <c r="A3075" s="50"/>
      <c r="B3075" s="50"/>
      <c r="C3075" s="50"/>
      <c r="D3075" s="44"/>
      <c r="E3075" s="26"/>
      <c r="F3075" s="53"/>
      <c r="G3075" s="61"/>
      <c r="H3075" s="55"/>
      <c r="I3075" s="280"/>
      <c r="J3075" s="13"/>
      <c r="K3075" s="13"/>
      <c r="L3075" s="13"/>
    </row>
    <row r="3076" spans="1:12" s="56" customFormat="1">
      <c r="A3076" s="50"/>
      <c r="B3076" s="50"/>
      <c r="C3076" s="50"/>
      <c r="D3076" s="44"/>
      <c r="E3076" s="26"/>
      <c r="F3076" s="53"/>
      <c r="G3076" s="61"/>
      <c r="H3076" s="55"/>
      <c r="I3076" s="280"/>
      <c r="J3076" s="13"/>
      <c r="K3076" s="13"/>
      <c r="L3076" s="13"/>
    </row>
    <row r="3077" spans="1:12" s="56" customFormat="1">
      <c r="A3077" s="50"/>
      <c r="B3077" s="50"/>
      <c r="C3077" s="50"/>
      <c r="D3077" s="44"/>
      <c r="E3077" s="26"/>
      <c r="F3077" s="53"/>
      <c r="G3077" s="61"/>
      <c r="H3077" s="55"/>
      <c r="I3077" s="280"/>
      <c r="J3077" s="13"/>
      <c r="K3077" s="13"/>
      <c r="L3077" s="13"/>
    </row>
    <row r="3078" spans="1:12" s="56" customFormat="1">
      <c r="A3078" s="50"/>
      <c r="B3078" s="50"/>
      <c r="C3078" s="50"/>
      <c r="D3078" s="44"/>
      <c r="E3078" s="26"/>
      <c r="F3078" s="53"/>
      <c r="G3078" s="61"/>
      <c r="H3078" s="55"/>
      <c r="I3078" s="280"/>
      <c r="J3078" s="13"/>
      <c r="K3078" s="13"/>
      <c r="L3078" s="13"/>
    </row>
    <row r="3079" spans="1:12" s="56" customFormat="1">
      <c r="A3079" s="50"/>
      <c r="B3079" s="50"/>
      <c r="C3079" s="50"/>
      <c r="D3079" s="44"/>
      <c r="E3079" s="26"/>
      <c r="F3079" s="53"/>
      <c r="G3079" s="61"/>
      <c r="H3079" s="55"/>
      <c r="I3079" s="280"/>
      <c r="J3079" s="13"/>
      <c r="K3079" s="13"/>
      <c r="L3079" s="13"/>
    </row>
    <row r="3080" spans="1:12" s="56" customFormat="1">
      <c r="A3080" s="50"/>
      <c r="B3080" s="50"/>
      <c r="C3080" s="50"/>
      <c r="D3080" s="44"/>
      <c r="E3080" s="26"/>
      <c r="F3080" s="53"/>
      <c r="G3080" s="61"/>
      <c r="H3080" s="55"/>
      <c r="I3080" s="280"/>
      <c r="J3080" s="13"/>
      <c r="K3080" s="13"/>
      <c r="L3080" s="13"/>
    </row>
    <row r="3081" spans="1:12" s="56" customFormat="1">
      <c r="A3081" s="50"/>
      <c r="B3081" s="50"/>
      <c r="C3081" s="50"/>
      <c r="D3081" s="44"/>
      <c r="E3081" s="26"/>
      <c r="F3081" s="53"/>
      <c r="G3081" s="61"/>
      <c r="H3081" s="55"/>
      <c r="I3081" s="280"/>
      <c r="J3081" s="13"/>
      <c r="K3081" s="13"/>
      <c r="L3081" s="13"/>
    </row>
    <row r="3082" spans="1:12" s="56" customFormat="1">
      <c r="A3082" s="50"/>
      <c r="B3082" s="50"/>
      <c r="C3082" s="50"/>
      <c r="D3082" s="44"/>
      <c r="E3082" s="26"/>
      <c r="F3082" s="53"/>
      <c r="G3082" s="61"/>
      <c r="H3082" s="55"/>
      <c r="I3082" s="280"/>
      <c r="J3082" s="13"/>
      <c r="K3082" s="13"/>
      <c r="L3082" s="13"/>
    </row>
    <row r="3083" spans="1:12" s="56" customFormat="1">
      <c r="A3083" s="50"/>
      <c r="B3083" s="50"/>
      <c r="C3083" s="50"/>
      <c r="D3083" s="44"/>
      <c r="E3083" s="26"/>
      <c r="F3083" s="53"/>
      <c r="G3083" s="61"/>
      <c r="H3083" s="55"/>
      <c r="I3083" s="280"/>
      <c r="J3083" s="13"/>
      <c r="K3083" s="13"/>
      <c r="L3083" s="13"/>
    </row>
    <row r="3084" spans="1:12" s="56" customFormat="1">
      <c r="A3084" s="50"/>
      <c r="B3084" s="50"/>
      <c r="C3084" s="50"/>
      <c r="D3084" s="44"/>
      <c r="E3084" s="26"/>
      <c r="F3084" s="53"/>
      <c r="G3084" s="61"/>
      <c r="H3084" s="55"/>
      <c r="I3084" s="280"/>
      <c r="J3084" s="13"/>
      <c r="K3084" s="13"/>
      <c r="L3084" s="13"/>
    </row>
    <row r="3085" spans="1:12" s="56" customFormat="1">
      <c r="A3085" s="50"/>
      <c r="B3085" s="50"/>
      <c r="C3085" s="50"/>
      <c r="D3085" s="44"/>
      <c r="E3085" s="26"/>
      <c r="F3085" s="53"/>
      <c r="G3085" s="61"/>
      <c r="H3085" s="55"/>
      <c r="I3085" s="280"/>
      <c r="J3085" s="13"/>
      <c r="K3085" s="13"/>
      <c r="L3085" s="13"/>
    </row>
    <row r="3086" spans="1:12" s="56" customFormat="1">
      <c r="A3086" s="50"/>
      <c r="B3086" s="50"/>
      <c r="C3086" s="50"/>
      <c r="D3086" s="44"/>
      <c r="E3086" s="26"/>
      <c r="F3086" s="53"/>
      <c r="G3086" s="61"/>
      <c r="H3086" s="55"/>
      <c r="I3086" s="280"/>
      <c r="J3086" s="13"/>
      <c r="K3086" s="13"/>
      <c r="L3086" s="13"/>
    </row>
    <row r="3087" spans="1:12" s="56" customFormat="1">
      <c r="A3087" s="50"/>
      <c r="B3087" s="50"/>
      <c r="C3087" s="50"/>
      <c r="D3087" s="44"/>
      <c r="E3087" s="26"/>
      <c r="F3087" s="53"/>
      <c r="G3087" s="61"/>
      <c r="H3087" s="55"/>
      <c r="I3087" s="280"/>
      <c r="J3087" s="13"/>
      <c r="K3087" s="13"/>
      <c r="L3087" s="13"/>
    </row>
    <row r="3088" spans="1:12" s="56" customFormat="1">
      <c r="A3088" s="50"/>
      <c r="B3088" s="50"/>
      <c r="C3088" s="50"/>
      <c r="D3088" s="44"/>
      <c r="E3088" s="26"/>
      <c r="F3088" s="53"/>
      <c r="G3088" s="61"/>
      <c r="H3088" s="55"/>
      <c r="I3088" s="280"/>
      <c r="J3088" s="13"/>
      <c r="K3088" s="13"/>
      <c r="L3088" s="13"/>
    </row>
    <row r="3089" spans="1:12" s="56" customFormat="1">
      <c r="A3089" s="50"/>
      <c r="B3089" s="50"/>
      <c r="C3089" s="50"/>
      <c r="D3089" s="44"/>
      <c r="E3089" s="26"/>
      <c r="F3089" s="53"/>
      <c r="G3089" s="61"/>
      <c r="H3089" s="55"/>
      <c r="I3089" s="280"/>
      <c r="J3089" s="13"/>
      <c r="K3089" s="13"/>
      <c r="L3089" s="13"/>
    </row>
    <row r="3090" spans="1:12" s="56" customFormat="1">
      <c r="A3090" s="50"/>
      <c r="B3090" s="50"/>
      <c r="C3090" s="50"/>
      <c r="D3090" s="44"/>
      <c r="E3090" s="26"/>
      <c r="F3090" s="53"/>
      <c r="G3090" s="61"/>
      <c r="H3090" s="55"/>
      <c r="I3090" s="280"/>
      <c r="J3090" s="13"/>
      <c r="K3090" s="13"/>
      <c r="L3090" s="13"/>
    </row>
    <row r="3091" spans="1:12" s="56" customFormat="1">
      <c r="A3091" s="50"/>
      <c r="B3091" s="50"/>
      <c r="C3091" s="50"/>
      <c r="D3091" s="44"/>
      <c r="E3091" s="26"/>
      <c r="F3091" s="53"/>
      <c r="G3091" s="61"/>
      <c r="H3091" s="55"/>
      <c r="I3091" s="280"/>
      <c r="J3091" s="13"/>
      <c r="K3091" s="13"/>
      <c r="L3091" s="13"/>
    </row>
    <row r="3092" spans="1:12" s="56" customFormat="1">
      <c r="A3092" s="50"/>
      <c r="B3092" s="50"/>
      <c r="C3092" s="50"/>
      <c r="D3092" s="44"/>
      <c r="E3092" s="26"/>
      <c r="F3092" s="53"/>
      <c r="G3092" s="61"/>
      <c r="H3092" s="55"/>
      <c r="I3092" s="280"/>
      <c r="J3092" s="13"/>
      <c r="K3092" s="13"/>
      <c r="L3092" s="13"/>
    </row>
    <row r="3093" spans="1:12" s="56" customFormat="1">
      <c r="A3093" s="50"/>
      <c r="B3093" s="50"/>
      <c r="C3093" s="50"/>
      <c r="D3093" s="44"/>
      <c r="E3093" s="26"/>
      <c r="F3093" s="53"/>
      <c r="G3093" s="61"/>
      <c r="H3093" s="55"/>
      <c r="I3093" s="280"/>
      <c r="J3093" s="13"/>
      <c r="K3093" s="13"/>
      <c r="L3093" s="13"/>
    </row>
    <row r="3094" spans="1:12" s="56" customFormat="1">
      <c r="A3094" s="50"/>
      <c r="B3094" s="50"/>
      <c r="C3094" s="50"/>
      <c r="D3094" s="44"/>
      <c r="E3094" s="26"/>
      <c r="F3094" s="53"/>
      <c r="G3094" s="61"/>
      <c r="H3094" s="55"/>
      <c r="I3094" s="280"/>
      <c r="J3094" s="13"/>
      <c r="K3094" s="13"/>
      <c r="L3094" s="13"/>
    </row>
    <row r="3095" spans="1:12" s="56" customFormat="1">
      <c r="A3095" s="50"/>
      <c r="B3095" s="50"/>
      <c r="C3095" s="50"/>
      <c r="D3095" s="44"/>
      <c r="E3095" s="26"/>
      <c r="F3095" s="53"/>
      <c r="G3095" s="61"/>
      <c r="H3095" s="55"/>
      <c r="I3095" s="280"/>
      <c r="J3095" s="13"/>
      <c r="K3095" s="13"/>
      <c r="L3095" s="13"/>
    </row>
    <row r="3096" spans="1:12" s="56" customFormat="1">
      <c r="A3096" s="50"/>
      <c r="B3096" s="50"/>
      <c r="C3096" s="50"/>
      <c r="D3096" s="44"/>
      <c r="E3096" s="26"/>
      <c r="F3096" s="53"/>
      <c r="G3096" s="61"/>
      <c r="H3096" s="55"/>
      <c r="I3096" s="280"/>
      <c r="J3096" s="13"/>
      <c r="K3096" s="13"/>
      <c r="L3096" s="13"/>
    </row>
    <row r="3097" spans="1:12" s="56" customFormat="1">
      <c r="A3097" s="50"/>
      <c r="B3097" s="50"/>
      <c r="C3097" s="50"/>
      <c r="D3097" s="44"/>
      <c r="E3097" s="26"/>
      <c r="F3097" s="53"/>
      <c r="G3097" s="61"/>
      <c r="H3097" s="55"/>
      <c r="I3097" s="280"/>
      <c r="J3097" s="13"/>
      <c r="K3097" s="13"/>
      <c r="L3097" s="13"/>
    </row>
    <row r="3098" spans="1:12" s="56" customFormat="1">
      <c r="A3098" s="50"/>
      <c r="B3098" s="50"/>
      <c r="C3098" s="50"/>
      <c r="D3098" s="44"/>
      <c r="E3098" s="26"/>
      <c r="F3098" s="53"/>
      <c r="G3098" s="61"/>
      <c r="H3098" s="55"/>
      <c r="I3098" s="280"/>
      <c r="J3098" s="13"/>
      <c r="K3098" s="13"/>
      <c r="L3098" s="13"/>
    </row>
    <row r="3099" spans="1:12" s="56" customFormat="1">
      <c r="A3099" s="50"/>
      <c r="B3099" s="50"/>
      <c r="C3099" s="50"/>
      <c r="D3099" s="44"/>
      <c r="E3099" s="26"/>
      <c r="F3099" s="53"/>
      <c r="G3099" s="61"/>
      <c r="H3099" s="55"/>
      <c r="I3099" s="280"/>
      <c r="J3099" s="13"/>
      <c r="K3099" s="13"/>
      <c r="L3099" s="13"/>
    </row>
    <row r="3100" spans="1:12" s="56" customFormat="1">
      <c r="A3100" s="50"/>
      <c r="B3100" s="50"/>
      <c r="C3100" s="50"/>
      <c r="D3100" s="44"/>
      <c r="E3100" s="26"/>
      <c r="F3100" s="53"/>
      <c r="G3100" s="61"/>
      <c r="H3100" s="55"/>
      <c r="I3100" s="280"/>
      <c r="J3100" s="13"/>
      <c r="K3100" s="13"/>
      <c r="L3100" s="13"/>
    </row>
    <row r="3101" spans="1:12" s="56" customFormat="1">
      <c r="A3101" s="50"/>
      <c r="B3101" s="50"/>
      <c r="C3101" s="50"/>
      <c r="D3101" s="44"/>
      <c r="E3101" s="26"/>
      <c r="F3101" s="53"/>
      <c r="G3101" s="61"/>
      <c r="H3101" s="55"/>
      <c r="I3101" s="280"/>
      <c r="J3101" s="13"/>
      <c r="K3101" s="13"/>
      <c r="L3101" s="13"/>
    </row>
    <row r="3102" spans="1:12" s="56" customFormat="1">
      <c r="A3102" s="50"/>
      <c r="B3102" s="50"/>
      <c r="C3102" s="50"/>
      <c r="D3102" s="44"/>
      <c r="E3102" s="26"/>
      <c r="F3102" s="53"/>
      <c r="G3102" s="61"/>
      <c r="H3102" s="55"/>
      <c r="I3102" s="280"/>
      <c r="J3102" s="13"/>
      <c r="K3102" s="13"/>
      <c r="L3102" s="13"/>
    </row>
    <row r="3103" spans="1:12" s="56" customFormat="1">
      <c r="A3103" s="50"/>
      <c r="B3103" s="50"/>
      <c r="C3103" s="50"/>
      <c r="D3103" s="44"/>
      <c r="E3103" s="26"/>
      <c r="F3103" s="53"/>
      <c r="G3103" s="61"/>
      <c r="H3103" s="55"/>
      <c r="I3103" s="280"/>
      <c r="J3103" s="13"/>
      <c r="K3103" s="13"/>
      <c r="L3103" s="13"/>
    </row>
    <row r="3104" spans="1:12" s="56" customFormat="1">
      <c r="A3104" s="50"/>
      <c r="B3104" s="50"/>
      <c r="C3104" s="50"/>
      <c r="D3104" s="44"/>
      <c r="E3104" s="26"/>
      <c r="F3104" s="53"/>
      <c r="G3104" s="61"/>
      <c r="H3104" s="55"/>
      <c r="I3104" s="280"/>
      <c r="J3104" s="13"/>
      <c r="K3104" s="13"/>
      <c r="L3104" s="13"/>
    </row>
    <row r="3105" spans="1:12" s="56" customFormat="1">
      <c r="A3105" s="50"/>
      <c r="B3105" s="50"/>
      <c r="C3105" s="50"/>
      <c r="D3105" s="44"/>
      <c r="E3105" s="26"/>
      <c r="F3105" s="53"/>
      <c r="G3105" s="61"/>
      <c r="H3105" s="55"/>
      <c r="I3105" s="280"/>
      <c r="J3105" s="13"/>
      <c r="K3105" s="13"/>
      <c r="L3105" s="13"/>
    </row>
    <row r="3106" spans="1:12" s="56" customFormat="1">
      <c r="A3106" s="50"/>
      <c r="B3106" s="50"/>
      <c r="C3106" s="50"/>
      <c r="D3106" s="44"/>
      <c r="E3106" s="26"/>
      <c r="F3106" s="53"/>
      <c r="G3106" s="61"/>
      <c r="H3106" s="55"/>
      <c r="I3106" s="280"/>
      <c r="J3106" s="13"/>
      <c r="K3106" s="13"/>
      <c r="L3106" s="13"/>
    </row>
    <row r="3107" spans="1:12" s="56" customFormat="1">
      <c r="A3107" s="50"/>
      <c r="B3107" s="50"/>
      <c r="C3107" s="50"/>
      <c r="D3107" s="44"/>
      <c r="E3107" s="26"/>
      <c r="F3107" s="53"/>
      <c r="G3107" s="61"/>
      <c r="H3107" s="55"/>
      <c r="I3107" s="280"/>
      <c r="J3107" s="13"/>
      <c r="K3107" s="13"/>
      <c r="L3107" s="13"/>
    </row>
    <row r="3108" spans="1:12" s="56" customFormat="1">
      <c r="A3108" s="50"/>
      <c r="B3108" s="50"/>
      <c r="C3108" s="50"/>
      <c r="D3108" s="44"/>
      <c r="E3108" s="26"/>
      <c r="F3108" s="53"/>
      <c r="G3108" s="61"/>
      <c r="H3108" s="55"/>
      <c r="I3108" s="280"/>
      <c r="J3108" s="13"/>
      <c r="K3108" s="13"/>
      <c r="L3108" s="13"/>
    </row>
    <row r="3109" spans="1:12" s="56" customFormat="1">
      <c r="A3109" s="50"/>
      <c r="B3109" s="50"/>
      <c r="C3109" s="50"/>
      <c r="D3109" s="44"/>
      <c r="E3109" s="26"/>
      <c r="F3109" s="53"/>
      <c r="G3109" s="61"/>
      <c r="H3109" s="55"/>
      <c r="I3109" s="280"/>
      <c r="J3109" s="13"/>
      <c r="K3109" s="13"/>
      <c r="L3109" s="13"/>
    </row>
    <row r="3110" spans="1:12" s="56" customFormat="1">
      <c r="A3110" s="50"/>
      <c r="B3110" s="50"/>
      <c r="C3110" s="50"/>
      <c r="D3110" s="44"/>
      <c r="E3110" s="26"/>
      <c r="F3110" s="53"/>
      <c r="G3110" s="61"/>
      <c r="H3110" s="55"/>
      <c r="I3110" s="280"/>
      <c r="J3110" s="13"/>
      <c r="K3110" s="13"/>
      <c r="L3110" s="13"/>
    </row>
    <row r="3111" spans="1:12" s="56" customFormat="1">
      <c r="A3111" s="50"/>
      <c r="B3111" s="50"/>
      <c r="C3111" s="50"/>
      <c r="D3111" s="44"/>
      <c r="E3111" s="26"/>
      <c r="F3111" s="53"/>
      <c r="G3111" s="61"/>
      <c r="H3111" s="55"/>
      <c r="I3111" s="280"/>
      <c r="J3111" s="13"/>
      <c r="K3111" s="13"/>
      <c r="L3111" s="13"/>
    </row>
    <row r="3112" spans="1:12" s="56" customFormat="1">
      <c r="A3112" s="50"/>
      <c r="B3112" s="50"/>
      <c r="C3112" s="50"/>
      <c r="D3112" s="44"/>
      <c r="E3112" s="26"/>
      <c r="F3112" s="53"/>
      <c r="G3112" s="61"/>
      <c r="H3112" s="55"/>
      <c r="I3112" s="280"/>
      <c r="J3112" s="13"/>
      <c r="K3112" s="13"/>
      <c r="L3112" s="13"/>
    </row>
    <row r="3113" spans="1:12" s="56" customFormat="1">
      <c r="A3113" s="50"/>
      <c r="B3113" s="50"/>
      <c r="C3113" s="50"/>
      <c r="D3113" s="44"/>
      <c r="E3113" s="26"/>
      <c r="F3113" s="53"/>
      <c r="G3113" s="61"/>
      <c r="H3113" s="55"/>
      <c r="I3113" s="280"/>
      <c r="J3113" s="13"/>
      <c r="K3113" s="13"/>
      <c r="L3113" s="13"/>
    </row>
    <row r="3114" spans="1:12" s="56" customFormat="1">
      <c r="A3114" s="50"/>
      <c r="B3114" s="50"/>
      <c r="C3114" s="50"/>
      <c r="D3114" s="44"/>
      <c r="E3114" s="26"/>
      <c r="F3114" s="53"/>
      <c r="G3114" s="61"/>
      <c r="H3114" s="55"/>
      <c r="I3114" s="280"/>
      <c r="J3114" s="13"/>
      <c r="K3114" s="13"/>
      <c r="L3114" s="13"/>
    </row>
    <row r="3115" spans="1:12" s="56" customFormat="1">
      <c r="A3115" s="50"/>
      <c r="B3115" s="50"/>
      <c r="C3115" s="50"/>
      <c r="D3115" s="44"/>
      <c r="E3115" s="26"/>
      <c r="F3115" s="53"/>
      <c r="G3115" s="61"/>
      <c r="H3115" s="55"/>
      <c r="I3115" s="280"/>
      <c r="J3115" s="13"/>
      <c r="K3115" s="13"/>
      <c r="L3115" s="13"/>
    </row>
    <row r="3116" spans="1:12" s="56" customFormat="1">
      <c r="A3116" s="50"/>
      <c r="B3116" s="50"/>
      <c r="C3116" s="50"/>
      <c r="D3116" s="44"/>
      <c r="E3116" s="26"/>
      <c r="F3116" s="53"/>
      <c r="G3116" s="61"/>
      <c r="H3116" s="55"/>
      <c r="I3116" s="280"/>
      <c r="J3116" s="13"/>
      <c r="K3116" s="13"/>
      <c r="L3116" s="13"/>
    </row>
    <row r="3117" spans="1:12" s="56" customFormat="1">
      <c r="A3117" s="50"/>
      <c r="B3117" s="50"/>
      <c r="C3117" s="50"/>
      <c r="D3117" s="44"/>
      <c r="E3117" s="26"/>
      <c r="F3117" s="53"/>
      <c r="G3117" s="61"/>
      <c r="H3117" s="55"/>
      <c r="I3117" s="280"/>
      <c r="J3117" s="13"/>
      <c r="K3117" s="13"/>
      <c r="L3117" s="13"/>
    </row>
    <row r="3118" spans="1:12" s="56" customFormat="1">
      <c r="A3118" s="50"/>
      <c r="B3118" s="50"/>
      <c r="C3118" s="50"/>
      <c r="D3118" s="44"/>
      <c r="E3118" s="26"/>
      <c r="F3118" s="53"/>
      <c r="G3118" s="61"/>
      <c r="H3118" s="55"/>
      <c r="I3118" s="280"/>
      <c r="J3118" s="13"/>
      <c r="K3118" s="13"/>
      <c r="L3118" s="13"/>
    </row>
    <row r="3119" spans="1:12" s="56" customFormat="1">
      <c r="A3119" s="50"/>
      <c r="B3119" s="50"/>
      <c r="C3119" s="50"/>
      <c r="D3119" s="44"/>
      <c r="E3119" s="26"/>
      <c r="F3119" s="53"/>
      <c r="G3119" s="61"/>
      <c r="H3119" s="55"/>
      <c r="I3119" s="280"/>
      <c r="J3119" s="13"/>
      <c r="K3119" s="13"/>
      <c r="L3119" s="13"/>
    </row>
    <row r="3120" spans="1:12" s="56" customFormat="1">
      <c r="A3120" s="50"/>
      <c r="B3120" s="50"/>
      <c r="C3120" s="50"/>
      <c r="D3120" s="44"/>
      <c r="E3120" s="26"/>
      <c r="F3120" s="53"/>
      <c r="G3120" s="61"/>
      <c r="H3120" s="55"/>
      <c r="I3120" s="280"/>
      <c r="J3120" s="13"/>
      <c r="K3120" s="13"/>
      <c r="L3120" s="13"/>
    </row>
    <row r="3121" spans="1:12" s="56" customFormat="1">
      <c r="A3121" s="50"/>
      <c r="B3121" s="50"/>
      <c r="C3121" s="50"/>
      <c r="D3121" s="44"/>
      <c r="E3121" s="26"/>
      <c r="F3121" s="53"/>
      <c r="G3121" s="61"/>
      <c r="H3121" s="55"/>
      <c r="I3121" s="280"/>
      <c r="J3121" s="13"/>
      <c r="K3121" s="13"/>
      <c r="L3121" s="13"/>
    </row>
    <row r="3122" spans="1:12" s="56" customFormat="1">
      <c r="A3122" s="50"/>
      <c r="B3122" s="50"/>
      <c r="C3122" s="50"/>
      <c r="D3122" s="44"/>
      <c r="E3122" s="26"/>
      <c r="F3122" s="53"/>
      <c r="G3122" s="61"/>
      <c r="H3122" s="55"/>
      <c r="I3122" s="280"/>
      <c r="J3122" s="13"/>
      <c r="K3122" s="13"/>
      <c r="L3122" s="13"/>
    </row>
    <row r="3123" spans="1:12" s="56" customFormat="1">
      <c r="A3123" s="50"/>
      <c r="B3123" s="50"/>
      <c r="C3123" s="50"/>
      <c r="D3123" s="44"/>
      <c r="E3123" s="26"/>
      <c r="F3123" s="53"/>
      <c r="G3123" s="61"/>
      <c r="H3123" s="55"/>
      <c r="I3123" s="280"/>
      <c r="J3123" s="13"/>
      <c r="K3123" s="13"/>
      <c r="L3123" s="13"/>
    </row>
    <row r="3124" spans="1:12" s="56" customFormat="1">
      <c r="A3124" s="50"/>
      <c r="B3124" s="50"/>
      <c r="C3124" s="50"/>
      <c r="D3124" s="44"/>
      <c r="E3124" s="26"/>
      <c r="F3124" s="53"/>
      <c r="G3124" s="61"/>
      <c r="H3124" s="55"/>
      <c r="I3124" s="280"/>
      <c r="J3124" s="13"/>
      <c r="K3124" s="13"/>
      <c r="L3124" s="13"/>
    </row>
    <row r="3125" spans="1:12" s="56" customFormat="1">
      <c r="A3125" s="50"/>
      <c r="B3125" s="50"/>
      <c r="C3125" s="50"/>
      <c r="D3125" s="44"/>
      <c r="E3125" s="26"/>
      <c r="F3125" s="53"/>
      <c r="G3125" s="61"/>
      <c r="H3125" s="55"/>
      <c r="I3125" s="280"/>
      <c r="J3125" s="13"/>
      <c r="K3125" s="13"/>
      <c r="L3125" s="13"/>
    </row>
    <row r="3126" spans="1:12" s="56" customFormat="1">
      <c r="A3126" s="50"/>
      <c r="B3126" s="50"/>
      <c r="C3126" s="50"/>
      <c r="D3126" s="44"/>
      <c r="E3126" s="26"/>
      <c r="F3126" s="53"/>
      <c r="G3126" s="61"/>
      <c r="H3126" s="55"/>
      <c r="I3126" s="280"/>
      <c r="J3126" s="13"/>
      <c r="K3126" s="13"/>
      <c r="L3126" s="13"/>
    </row>
    <row r="3127" spans="1:12" s="56" customFormat="1">
      <c r="A3127" s="50"/>
      <c r="B3127" s="50"/>
      <c r="C3127" s="50"/>
      <c r="D3127" s="44"/>
      <c r="E3127" s="26"/>
      <c r="F3127" s="53"/>
      <c r="G3127" s="61"/>
      <c r="H3127" s="55"/>
      <c r="I3127" s="280"/>
      <c r="J3127" s="13"/>
      <c r="K3127" s="13"/>
      <c r="L3127" s="13"/>
    </row>
    <row r="3128" spans="1:12" s="56" customFormat="1">
      <c r="A3128" s="50"/>
      <c r="B3128" s="50"/>
      <c r="C3128" s="50"/>
      <c r="D3128" s="44"/>
      <c r="E3128" s="26"/>
      <c r="F3128" s="53"/>
      <c r="G3128" s="61"/>
      <c r="H3128" s="55"/>
      <c r="I3128" s="280"/>
      <c r="J3128" s="13"/>
      <c r="K3128" s="13"/>
      <c r="L3128" s="13"/>
    </row>
    <row r="3129" spans="1:12" s="56" customFormat="1">
      <c r="A3129" s="50"/>
      <c r="B3129" s="50"/>
      <c r="C3129" s="50"/>
      <c r="D3129" s="44"/>
      <c r="E3129" s="26"/>
      <c r="F3129" s="53"/>
      <c r="G3129" s="61"/>
      <c r="H3129" s="55"/>
      <c r="I3129" s="280"/>
      <c r="J3129" s="13"/>
      <c r="K3129" s="13"/>
      <c r="L3129" s="13"/>
    </row>
    <row r="3130" spans="1:12" s="56" customFormat="1">
      <c r="A3130" s="50"/>
      <c r="B3130" s="50"/>
      <c r="C3130" s="50"/>
      <c r="D3130" s="44"/>
      <c r="E3130" s="26"/>
      <c r="F3130" s="53"/>
      <c r="G3130" s="61"/>
      <c r="H3130" s="55"/>
      <c r="I3130" s="280"/>
      <c r="J3130" s="13"/>
      <c r="K3130" s="13"/>
      <c r="L3130" s="13"/>
    </row>
    <row r="3131" spans="1:12" s="56" customFormat="1">
      <c r="A3131" s="50"/>
      <c r="B3131" s="50"/>
      <c r="C3131" s="50"/>
      <c r="D3131" s="44"/>
      <c r="E3131" s="26"/>
      <c r="F3131" s="53"/>
      <c r="G3131" s="61"/>
      <c r="H3131" s="55"/>
      <c r="I3131" s="280"/>
      <c r="J3131" s="13"/>
      <c r="K3131" s="13"/>
      <c r="L3131" s="13"/>
    </row>
    <row r="3132" spans="1:12" s="56" customFormat="1">
      <c r="A3132" s="50"/>
      <c r="B3132" s="50"/>
      <c r="C3132" s="50"/>
      <c r="D3132" s="44"/>
      <c r="E3132" s="26"/>
      <c r="F3132" s="53"/>
      <c r="G3132" s="61"/>
      <c r="H3132" s="55"/>
      <c r="I3132" s="280"/>
      <c r="J3132" s="13"/>
      <c r="K3132" s="13"/>
      <c r="L3132" s="13"/>
    </row>
    <row r="3133" spans="1:12" s="56" customFormat="1">
      <c r="A3133" s="50"/>
      <c r="B3133" s="50"/>
      <c r="C3133" s="50"/>
      <c r="D3133" s="44"/>
      <c r="E3133" s="26"/>
      <c r="F3133" s="53"/>
      <c r="G3133" s="61"/>
      <c r="H3133" s="55"/>
      <c r="I3133" s="280"/>
      <c r="J3133" s="13"/>
      <c r="K3133" s="13"/>
      <c r="L3133" s="13"/>
    </row>
    <row r="3134" spans="1:12" s="56" customFormat="1">
      <c r="A3134" s="50"/>
      <c r="B3134" s="50"/>
      <c r="C3134" s="50"/>
      <c r="D3134" s="44"/>
      <c r="E3134" s="26"/>
      <c r="F3134" s="53"/>
      <c r="G3134" s="61"/>
      <c r="H3134" s="55"/>
      <c r="I3134" s="280"/>
      <c r="J3134" s="13"/>
      <c r="K3134" s="13"/>
      <c r="L3134" s="13"/>
    </row>
    <row r="3135" spans="1:12" s="56" customFormat="1">
      <c r="A3135" s="50"/>
      <c r="B3135" s="50"/>
      <c r="C3135" s="50"/>
      <c r="D3135" s="44"/>
      <c r="E3135" s="26"/>
      <c r="F3135" s="53"/>
      <c r="G3135" s="61"/>
      <c r="H3135" s="55"/>
      <c r="I3135" s="280"/>
      <c r="J3135" s="13"/>
      <c r="K3135" s="13"/>
      <c r="L3135" s="13"/>
    </row>
    <row r="3136" spans="1:12" s="56" customFormat="1">
      <c r="A3136" s="50"/>
      <c r="B3136" s="50"/>
      <c r="C3136" s="50"/>
      <c r="D3136" s="44"/>
      <c r="E3136" s="26"/>
      <c r="F3136" s="53"/>
      <c r="G3136" s="61"/>
      <c r="H3136" s="55"/>
      <c r="I3136" s="280"/>
      <c r="J3136" s="13"/>
      <c r="K3136" s="13"/>
      <c r="L3136" s="13"/>
    </row>
    <row r="3137" spans="1:12" s="56" customFormat="1">
      <c r="A3137" s="50"/>
      <c r="B3137" s="50"/>
      <c r="C3137" s="50"/>
      <c r="D3137" s="44"/>
      <c r="E3137" s="26"/>
      <c r="F3137" s="53"/>
      <c r="G3137" s="61"/>
      <c r="H3137" s="55"/>
      <c r="I3137" s="280"/>
      <c r="J3137" s="13"/>
      <c r="K3137" s="13"/>
      <c r="L3137" s="13"/>
    </row>
    <row r="3138" spans="1:12" s="56" customFormat="1">
      <c r="A3138" s="50"/>
      <c r="B3138" s="50"/>
      <c r="C3138" s="50"/>
      <c r="D3138" s="44"/>
      <c r="E3138" s="26"/>
      <c r="F3138" s="53"/>
      <c r="G3138" s="61"/>
      <c r="H3138" s="55"/>
      <c r="I3138" s="280"/>
      <c r="J3138" s="13"/>
      <c r="K3138" s="13"/>
      <c r="L3138" s="13"/>
    </row>
    <row r="3139" spans="1:12" s="56" customFormat="1">
      <c r="A3139" s="50"/>
      <c r="B3139" s="50"/>
      <c r="C3139" s="50"/>
      <c r="D3139" s="44"/>
      <c r="E3139" s="26"/>
      <c r="F3139" s="53"/>
      <c r="G3139" s="61"/>
      <c r="H3139" s="55"/>
      <c r="I3139" s="280"/>
      <c r="J3139" s="13"/>
      <c r="K3139" s="13"/>
      <c r="L3139" s="13"/>
    </row>
    <row r="3140" spans="1:12" s="56" customFormat="1">
      <c r="A3140" s="50"/>
      <c r="B3140" s="50"/>
      <c r="C3140" s="50"/>
      <c r="D3140" s="44"/>
      <c r="E3140" s="26"/>
      <c r="F3140" s="53"/>
      <c r="G3140" s="61"/>
      <c r="H3140" s="55"/>
      <c r="I3140" s="280"/>
      <c r="J3140" s="13"/>
      <c r="K3140" s="13"/>
      <c r="L3140" s="13"/>
    </row>
    <row r="3141" spans="1:12" s="56" customFormat="1">
      <c r="A3141" s="50"/>
      <c r="B3141" s="50"/>
      <c r="C3141" s="50"/>
      <c r="D3141" s="44"/>
      <c r="E3141" s="26"/>
      <c r="F3141" s="53"/>
      <c r="G3141" s="61"/>
      <c r="H3141" s="55"/>
      <c r="I3141" s="280"/>
      <c r="J3141" s="13"/>
      <c r="K3141" s="13"/>
      <c r="L3141" s="13"/>
    </row>
    <row r="3142" spans="1:12" s="56" customFormat="1">
      <c r="A3142" s="50"/>
      <c r="B3142" s="50"/>
      <c r="C3142" s="50"/>
      <c r="D3142" s="44"/>
      <c r="E3142" s="26"/>
      <c r="F3142" s="53"/>
      <c r="G3142" s="61"/>
      <c r="H3142" s="55"/>
      <c r="I3142" s="280"/>
      <c r="J3142" s="13"/>
      <c r="K3142" s="13"/>
      <c r="L3142" s="13"/>
    </row>
    <row r="3143" spans="1:12" s="56" customFormat="1">
      <c r="A3143" s="50"/>
      <c r="B3143" s="50"/>
      <c r="C3143" s="50"/>
      <c r="D3143" s="44"/>
      <c r="E3143" s="26"/>
      <c r="F3143" s="53"/>
      <c r="G3143" s="61"/>
      <c r="H3143" s="55"/>
      <c r="I3143" s="280"/>
      <c r="J3143" s="13"/>
      <c r="K3143" s="13"/>
      <c r="L3143" s="13"/>
    </row>
    <row r="3144" spans="1:12" s="56" customFormat="1">
      <c r="A3144" s="50"/>
      <c r="B3144" s="50"/>
      <c r="C3144" s="50"/>
      <c r="D3144" s="44"/>
      <c r="E3144" s="26"/>
      <c r="F3144" s="53"/>
      <c r="G3144" s="61"/>
      <c r="H3144" s="55"/>
      <c r="I3144" s="280"/>
      <c r="J3144" s="13"/>
      <c r="K3144" s="13"/>
      <c r="L3144" s="13"/>
    </row>
    <row r="3145" spans="1:12" s="56" customFormat="1">
      <c r="A3145" s="50"/>
      <c r="B3145" s="50"/>
      <c r="C3145" s="50"/>
      <c r="D3145" s="44"/>
      <c r="E3145" s="26"/>
      <c r="F3145" s="53"/>
      <c r="G3145" s="61"/>
      <c r="H3145" s="55"/>
      <c r="I3145" s="280"/>
      <c r="J3145" s="13"/>
      <c r="K3145" s="13"/>
      <c r="L3145" s="13"/>
    </row>
    <row r="3146" spans="1:12" s="56" customFormat="1">
      <c r="A3146" s="50"/>
      <c r="B3146" s="50"/>
      <c r="C3146" s="50"/>
      <c r="D3146" s="44"/>
      <c r="E3146" s="26"/>
      <c r="F3146" s="53"/>
      <c r="G3146" s="61"/>
      <c r="H3146" s="55"/>
      <c r="I3146" s="280"/>
      <c r="J3146" s="13"/>
      <c r="K3146" s="13"/>
      <c r="L3146" s="13"/>
    </row>
    <row r="3147" spans="1:12" s="56" customFormat="1">
      <c r="A3147" s="50"/>
      <c r="B3147" s="50"/>
      <c r="C3147" s="50"/>
      <c r="D3147" s="44"/>
      <c r="E3147" s="26"/>
      <c r="F3147" s="53"/>
      <c r="G3147" s="61"/>
      <c r="H3147" s="55"/>
      <c r="I3147" s="280"/>
      <c r="J3147" s="13"/>
      <c r="K3147" s="13"/>
      <c r="L3147" s="13"/>
    </row>
    <row r="3148" spans="1:12" s="56" customFormat="1">
      <c r="A3148" s="50"/>
      <c r="B3148" s="50"/>
      <c r="C3148" s="50"/>
      <c r="D3148" s="44"/>
      <c r="E3148" s="26"/>
      <c r="F3148" s="53"/>
      <c r="G3148" s="61"/>
      <c r="H3148" s="55"/>
      <c r="I3148" s="280"/>
      <c r="J3148" s="13"/>
      <c r="K3148" s="13"/>
      <c r="L3148" s="13"/>
    </row>
    <row r="3149" spans="1:12" s="56" customFormat="1">
      <c r="A3149" s="50"/>
      <c r="B3149" s="50"/>
      <c r="C3149" s="50"/>
      <c r="D3149" s="44"/>
      <c r="E3149" s="26"/>
      <c r="F3149" s="53"/>
      <c r="G3149" s="61"/>
      <c r="H3149" s="55"/>
      <c r="I3149" s="280"/>
      <c r="J3149" s="13"/>
      <c r="K3149" s="13"/>
      <c r="L3149" s="13"/>
    </row>
    <row r="3150" spans="1:12" s="56" customFormat="1">
      <c r="A3150" s="50"/>
      <c r="B3150" s="50"/>
      <c r="C3150" s="50"/>
      <c r="D3150" s="44"/>
      <c r="E3150" s="26"/>
      <c r="F3150" s="53"/>
      <c r="G3150" s="61"/>
      <c r="H3150" s="55"/>
      <c r="I3150" s="280"/>
      <c r="J3150" s="13"/>
      <c r="K3150" s="13"/>
      <c r="L3150" s="13"/>
    </row>
    <row r="3151" spans="1:12" s="56" customFormat="1">
      <c r="A3151" s="50"/>
      <c r="B3151" s="50"/>
      <c r="C3151" s="50"/>
      <c r="D3151" s="44"/>
      <c r="E3151" s="26"/>
      <c r="F3151" s="53"/>
      <c r="G3151" s="61"/>
      <c r="H3151" s="55"/>
      <c r="I3151" s="280"/>
      <c r="J3151" s="13"/>
      <c r="K3151" s="13"/>
      <c r="L3151" s="13"/>
    </row>
    <row r="3152" spans="1:12" s="56" customFormat="1">
      <c r="A3152" s="50"/>
      <c r="B3152" s="50"/>
      <c r="C3152" s="50"/>
      <c r="D3152" s="44"/>
      <c r="E3152" s="26"/>
      <c r="F3152" s="53"/>
      <c r="G3152" s="61"/>
      <c r="H3152" s="55"/>
      <c r="I3152" s="280"/>
      <c r="J3152" s="13"/>
      <c r="K3152" s="13"/>
      <c r="L3152" s="13"/>
    </row>
    <row r="3153" spans="1:12" s="56" customFormat="1">
      <c r="A3153" s="50"/>
      <c r="B3153" s="50"/>
      <c r="C3153" s="50"/>
      <c r="D3153" s="44"/>
      <c r="E3153" s="26"/>
      <c r="F3153" s="53"/>
      <c r="G3153" s="61"/>
      <c r="H3153" s="55"/>
      <c r="I3153" s="280"/>
      <c r="J3153" s="13"/>
      <c r="K3153" s="13"/>
      <c r="L3153" s="13"/>
    </row>
    <row r="3154" spans="1:12" s="56" customFormat="1">
      <c r="A3154" s="50"/>
      <c r="B3154" s="50"/>
      <c r="C3154" s="50"/>
      <c r="D3154" s="44"/>
      <c r="E3154" s="26"/>
      <c r="F3154" s="53"/>
      <c r="G3154" s="61"/>
      <c r="H3154" s="55"/>
      <c r="I3154" s="280"/>
      <c r="J3154" s="13"/>
      <c r="K3154" s="13"/>
      <c r="L3154" s="13"/>
    </row>
    <row r="3155" spans="1:12" s="56" customFormat="1">
      <c r="A3155" s="50"/>
      <c r="B3155" s="50"/>
      <c r="C3155" s="50"/>
      <c r="D3155" s="44"/>
      <c r="E3155" s="26"/>
      <c r="F3155" s="53"/>
      <c r="G3155" s="61"/>
      <c r="H3155" s="55"/>
      <c r="I3155" s="280"/>
      <c r="J3155" s="13"/>
      <c r="K3155" s="13"/>
      <c r="L3155" s="13"/>
    </row>
    <row r="3156" spans="1:12" s="56" customFormat="1">
      <c r="A3156" s="50"/>
      <c r="B3156" s="50"/>
      <c r="C3156" s="50"/>
      <c r="D3156" s="44"/>
      <c r="E3156" s="26"/>
      <c r="F3156" s="53"/>
      <c r="G3156" s="61"/>
      <c r="H3156" s="55"/>
      <c r="I3156" s="280"/>
      <c r="J3156" s="13"/>
      <c r="K3156" s="13"/>
      <c r="L3156" s="13"/>
    </row>
    <row r="3157" spans="1:12" s="56" customFormat="1">
      <c r="A3157" s="50"/>
      <c r="B3157" s="50"/>
      <c r="C3157" s="50"/>
      <c r="D3157" s="44"/>
      <c r="E3157" s="26"/>
      <c r="F3157" s="53"/>
      <c r="G3157" s="61"/>
      <c r="H3157" s="55"/>
      <c r="I3157" s="280"/>
      <c r="J3157" s="13"/>
      <c r="K3157" s="13"/>
      <c r="L3157" s="13"/>
    </row>
    <row r="3158" spans="1:12" s="56" customFormat="1">
      <c r="A3158" s="50"/>
      <c r="B3158" s="50"/>
      <c r="C3158" s="50"/>
      <c r="D3158" s="44"/>
      <c r="E3158" s="26"/>
      <c r="F3158" s="53"/>
      <c r="G3158" s="61"/>
      <c r="H3158" s="55"/>
      <c r="I3158" s="280"/>
      <c r="J3158" s="13"/>
      <c r="K3158" s="13"/>
      <c r="L3158" s="13"/>
    </row>
    <row r="3159" spans="1:12" s="56" customFormat="1">
      <c r="A3159" s="50"/>
      <c r="B3159" s="50"/>
      <c r="C3159" s="50"/>
      <c r="D3159" s="44"/>
      <c r="E3159" s="26"/>
      <c r="F3159" s="53"/>
      <c r="G3159" s="61"/>
      <c r="H3159" s="55"/>
      <c r="I3159" s="280"/>
      <c r="J3159" s="13"/>
      <c r="K3159" s="13"/>
      <c r="L3159" s="13"/>
    </row>
    <row r="3160" spans="1:12" s="56" customFormat="1">
      <c r="A3160" s="50"/>
      <c r="B3160" s="50"/>
      <c r="C3160" s="50"/>
      <c r="D3160" s="44"/>
      <c r="E3160" s="26"/>
      <c r="F3160" s="53"/>
      <c r="G3160" s="61"/>
      <c r="H3160" s="55"/>
      <c r="I3160" s="280"/>
      <c r="J3160" s="13"/>
      <c r="K3160" s="13"/>
      <c r="L3160" s="13"/>
    </row>
    <row r="3161" spans="1:12" s="56" customFormat="1">
      <c r="A3161" s="50"/>
      <c r="B3161" s="50"/>
      <c r="C3161" s="50"/>
      <c r="D3161" s="44"/>
      <c r="E3161" s="26"/>
      <c r="F3161" s="53"/>
      <c r="G3161" s="61"/>
      <c r="H3161" s="55"/>
      <c r="I3161" s="280"/>
      <c r="J3161" s="13"/>
      <c r="K3161" s="13"/>
      <c r="L3161" s="13"/>
    </row>
    <row r="3162" spans="1:12" s="56" customFormat="1">
      <c r="A3162" s="50"/>
      <c r="B3162" s="50"/>
      <c r="C3162" s="50"/>
      <c r="D3162" s="44"/>
      <c r="E3162" s="26"/>
      <c r="F3162" s="53"/>
      <c r="G3162" s="61"/>
      <c r="H3162" s="55"/>
      <c r="I3162" s="280"/>
      <c r="J3162" s="13"/>
      <c r="K3162" s="13"/>
      <c r="L3162" s="13"/>
    </row>
    <row r="3163" spans="1:12" s="56" customFormat="1">
      <c r="A3163" s="50"/>
      <c r="B3163" s="50"/>
      <c r="C3163" s="50"/>
      <c r="D3163" s="44"/>
      <c r="E3163" s="26"/>
      <c r="F3163" s="53"/>
      <c r="G3163" s="61"/>
      <c r="H3163" s="55"/>
      <c r="I3163" s="280"/>
      <c r="J3163" s="13"/>
      <c r="K3163" s="13"/>
      <c r="L3163" s="13"/>
    </row>
    <row r="3164" spans="1:12" s="56" customFormat="1">
      <c r="A3164" s="50"/>
      <c r="B3164" s="50"/>
      <c r="C3164" s="50"/>
      <c r="D3164" s="44"/>
      <c r="E3164" s="26"/>
      <c r="F3164" s="53"/>
      <c r="G3164" s="61"/>
      <c r="H3164" s="55"/>
      <c r="I3164" s="280"/>
      <c r="J3164" s="13"/>
      <c r="K3164" s="13"/>
      <c r="L3164" s="13"/>
    </row>
    <row r="3165" spans="1:12" s="56" customFormat="1">
      <c r="A3165" s="50"/>
      <c r="B3165" s="50"/>
      <c r="C3165" s="50"/>
      <c r="D3165" s="44"/>
      <c r="E3165" s="26"/>
      <c r="F3165" s="53"/>
      <c r="G3165" s="61"/>
      <c r="H3165" s="55"/>
      <c r="I3165" s="280"/>
      <c r="J3165" s="13"/>
      <c r="K3165" s="13"/>
      <c r="L3165" s="13"/>
    </row>
    <row r="3166" spans="1:12" s="56" customFormat="1">
      <c r="A3166" s="50"/>
      <c r="B3166" s="50"/>
      <c r="C3166" s="50"/>
      <c r="D3166" s="44"/>
      <c r="E3166" s="26"/>
      <c r="F3166" s="53"/>
      <c r="G3166" s="61"/>
      <c r="H3166" s="55"/>
      <c r="I3166" s="280"/>
      <c r="J3166" s="13"/>
      <c r="K3166" s="13"/>
      <c r="L3166" s="13"/>
    </row>
    <row r="3167" spans="1:12" s="56" customFormat="1">
      <c r="A3167" s="50"/>
      <c r="B3167" s="50"/>
      <c r="C3167" s="50"/>
      <c r="D3167" s="44"/>
      <c r="E3167" s="26"/>
      <c r="F3167" s="53"/>
      <c r="G3167" s="61"/>
      <c r="H3167" s="55"/>
      <c r="I3167" s="280"/>
      <c r="J3167" s="13"/>
      <c r="K3167" s="13"/>
      <c r="L3167" s="13"/>
    </row>
    <row r="3168" spans="1:12" s="56" customFormat="1">
      <c r="A3168" s="50"/>
      <c r="B3168" s="50"/>
      <c r="C3168" s="50"/>
      <c r="D3168" s="44"/>
      <c r="E3168" s="26"/>
      <c r="F3168" s="53"/>
      <c r="G3168" s="61"/>
      <c r="H3168" s="55"/>
      <c r="I3168" s="280"/>
      <c r="J3168" s="13"/>
      <c r="K3168" s="13"/>
      <c r="L3168" s="13"/>
    </row>
    <row r="3169" spans="1:12" s="56" customFormat="1">
      <c r="A3169" s="50"/>
      <c r="B3169" s="50"/>
      <c r="C3169" s="50"/>
      <c r="D3169" s="44"/>
      <c r="E3169" s="26"/>
      <c r="F3169" s="53"/>
      <c r="G3169" s="61"/>
      <c r="H3169" s="55"/>
      <c r="I3169" s="280"/>
      <c r="J3169" s="13"/>
      <c r="K3169" s="13"/>
      <c r="L3169" s="13"/>
    </row>
    <row r="3170" spans="1:12" s="56" customFormat="1">
      <c r="A3170" s="50"/>
      <c r="B3170" s="50"/>
      <c r="C3170" s="50"/>
      <c r="D3170" s="44"/>
      <c r="E3170" s="26"/>
      <c r="F3170" s="53"/>
      <c r="G3170" s="61"/>
      <c r="H3170" s="55"/>
      <c r="I3170" s="280"/>
      <c r="J3170" s="13"/>
      <c r="K3170" s="13"/>
      <c r="L3170" s="13"/>
    </row>
    <row r="3171" spans="1:12" s="56" customFormat="1">
      <c r="A3171" s="50"/>
      <c r="B3171" s="50"/>
      <c r="C3171" s="50"/>
      <c r="D3171" s="44"/>
      <c r="E3171" s="26"/>
      <c r="F3171" s="53"/>
      <c r="G3171" s="61"/>
      <c r="H3171" s="55"/>
      <c r="I3171" s="280"/>
      <c r="J3171" s="13"/>
      <c r="K3171" s="13"/>
      <c r="L3171" s="13"/>
    </row>
    <row r="3172" spans="1:12" s="56" customFormat="1">
      <c r="A3172" s="50"/>
      <c r="B3172" s="50"/>
      <c r="C3172" s="50"/>
      <c r="D3172" s="44"/>
      <c r="E3172" s="26"/>
      <c r="F3172" s="53"/>
      <c r="G3172" s="61"/>
      <c r="H3172" s="55"/>
      <c r="I3172" s="280"/>
      <c r="J3172" s="13"/>
      <c r="K3172" s="13"/>
      <c r="L3172" s="13"/>
    </row>
    <row r="3173" spans="1:12" s="56" customFormat="1">
      <c r="A3173" s="50"/>
      <c r="B3173" s="50"/>
      <c r="C3173" s="50"/>
      <c r="D3173" s="44"/>
      <c r="E3173" s="26"/>
      <c r="F3173" s="53"/>
      <c r="G3173" s="61"/>
      <c r="H3173" s="55"/>
      <c r="I3173" s="280"/>
      <c r="J3173" s="13"/>
      <c r="K3173" s="13"/>
      <c r="L3173" s="13"/>
    </row>
    <row r="3174" spans="1:12" s="56" customFormat="1">
      <c r="A3174" s="50"/>
      <c r="B3174" s="50"/>
      <c r="C3174" s="50"/>
      <c r="D3174" s="44"/>
      <c r="E3174" s="26"/>
      <c r="F3174" s="53"/>
      <c r="G3174" s="61"/>
      <c r="H3174" s="55"/>
      <c r="I3174" s="280"/>
      <c r="J3174" s="13"/>
      <c r="K3174" s="13"/>
      <c r="L3174" s="13"/>
    </row>
    <row r="3175" spans="1:12" s="56" customFormat="1">
      <c r="A3175" s="50"/>
      <c r="B3175" s="50"/>
      <c r="C3175" s="50"/>
      <c r="D3175" s="44"/>
      <c r="E3175" s="26"/>
      <c r="F3175" s="53"/>
      <c r="G3175" s="61"/>
      <c r="H3175" s="55"/>
      <c r="I3175" s="280"/>
      <c r="J3175" s="13"/>
      <c r="K3175" s="13"/>
      <c r="L3175" s="13"/>
    </row>
    <row r="3176" spans="1:12" s="56" customFormat="1">
      <c r="A3176" s="50"/>
      <c r="B3176" s="50"/>
      <c r="C3176" s="50"/>
      <c r="D3176" s="44"/>
      <c r="E3176" s="26"/>
      <c r="F3176" s="53"/>
      <c r="G3176" s="61"/>
      <c r="H3176" s="55"/>
      <c r="I3176" s="280"/>
      <c r="J3176" s="13"/>
      <c r="K3176" s="13"/>
      <c r="L3176" s="13"/>
    </row>
    <row r="3177" spans="1:12" s="56" customFormat="1">
      <c r="A3177" s="50"/>
      <c r="B3177" s="50"/>
      <c r="C3177" s="50"/>
      <c r="D3177" s="44"/>
      <c r="E3177" s="26"/>
      <c r="F3177" s="53"/>
      <c r="G3177" s="61"/>
      <c r="H3177" s="55"/>
      <c r="I3177" s="280"/>
      <c r="J3177" s="13"/>
      <c r="K3177" s="13"/>
      <c r="L3177" s="13"/>
    </row>
    <row r="3178" spans="1:12" s="56" customFormat="1">
      <c r="A3178" s="50"/>
      <c r="B3178" s="50"/>
      <c r="C3178" s="50"/>
      <c r="D3178" s="44"/>
      <c r="E3178" s="26"/>
      <c r="F3178" s="53"/>
      <c r="G3178" s="61"/>
      <c r="H3178" s="55"/>
      <c r="I3178" s="280"/>
      <c r="J3178" s="13"/>
      <c r="K3178" s="13"/>
      <c r="L3178" s="13"/>
    </row>
    <row r="3179" spans="1:12" s="56" customFormat="1">
      <c r="A3179" s="50"/>
      <c r="B3179" s="50"/>
      <c r="C3179" s="50"/>
      <c r="D3179" s="44"/>
      <c r="E3179" s="26"/>
      <c r="F3179" s="53"/>
      <c r="G3179" s="61"/>
      <c r="H3179" s="55"/>
      <c r="I3179" s="280"/>
      <c r="J3179" s="13"/>
      <c r="K3179" s="13"/>
      <c r="L3179" s="13"/>
    </row>
    <row r="3180" spans="1:12" s="56" customFormat="1">
      <c r="A3180" s="50"/>
      <c r="B3180" s="50"/>
      <c r="C3180" s="50"/>
      <c r="D3180" s="44"/>
      <c r="E3180" s="26"/>
      <c r="F3180" s="53"/>
      <c r="G3180" s="61"/>
      <c r="H3180" s="55"/>
      <c r="I3180" s="280"/>
      <c r="J3180" s="13"/>
      <c r="K3180" s="13"/>
      <c r="L3180" s="13"/>
    </row>
    <row r="3181" spans="1:12" s="56" customFormat="1">
      <c r="A3181" s="50"/>
      <c r="B3181" s="50"/>
      <c r="C3181" s="50"/>
      <c r="D3181" s="44"/>
      <c r="E3181" s="26"/>
      <c r="F3181" s="53"/>
      <c r="G3181" s="61"/>
      <c r="H3181" s="55"/>
      <c r="I3181" s="280"/>
      <c r="J3181" s="13"/>
      <c r="K3181" s="13"/>
      <c r="L3181" s="13"/>
    </row>
    <row r="3182" spans="1:12" s="56" customFormat="1">
      <c r="A3182" s="50"/>
      <c r="B3182" s="50"/>
      <c r="C3182" s="50"/>
      <c r="D3182" s="44"/>
      <c r="E3182" s="26"/>
      <c r="F3182" s="53"/>
      <c r="G3182" s="61"/>
      <c r="H3182" s="55"/>
      <c r="I3182" s="280"/>
      <c r="J3182" s="13"/>
      <c r="K3182" s="13"/>
      <c r="L3182" s="13"/>
    </row>
    <row r="3183" spans="1:12" s="56" customFormat="1">
      <c r="A3183" s="50"/>
      <c r="B3183" s="50"/>
      <c r="C3183" s="50"/>
      <c r="D3183" s="44"/>
      <c r="E3183" s="26"/>
      <c r="F3183" s="53"/>
      <c r="G3183" s="61"/>
      <c r="H3183" s="55"/>
      <c r="I3183" s="280"/>
      <c r="J3183" s="13"/>
      <c r="K3183" s="13"/>
      <c r="L3183" s="13"/>
    </row>
    <row r="3184" spans="1:12" s="56" customFormat="1">
      <c r="A3184" s="50"/>
      <c r="B3184" s="50"/>
      <c r="C3184" s="50"/>
      <c r="D3184" s="44"/>
      <c r="E3184" s="26"/>
      <c r="F3184" s="53"/>
      <c r="G3184" s="61"/>
      <c r="H3184" s="55"/>
      <c r="I3184" s="280"/>
      <c r="J3184" s="13"/>
      <c r="K3184" s="13"/>
      <c r="L3184" s="13"/>
    </row>
    <row r="3185" spans="1:12" s="56" customFormat="1">
      <c r="A3185" s="50"/>
      <c r="B3185" s="50"/>
      <c r="C3185" s="50"/>
      <c r="D3185" s="44"/>
      <c r="E3185" s="26"/>
      <c r="F3185" s="53"/>
      <c r="G3185" s="61"/>
      <c r="H3185" s="55"/>
      <c r="I3185" s="280"/>
      <c r="J3185" s="13"/>
      <c r="K3185" s="13"/>
      <c r="L3185" s="13"/>
    </row>
    <row r="3186" spans="1:12" s="56" customFormat="1">
      <c r="A3186" s="50"/>
      <c r="B3186" s="50"/>
      <c r="C3186" s="50"/>
      <c r="D3186" s="44"/>
      <c r="E3186" s="26"/>
      <c r="F3186" s="53"/>
      <c r="G3186" s="61"/>
      <c r="H3186" s="55"/>
      <c r="I3186" s="280"/>
      <c r="J3186" s="13"/>
      <c r="K3186" s="13"/>
      <c r="L3186" s="13"/>
    </row>
    <row r="3187" spans="1:12" s="56" customFormat="1">
      <c r="A3187" s="50"/>
      <c r="B3187" s="50"/>
      <c r="C3187" s="50"/>
      <c r="D3187" s="44"/>
      <c r="E3187" s="26"/>
      <c r="F3187" s="53"/>
      <c r="G3187" s="61"/>
      <c r="H3187" s="55"/>
      <c r="I3187" s="280"/>
      <c r="J3187" s="13"/>
      <c r="K3187" s="13"/>
      <c r="L3187" s="13"/>
    </row>
    <row r="3188" spans="1:12" s="56" customFormat="1">
      <c r="A3188" s="50"/>
      <c r="B3188" s="50"/>
      <c r="C3188" s="50"/>
      <c r="D3188" s="44"/>
      <c r="E3188" s="26"/>
      <c r="F3188" s="53"/>
      <c r="G3188" s="61"/>
      <c r="H3188" s="55"/>
      <c r="I3188" s="280"/>
      <c r="J3188" s="13"/>
      <c r="K3188" s="13"/>
      <c r="L3188" s="13"/>
    </row>
    <row r="3189" spans="1:12" s="56" customFormat="1">
      <c r="A3189" s="50"/>
      <c r="B3189" s="50"/>
      <c r="C3189" s="50"/>
      <c r="D3189" s="44"/>
      <c r="E3189" s="26"/>
      <c r="F3189" s="53"/>
      <c r="G3189" s="61"/>
      <c r="H3189" s="55"/>
      <c r="I3189" s="280"/>
      <c r="J3189" s="13"/>
      <c r="K3189" s="13"/>
      <c r="L3189" s="13"/>
    </row>
    <row r="3190" spans="1:12" s="56" customFormat="1">
      <c r="A3190" s="50"/>
      <c r="B3190" s="50"/>
      <c r="C3190" s="50"/>
      <c r="D3190" s="44"/>
      <c r="E3190" s="26"/>
      <c r="F3190" s="53"/>
      <c r="G3190" s="61"/>
      <c r="H3190" s="55"/>
      <c r="I3190" s="280"/>
      <c r="J3190" s="13"/>
      <c r="K3190" s="13"/>
      <c r="L3190" s="13"/>
    </row>
    <row r="3191" spans="1:12" s="56" customFormat="1">
      <c r="A3191" s="50"/>
      <c r="B3191" s="50"/>
      <c r="C3191" s="50"/>
      <c r="D3191" s="44"/>
      <c r="E3191" s="26"/>
      <c r="F3191" s="53"/>
      <c r="G3191" s="61"/>
      <c r="H3191" s="55"/>
      <c r="I3191" s="280"/>
      <c r="J3191" s="13"/>
      <c r="K3191" s="13"/>
      <c r="L3191" s="13"/>
    </row>
    <row r="3192" spans="1:12" s="56" customFormat="1">
      <c r="A3192" s="50"/>
      <c r="B3192" s="50"/>
      <c r="C3192" s="50"/>
      <c r="D3192" s="44"/>
      <c r="E3192" s="26"/>
      <c r="F3192" s="53"/>
      <c r="G3192" s="61"/>
      <c r="H3192" s="55"/>
      <c r="I3192" s="280"/>
      <c r="J3192" s="13"/>
      <c r="K3192" s="13"/>
      <c r="L3192" s="13"/>
    </row>
    <row r="3193" spans="1:12" s="56" customFormat="1">
      <c r="A3193" s="50"/>
      <c r="B3193" s="50"/>
      <c r="C3193" s="50"/>
      <c r="D3193" s="44"/>
      <c r="E3193" s="26"/>
      <c r="F3193" s="53"/>
      <c r="G3193" s="61"/>
      <c r="H3193" s="55"/>
      <c r="I3193" s="280"/>
      <c r="J3193" s="13"/>
      <c r="K3193" s="13"/>
      <c r="L3193" s="13"/>
    </row>
    <row r="3194" spans="1:12" s="56" customFormat="1">
      <c r="A3194" s="50"/>
      <c r="B3194" s="50"/>
      <c r="C3194" s="50"/>
      <c r="D3194" s="44"/>
      <c r="E3194" s="26"/>
      <c r="F3194" s="53"/>
      <c r="G3194" s="61"/>
      <c r="H3194" s="55"/>
      <c r="I3194" s="280"/>
      <c r="J3194" s="13"/>
      <c r="K3194" s="13"/>
      <c r="L3194" s="13"/>
    </row>
    <row r="3195" spans="1:12" s="56" customFormat="1">
      <c r="A3195" s="50"/>
      <c r="B3195" s="50"/>
      <c r="C3195" s="50"/>
      <c r="D3195" s="44"/>
      <c r="E3195" s="26"/>
      <c r="F3195" s="53"/>
      <c r="G3195" s="61"/>
      <c r="H3195" s="55"/>
      <c r="I3195" s="280"/>
      <c r="J3195" s="13"/>
      <c r="K3195" s="13"/>
      <c r="L3195" s="13"/>
    </row>
    <row r="3196" spans="1:12" s="56" customFormat="1">
      <c r="A3196" s="50"/>
      <c r="B3196" s="50"/>
      <c r="C3196" s="50"/>
      <c r="D3196" s="44"/>
      <c r="E3196" s="26"/>
      <c r="F3196" s="53"/>
      <c r="G3196" s="61"/>
      <c r="H3196" s="55"/>
      <c r="I3196" s="280"/>
      <c r="J3196" s="13"/>
      <c r="K3196" s="13"/>
      <c r="L3196" s="13"/>
    </row>
    <row r="3197" spans="1:12" s="56" customFormat="1">
      <c r="A3197" s="50"/>
      <c r="B3197" s="50"/>
      <c r="C3197" s="50"/>
      <c r="D3197" s="44"/>
      <c r="E3197" s="26"/>
      <c r="F3197" s="53"/>
      <c r="G3197" s="61"/>
      <c r="H3197" s="55"/>
      <c r="I3197" s="280"/>
      <c r="J3197" s="13"/>
      <c r="K3197" s="13"/>
      <c r="L3197" s="13"/>
    </row>
    <row r="3198" spans="1:12" s="56" customFormat="1">
      <c r="A3198" s="50"/>
      <c r="B3198" s="50"/>
      <c r="C3198" s="50"/>
      <c r="D3198" s="44"/>
      <c r="E3198" s="26"/>
      <c r="F3198" s="53"/>
      <c r="G3198" s="61"/>
      <c r="H3198" s="55"/>
      <c r="I3198" s="280"/>
      <c r="J3198" s="13"/>
      <c r="K3198" s="13"/>
      <c r="L3198" s="13"/>
    </row>
    <row r="3199" spans="1:12" s="56" customFormat="1">
      <c r="A3199" s="50"/>
      <c r="B3199" s="50"/>
      <c r="C3199" s="50"/>
      <c r="D3199" s="44"/>
      <c r="E3199" s="26"/>
      <c r="F3199" s="53"/>
      <c r="G3199" s="61"/>
      <c r="H3199" s="55"/>
      <c r="I3199" s="280"/>
      <c r="J3199" s="13"/>
      <c r="K3199" s="13"/>
      <c r="L3199" s="13"/>
    </row>
    <row r="3200" spans="1:12" s="56" customFormat="1">
      <c r="A3200" s="50"/>
      <c r="B3200" s="50"/>
      <c r="C3200" s="50"/>
      <c r="D3200" s="44"/>
      <c r="E3200" s="26"/>
      <c r="F3200" s="53"/>
      <c r="G3200" s="61"/>
      <c r="H3200" s="55"/>
      <c r="I3200" s="280"/>
      <c r="J3200" s="13"/>
      <c r="K3200" s="13"/>
      <c r="L3200" s="13"/>
    </row>
    <row r="3201" spans="1:12" s="56" customFormat="1">
      <c r="A3201" s="50"/>
      <c r="B3201" s="50"/>
      <c r="C3201" s="50"/>
      <c r="D3201" s="44"/>
      <c r="E3201" s="26"/>
      <c r="F3201" s="53"/>
      <c r="G3201" s="61"/>
      <c r="H3201" s="55"/>
      <c r="I3201" s="280"/>
      <c r="J3201" s="13"/>
      <c r="K3201" s="13"/>
      <c r="L3201" s="13"/>
    </row>
    <row r="3202" spans="1:12" s="56" customFormat="1">
      <c r="A3202" s="50"/>
      <c r="B3202" s="50"/>
      <c r="C3202" s="50"/>
      <c r="D3202" s="44"/>
      <c r="E3202" s="26"/>
      <c r="F3202" s="53"/>
      <c r="G3202" s="61"/>
      <c r="H3202" s="55"/>
      <c r="I3202" s="280"/>
      <c r="J3202" s="13"/>
      <c r="K3202" s="13"/>
      <c r="L3202" s="13"/>
    </row>
    <row r="3203" spans="1:12" s="56" customFormat="1">
      <c r="A3203" s="50"/>
      <c r="B3203" s="50"/>
      <c r="C3203" s="50"/>
      <c r="D3203" s="44"/>
      <c r="E3203" s="26"/>
      <c r="F3203" s="53"/>
      <c r="G3203" s="61"/>
      <c r="H3203" s="55"/>
      <c r="I3203" s="280"/>
      <c r="J3203" s="13"/>
      <c r="K3203" s="13"/>
      <c r="L3203" s="13"/>
    </row>
    <row r="3204" spans="1:12" s="56" customFormat="1">
      <c r="A3204" s="50"/>
      <c r="B3204" s="50"/>
      <c r="C3204" s="50"/>
      <c r="D3204" s="44"/>
      <c r="E3204" s="26"/>
      <c r="F3204" s="53"/>
      <c r="G3204" s="61"/>
      <c r="H3204" s="55"/>
      <c r="I3204" s="280"/>
      <c r="J3204" s="13"/>
      <c r="K3204" s="13"/>
      <c r="L3204" s="13"/>
    </row>
    <row r="3205" spans="1:12" s="56" customFormat="1">
      <c r="A3205" s="50"/>
      <c r="B3205" s="50"/>
      <c r="C3205" s="50"/>
      <c r="D3205" s="44"/>
      <c r="E3205" s="26"/>
      <c r="F3205" s="53"/>
      <c r="G3205" s="61"/>
      <c r="H3205" s="55"/>
      <c r="I3205" s="280"/>
      <c r="J3205" s="13"/>
      <c r="K3205" s="13"/>
      <c r="L3205" s="13"/>
    </row>
    <row r="3206" spans="1:12" s="56" customFormat="1">
      <c r="A3206" s="50"/>
      <c r="B3206" s="50"/>
      <c r="C3206" s="50"/>
      <c r="D3206" s="44"/>
      <c r="E3206" s="26"/>
      <c r="F3206" s="53"/>
      <c r="G3206" s="61"/>
      <c r="H3206" s="55"/>
      <c r="I3206" s="280"/>
      <c r="J3206" s="13"/>
      <c r="K3206" s="13"/>
      <c r="L3206" s="13"/>
    </row>
    <row r="3207" spans="1:12" s="56" customFormat="1">
      <c r="A3207" s="50"/>
      <c r="B3207" s="50"/>
      <c r="C3207" s="50"/>
      <c r="D3207" s="44"/>
      <c r="E3207" s="26"/>
      <c r="F3207" s="53"/>
      <c r="G3207" s="61"/>
      <c r="H3207" s="55"/>
      <c r="I3207" s="280"/>
      <c r="J3207" s="13"/>
      <c r="K3207" s="13"/>
      <c r="L3207" s="13"/>
    </row>
    <row r="3208" spans="1:12" s="56" customFormat="1">
      <c r="A3208" s="50"/>
      <c r="B3208" s="50"/>
      <c r="C3208" s="50"/>
      <c r="D3208" s="44"/>
      <c r="E3208" s="26"/>
      <c r="F3208" s="53"/>
      <c r="G3208" s="61"/>
      <c r="H3208" s="55"/>
      <c r="I3208" s="280"/>
      <c r="J3208" s="13"/>
      <c r="K3208" s="13"/>
      <c r="L3208" s="13"/>
    </row>
    <row r="3209" spans="1:12" s="56" customFormat="1">
      <c r="A3209" s="50"/>
      <c r="B3209" s="50"/>
      <c r="C3209" s="50"/>
      <c r="D3209" s="44"/>
      <c r="E3209" s="26"/>
      <c r="F3209" s="53"/>
      <c r="G3209" s="61"/>
      <c r="H3209" s="55"/>
      <c r="I3209" s="280"/>
      <c r="J3209" s="13"/>
      <c r="K3209" s="13"/>
      <c r="L3209" s="13"/>
    </row>
    <row r="3210" spans="1:12" s="56" customFormat="1">
      <c r="A3210" s="50"/>
      <c r="B3210" s="50"/>
      <c r="C3210" s="50"/>
      <c r="D3210" s="44"/>
      <c r="E3210" s="26"/>
      <c r="F3210" s="53"/>
      <c r="G3210" s="61"/>
      <c r="H3210" s="55"/>
      <c r="I3210" s="280"/>
      <c r="J3210" s="13"/>
      <c r="K3210" s="13"/>
      <c r="L3210" s="13"/>
    </row>
    <row r="3211" spans="1:12" s="56" customFormat="1">
      <c r="A3211" s="50"/>
      <c r="B3211" s="50"/>
      <c r="C3211" s="50"/>
      <c r="D3211" s="44"/>
      <c r="E3211" s="26"/>
      <c r="F3211" s="53"/>
      <c r="G3211" s="61"/>
      <c r="H3211" s="55"/>
      <c r="I3211" s="280"/>
      <c r="J3211" s="13"/>
      <c r="K3211" s="13"/>
      <c r="L3211" s="13"/>
    </row>
    <row r="3212" spans="1:12" s="56" customFormat="1">
      <c r="A3212" s="50"/>
      <c r="B3212" s="50"/>
      <c r="C3212" s="50"/>
      <c r="D3212" s="44"/>
      <c r="E3212" s="26"/>
      <c r="F3212" s="53"/>
      <c r="G3212" s="61"/>
      <c r="H3212" s="55"/>
      <c r="I3212" s="280"/>
      <c r="J3212" s="13"/>
      <c r="K3212" s="13"/>
      <c r="L3212" s="13"/>
    </row>
    <row r="3213" spans="1:12" s="56" customFormat="1">
      <c r="A3213" s="50"/>
      <c r="B3213" s="50"/>
      <c r="C3213" s="50"/>
      <c r="D3213" s="44"/>
      <c r="E3213" s="26"/>
      <c r="F3213" s="53"/>
      <c r="G3213" s="61"/>
      <c r="H3213" s="55"/>
      <c r="I3213" s="280"/>
      <c r="J3213" s="13"/>
      <c r="K3213" s="13"/>
      <c r="L3213" s="13"/>
    </row>
    <row r="3214" spans="1:12" s="56" customFormat="1">
      <c r="A3214" s="50"/>
      <c r="B3214" s="50"/>
      <c r="C3214" s="50"/>
      <c r="D3214" s="44"/>
      <c r="E3214" s="26"/>
      <c r="F3214" s="53"/>
      <c r="G3214" s="61"/>
      <c r="H3214" s="55"/>
      <c r="I3214" s="280"/>
      <c r="J3214" s="13"/>
      <c r="K3214" s="13"/>
      <c r="L3214" s="13"/>
    </row>
    <row r="3215" spans="1:12" s="56" customFormat="1">
      <c r="A3215" s="50"/>
      <c r="B3215" s="50"/>
      <c r="C3215" s="50"/>
      <c r="D3215" s="44"/>
      <c r="E3215" s="26"/>
      <c r="F3215" s="53"/>
      <c r="G3215" s="61"/>
      <c r="H3215" s="55"/>
      <c r="I3215" s="280"/>
      <c r="J3215" s="13"/>
      <c r="K3215" s="13"/>
      <c r="L3215" s="13"/>
    </row>
    <row r="3216" spans="1:12" s="56" customFormat="1">
      <c r="A3216" s="50"/>
      <c r="B3216" s="50"/>
      <c r="C3216" s="50"/>
      <c r="D3216" s="44"/>
      <c r="E3216" s="26"/>
      <c r="F3216" s="53"/>
      <c r="G3216" s="61"/>
      <c r="H3216" s="55"/>
      <c r="I3216" s="280"/>
      <c r="J3216" s="13"/>
      <c r="K3216" s="13"/>
      <c r="L3216" s="13"/>
    </row>
    <row r="3217" spans="1:12" s="56" customFormat="1">
      <c r="A3217" s="50"/>
      <c r="B3217" s="50"/>
      <c r="C3217" s="50"/>
      <c r="D3217" s="44"/>
      <c r="E3217" s="26"/>
      <c r="F3217" s="53"/>
      <c r="G3217" s="61"/>
      <c r="H3217" s="55"/>
      <c r="I3217" s="280"/>
      <c r="J3217" s="13"/>
      <c r="K3217" s="13"/>
      <c r="L3217" s="13"/>
    </row>
    <row r="3218" spans="1:12" s="56" customFormat="1">
      <c r="A3218" s="50"/>
      <c r="B3218" s="50"/>
      <c r="C3218" s="50"/>
      <c r="D3218" s="44"/>
      <c r="E3218" s="26"/>
      <c r="F3218" s="53"/>
      <c r="G3218" s="61"/>
      <c r="H3218" s="55"/>
      <c r="I3218" s="280"/>
      <c r="J3218" s="13"/>
      <c r="K3218" s="13"/>
      <c r="L3218" s="13"/>
    </row>
    <row r="3219" spans="1:12" s="56" customFormat="1">
      <c r="A3219" s="50"/>
      <c r="B3219" s="50"/>
      <c r="C3219" s="50"/>
      <c r="D3219" s="44"/>
      <c r="E3219" s="26"/>
      <c r="F3219" s="53"/>
      <c r="G3219" s="61"/>
      <c r="H3219" s="55"/>
      <c r="I3219" s="280"/>
      <c r="J3219" s="13"/>
      <c r="K3219" s="13"/>
      <c r="L3219" s="13"/>
    </row>
    <row r="3220" spans="1:12" s="56" customFormat="1">
      <c r="A3220" s="50"/>
      <c r="B3220" s="50"/>
      <c r="C3220" s="50"/>
      <c r="D3220" s="44"/>
      <c r="E3220" s="26"/>
      <c r="F3220" s="53"/>
      <c r="G3220" s="61"/>
      <c r="H3220" s="55"/>
      <c r="I3220" s="280"/>
      <c r="J3220" s="13"/>
      <c r="K3220" s="13"/>
      <c r="L3220" s="13"/>
    </row>
    <row r="3221" spans="1:12" s="56" customFormat="1">
      <c r="A3221" s="50"/>
      <c r="B3221" s="50"/>
      <c r="C3221" s="50"/>
      <c r="D3221" s="44"/>
      <c r="E3221" s="26"/>
      <c r="F3221" s="53"/>
      <c r="G3221" s="61"/>
      <c r="H3221" s="55"/>
      <c r="I3221" s="280"/>
      <c r="J3221" s="13"/>
      <c r="K3221" s="13"/>
      <c r="L3221" s="13"/>
    </row>
    <row r="3222" spans="1:12" s="56" customFormat="1">
      <c r="A3222" s="50"/>
      <c r="B3222" s="50"/>
      <c r="C3222" s="50"/>
      <c r="D3222" s="44"/>
      <c r="E3222" s="26"/>
      <c r="F3222" s="53"/>
      <c r="G3222" s="61"/>
      <c r="H3222" s="55"/>
      <c r="I3222" s="280"/>
      <c r="J3222" s="13"/>
      <c r="K3222" s="13"/>
      <c r="L3222" s="13"/>
    </row>
    <row r="3223" spans="1:12" s="56" customFormat="1">
      <c r="A3223" s="50"/>
      <c r="B3223" s="50"/>
      <c r="C3223" s="50"/>
      <c r="D3223" s="44"/>
      <c r="E3223" s="26"/>
      <c r="F3223" s="53"/>
      <c r="G3223" s="61"/>
      <c r="H3223" s="55"/>
      <c r="I3223" s="280"/>
      <c r="J3223" s="13"/>
      <c r="K3223" s="13"/>
      <c r="L3223" s="13"/>
    </row>
    <row r="3224" spans="1:12" s="56" customFormat="1">
      <c r="A3224" s="50"/>
      <c r="B3224" s="50"/>
      <c r="C3224" s="50"/>
      <c r="D3224" s="44"/>
      <c r="E3224" s="26"/>
      <c r="F3224" s="53"/>
      <c r="G3224" s="61"/>
      <c r="H3224" s="55"/>
      <c r="I3224" s="280"/>
      <c r="J3224" s="13"/>
      <c r="K3224" s="13"/>
      <c r="L3224" s="13"/>
    </row>
    <row r="3225" spans="1:12" s="56" customFormat="1">
      <c r="A3225" s="50"/>
      <c r="B3225" s="50"/>
      <c r="C3225" s="50"/>
      <c r="D3225" s="44"/>
      <c r="E3225" s="26"/>
      <c r="F3225" s="53"/>
      <c r="G3225" s="61"/>
      <c r="H3225" s="55"/>
      <c r="I3225" s="280"/>
      <c r="J3225" s="13"/>
      <c r="K3225" s="13"/>
      <c r="L3225" s="13"/>
    </row>
    <row r="3226" spans="1:12" s="56" customFormat="1">
      <c r="A3226" s="50"/>
      <c r="B3226" s="50"/>
      <c r="C3226" s="50"/>
      <c r="D3226" s="44"/>
      <c r="E3226" s="26"/>
      <c r="F3226" s="53"/>
      <c r="G3226" s="61"/>
      <c r="H3226" s="55"/>
      <c r="I3226" s="280"/>
      <c r="J3226" s="13"/>
      <c r="K3226" s="13"/>
      <c r="L3226" s="13"/>
    </row>
    <row r="3227" spans="1:12" s="56" customFormat="1">
      <c r="A3227" s="50"/>
      <c r="B3227" s="50"/>
      <c r="C3227" s="50"/>
      <c r="D3227" s="44"/>
      <c r="E3227" s="26"/>
      <c r="F3227" s="53"/>
      <c r="G3227" s="61"/>
      <c r="H3227" s="55"/>
      <c r="I3227" s="280"/>
      <c r="J3227" s="13"/>
      <c r="K3227" s="13"/>
      <c r="L3227" s="13"/>
    </row>
    <row r="3228" spans="1:12" s="56" customFormat="1">
      <c r="A3228" s="50"/>
      <c r="B3228" s="50"/>
      <c r="C3228" s="50"/>
      <c r="D3228" s="44"/>
      <c r="E3228" s="26"/>
      <c r="F3228" s="53"/>
      <c r="G3228" s="61"/>
      <c r="H3228" s="55"/>
      <c r="I3228" s="280"/>
      <c r="J3228" s="13"/>
      <c r="K3228" s="13"/>
      <c r="L3228" s="13"/>
    </row>
    <row r="3229" spans="1:12" s="56" customFormat="1">
      <c r="A3229" s="50"/>
      <c r="B3229" s="50"/>
      <c r="C3229" s="50"/>
      <c r="D3229" s="44"/>
      <c r="E3229" s="26"/>
      <c r="F3229" s="53"/>
      <c r="G3229" s="61"/>
      <c r="H3229" s="55"/>
      <c r="I3229" s="280"/>
      <c r="J3229" s="13"/>
      <c r="K3229" s="13"/>
      <c r="L3229" s="13"/>
    </row>
    <row r="3230" spans="1:12" s="56" customFormat="1">
      <c r="A3230" s="50"/>
      <c r="B3230" s="50"/>
      <c r="C3230" s="50"/>
      <c r="D3230" s="44"/>
      <c r="E3230" s="26"/>
      <c r="F3230" s="53"/>
      <c r="G3230" s="61"/>
      <c r="H3230" s="55"/>
      <c r="I3230" s="280"/>
      <c r="J3230" s="13"/>
      <c r="K3230" s="13"/>
      <c r="L3230" s="13"/>
    </row>
    <row r="3231" spans="1:12" s="56" customFormat="1">
      <c r="A3231" s="50"/>
      <c r="B3231" s="50"/>
      <c r="C3231" s="50"/>
      <c r="D3231" s="44"/>
      <c r="E3231" s="26"/>
      <c r="F3231" s="53"/>
      <c r="G3231" s="61"/>
      <c r="H3231" s="55"/>
      <c r="I3231" s="280"/>
      <c r="J3231" s="13"/>
      <c r="K3231" s="13"/>
      <c r="L3231" s="13"/>
    </row>
    <row r="3232" spans="1:12" s="56" customFormat="1">
      <c r="A3232" s="50"/>
      <c r="B3232" s="50"/>
      <c r="C3232" s="50"/>
      <c r="D3232" s="44"/>
      <c r="E3232" s="26"/>
      <c r="F3232" s="53"/>
      <c r="G3232" s="61"/>
      <c r="H3232" s="55"/>
      <c r="I3232" s="280"/>
      <c r="J3232" s="13"/>
      <c r="K3232" s="13"/>
      <c r="L3232" s="13"/>
    </row>
    <row r="3233" spans="1:12" s="56" customFormat="1">
      <c r="A3233" s="50"/>
      <c r="B3233" s="50"/>
      <c r="C3233" s="50"/>
      <c r="D3233" s="44"/>
      <c r="E3233" s="26"/>
      <c r="F3233" s="53"/>
      <c r="G3233" s="61"/>
      <c r="H3233" s="55"/>
      <c r="I3233" s="280"/>
      <c r="J3233" s="13"/>
      <c r="K3233" s="13"/>
      <c r="L3233" s="13"/>
    </row>
    <row r="3234" spans="1:12" s="56" customFormat="1">
      <c r="A3234" s="50"/>
      <c r="B3234" s="50"/>
      <c r="C3234" s="50"/>
      <c r="D3234" s="44"/>
      <c r="E3234" s="26"/>
      <c r="F3234" s="53"/>
      <c r="G3234" s="61"/>
      <c r="H3234" s="55"/>
      <c r="I3234" s="280"/>
      <c r="J3234" s="13"/>
      <c r="K3234" s="13"/>
      <c r="L3234" s="13"/>
    </row>
    <row r="3235" spans="1:12" s="56" customFormat="1">
      <c r="A3235" s="50"/>
      <c r="B3235" s="50"/>
      <c r="C3235" s="50"/>
      <c r="D3235" s="44"/>
      <c r="E3235" s="26"/>
      <c r="F3235" s="53"/>
      <c r="G3235" s="61"/>
      <c r="H3235" s="55"/>
      <c r="I3235" s="280"/>
      <c r="J3235" s="13"/>
      <c r="K3235" s="13"/>
      <c r="L3235" s="13"/>
    </row>
    <row r="3236" spans="1:12" s="56" customFormat="1">
      <c r="A3236" s="50"/>
      <c r="B3236" s="50"/>
      <c r="C3236" s="50"/>
      <c r="D3236" s="44"/>
      <c r="E3236" s="26"/>
      <c r="F3236" s="53"/>
      <c r="G3236" s="61"/>
      <c r="H3236" s="55"/>
      <c r="I3236" s="280"/>
      <c r="J3236" s="13"/>
      <c r="K3236" s="13"/>
      <c r="L3236" s="13"/>
    </row>
    <row r="3237" spans="1:12" s="56" customFormat="1">
      <c r="A3237" s="50"/>
      <c r="B3237" s="50"/>
      <c r="C3237" s="50"/>
      <c r="D3237" s="44"/>
      <c r="E3237" s="26"/>
      <c r="F3237" s="53"/>
      <c r="G3237" s="61"/>
      <c r="H3237" s="55"/>
      <c r="I3237" s="280"/>
      <c r="J3237" s="13"/>
      <c r="K3237" s="13"/>
      <c r="L3237" s="13"/>
    </row>
    <row r="3238" spans="1:12" s="56" customFormat="1">
      <c r="A3238" s="50"/>
      <c r="B3238" s="50"/>
      <c r="C3238" s="50"/>
      <c r="D3238" s="44"/>
      <c r="E3238" s="26"/>
      <c r="F3238" s="53"/>
      <c r="G3238" s="61"/>
      <c r="H3238" s="55"/>
      <c r="I3238" s="280"/>
      <c r="J3238" s="13"/>
      <c r="K3238" s="13"/>
      <c r="L3238" s="13"/>
    </row>
    <row r="3239" spans="1:12" s="56" customFormat="1">
      <c r="A3239" s="50"/>
      <c r="B3239" s="50"/>
      <c r="C3239" s="50"/>
      <c r="D3239" s="44"/>
      <c r="E3239" s="26"/>
      <c r="F3239" s="53"/>
      <c r="G3239" s="61"/>
      <c r="H3239" s="55"/>
      <c r="I3239" s="280"/>
      <c r="J3239" s="13"/>
      <c r="K3239" s="13"/>
      <c r="L3239" s="13"/>
    </row>
    <row r="3240" spans="1:12" s="56" customFormat="1">
      <c r="A3240" s="50"/>
      <c r="B3240" s="50"/>
      <c r="C3240" s="50"/>
      <c r="D3240" s="44"/>
      <c r="E3240" s="26"/>
      <c r="F3240" s="53"/>
      <c r="G3240" s="61"/>
      <c r="H3240" s="55"/>
      <c r="I3240" s="280"/>
      <c r="J3240" s="13"/>
      <c r="K3240" s="13"/>
      <c r="L3240" s="13"/>
    </row>
    <row r="3241" spans="1:12" s="56" customFormat="1">
      <c r="A3241" s="50"/>
      <c r="B3241" s="50"/>
      <c r="C3241" s="50"/>
      <c r="D3241" s="44"/>
      <c r="E3241" s="26"/>
      <c r="F3241" s="53"/>
      <c r="G3241" s="61"/>
      <c r="H3241" s="55"/>
      <c r="I3241" s="280"/>
      <c r="J3241" s="13"/>
      <c r="K3241" s="13"/>
      <c r="L3241" s="13"/>
    </row>
    <row r="3242" spans="1:12" s="56" customFormat="1">
      <c r="A3242" s="50"/>
      <c r="B3242" s="50"/>
      <c r="C3242" s="50"/>
      <c r="D3242" s="44"/>
      <c r="E3242" s="26"/>
      <c r="F3242" s="53"/>
      <c r="G3242" s="61"/>
      <c r="H3242" s="55"/>
      <c r="I3242" s="280"/>
      <c r="J3242" s="13"/>
      <c r="K3242" s="13"/>
      <c r="L3242" s="13"/>
    </row>
    <row r="3243" spans="1:12" s="56" customFormat="1">
      <c r="A3243" s="50"/>
      <c r="B3243" s="50"/>
      <c r="C3243" s="50"/>
      <c r="D3243" s="44"/>
      <c r="E3243" s="26"/>
      <c r="F3243" s="53"/>
      <c r="G3243" s="61"/>
      <c r="H3243" s="55"/>
      <c r="I3243" s="280"/>
      <c r="J3243" s="13"/>
      <c r="K3243" s="13"/>
      <c r="L3243" s="13"/>
    </row>
    <row r="3244" spans="1:12" s="56" customFormat="1">
      <c r="A3244" s="50"/>
      <c r="B3244" s="50"/>
      <c r="C3244" s="50"/>
      <c r="D3244" s="44"/>
      <c r="E3244" s="26"/>
      <c r="F3244" s="53"/>
      <c r="G3244" s="61"/>
      <c r="H3244" s="55"/>
      <c r="I3244" s="280"/>
      <c r="J3244" s="13"/>
      <c r="K3244" s="13"/>
      <c r="L3244" s="13"/>
    </row>
    <row r="3245" spans="1:12" s="56" customFormat="1">
      <c r="A3245" s="50"/>
      <c r="B3245" s="50"/>
      <c r="C3245" s="50"/>
      <c r="D3245" s="44"/>
      <c r="E3245" s="26"/>
      <c r="F3245" s="53"/>
      <c r="G3245" s="61"/>
      <c r="H3245" s="55"/>
      <c r="I3245" s="280"/>
      <c r="J3245" s="13"/>
      <c r="K3245" s="13"/>
      <c r="L3245" s="13"/>
    </row>
    <row r="3246" spans="1:12" s="56" customFormat="1">
      <c r="A3246" s="50"/>
      <c r="B3246" s="50"/>
      <c r="C3246" s="50"/>
      <c r="D3246" s="44"/>
      <c r="E3246" s="26"/>
      <c r="F3246" s="53"/>
      <c r="G3246" s="61"/>
      <c r="H3246" s="55"/>
      <c r="I3246" s="280"/>
      <c r="J3246" s="13"/>
      <c r="K3246" s="13"/>
      <c r="L3246" s="13"/>
    </row>
    <row r="3247" spans="1:12" s="56" customFormat="1">
      <c r="A3247" s="50"/>
      <c r="B3247" s="50"/>
      <c r="C3247" s="50"/>
      <c r="D3247" s="44"/>
      <c r="E3247" s="26"/>
      <c r="F3247" s="53"/>
      <c r="G3247" s="61"/>
      <c r="H3247" s="55"/>
      <c r="I3247" s="280"/>
      <c r="J3247" s="13"/>
      <c r="K3247" s="13"/>
      <c r="L3247" s="13"/>
    </row>
    <row r="3248" spans="1:12" s="56" customFormat="1">
      <c r="A3248" s="50"/>
      <c r="B3248" s="50"/>
      <c r="C3248" s="50"/>
      <c r="D3248" s="44"/>
      <c r="E3248" s="26"/>
      <c r="F3248" s="53"/>
      <c r="G3248" s="61"/>
      <c r="H3248" s="55"/>
      <c r="I3248" s="280"/>
      <c r="J3248" s="13"/>
      <c r="K3248" s="13"/>
      <c r="L3248" s="13"/>
    </row>
    <row r="3249" spans="1:12" s="56" customFormat="1">
      <c r="A3249" s="50"/>
      <c r="B3249" s="50"/>
      <c r="C3249" s="50"/>
      <c r="D3249" s="44"/>
      <c r="E3249" s="26"/>
      <c r="F3249" s="53"/>
      <c r="G3249" s="61"/>
      <c r="H3249" s="55"/>
      <c r="I3249" s="280"/>
      <c r="J3249" s="13"/>
      <c r="K3249" s="13"/>
      <c r="L3249" s="13"/>
    </row>
    <row r="3250" spans="1:12" s="56" customFormat="1">
      <c r="A3250" s="50"/>
      <c r="B3250" s="50"/>
      <c r="C3250" s="50"/>
      <c r="D3250" s="44"/>
      <c r="E3250" s="26"/>
      <c r="F3250" s="53"/>
      <c r="G3250" s="61"/>
      <c r="H3250" s="55"/>
      <c r="I3250" s="280"/>
      <c r="J3250" s="13"/>
      <c r="K3250" s="13"/>
      <c r="L3250" s="13"/>
    </row>
    <row r="3251" spans="1:12" s="56" customFormat="1">
      <c r="A3251" s="50"/>
      <c r="B3251" s="50"/>
      <c r="C3251" s="50"/>
      <c r="D3251" s="44"/>
      <c r="E3251" s="26"/>
      <c r="F3251" s="53"/>
      <c r="G3251" s="61"/>
      <c r="H3251" s="55"/>
      <c r="I3251" s="280"/>
      <c r="J3251" s="13"/>
      <c r="K3251" s="13"/>
      <c r="L3251" s="13"/>
    </row>
    <row r="3252" spans="1:12" s="56" customFormat="1">
      <c r="A3252" s="50"/>
      <c r="B3252" s="50"/>
      <c r="C3252" s="50"/>
      <c r="D3252" s="44"/>
      <c r="E3252" s="26"/>
      <c r="F3252" s="53"/>
      <c r="G3252" s="61"/>
      <c r="H3252" s="55"/>
      <c r="I3252" s="280"/>
      <c r="J3252" s="13"/>
      <c r="K3252" s="13"/>
      <c r="L3252" s="13"/>
    </row>
    <row r="3253" spans="1:12" s="56" customFormat="1">
      <c r="A3253" s="50"/>
      <c r="B3253" s="50"/>
      <c r="C3253" s="50"/>
      <c r="D3253" s="44"/>
      <c r="E3253" s="26"/>
      <c r="F3253" s="53"/>
      <c r="G3253" s="61"/>
      <c r="H3253" s="55"/>
      <c r="I3253" s="280"/>
      <c r="J3253" s="13"/>
      <c r="K3253" s="13"/>
      <c r="L3253" s="13"/>
    </row>
    <row r="3254" spans="1:12" s="56" customFormat="1">
      <c r="A3254" s="50"/>
      <c r="B3254" s="50"/>
      <c r="C3254" s="50"/>
      <c r="D3254" s="44"/>
      <c r="E3254" s="26"/>
      <c r="F3254" s="53"/>
      <c r="G3254" s="61"/>
      <c r="H3254" s="55"/>
      <c r="I3254" s="280"/>
      <c r="J3254" s="13"/>
      <c r="K3254" s="13"/>
      <c r="L3254" s="13"/>
    </row>
    <row r="3255" spans="1:12" s="56" customFormat="1">
      <c r="A3255" s="50"/>
      <c r="B3255" s="50"/>
      <c r="C3255" s="50"/>
      <c r="D3255" s="44"/>
      <c r="E3255" s="26"/>
      <c r="F3255" s="53"/>
      <c r="G3255" s="61"/>
      <c r="H3255" s="55"/>
      <c r="I3255" s="280"/>
      <c r="J3255" s="13"/>
      <c r="K3255" s="13"/>
      <c r="L3255" s="13"/>
    </row>
    <row r="3256" spans="1:12" s="56" customFormat="1">
      <c r="A3256" s="50"/>
      <c r="B3256" s="50"/>
      <c r="C3256" s="50"/>
      <c r="D3256" s="44"/>
      <c r="E3256" s="26"/>
      <c r="F3256" s="53"/>
      <c r="G3256" s="61"/>
      <c r="H3256" s="55"/>
      <c r="I3256" s="280"/>
      <c r="J3256" s="13"/>
      <c r="K3256" s="13"/>
      <c r="L3256" s="13"/>
    </row>
    <row r="3257" spans="1:12" s="56" customFormat="1">
      <c r="A3257" s="50"/>
      <c r="B3257" s="50"/>
      <c r="C3257" s="50"/>
      <c r="D3257" s="44"/>
      <c r="E3257" s="26"/>
      <c r="F3257" s="53"/>
      <c r="G3257" s="61"/>
      <c r="H3257" s="55"/>
      <c r="I3257" s="280"/>
      <c r="J3257" s="13"/>
      <c r="K3257" s="13"/>
      <c r="L3257" s="13"/>
    </row>
    <row r="3258" spans="1:12" s="56" customFormat="1">
      <c r="A3258" s="50"/>
      <c r="B3258" s="50"/>
      <c r="C3258" s="50"/>
      <c r="D3258" s="44"/>
      <c r="E3258" s="26"/>
      <c r="F3258" s="53"/>
      <c r="G3258" s="61"/>
      <c r="H3258" s="55"/>
      <c r="I3258" s="280"/>
      <c r="J3258" s="13"/>
      <c r="K3258" s="13"/>
      <c r="L3258" s="13"/>
    </row>
    <row r="3259" spans="1:12" s="56" customFormat="1">
      <c r="A3259" s="50"/>
      <c r="B3259" s="50"/>
      <c r="C3259" s="50"/>
      <c r="D3259" s="44"/>
      <c r="E3259" s="26"/>
      <c r="F3259" s="53"/>
      <c r="G3259" s="61"/>
      <c r="H3259" s="55"/>
      <c r="I3259" s="280"/>
      <c r="J3259" s="13"/>
      <c r="K3259" s="13"/>
      <c r="L3259" s="13"/>
    </row>
    <row r="3260" spans="1:12" s="56" customFormat="1">
      <c r="A3260" s="50"/>
      <c r="B3260" s="50"/>
      <c r="C3260" s="50"/>
      <c r="D3260" s="44"/>
      <c r="E3260" s="26"/>
      <c r="F3260" s="53"/>
      <c r="G3260" s="61"/>
      <c r="H3260" s="55"/>
      <c r="I3260" s="280"/>
      <c r="J3260" s="13"/>
      <c r="K3260" s="13"/>
      <c r="L3260" s="13"/>
    </row>
    <row r="3261" spans="1:12" s="56" customFormat="1">
      <c r="A3261" s="50"/>
      <c r="B3261" s="50"/>
      <c r="C3261" s="50"/>
      <c r="D3261" s="44"/>
      <c r="E3261" s="26"/>
      <c r="F3261" s="53"/>
      <c r="G3261" s="61"/>
      <c r="H3261" s="55"/>
      <c r="I3261" s="280"/>
      <c r="J3261" s="13"/>
      <c r="K3261" s="13"/>
      <c r="L3261" s="13"/>
    </row>
    <row r="3262" spans="1:12" s="56" customFormat="1">
      <c r="A3262" s="50"/>
      <c r="B3262" s="50"/>
      <c r="C3262" s="50"/>
      <c r="D3262" s="44"/>
      <c r="E3262" s="26"/>
      <c r="F3262" s="53"/>
      <c r="G3262" s="61"/>
      <c r="H3262" s="55"/>
      <c r="I3262" s="280"/>
      <c r="J3262" s="13"/>
      <c r="K3262" s="13"/>
      <c r="L3262" s="13"/>
    </row>
    <row r="3263" spans="1:12" s="56" customFormat="1">
      <c r="A3263" s="50"/>
      <c r="B3263" s="50"/>
      <c r="C3263" s="50"/>
      <c r="D3263" s="44"/>
      <c r="E3263" s="26"/>
      <c r="F3263" s="53"/>
      <c r="G3263" s="61"/>
      <c r="H3263" s="55"/>
      <c r="I3263" s="280"/>
      <c r="J3263" s="13"/>
      <c r="K3263" s="13"/>
      <c r="L3263" s="13"/>
    </row>
    <row r="3264" spans="1:12" s="56" customFormat="1">
      <c r="A3264" s="50"/>
      <c r="B3264" s="50"/>
      <c r="C3264" s="50"/>
      <c r="D3264" s="44"/>
      <c r="E3264" s="26"/>
      <c r="F3264" s="53"/>
      <c r="G3264" s="61"/>
      <c r="H3264" s="55"/>
      <c r="I3264" s="280"/>
      <c r="J3264" s="13"/>
      <c r="K3264" s="13"/>
      <c r="L3264" s="13"/>
    </row>
    <row r="3265" spans="1:12" s="56" customFormat="1">
      <c r="A3265" s="50"/>
      <c r="B3265" s="50"/>
      <c r="C3265" s="50"/>
      <c r="D3265" s="44"/>
      <c r="E3265" s="26"/>
      <c r="F3265" s="53"/>
      <c r="G3265" s="61"/>
      <c r="H3265" s="55"/>
      <c r="I3265" s="280"/>
      <c r="J3265" s="13"/>
      <c r="K3265" s="13"/>
      <c r="L3265" s="13"/>
    </row>
    <row r="3266" spans="1:12" s="56" customFormat="1">
      <c r="A3266" s="50"/>
      <c r="B3266" s="50"/>
      <c r="C3266" s="50"/>
      <c r="D3266" s="44"/>
      <c r="E3266" s="26"/>
      <c r="F3266" s="53"/>
      <c r="G3266" s="61"/>
      <c r="H3266" s="55"/>
      <c r="I3266" s="280"/>
      <c r="J3266" s="13"/>
      <c r="K3266" s="13"/>
      <c r="L3266" s="13"/>
    </row>
    <row r="3267" spans="1:12" s="56" customFormat="1">
      <c r="A3267" s="50"/>
      <c r="B3267" s="50"/>
      <c r="C3267" s="50"/>
      <c r="D3267" s="44"/>
      <c r="E3267" s="26"/>
      <c r="F3267" s="53"/>
      <c r="G3267" s="61"/>
      <c r="H3267" s="55"/>
      <c r="I3267" s="280"/>
      <c r="J3267" s="13"/>
      <c r="K3267" s="13"/>
      <c r="L3267" s="13"/>
    </row>
    <row r="3268" spans="1:12" s="56" customFormat="1">
      <c r="A3268" s="50"/>
      <c r="B3268" s="50"/>
      <c r="C3268" s="50"/>
      <c r="D3268" s="44"/>
      <c r="E3268" s="26"/>
      <c r="F3268" s="53"/>
      <c r="G3268" s="61"/>
      <c r="H3268" s="55"/>
      <c r="I3268" s="280"/>
      <c r="J3268" s="13"/>
      <c r="K3268" s="13"/>
      <c r="L3268" s="13"/>
    </row>
    <row r="3269" spans="1:12" s="56" customFormat="1">
      <c r="A3269" s="50"/>
      <c r="B3269" s="50"/>
      <c r="C3269" s="50"/>
      <c r="D3269" s="44"/>
      <c r="E3269" s="26"/>
      <c r="F3269" s="53"/>
      <c r="G3269" s="61"/>
      <c r="H3269" s="55"/>
      <c r="I3269" s="280"/>
      <c r="J3269" s="13"/>
      <c r="K3269" s="13"/>
      <c r="L3269" s="13"/>
    </row>
    <row r="3270" spans="1:12" s="56" customFormat="1">
      <c r="A3270" s="50"/>
      <c r="B3270" s="50"/>
      <c r="C3270" s="50"/>
      <c r="D3270" s="44"/>
      <c r="E3270" s="26"/>
      <c r="F3270" s="53"/>
      <c r="G3270" s="61"/>
      <c r="H3270" s="55"/>
      <c r="I3270" s="280"/>
      <c r="J3270" s="13"/>
      <c r="K3270" s="13"/>
      <c r="L3270" s="13"/>
    </row>
    <row r="3271" spans="1:12" s="56" customFormat="1">
      <c r="A3271" s="50"/>
      <c r="B3271" s="50"/>
      <c r="C3271" s="50"/>
      <c r="D3271" s="44"/>
      <c r="E3271" s="26"/>
      <c r="F3271" s="53"/>
      <c r="G3271" s="61"/>
      <c r="H3271" s="55"/>
      <c r="I3271" s="280"/>
      <c r="J3271" s="13"/>
      <c r="K3271" s="13"/>
      <c r="L3271" s="13"/>
    </row>
    <row r="3272" spans="1:12" s="56" customFormat="1">
      <c r="A3272" s="50"/>
      <c r="B3272" s="50"/>
      <c r="C3272" s="50"/>
      <c r="D3272" s="44"/>
      <c r="E3272" s="26"/>
      <c r="F3272" s="53"/>
      <c r="G3272" s="61"/>
      <c r="H3272" s="55"/>
      <c r="I3272" s="280"/>
      <c r="J3272" s="13"/>
      <c r="K3272" s="13"/>
      <c r="L3272" s="13"/>
    </row>
    <row r="3273" spans="1:12" s="56" customFormat="1">
      <c r="A3273" s="50"/>
      <c r="B3273" s="50"/>
      <c r="C3273" s="50"/>
      <c r="D3273" s="44"/>
      <c r="E3273" s="26"/>
      <c r="F3273" s="53"/>
      <c r="G3273" s="61"/>
      <c r="H3273" s="55"/>
      <c r="I3273" s="280"/>
      <c r="J3273" s="13"/>
      <c r="K3273" s="13"/>
      <c r="L3273" s="13"/>
    </row>
    <row r="3274" spans="1:12" s="56" customFormat="1">
      <c r="A3274" s="50"/>
      <c r="B3274" s="50"/>
      <c r="C3274" s="50"/>
      <c r="D3274" s="44"/>
      <c r="E3274" s="26"/>
      <c r="F3274" s="53"/>
      <c r="G3274" s="61"/>
      <c r="H3274" s="55"/>
      <c r="I3274" s="280"/>
      <c r="J3274" s="13"/>
      <c r="K3274" s="13"/>
      <c r="L3274" s="13"/>
    </row>
    <row r="3275" spans="1:12" s="56" customFormat="1">
      <c r="A3275" s="50"/>
      <c r="B3275" s="50"/>
      <c r="C3275" s="50"/>
      <c r="D3275" s="44"/>
      <c r="E3275" s="26"/>
      <c r="F3275" s="53"/>
      <c r="G3275" s="61"/>
      <c r="H3275" s="55"/>
      <c r="I3275" s="280"/>
      <c r="J3275" s="13"/>
      <c r="K3275" s="13"/>
      <c r="L3275" s="13"/>
    </row>
    <row r="3276" spans="1:12" s="56" customFormat="1">
      <c r="A3276" s="50"/>
      <c r="B3276" s="50"/>
      <c r="C3276" s="50"/>
      <c r="D3276" s="44"/>
      <c r="E3276" s="26"/>
      <c r="F3276" s="53"/>
      <c r="G3276" s="61"/>
      <c r="H3276" s="55"/>
      <c r="I3276" s="280"/>
      <c r="J3276" s="13"/>
      <c r="K3276" s="13"/>
      <c r="L3276" s="13"/>
    </row>
    <row r="3277" spans="1:12" s="56" customFormat="1">
      <c r="A3277" s="50"/>
      <c r="B3277" s="50"/>
      <c r="C3277" s="50"/>
      <c r="D3277" s="44"/>
      <c r="E3277" s="26"/>
      <c r="F3277" s="53"/>
      <c r="G3277" s="61"/>
      <c r="H3277" s="55"/>
      <c r="I3277" s="280"/>
      <c r="J3277" s="13"/>
      <c r="K3277" s="13"/>
      <c r="L3277" s="13"/>
    </row>
    <row r="3278" spans="1:12" s="56" customFormat="1">
      <c r="A3278" s="50"/>
      <c r="B3278" s="50"/>
      <c r="C3278" s="50"/>
      <c r="D3278" s="44"/>
      <c r="E3278" s="26"/>
      <c r="F3278" s="53"/>
      <c r="G3278" s="61"/>
      <c r="H3278" s="55"/>
      <c r="I3278" s="280"/>
      <c r="J3278" s="13"/>
      <c r="K3278" s="13"/>
      <c r="L3278" s="13"/>
    </row>
    <row r="3279" spans="1:12" s="56" customFormat="1">
      <c r="A3279" s="50"/>
      <c r="B3279" s="50"/>
      <c r="C3279" s="50"/>
      <c r="D3279" s="44"/>
      <c r="E3279" s="26"/>
      <c r="F3279" s="53"/>
      <c r="G3279" s="61"/>
      <c r="H3279" s="55"/>
      <c r="I3279" s="280"/>
      <c r="J3279" s="13"/>
      <c r="K3279" s="13"/>
      <c r="L3279" s="13"/>
    </row>
    <row r="3280" spans="1:12" s="56" customFormat="1">
      <c r="A3280" s="50"/>
      <c r="B3280" s="50"/>
      <c r="C3280" s="50"/>
      <c r="D3280" s="44"/>
      <c r="E3280" s="26"/>
      <c r="F3280" s="53"/>
      <c r="G3280" s="61"/>
      <c r="H3280" s="55"/>
      <c r="I3280" s="280"/>
      <c r="J3280" s="13"/>
      <c r="K3280" s="13"/>
      <c r="L3280" s="13"/>
    </row>
    <row r="3281" spans="1:12" s="56" customFormat="1">
      <c r="A3281" s="50"/>
      <c r="B3281" s="50"/>
      <c r="C3281" s="50"/>
      <c r="D3281" s="44"/>
      <c r="E3281" s="26"/>
      <c r="F3281" s="53"/>
      <c r="G3281" s="61"/>
      <c r="H3281" s="55"/>
      <c r="I3281" s="280"/>
      <c r="J3281" s="13"/>
      <c r="K3281" s="13"/>
      <c r="L3281" s="13"/>
    </row>
    <row r="3282" spans="1:12" s="56" customFormat="1">
      <c r="A3282" s="50"/>
      <c r="B3282" s="50"/>
      <c r="C3282" s="50"/>
      <c r="D3282" s="44"/>
      <c r="E3282" s="26"/>
      <c r="F3282" s="53"/>
      <c r="G3282" s="61"/>
      <c r="H3282" s="55"/>
      <c r="I3282" s="280"/>
      <c r="J3282" s="13"/>
      <c r="K3282" s="13"/>
      <c r="L3282" s="13"/>
    </row>
    <row r="3283" spans="1:12" s="56" customFormat="1">
      <c r="A3283" s="50"/>
      <c r="B3283" s="50"/>
      <c r="C3283" s="50"/>
      <c r="D3283" s="44"/>
      <c r="E3283" s="26"/>
      <c r="F3283" s="53"/>
      <c r="G3283" s="61"/>
      <c r="H3283" s="55"/>
      <c r="I3283" s="280"/>
      <c r="J3283" s="13"/>
      <c r="K3283" s="13"/>
      <c r="L3283" s="13"/>
    </row>
    <row r="3284" spans="1:12" s="56" customFormat="1">
      <c r="A3284" s="50"/>
      <c r="B3284" s="50"/>
      <c r="C3284" s="50"/>
      <c r="D3284" s="44"/>
      <c r="E3284" s="26"/>
      <c r="F3284" s="53"/>
      <c r="G3284" s="61"/>
      <c r="H3284" s="55"/>
      <c r="I3284" s="280"/>
      <c r="J3284" s="13"/>
      <c r="K3284" s="13"/>
      <c r="L3284" s="13"/>
    </row>
    <row r="3285" spans="1:12" s="56" customFormat="1">
      <c r="A3285" s="50"/>
      <c r="B3285" s="50"/>
      <c r="C3285" s="50"/>
      <c r="D3285" s="44"/>
      <c r="E3285" s="26"/>
      <c r="F3285" s="53"/>
      <c r="G3285" s="61"/>
      <c r="H3285" s="55"/>
      <c r="I3285" s="280"/>
      <c r="J3285" s="13"/>
      <c r="K3285" s="13"/>
      <c r="L3285" s="13"/>
    </row>
    <row r="3286" spans="1:12" s="56" customFormat="1">
      <c r="A3286" s="50"/>
      <c r="B3286" s="50"/>
      <c r="C3286" s="50"/>
      <c r="D3286" s="44"/>
      <c r="E3286" s="26"/>
      <c r="F3286" s="53"/>
      <c r="G3286" s="61"/>
      <c r="H3286" s="55"/>
      <c r="I3286" s="280"/>
      <c r="J3286" s="13"/>
      <c r="K3286" s="13"/>
      <c r="L3286" s="13"/>
    </row>
    <row r="3287" spans="1:12" s="56" customFormat="1">
      <c r="A3287" s="50"/>
      <c r="B3287" s="50"/>
      <c r="C3287" s="50"/>
      <c r="D3287" s="44"/>
      <c r="E3287" s="26"/>
      <c r="F3287" s="53"/>
      <c r="G3287" s="61"/>
      <c r="H3287" s="55"/>
      <c r="I3287" s="280"/>
      <c r="J3287" s="13"/>
      <c r="K3287" s="13"/>
      <c r="L3287" s="13"/>
    </row>
    <row r="3288" spans="1:12" s="56" customFormat="1">
      <c r="A3288" s="50"/>
      <c r="B3288" s="50"/>
      <c r="C3288" s="50"/>
      <c r="D3288" s="44"/>
      <c r="E3288" s="26"/>
      <c r="F3288" s="53"/>
      <c r="G3288" s="61"/>
      <c r="H3288" s="55"/>
      <c r="I3288" s="280"/>
      <c r="J3288" s="13"/>
      <c r="K3288" s="13"/>
      <c r="L3288" s="13"/>
    </row>
    <row r="3289" spans="1:12" s="56" customFormat="1">
      <c r="A3289" s="50"/>
      <c r="B3289" s="50"/>
      <c r="C3289" s="50"/>
      <c r="D3289" s="44"/>
      <c r="E3289" s="26"/>
      <c r="F3289" s="53"/>
      <c r="G3289" s="61"/>
      <c r="H3289" s="55"/>
      <c r="I3289" s="280"/>
      <c r="J3289" s="13"/>
      <c r="K3289" s="13"/>
      <c r="L3289" s="13"/>
    </row>
    <row r="3290" spans="1:12" s="56" customFormat="1">
      <c r="A3290" s="50"/>
      <c r="B3290" s="50"/>
      <c r="C3290" s="50"/>
      <c r="D3290" s="44"/>
      <c r="E3290" s="26"/>
      <c r="F3290" s="53"/>
      <c r="G3290" s="61"/>
      <c r="H3290" s="55"/>
      <c r="I3290" s="280"/>
      <c r="J3290" s="13"/>
      <c r="K3290" s="13"/>
      <c r="L3290" s="13"/>
    </row>
    <row r="3291" spans="1:12" s="56" customFormat="1">
      <c r="A3291" s="50"/>
      <c r="B3291" s="50"/>
      <c r="C3291" s="50"/>
      <c r="D3291" s="44"/>
      <c r="E3291" s="26"/>
      <c r="F3291" s="53"/>
      <c r="G3291" s="61"/>
      <c r="H3291" s="55"/>
      <c r="I3291" s="280"/>
      <c r="J3291" s="13"/>
      <c r="K3291" s="13"/>
      <c r="L3291" s="13"/>
    </row>
    <row r="3292" spans="1:12" s="56" customFormat="1">
      <c r="A3292" s="50"/>
      <c r="B3292" s="50"/>
      <c r="C3292" s="50"/>
      <c r="D3292" s="44"/>
      <c r="E3292" s="26"/>
      <c r="F3292" s="53"/>
      <c r="G3292" s="61"/>
      <c r="H3292" s="55"/>
      <c r="I3292" s="280"/>
      <c r="J3292" s="13"/>
      <c r="K3292" s="13"/>
      <c r="L3292" s="13"/>
    </row>
    <row r="3293" spans="1:12" s="56" customFormat="1">
      <c r="A3293" s="50"/>
      <c r="B3293" s="50"/>
      <c r="C3293" s="50"/>
      <c r="D3293" s="44"/>
      <c r="E3293" s="26"/>
      <c r="F3293" s="53"/>
      <c r="G3293" s="61"/>
      <c r="H3293" s="55"/>
      <c r="I3293" s="280"/>
      <c r="J3293" s="13"/>
      <c r="K3293" s="13"/>
      <c r="L3293" s="13"/>
    </row>
    <row r="3294" spans="1:12" s="56" customFormat="1">
      <c r="A3294" s="50"/>
      <c r="B3294" s="50"/>
      <c r="C3294" s="50"/>
      <c r="D3294" s="44"/>
      <c r="E3294" s="26"/>
      <c r="F3294" s="53"/>
      <c r="G3294" s="61"/>
      <c r="H3294" s="55"/>
      <c r="I3294" s="280"/>
      <c r="J3294" s="13"/>
      <c r="K3294" s="13"/>
      <c r="L3294" s="13"/>
    </row>
    <row r="3295" spans="1:12" s="56" customFormat="1">
      <c r="A3295" s="50"/>
      <c r="B3295" s="50"/>
      <c r="C3295" s="50"/>
      <c r="D3295" s="44"/>
      <c r="E3295" s="26"/>
      <c r="F3295" s="53"/>
      <c r="G3295" s="61"/>
      <c r="H3295" s="55"/>
      <c r="I3295" s="280"/>
      <c r="J3295" s="13"/>
      <c r="K3295" s="13"/>
      <c r="L3295" s="13"/>
    </row>
    <row r="3296" spans="1:12" s="56" customFormat="1">
      <c r="A3296" s="50"/>
      <c r="B3296" s="50"/>
      <c r="C3296" s="50"/>
      <c r="D3296" s="44"/>
      <c r="E3296" s="26"/>
      <c r="F3296" s="53"/>
      <c r="G3296" s="61"/>
      <c r="H3296" s="55"/>
      <c r="I3296" s="280"/>
      <c r="J3296" s="13"/>
      <c r="K3296" s="13"/>
      <c r="L3296" s="13"/>
    </row>
    <row r="3297" spans="1:12" s="56" customFormat="1">
      <c r="A3297" s="50"/>
      <c r="B3297" s="50"/>
      <c r="C3297" s="50"/>
      <c r="D3297" s="44"/>
      <c r="E3297" s="26"/>
      <c r="F3297" s="53"/>
      <c r="G3297" s="61"/>
      <c r="H3297" s="55"/>
      <c r="I3297" s="280"/>
      <c r="J3297" s="13"/>
      <c r="K3297" s="13"/>
      <c r="L3297" s="13"/>
    </row>
    <row r="3298" spans="1:12" s="56" customFormat="1">
      <c r="A3298" s="50"/>
      <c r="B3298" s="50"/>
      <c r="C3298" s="50"/>
      <c r="D3298" s="44"/>
      <c r="E3298" s="26"/>
      <c r="F3298" s="53"/>
      <c r="G3298" s="61"/>
      <c r="H3298" s="55"/>
      <c r="I3298" s="280"/>
      <c r="J3298" s="13"/>
      <c r="K3298" s="13"/>
      <c r="L3298" s="13"/>
    </row>
    <row r="3299" spans="1:12" s="56" customFormat="1">
      <c r="A3299" s="50"/>
      <c r="B3299" s="50"/>
      <c r="C3299" s="50"/>
      <c r="D3299" s="44"/>
      <c r="E3299" s="26"/>
      <c r="F3299" s="53"/>
      <c r="G3299" s="61"/>
      <c r="H3299" s="55"/>
      <c r="I3299" s="280"/>
      <c r="J3299" s="13"/>
      <c r="K3299" s="13"/>
      <c r="L3299" s="13"/>
    </row>
    <row r="3300" spans="1:12" s="56" customFormat="1">
      <c r="A3300" s="50"/>
      <c r="B3300" s="50"/>
      <c r="C3300" s="50"/>
      <c r="D3300" s="44"/>
      <c r="E3300" s="26"/>
      <c r="F3300" s="53"/>
      <c r="G3300" s="61"/>
      <c r="H3300" s="55"/>
      <c r="I3300" s="280"/>
      <c r="J3300" s="13"/>
      <c r="K3300" s="13"/>
      <c r="L3300" s="13"/>
    </row>
    <row r="3301" spans="1:12" s="56" customFormat="1">
      <c r="A3301" s="50"/>
      <c r="B3301" s="50"/>
      <c r="C3301" s="50"/>
      <c r="D3301" s="44"/>
      <c r="E3301" s="26"/>
      <c r="F3301" s="53"/>
      <c r="G3301" s="61"/>
      <c r="H3301" s="55"/>
      <c r="I3301" s="280"/>
      <c r="J3301" s="13"/>
      <c r="K3301" s="13"/>
      <c r="L3301" s="13"/>
    </row>
    <row r="3302" spans="1:12" s="56" customFormat="1">
      <c r="A3302" s="50"/>
      <c r="B3302" s="50"/>
      <c r="C3302" s="50"/>
      <c r="D3302" s="44"/>
      <c r="E3302" s="26"/>
      <c r="F3302" s="53"/>
      <c r="G3302" s="61"/>
      <c r="H3302" s="55"/>
      <c r="I3302" s="280"/>
      <c r="J3302" s="13"/>
      <c r="K3302" s="13"/>
      <c r="L3302" s="13"/>
    </row>
    <row r="3303" spans="1:12" s="56" customFormat="1">
      <c r="A3303" s="50"/>
      <c r="B3303" s="50"/>
      <c r="C3303" s="50"/>
      <c r="D3303" s="44"/>
      <c r="E3303" s="26"/>
      <c r="F3303" s="53"/>
      <c r="G3303" s="61"/>
      <c r="H3303" s="55"/>
      <c r="I3303" s="280"/>
      <c r="J3303" s="13"/>
      <c r="K3303" s="13"/>
      <c r="L3303" s="13"/>
    </row>
    <row r="3304" spans="1:12" s="56" customFormat="1">
      <c r="A3304" s="50"/>
      <c r="B3304" s="50"/>
      <c r="C3304" s="50"/>
      <c r="D3304" s="44"/>
      <c r="E3304" s="26"/>
      <c r="F3304" s="53"/>
      <c r="G3304" s="61"/>
      <c r="H3304" s="55"/>
      <c r="I3304" s="280"/>
      <c r="J3304" s="13"/>
      <c r="K3304" s="13"/>
      <c r="L3304" s="13"/>
    </row>
    <row r="3305" spans="1:12" s="56" customFormat="1">
      <c r="A3305" s="50"/>
      <c r="B3305" s="50"/>
      <c r="C3305" s="50"/>
      <c r="D3305" s="44"/>
      <c r="E3305" s="26"/>
      <c r="F3305" s="53"/>
      <c r="G3305" s="61"/>
      <c r="H3305" s="55"/>
      <c r="I3305" s="280"/>
      <c r="J3305" s="13"/>
      <c r="K3305" s="13"/>
      <c r="L3305" s="13"/>
    </row>
    <row r="3306" spans="1:12" s="56" customFormat="1">
      <c r="A3306" s="50"/>
      <c r="B3306" s="50"/>
      <c r="C3306" s="50"/>
      <c r="D3306" s="44"/>
      <c r="E3306" s="26"/>
      <c r="F3306" s="53"/>
      <c r="G3306" s="61"/>
      <c r="H3306" s="55"/>
      <c r="I3306" s="280"/>
      <c r="J3306" s="13"/>
      <c r="K3306" s="13"/>
      <c r="L3306" s="13"/>
    </row>
    <row r="3307" spans="1:12" s="56" customFormat="1">
      <c r="A3307" s="50"/>
      <c r="B3307" s="50"/>
      <c r="C3307" s="50"/>
      <c r="D3307" s="44"/>
      <c r="E3307" s="26"/>
      <c r="F3307" s="53"/>
      <c r="G3307" s="61"/>
      <c r="H3307" s="55"/>
      <c r="I3307" s="280"/>
      <c r="J3307" s="13"/>
      <c r="K3307" s="13"/>
      <c r="L3307" s="13"/>
    </row>
    <row r="3308" spans="1:12" s="56" customFormat="1">
      <c r="A3308" s="50"/>
      <c r="B3308" s="50"/>
      <c r="C3308" s="50"/>
      <c r="D3308" s="44"/>
      <c r="E3308" s="26"/>
      <c r="F3308" s="53"/>
      <c r="G3308" s="61"/>
      <c r="H3308" s="55"/>
      <c r="I3308" s="280"/>
      <c r="J3308" s="13"/>
      <c r="K3308" s="13"/>
      <c r="L3308" s="13"/>
    </row>
    <row r="3309" spans="1:12" s="56" customFormat="1">
      <c r="A3309" s="50"/>
      <c r="B3309" s="50"/>
      <c r="C3309" s="50"/>
      <c r="D3309" s="44"/>
      <c r="E3309" s="26"/>
      <c r="F3309" s="53"/>
      <c r="G3309" s="61"/>
      <c r="H3309" s="55"/>
      <c r="I3309" s="280"/>
      <c r="J3309" s="13"/>
      <c r="K3309" s="13"/>
      <c r="L3309" s="13"/>
    </row>
    <row r="3310" spans="1:12" s="56" customFormat="1">
      <c r="A3310" s="50"/>
      <c r="B3310" s="50"/>
      <c r="C3310" s="50"/>
      <c r="D3310" s="44"/>
      <c r="E3310" s="26"/>
      <c r="F3310" s="53"/>
      <c r="G3310" s="61"/>
      <c r="H3310" s="55"/>
      <c r="I3310" s="280"/>
      <c r="J3310" s="13"/>
      <c r="K3310" s="13"/>
      <c r="L3310" s="13"/>
    </row>
    <row r="3311" spans="1:12" s="56" customFormat="1">
      <c r="A3311" s="50"/>
      <c r="B3311" s="50"/>
      <c r="C3311" s="50"/>
      <c r="D3311" s="44"/>
      <c r="E3311" s="26"/>
      <c r="F3311" s="53"/>
      <c r="G3311" s="61"/>
      <c r="H3311" s="55"/>
      <c r="I3311" s="280"/>
      <c r="J3311" s="13"/>
      <c r="K3311" s="13"/>
      <c r="L3311" s="13"/>
    </row>
    <row r="3312" spans="1:12" s="56" customFormat="1">
      <c r="A3312" s="50"/>
      <c r="B3312" s="50"/>
      <c r="C3312" s="50"/>
      <c r="D3312" s="44"/>
      <c r="E3312" s="26"/>
      <c r="F3312" s="53"/>
      <c r="G3312" s="61"/>
      <c r="H3312" s="55"/>
      <c r="I3312" s="280"/>
      <c r="J3312" s="13"/>
      <c r="K3312" s="13"/>
      <c r="L3312" s="13"/>
    </row>
    <row r="3313" spans="1:12" s="56" customFormat="1">
      <c r="A3313" s="50"/>
      <c r="B3313" s="50"/>
      <c r="C3313" s="50"/>
      <c r="D3313" s="44"/>
      <c r="E3313" s="26"/>
      <c r="F3313" s="53"/>
      <c r="G3313" s="61"/>
      <c r="H3313" s="55"/>
      <c r="I3313" s="280"/>
      <c r="J3313" s="13"/>
      <c r="K3313" s="13"/>
      <c r="L3313" s="13"/>
    </row>
    <row r="3314" spans="1:12" s="56" customFormat="1">
      <c r="A3314" s="50"/>
      <c r="B3314" s="50"/>
      <c r="C3314" s="50"/>
      <c r="D3314" s="44"/>
      <c r="E3314" s="26"/>
      <c r="F3314" s="53"/>
      <c r="G3314" s="61"/>
      <c r="H3314" s="55"/>
      <c r="I3314" s="280"/>
      <c r="J3314" s="13"/>
      <c r="K3314" s="13"/>
      <c r="L3314" s="13"/>
    </row>
    <row r="3315" spans="1:12" s="56" customFormat="1">
      <c r="A3315" s="50"/>
      <c r="B3315" s="50"/>
      <c r="C3315" s="50"/>
      <c r="D3315" s="44"/>
      <c r="E3315" s="26"/>
      <c r="F3315" s="53"/>
      <c r="G3315" s="61"/>
      <c r="H3315" s="55"/>
      <c r="I3315" s="280"/>
      <c r="J3315" s="13"/>
      <c r="K3315" s="13"/>
      <c r="L3315" s="13"/>
    </row>
    <row r="3316" spans="1:12" s="56" customFormat="1">
      <c r="A3316" s="50"/>
      <c r="B3316" s="50"/>
      <c r="C3316" s="50"/>
      <c r="D3316" s="44"/>
      <c r="E3316" s="26"/>
      <c r="F3316" s="53"/>
      <c r="G3316" s="61"/>
      <c r="H3316" s="55"/>
      <c r="I3316" s="280"/>
      <c r="J3316" s="13"/>
      <c r="K3316" s="13"/>
      <c r="L3316" s="13"/>
    </row>
    <row r="3317" spans="1:12" s="56" customFormat="1">
      <c r="A3317" s="50"/>
      <c r="B3317" s="50"/>
      <c r="C3317" s="50"/>
      <c r="D3317" s="44"/>
      <c r="E3317" s="26"/>
      <c r="F3317" s="53"/>
      <c r="G3317" s="61"/>
      <c r="H3317" s="55"/>
      <c r="I3317" s="280"/>
      <c r="J3317" s="13"/>
      <c r="K3317" s="13"/>
      <c r="L3317" s="13"/>
    </row>
    <row r="3318" spans="1:12" s="56" customFormat="1">
      <c r="A3318" s="50"/>
      <c r="B3318" s="50"/>
      <c r="C3318" s="50"/>
      <c r="D3318" s="44"/>
      <c r="E3318" s="26"/>
      <c r="F3318" s="53"/>
      <c r="G3318" s="61"/>
      <c r="H3318" s="55"/>
      <c r="I3318" s="280"/>
      <c r="J3318" s="13"/>
      <c r="K3318" s="13"/>
      <c r="L3318" s="13"/>
    </row>
    <row r="3319" spans="1:12" s="56" customFormat="1">
      <c r="A3319" s="50"/>
      <c r="B3319" s="50"/>
      <c r="C3319" s="50"/>
      <c r="D3319" s="44"/>
      <c r="E3319" s="26"/>
      <c r="F3319" s="53"/>
      <c r="G3319" s="61"/>
      <c r="H3319" s="55"/>
      <c r="I3319" s="280"/>
      <c r="J3319" s="13"/>
      <c r="K3319" s="13"/>
      <c r="L3319" s="13"/>
    </row>
    <row r="3320" spans="1:12" s="56" customFormat="1">
      <c r="A3320" s="50"/>
      <c r="B3320" s="50"/>
      <c r="C3320" s="50"/>
      <c r="D3320" s="44"/>
      <c r="E3320" s="26"/>
      <c r="F3320" s="53"/>
      <c r="G3320" s="61"/>
      <c r="H3320" s="55"/>
      <c r="I3320" s="280"/>
      <c r="J3320" s="13"/>
      <c r="K3320" s="13"/>
      <c r="L3320" s="13"/>
    </row>
    <row r="3321" spans="1:12" s="56" customFormat="1">
      <c r="A3321" s="50"/>
      <c r="B3321" s="50"/>
      <c r="C3321" s="50"/>
      <c r="D3321" s="44"/>
      <c r="E3321" s="26"/>
      <c r="F3321" s="53"/>
      <c r="G3321" s="61"/>
      <c r="H3321" s="55"/>
      <c r="I3321" s="280"/>
      <c r="J3321" s="13"/>
      <c r="K3321" s="13"/>
      <c r="L3321" s="13"/>
    </row>
    <row r="3322" spans="1:12" s="56" customFormat="1">
      <c r="A3322" s="50"/>
      <c r="B3322" s="50"/>
      <c r="C3322" s="50"/>
      <c r="D3322" s="44"/>
      <c r="E3322" s="26"/>
      <c r="F3322" s="53"/>
      <c r="G3322" s="61"/>
      <c r="H3322" s="55"/>
      <c r="I3322" s="280"/>
      <c r="J3322" s="13"/>
      <c r="K3322" s="13"/>
      <c r="L3322" s="13"/>
    </row>
    <row r="3323" spans="1:12" s="56" customFormat="1">
      <c r="A3323" s="50"/>
      <c r="B3323" s="50"/>
      <c r="C3323" s="50"/>
      <c r="D3323" s="44"/>
      <c r="E3323" s="26"/>
      <c r="F3323" s="53"/>
      <c r="G3323" s="61"/>
      <c r="H3323" s="55"/>
      <c r="I3323" s="280"/>
      <c r="J3323" s="13"/>
      <c r="K3323" s="13"/>
      <c r="L3323" s="13"/>
    </row>
    <row r="3324" spans="1:12" s="56" customFormat="1">
      <c r="A3324" s="50"/>
      <c r="B3324" s="50"/>
      <c r="C3324" s="50"/>
      <c r="D3324" s="44"/>
      <c r="E3324" s="26"/>
      <c r="F3324" s="53"/>
      <c r="G3324" s="61"/>
      <c r="H3324" s="55"/>
      <c r="I3324" s="280"/>
      <c r="J3324" s="13"/>
      <c r="K3324" s="13"/>
      <c r="L3324" s="13"/>
    </row>
    <row r="3325" spans="1:12" s="56" customFormat="1">
      <c r="A3325" s="50"/>
      <c r="B3325" s="50"/>
      <c r="C3325" s="50"/>
      <c r="D3325" s="44"/>
      <c r="E3325" s="26"/>
      <c r="F3325" s="53"/>
      <c r="G3325" s="61"/>
      <c r="H3325" s="55"/>
      <c r="I3325" s="280"/>
      <c r="J3325" s="13"/>
      <c r="K3325" s="13"/>
      <c r="L3325" s="13"/>
    </row>
    <row r="3326" spans="1:12" s="56" customFormat="1">
      <c r="A3326" s="50"/>
      <c r="B3326" s="50"/>
      <c r="C3326" s="50"/>
      <c r="D3326" s="44"/>
      <c r="E3326" s="26"/>
      <c r="F3326" s="53"/>
      <c r="G3326" s="61"/>
      <c r="H3326" s="55"/>
      <c r="I3326" s="280"/>
      <c r="J3326" s="13"/>
      <c r="K3326" s="13"/>
      <c r="L3326" s="13"/>
    </row>
    <row r="3327" spans="1:12" s="56" customFormat="1">
      <c r="A3327" s="50"/>
      <c r="B3327" s="50"/>
      <c r="C3327" s="50"/>
      <c r="D3327" s="44"/>
      <c r="E3327" s="26"/>
      <c r="F3327" s="53"/>
      <c r="G3327" s="61"/>
      <c r="H3327" s="55"/>
      <c r="I3327" s="280"/>
      <c r="J3327" s="13"/>
      <c r="K3327" s="13"/>
      <c r="L3327" s="13"/>
    </row>
    <row r="3328" spans="1:12" s="56" customFormat="1">
      <c r="A3328" s="50"/>
      <c r="B3328" s="50"/>
      <c r="C3328" s="50"/>
      <c r="D3328" s="44"/>
      <c r="E3328" s="26"/>
      <c r="F3328" s="53"/>
      <c r="G3328" s="61"/>
      <c r="H3328" s="55"/>
      <c r="I3328" s="280"/>
      <c r="J3328" s="13"/>
      <c r="K3328" s="13"/>
      <c r="L3328" s="13"/>
    </row>
    <row r="3329" spans="1:12" s="56" customFormat="1">
      <c r="A3329" s="50"/>
      <c r="B3329" s="50"/>
      <c r="C3329" s="50"/>
      <c r="D3329" s="44"/>
      <c r="E3329" s="26"/>
      <c r="F3329" s="53"/>
      <c r="G3329" s="61"/>
      <c r="H3329" s="55"/>
      <c r="I3329" s="280"/>
      <c r="J3329" s="13"/>
      <c r="K3329" s="13"/>
      <c r="L3329" s="13"/>
    </row>
    <row r="3330" spans="1:12" s="56" customFormat="1">
      <c r="A3330" s="50"/>
      <c r="B3330" s="50"/>
      <c r="C3330" s="50"/>
      <c r="D3330" s="44"/>
      <c r="E3330" s="26"/>
      <c r="F3330" s="53"/>
      <c r="G3330" s="61"/>
      <c r="H3330" s="55"/>
      <c r="I3330" s="280"/>
      <c r="J3330" s="13"/>
      <c r="K3330" s="13"/>
      <c r="L3330" s="13"/>
    </row>
    <row r="3331" spans="1:12" s="56" customFormat="1">
      <c r="A3331" s="50"/>
      <c r="B3331" s="50"/>
      <c r="C3331" s="50"/>
      <c r="D3331" s="44"/>
      <c r="E3331" s="26"/>
      <c r="F3331" s="53"/>
      <c r="G3331" s="61"/>
      <c r="H3331" s="55"/>
      <c r="I3331" s="280"/>
      <c r="J3331" s="13"/>
      <c r="K3331" s="13"/>
      <c r="L3331" s="13"/>
    </row>
    <row r="3332" spans="1:12" s="56" customFormat="1">
      <c r="A3332" s="50"/>
      <c r="B3332" s="50"/>
      <c r="C3332" s="50"/>
      <c r="D3332" s="44"/>
      <c r="E3332" s="26"/>
      <c r="F3332" s="53"/>
      <c r="G3332" s="61"/>
      <c r="H3332" s="55"/>
      <c r="I3332" s="280"/>
      <c r="J3332" s="13"/>
      <c r="K3332" s="13"/>
      <c r="L3332" s="13"/>
    </row>
    <row r="3333" spans="1:12" s="56" customFormat="1">
      <c r="A3333" s="50"/>
      <c r="B3333" s="50"/>
      <c r="C3333" s="50"/>
      <c r="D3333" s="44"/>
      <c r="E3333" s="26"/>
      <c r="F3333" s="53"/>
      <c r="G3333" s="61"/>
      <c r="H3333" s="55"/>
      <c r="I3333" s="280"/>
      <c r="J3333" s="13"/>
      <c r="K3333" s="13"/>
      <c r="L3333" s="13"/>
    </row>
    <row r="3334" spans="1:12" s="56" customFormat="1">
      <c r="A3334" s="50"/>
      <c r="B3334" s="50"/>
      <c r="C3334" s="50"/>
      <c r="D3334" s="44"/>
      <c r="E3334" s="26"/>
      <c r="F3334" s="53"/>
      <c r="G3334" s="61"/>
      <c r="H3334" s="55"/>
      <c r="I3334" s="280"/>
      <c r="J3334" s="13"/>
      <c r="K3334" s="13"/>
      <c r="L3334" s="13"/>
    </row>
    <row r="3335" spans="1:12" s="56" customFormat="1">
      <c r="A3335" s="50"/>
      <c r="B3335" s="50"/>
      <c r="C3335" s="50"/>
      <c r="D3335" s="44"/>
      <c r="E3335" s="26"/>
      <c r="F3335" s="53"/>
      <c r="G3335" s="61"/>
      <c r="H3335" s="55"/>
      <c r="I3335" s="280"/>
      <c r="J3335" s="13"/>
      <c r="K3335" s="13"/>
      <c r="L3335" s="13"/>
    </row>
    <row r="3336" spans="1:12" s="56" customFormat="1">
      <c r="A3336" s="50"/>
      <c r="B3336" s="50"/>
      <c r="C3336" s="50"/>
      <c r="D3336" s="44"/>
      <c r="E3336" s="26"/>
      <c r="F3336" s="53"/>
      <c r="G3336" s="61"/>
      <c r="H3336" s="55"/>
      <c r="I3336" s="280"/>
      <c r="J3336" s="13"/>
      <c r="K3336" s="13"/>
      <c r="L3336" s="13"/>
    </row>
    <row r="3337" spans="1:12" s="56" customFormat="1">
      <c r="A3337" s="50"/>
      <c r="B3337" s="50"/>
      <c r="C3337" s="50"/>
      <c r="D3337" s="44"/>
      <c r="E3337" s="26"/>
      <c r="F3337" s="53"/>
      <c r="G3337" s="61"/>
      <c r="H3337" s="55"/>
      <c r="I3337" s="280"/>
      <c r="J3337" s="13"/>
      <c r="K3337" s="13"/>
      <c r="L3337" s="13"/>
    </row>
    <row r="3338" spans="1:12" s="56" customFormat="1">
      <c r="A3338" s="50"/>
      <c r="B3338" s="50"/>
      <c r="C3338" s="50"/>
      <c r="D3338" s="44"/>
      <c r="E3338" s="26"/>
      <c r="F3338" s="53"/>
      <c r="G3338" s="61"/>
      <c r="H3338" s="55"/>
      <c r="I3338" s="280"/>
      <c r="J3338" s="13"/>
      <c r="K3338" s="13"/>
      <c r="L3338" s="13"/>
    </row>
    <row r="3339" spans="1:12" s="56" customFormat="1">
      <c r="A3339" s="50"/>
      <c r="B3339" s="50"/>
      <c r="C3339" s="50"/>
      <c r="D3339" s="44"/>
      <c r="E3339" s="26"/>
      <c r="F3339" s="53"/>
      <c r="G3339" s="61"/>
      <c r="H3339" s="55"/>
      <c r="I3339" s="280"/>
      <c r="J3339" s="13"/>
      <c r="K3339" s="13"/>
      <c r="L3339" s="13"/>
    </row>
    <row r="3340" spans="1:12" s="56" customFormat="1">
      <c r="A3340" s="50"/>
      <c r="B3340" s="50"/>
      <c r="C3340" s="50"/>
      <c r="D3340" s="44"/>
      <c r="E3340" s="26"/>
      <c r="F3340" s="53"/>
      <c r="G3340" s="61"/>
      <c r="H3340" s="55"/>
      <c r="I3340" s="280"/>
      <c r="J3340" s="13"/>
      <c r="K3340" s="13"/>
      <c r="L3340" s="13"/>
    </row>
    <row r="3341" spans="1:12" s="56" customFormat="1">
      <c r="A3341" s="50"/>
      <c r="B3341" s="50"/>
      <c r="C3341" s="50"/>
      <c r="D3341" s="44"/>
      <c r="E3341" s="26"/>
      <c r="F3341" s="53"/>
      <c r="G3341" s="61"/>
      <c r="H3341" s="55"/>
      <c r="I3341" s="280"/>
      <c r="J3341" s="13"/>
      <c r="K3341" s="13"/>
      <c r="L3341" s="13"/>
    </row>
    <row r="3342" spans="1:12" s="56" customFormat="1">
      <c r="A3342" s="50"/>
      <c r="B3342" s="50"/>
      <c r="C3342" s="50"/>
      <c r="D3342" s="44"/>
      <c r="E3342" s="26"/>
      <c r="F3342" s="53"/>
      <c r="G3342" s="61"/>
      <c r="H3342" s="55"/>
      <c r="I3342" s="280"/>
      <c r="J3342" s="13"/>
      <c r="K3342" s="13"/>
      <c r="L3342" s="13"/>
    </row>
    <row r="3343" spans="1:12" s="56" customFormat="1">
      <c r="A3343" s="50"/>
      <c r="B3343" s="50"/>
      <c r="C3343" s="50"/>
      <c r="D3343" s="44"/>
      <c r="E3343" s="26"/>
      <c r="F3343" s="53"/>
      <c r="G3343" s="61"/>
      <c r="H3343" s="55"/>
      <c r="I3343" s="280"/>
      <c r="J3343" s="13"/>
      <c r="K3343" s="13"/>
      <c r="L3343" s="13"/>
    </row>
    <row r="3344" spans="1:12" s="56" customFormat="1">
      <c r="A3344" s="50"/>
      <c r="B3344" s="50"/>
      <c r="C3344" s="50"/>
      <c r="D3344" s="44"/>
      <c r="E3344" s="26"/>
      <c r="F3344" s="53"/>
      <c r="G3344" s="61"/>
      <c r="H3344" s="55"/>
      <c r="I3344" s="280"/>
      <c r="J3344" s="13"/>
      <c r="K3344" s="13"/>
      <c r="L3344" s="13"/>
    </row>
    <row r="3345" spans="1:12" s="56" customFormat="1">
      <c r="A3345" s="50"/>
      <c r="B3345" s="50"/>
      <c r="C3345" s="50"/>
      <c r="D3345" s="44"/>
      <c r="E3345" s="26"/>
      <c r="F3345" s="53"/>
      <c r="G3345" s="61"/>
      <c r="H3345" s="55"/>
      <c r="I3345" s="280"/>
      <c r="J3345" s="13"/>
      <c r="K3345" s="13"/>
      <c r="L3345" s="13"/>
    </row>
    <row r="3346" spans="1:12" s="56" customFormat="1">
      <c r="A3346" s="50"/>
      <c r="B3346" s="50"/>
      <c r="C3346" s="50"/>
      <c r="D3346" s="44"/>
      <c r="E3346" s="26"/>
      <c r="F3346" s="53"/>
      <c r="G3346" s="61"/>
      <c r="H3346" s="55"/>
      <c r="I3346" s="280"/>
      <c r="J3346" s="13"/>
      <c r="K3346" s="13"/>
      <c r="L3346" s="13"/>
    </row>
    <row r="3347" spans="1:12" s="56" customFormat="1">
      <c r="A3347" s="50"/>
      <c r="B3347" s="50"/>
      <c r="C3347" s="50"/>
      <c r="D3347" s="44"/>
      <c r="E3347" s="26"/>
      <c r="F3347" s="53"/>
      <c r="G3347" s="61"/>
      <c r="H3347" s="55"/>
      <c r="I3347" s="280"/>
      <c r="J3347" s="13"/>
      <c r="K3347" s="13"/>
      <c r="L3347" s="13"/>
    </row>
    <row r="3348" spans="1:12" s="56" customFormat="1">
      <c r="A3348" s="50"/>
      <c r="B3348" s="50"/>
      <c r="C3348" s="50"/>
      <c r="D3348" s="44"/>
      <c r="E3348" s="26"/>
      <c r="F3348" s="53"/>
      <c r="G3348" s="61"/>
      <c r="H3348" s="55"/>
      <c r="I3348" s="280"/>
      <c r="J3348" s="13"/>
      <c r="K3348" s="13"/>
      <c r="L3348" s="13"/>
    </row>
    <row r="3349" spans="1:12" s="56" customFormat="1">
      <c r="A3349" s="50"/>
      <c r="B3349" s="50"/>
      <c r="C3349" s="50"/>
      <c r="D3349" s="44"/>
      <c r="E3349" s="26"/>
      <c r="F3349" s="53"/>
      <c r="G3349" s="61"/>
      <c r="H3349" s="55"/>
      <c r="I3349" s="280"/>
      <c r="J3349" s="13"/>
      <c r="K3349" s="13"/>
      <c r="L3349" s="13"/>
    </row>
    <row r="3350" spans="1:12" s="56" customFormat="1">
      <c r="A3350" s="50"/>
      <c r="B3350" s="50"/>
      <c r="C3350" s="50"/>
      <c r="D3350" s="44"/>
      <c r="E3350" s="26"/>
      <c r="F3350" s="53"/>
      <c r="G3350" s="61"/>
      <c r="H3350" s="55"/>
      <c r="I3350" s="280"/>
      <c r="J3350" s="13"/>
      <c r="K3350" s="13"/>
      <c r="L3350" s="13"/>
    </row>
    <row r="3351" spans="1:12" s="56" customFormat="1">
      <c r="A3351" s="50"/>
      <c r="B3351" s="50"/>
      <c r="C3351" s="50"/>
      <c r="D3351" s="44"/>
      <c r="E3351" s="26"/>
      <c r="F3351" s="53"/>
      <c r="G3351" s="61"/>
      <c r="H3351" s="55"/>
      <c r="I3351" s="280"/>
      <c r="J3351" s="13"/>
      <c r="K3351" s="13"/>
      <c r="L3351" s="13"/>
    </row>
    <row r="3352" spans="1:12" s="56" customFormat="1">
      <c r="A3352" s="50"/>
      <c r="B3352" s="50"/>
      <c r="C3352" s="50"/>
      <c r="D3352" s="44"/>
      <c r="E3352" s="26"/>
      <c r="F3352" s="53"/>
      <c r="G3352" s="61"/>
      <c r="H3352" s="55"/>
      <c r="I3352" s="280"/>
      <c r="J3352" s="13"/>
      <c r="K3352" s="13"/>
      <c r="L3352" s="13"/>
    </row>
    <row r="3353" spans="1:12" s="56" customFormat="1">
      <c r="A3353" s="50"/>
      <c r="B3353" s="50"/>
      <c r="C3353" s="50"/>
      <c r="D3353" s="44"/>
      <c r="E3353" s="26"/>
      <c r="F3353" s="53"/>
      <c r="G3353" s="61"/>
      <c r="H3353" s="55"/>
      <c r="I3353" s="280"/>
      <c r="J3353" s="13"/>
      <c r="K3353" s="13"/>
      <c r="L3353" s="13"/>
    </row>
    <row r="3354" spans="1:12" s="56" customFormat="1">
      <c r="A3354" s="50"/>
      <c r="B3354" s="50"/>
      <c r="C3354" s="50"/>
      <c r="D3354" s="44"/>
      <c r="E3354" s="26"/>
      <c r="F3354" s="53"/>
      <c r="G3354" s="61"/>
      <c r="H3354" s="55"/>
      <c r="I3354" s="280"/>
      <c r="J3354" s="13"/>
      <c r="K3354" s="13"/>
      <c r="L3354" s="13"/>
    </row>
    <row r="3355" spans="1:12" s="56" customFormat="1">
      <c r="A3355" s="50"/>
      <c r="B3355" s="50"/>
      <c r="C3355" s="50"/>
      <c r="D3355" s="44"/>
      <c r="E3355" s="26"/>
      <c r="F3355" s="53"/>
      <c r="G3355" s="61"/>
      <c r="H3355" s="55"/>
      <c r="I3355" s="280"/>
      <c r="J3355" s="13"/>
      <c r="K3355" s="13"/>
      <c r="L3355" s="13"/>
    </row>
    <row r="3356" spans="1:12" s="56" customFormat="1">
      <c r="A3356" s="50"/>
      <c r="B3356" s="50"/>
      <c r="C3356" s="50"/>
      <c r="D3356" s="44"/>
      <c r="E3356" s="26"/>
      <c r="F3356" s="53"/>
      <c r="G3356" s="61"/>
      <c r="H3356" s="55"/>
      <c r="I3356" s="280"/>
      <c r="J3356" s="13"/>
      <c r="K3356" s="13"/>
      <c r="L3356" s="13"/>
    </row>
    <row r="3357" spans="1:12" s="56" customFormat="1">
      <c r="A3357" s="50"/>
      <c r="B3357" s="50"/>
      <c r="C3357" s="50"/>
      <c r="D3357" s="44"/>
      <c r="E3357" s="26"/>
      <c r="F3357" s="53"/>
      <c r="G3357" s="61"/>
      <c r="H3357" s="55"/>
      <c r="I3357" s="280"/>
      <c r="J3357" s="13"/>
      <c r="K3357" s="13"/>
      <c r="L3357" s="13"/>
    </row>
    <row r="3358" spans="1:12" s="56" customFormat="1">
      <c r="A3358" s="50"/>
      <c r="B3358" s="50"/>
      <c r="C3358" s="50"/>
      <c r="D3358" s="44"/>
      <c r="E3358" s="26"/>
      <c r="F3358" s="53"/>
      <c r="G3358" s="61"/>
      <c r="H3358" s="55"/>
      <c r="I3358" s="280"/>
      <c r="J3358" s="13"/>
      <c r="K3358" s="13"/>
      <c r="L3358" s="13"/>
    </row>
    <row r="3359" spans="1:12" s="56" customFormat="1">
      <c r="A3359" s="50"/>
      <c r="B3359" s="50"/>
      <c r="C3359" s="50"/>
      <c r="D3359" s="44"/>
      <c r="E3359" s="26"/>
      <c r="F3359" s="53"/>
      <c r="G3359" s="61"/>
      <c r="H3359" s="55"/>
      <c r="I3359" s="280"/>
      <c r="J3359" s="13"/>
      <c r="K3359" s="13"/>
      <c r="L3359" s="13"/>
    </row>
    <row r="3360" spans="1:12" s="56" customFormat="1">
      <c r="A3360" s="50"/>
      <c r="B3360" s="50"/>
      <c r="C3360" s="50"/>
      <c r="D3360" s="44"/>
      <c r="E3360" s="26"/>
      <c r="F3360" s="53"/>
      <c r="G3360" s="61"/>
      <c r="H3360" s="55"/>
      <c r="I3360" s="280"/>
      <c r="J3360" s="13"/>
      <c r="K3360" s="13"/>
      <c r="L3360" s="13"/>
    </row>
    <row r="3361" spans="1:12" s="56" customFormat="1">
      <c r="A3361" s="50"/>
      <c r="B3361" s="50"/>
      <c r="C3361" s="50"/>
      <c r="D3361" s="44"/>
      <c r="E3361" s="26"/>
      <c r="F3361" s="53"/>
      <c r="G3361" s="61"/>
      <c r="H3361" s="55"/>
      <c r="I3361" s="280"/>
      <c r="J3361" s="13"/>
      <c r="K3361" s="13"/>
      <c r="L3361" s="13"/>
    </row>
    <row r="3362" spans="1:12" s="56" customFormat="1">
      <c r="A3362" s="50"/>
      <c r="B3362" s="50"/>
      <c r="C3362" s="50"/>
      <c r="D3362" s="44"/>
      <c r="E3362" s="26"/>
      <c r="F3362" s="53"/>
      <c r="G3362" s="61"/>
      <c r="H3362" s="55"/>
      <c r="I3362" s="280"/>
      <c r="J3362" s="13"/>
      <c r="K3362" s="13"/>
      <c r="L3362" s="13"/>
    </row>
    <row r="3363" spans="1:12" s="56" customFormat="1">
      <c r="A3363" s="50"/>
      <c r="B3363" s="50"/>
      <c r="C3363" s="50"/>
      <c r="D3363" s="44"/>
      <c r="E3363" s="26"/>
      <c r="F3363" s="53"/>
      <c r="G3363" s="61"/>
      <c r="H3363" s="55"/>
      <c r="I3363" s="280"/>
      <c r="J3363" s="13"/>
      <c r="K3363" s="13"/>
      <c r="L3363" s="13"/>
    </row>
    <row r="3364" spans="1:12" s="56" customFormat="1">
      <c r="A3364" s="50"/>
      <c r="B3364" s="50"/>
      <c r="C3364" s="50"/>
      <c r="D3364" s="44"/>
      <c r="E3364" s="26"/>
      <c r="F3364" s="53"/>
      <c r="G3364" s="61"/>
      <c r="H3364" s="55"/>
      <c r="I3364" s="280"/>
      <c r="J3364" s="13"/>
      <c r="K3364" s="13"/>
      <c r="L3364" s="13"/>
    </row>
    <row r="3365" spans="1:12" s="56" customFormat="1">
      <c r="A3365" s="50"/>
      <c r="B3365" s="50"/>
      <c r="C3365" s="50"/>
      <c r="D3365" s="44"/>
      <c r="E3365" s="26"/>
      <c r="F3365" s="53"/>
      <c r="G3365" s="61"/>
      <c r="H3365" s="55"/>
      <c r="I3365" s="280"/>
      <c r="J3365" s="13"/>
      <c r="K3365" s="13"/>
      <c r="L3365" s="13"/>
    </row>
    <row r="3366" spans="1:12" s="56" customFormat="1">
      <c r="A3366" s="50"/>
      <c r="B3366" s="50"/>
      <c r="C3366" s="50"/>
      <c r="D3366" s="44"/>
      <c r="E3366" s="26"/>
      <c r="F3366" s="53"/>
      <c r="G3366" s="61"/>
      <c r="H3366" s="55"/>
      <c r="I3366" s="280"/>
      <c r="J3366" s="13"/>
      <c r="K3366" s="13"/>
      <c r="L3366" s="13"/>
    </row>
    <row r="3367" spans="1:12" s="56" customFormat="1">
      <c r="A3367" s="50"/>
      <c r="B3367" s="50"/>
      <c r="C3367" s="50"/>
      <c r="D3367" s="44"/>
      <c r="E3367" s="26"/>
      <c r="F3367" s="53"/>
      <c r="G3367" s="61"/>
      <c r="H3367" s="55"/>
      <c r="I3367" s="280"/>
      <c r="J3367" s="13"/>
      <c r="K3367" s="13"/>
      <c r="L3367" s="13"/>
    </row>
    <row r="3368" spans="1:12" s="56" customFormat="1">
      <c r="A3368" s="50"/>
      <c r="B3368" s="50"/>
      <c r="C3368" s="50"/>
      <c r="D3368" s="44"/>
      <c r="E3368" s="26"/>
      <c r="F3368" s="53"/>
      <c r="G3368" s="61"/>
      <c r="H3368" s="55"/>
      <c r="I3368" s="280"/>
      <c r="J3368" s="13"/>
      <c r="K3368" s="13"/>
      <c r="L3368" s="13"/>
    </row>
    <row r="3369" spans="1:12" s="56" customFormat="1">
      <c r="A3369" s="50"/>
      <c r="B3369" s="50"/>
      <c r="C3369" s="50"/>
      <c r="D3369" s="44"/>
      <c r="E3369" s="26"/>
      <c r="F3369" s="53"/>
      <c r="G3369" s="61"/>
      <c r="H3369" s="55"/>
      <c r="I3369" s="280"/>
      <c r="J3369" s="13"/>
      <c r="K3369" s="13"/>
      <c r="L3369" s="13"/>
    </row>
    <row r="3370" spans="1:12" s="56" customFormat="1">
      <c r="A3370" s="50"/>
      <c r="B3370" s="50"/>
      <c r="C3370" s="50"/>
      <c r="D3370" s="44"/>
      <c r="E3370" s="26"/>
      <c r="F3370" s="53"/>
      <c r="G3370" s="61"/>
      <c r="H3370" s="55"/>
      <c r="I3370" s="280"/>
      <c r="J3370" s="13"/>
      <c r="K3370" s="13"/>
      <c r="L3370" s="13"/>
    </row>
    <row r="3371" spans="1:12" s="56" customFormat="1">
      <c r="A3371" s="50"/>
      <c r="B3371" s="50"/>
      <c r="C3371" s="50"/>
      <c r="D3371" s="44"/>
      <c r="E3371" s="26"/>
      <c r="F3371" s="53"/>
      <c r="G3371" s="61"/>
      <c r="H3371" s="55"/>
      <c r="I3371" s="280"/>
      <c r="J3371" s="13"/>
      <c r="K3371" s="13"/>
      <c r="L3371" s="13"/>
    </row>
    <row r="3372" spans="1:12" s="56" customFormat="1">
      <c r="A3372" s="50"/>
      <c r="B3372" s="50"/>
      <c r="C3372" s="50"/>
      <c r="D3372" s="44"/>
      <c r="E3372" s="26"/>
      <c r="F3372" s="53"/>
      <c r="G3372" s="61"/>
      <c r="H3372" s="55"/>
      <c r="I3372" s="280"/>
      <c r="J3372" s="13"/>
      <c r="K3372" s="13"/>
      <c r="L3372" s="13"/>
    </row>
    <row r="3373" spans="1:12" s="56" customFormat="1">
      <c r="A3373" s="50"/>
      <c r="B3373" s="50"/>
      <c r="C3373" s="50"/>
      <c r="D3373" s="44"/>
      <c r="E3373" s="26"/>
      <c r="F3373" s="53"/>
      <c r="G3373" s="61"/>
      <c r="H3373" s="55"/>
      <c r="I3373" s="280"/>
      <c r="J3373" s="13"/>
      <c r="K3373" s="13"/>
      <c r="L3373" s="13"/>
    </row>
    <row r="3374" spans="1:12" s="56" customFormat="1">
      <c r="A3374" s="50"/>
      <c r="B3374" s="50"/>
      <c r="C3374" s="50"/>
      <c r="D3374" s="44"/>
      <c r="E3374" s="26"/>
      <c r="F3374" s="53"/>
      <c r="G3374" s="61"/>
      <c r="H3374" s="55"/>
      <c r="I3374" s="280"/>
      <c r="J3374" s="13"/>
      <c r="K3374" s="13"/>
      <c r="L3374" s="13"/>
    </row>
    <row r="3375" spans="1:12" s="56" customFormat="1">
      <c r="A3375" s="50"/>
      <c r="B3375" s="50"/>
      <c r="C3375" s="50"/>
      <c r="D3375" s="44"/>
      <c r="E3375" s="26"/>
      <c r="F3375" s="53"/>
      <c r="G3375" s="61"/>
      <c r="H3375" s="55"/>
      <c r="I3375" s="280"/>
      <c r="J3375" s="13"/>
      <c r="K3375" s="13"/>
      <c r="L3375" s="13"/>
    </row>
    <row r="3376" spans="1:12" s="56" customFormat="1">
      <c r="A3376" s="50"/>
      <c r="B3376" s="50"/>
      <c r="C3376" s="50"/>
      <c r="D3376" s="44"/>
      <c r="E3376" s="26"/>
      <c r="F3376" s="53"/>
      <c r="G3376" s="61"/>
      <c r="H3376" s="55"/>
      <c r="I3376" s="280"/>
      <c r="J3376" s="13"/>
      <c r="K3376" s="13"/>
      <c r="L3376" s="13"/>
    </row>
    <row r="3377" spans="1:12" s="56" customFormat="1">
      <c r="A3377" s="50"/>
      <c r="B3377" s="50"/>
      <c r="C3377" s="50"/>
      <c r="D3377" s="44"/>
      <c r="E3377" s="26"/>
      <c r="F3377" s="53"/>
      <c r="G3377" s="61"/>
      <c r="H3377" s="55"/>
      <c r="I3377" s="280"/>
      <c r="J3377" s="13"/>
      <c r="K3377" s="13"/>
      <c r="L3377" s="13"/>
    </row>
    <row r="3378" spans="1:12" s="56" customFormat="1">
      <c r="A3378" s="50"/>
      <c r="B3378" s="50"/>
      <c r="C3378" s="50"/>
      <c r="D3378" s="44"/>
      <c r="E3378" s="26"/>
      <c r="F3378" s="53"/>
      <c r="G3378" s="61"/>
      <c r="H3378" s="55"/>
      <c r="I3378" s="280"/>
      <c r="J3378" s="13"/>
      <c r="K3378" s="13"/>
      <c r="L3378" s="13"/>
    </row>
    <row r="3379" spans="1:12" s="56" customFormat="1">
      <c r="A3379" s="50"/>
      <c r="B3379" s="50"/>
      <c r="C3379" s="50"/>
      <c r="D3379" s="44"/>
      <c r="E3379" s="26"/>
      <c r="F3379" s="53"/>
      <c r="G3379" s="61"/>
      <c r="H3379" s="55"/>
      <c r="I3379" s="280"/>
      <c r="J3379" s="13"/>
      <c r="K3379" s="13"/>
      <c r="L3379" s="13"/>
    </row>
    <row r="3380" spans="1:12" s="56" customFormat="1">
      <c r="A3380" s="50"/>
      <c r="B3380" s="50"/>
      <c r="C3380" s="50"/>
      <c r="D3380" s="44"/>
      <c r="E3380" s="26"/>
      <c r="F3380" s="53"/>
      <c r="G3380" s="61"/>
      <c r="H3380" s="55"/>
      <c r="I3380" s="280"/>
      <c r="J3380" s="13"/>
      <c r="K3380" s="13"/>
      <c r="L3380" s="13"/>
    </row>
    <row r="3381" spans="1:12" s="56" customFormat="1">
      <c r="A3381" s="50"/>
      <c r="B3381" s="50"/>
      <c r="C3381" s="50"/>
      <c r="D3381" s="44"/>
      <c r="E3381" s="26"/>
      <c r="F3381" s="53"/>
      <c r="G3381" s="61"/>
      <c r="H3381" s="55"/>
      <c r="I3381" s="280"/>
      <c r="J3381" s="13"/>
      <c r="K3381" s="13"/>
      <c r="L3381" s="13"/>
    </row>
    <row r="3382" spans="1:12" s="56" customFormat="1">
      <c r="A3382" s="50"/>
      <c r="B3382" s="50"/>
      <c r="C3382" s="50"/>
      <c r="D3382" s="44"/>
      <c r="E3382" s="26"/>
      <c r="F3382" s="53"/>
      <c r="G3382" s="61"/>
      <c r="H3382" s="55"/>
      <c r="I3382" s="280"/>
      <c r="J3382" s="13"/>
      <c r="K3382" s="13"/>
      <c r="L3382" s="13"/>
    </row>
    <row r="3383" spans="1:12" s="56" customFormat="1">
      <c r="A3383" s="50"/>
      <c r="B3383" s="50"/>
      <c r="C3383" s="50"/>
      <c r="D3383" s="44"/>
      <c r="E3383" s="26"/>
      <c r="F3383" s="53"/>
      <c r="G3383" s="61"/>
      <c r="H3383" s="55"/>
      <c r="I3383" s="280"/>
      <c r="J3383" s="13"/>
      <c r="K3383" s="13"/>
      <c r="L3383" s="13"/>
    </row>
    <row r="3384" spans="1:12" s="56" customFormat="1">
      <c r="A3384" s="50"/>
      <c r="B3384" s="50"/>
      <c r="C3384" s="50"/>
      <c r="D3384" s="44"/>
      <c r="E3384" s="26"/>
      <c r="F3384" s="53"/>
      <c r="G3384" s="61"/>
      <c r="H3384" s="55"/>
      <c r="I3384" s="280"/>
      <c r="J3384" s="13"/>
      <c r="K3384" s="13"/>
      <c r="L3384" s="13"/>
    </row>
    <row r="3385" spans="1:12" s="56" customFormat="1">
      <c r="A3385" s="50"/>
      <c r="B3385" s="50"/>
      <c r="C3385" s="50"/>
      <c r="D3385" s="44"/>
      <c r="E3385" s="26"/>
      <c r="F3385" s="53"/>
      <c r="G3385" s="61"/>
      <c r="H3385" s="55"/>
      <c r="I3385" s="280"/>
      <c r="J3385" s="13"/>
      <c r="K3385" s="13"/>
      <c r="L3385" s="13"/>
    </row>
    <row r="3386" spans="1:12" s="56" customFormat="1">
      <c r="A3386" s="50"/>
      <c r="B3386" s="50"/>
      <c r="C3386" s="50"/>
      <c r="D3386" s="44"/>
      <c r="E3386" s="26"/>
      <c r="F3386" s="53"/>
      <c r="G3386" s="61"/>
      <c r="H3386" s="55"/>
      <c r="I3386" s="280"/>
      <c r="J3386" s="13"/>
      <c r="K3386" s="13"/>
      <c r="L3386" s="13"/>
    </row>
    <row r="3387" spans="1:12" s="56" customFormat="1">
      <c r="A3387" s="50"/>
      <c r="B3387" s="50"/>
      <c r="C3387" s="50"/>
      <c r="D3387" s="44"/>
      <c r="E3387" s="26"/>
      <c r="F3387" s="53"/>
      <c r="G3387" s="61"/>
      <c r="H3387" s="55"/>
      <c r="I3387" s="280"/>
      <c r="J3387" s="13"/>
      <c r="K3387" s="13"/>
      <c r="L3387" s="13"/>
    </row>
    <row r="3388" spans="1:12" s="56" customFormat="1">
      <c r="A3388" s="50"/>
      <c r="B3388" s="50"/>
      <c r="C3388" s="50"/>
      <c r="D3388" s="44"/>
      <c r="E3388" s="26"/>
      <c r="F3388" s="53"/>
      <c r="G3388" s="61"/>
      <c r="H3388" s="55"/>
      <c r="I3388" s="280"/>
      <c r="J3388" s="13"/>
      <c r="K3388" s="13"/>
      <c r="L3388" s="13"/>
    </row>
    <row r="3389" spans="1:12" s="56" customFormat="1">
      <c r="A3389" s="50"/>
      <c r="B3389" s="50"/>
      <c r="C3389" s="50"/>
      <c r="D3389" s="44"/>
      <c r="E3389" s="26"/>
      <c r="F3389" s="53"/>
      <c r="G3389" s="61"/>
      <c r="H3389" s="55"/>
      <c r="I3389" s="280"/>
      <c r="J3389" s="13"/>
      <c r="K3389" s="13"/>
      <c r="L3389" s="13"/>
    </row>
    <row r="3390" spans="1:12" s="56" customFormat="1">
      <c r="A3390" s="50"/>
      <c r="B3390" s="50"/>
      <c r="C3390" s="50"/>
      <c r="D3390" s="44"/>
      <c r="E3390" s="26"/>
      <c r="F3390" s="53"/>
      <c r="G3390" s="61"/>
      <c r="H3390" s="55"/>
      <c r="I3390" s="280"/>
      <c r="J3390" s="13"/>
      <c r="K3390" s="13"/>
      <c r="L3390" s="13"/>
    </row>
    <row r="3391" spans="1:12" s="56" customFormat="1">
      <c r="A3391" s="50"/>
      <c r="B3391" s="50"/>
      <c r="C3391" s="50"/>
      <c r="D3391" s="44"/>
      <c r="E3391" s="26"/>
      <c r="F3391" s="53"/>
      <c r="G3391" s="61"/>
      <c r="H3391" s="55"/>
      <c r="I3391" s="280"/>
      <c r="J3391" s="13"/>
      <c r="K3391" s="13"/>
      <c r="L3391" s="13"/>
    </row>
    <row r="3392" spans="1:12" s="56" customFormat="1">
      <c r="A3392" s="50"/>
      <c r="B3392" s="50"/>
      <c r="C3392" s="50"/>
      <c r="D3392" s="44"/>
      <c r="E3392" s="26"/>
      <c r="F3392" s="53"/>
      <c r="G3392" s="61"/>
      <c r="H3392" s="55"/>
      <c r="I3392" s="280"/>
      <c r="J3392" s="13"/>
      <c r="K3392" s="13"/>
      <c r="L3392" s="13"/>
    </row>
    <row r="3393" spans="1:12" s="56" customFormat="1">
      <c r="A3393" s="50"/>
      <c r="B3393" s="50"/>
      <c r="C3393" s="50"/>
      <c r="D3393" s="44"/>
      <c r="E3393" s="26"/>
      <c r="F3393" s="53"/>
      <c r="G3393" s="61"/>
      <c r="H3393" s="55"/>
      <c r="I3393" s="280"/>
      <c r="J3393" s="13"/>
      <c r="K3393" s="13"/>
      <c r="L3393" s="13"/>
    </row>
    <row r="3394" spans="1:12" s="56" customFormat="1">
      <c r="A3394" s="50"/>
      <c r="B3394" s="50"/>
      <c r="C3394" s="50"/>
      <c r="D3394" s="44"/>
      <c r="E3394" s="26"/>
      <c r="F3394" s="53"/>
      <c r="G3394" s="61"/>
      <c r="H3394" s="55"/>
      <c r="I3394" s="280"/>
      <c r="J3394" s="13"/>
      <c r="K3394" s="13"/>
      <c r="L3394" s="13"/>
    </row>
    <row r="3395" spans="1:12" s="56" customFormat="1">
      <c r="A3395" s="50"/>
      <c r="B3395" s="50"/>
      <c r="C3395" s="50"/>
      <c r="D3395" s="44"/>
      <c r="E3395" s="26"/>
      <c r="F3395" s="53"/>
      <c r="G3395" s="61"/>
      <c r="H3395" s="55"/>
      <c r="I3395" s="280"/>
      <c r="J3395" s="13"/>
      <c r="K3395" s="13"/>
      <c r="L3395" s="13"/>
    </row>
    <row r="3396" spans="1:12" s="56" customFormat="1">
      <c r="A3396" s="50"/>
      <c r="B3396" s="50"/>
      <c r="C3396" s="50"/>
      <c r="D3396" s="44"/>
      <c r="E3396" s="26"/>
      <c r="F3396" s="53"/>
      <c r="G3396" s="61"/>
      <c r="H3396" s="55"/>
      <c r="I3396" s="280"/>
      <c r="J3396" s="13"/>
      <c r="K3396" s="13"/>
      <c r="L3396" s="13"/>
    </row>
    <row r="3397" spans="1:12" s="56" customFormat="1">
      <c r="A3397" s="50"/>
      <c r="B3397" s="50"/>
      <c r="C3397" s="50"/>
      <c r="D3397" s="44"/>
      <c r="E3397" s="26"/>
      <c r="F3397" s="53"/>
      <c r="G3397" s="61"/>
      <c r="H3397" s="55"/>
      <c r="I3397" s="280"/>
      <c r="J3397" s="13"/>
      <c r="K3397" s="13"/>
      <c r="L3397" s="13"/>
    </row>
    <row r="3398" spans="1:12" s="56" customFormat="1">
      <c r="A3398" s="50"/>
      <c r="B3398" s="50"/>
      <c r="C3398" s="50"/>
      <c r="D3398" s="44"/>
      <c r="E3398" s="26"/>
      <c r="F3398" s="53"/>
      <c r="G3398" s="61"/>
      <c r="H3398" s="55"/>
      <c r="I3398" s="280"/>
      <c r="J3398" s="13"/>
      <c r="K3398" s="13"/>
      <c r="L3398" s="13"/>
    </row>
    <row r="3399" spans="1:12" s="56" customFormat="1">
      <c r="A3399" s="50"/>
      <c r="B3399" s="50"/>
      <c r="C3399" s="50"/>
      <c r="D3399" s="44"/>
      <c r="E3399" s="26"/>
      <c r="F3399" s="53"/>
      <c r="G3399" s="61"/>
      <c r="H3399" s="55"/>
      <c r="I3399" s="280"/>
      <c r="J3399" s="13"/>
      <c r="K3399" s="13"/>
      <c r="L3399" s="13"/>
    </row>
    <row r="3400" spans="1:12" s="56" customFormat="1">
      <c r="A3400" s="50"/>
      <c r="B3400" s="50"/>
      <c r="C3400" s="50"/>
      <c r="D3400" s="44"/>
      <c r="E3400" s="26"/>
      <c r="F3400" s="53"/>
      <c r="G3400" s="61"/>
      <c r="H3400" s="55"/>
      <c r="I3400" s="280"/>
      <c r="J3400" s="13"/>
      <c r="K3400" s="13"/>
      <c r="L3400" s="13"/>
    </row>
    <row r="3401" spans="1:12" s="56" customFormat="1">
      <c r="A3401" s="50"/>
      <c r="B3401" s="50"/>
      <c r="C3401" s="50"/>
      <c r="D3401" s="44"/>
      <c r="E3401" s="26"/>
      <c r="F3401" s="53"/>
      <c r="G3401" s="61"/>
      <c r="H3401" s="55"/>
      <c r="I3401" s="280"/>
      <c r="J3401" s="13"/>
      <c r="K3401" s="13"/>
      <c r="L3401" s="13"/>
    </row>
    <row r="3402" spans="1:12" s="56" customFormat="1">
      <c r="A3402" s="50"/>
      <c r="B3402" s="50"/>
      <c r="C3402" s="50"/>
      <c r="D3402" s="44"/>
      <c r="E3402" s="26"/>
      <c r="F3402" s="53"/>
      <c r="G3402" s="61"/>
      <c r="H3402" s="55"/>
      <c r="I3402" s="280"/>
      <c r="J3402" s="13"/>
      <c r="K3402" s="13"/>
      <c r="L3402" s="13"/>
    </row>
    <row r="3403" spans="1:12" s="56" customFormat="1">
      <c r="A3403" s="50"/>
      <c r="B3403" s="50"/>
      <c r="C3403" s="50"/>
      <c r="D3403" s="44"/>
      <c r="E3403" s="26"/>
      <c r="F3403" s="53"/>
      <c r="G3403" s="61"/>
      <c r="H3403" s="55"/>
      <c r="I3403" s="280"/>
      <c r="J3403" s="13"/>
      <c r="K3403" s="13"/>
      <c r="L3403" s="13"/>
    </row>
    <row r="3404" spans="1:12" s="56" customFormat="1">
      <c r="A3404" s="50"/>
      <c r="B3404" s="50"/>
      <c r="C3404" s="50"/>
      <c r="D3404" s="44"/>
      <c r="E3404" s="26"/>
      <c r="F3404" s="53"/>
      <c r="G3404" s="61"/>
      <c r="H3404" s="55"/>
      <c r="I3404" s="280"/>
      <c r="J3404" s="13"/>
      <c r="K3404" s="13"/>
      <c r="L3404" s="13"/>
    </row>
    <row r="3405" spans="1:12" s="56" customFormat="1">
      <c r="A3405" s="50"/>
      <c r="B3405" s="50"/>
      <c r="C3405" s="50"/>
      <c r="D3405" s="44"/>
      <c r="E3405" s="26"/>
      <c r="F3405" s="53"/>
      <c r="G3405" s="61"/>
      <c r="H3405" s="55"/>
      <c r="I3405" s="280"/>
      <c r="J3405" s="13"/>
      <c r="K3405" s="13"/>
      <c r="L3405" s="13"/>
    </row>
    <row r="3406" spans="1:12" s="56" customFormat="1">
      <c r="A3406" s="50"/>
      <c r="B3406" s="50"/>
      <c r="C3406" s="50"/>
      <c r="D3406" s="44"/>
      <c r="E3406" s="26"/>
      <c r="F3406" s="53"/>
      <c r="G3406" s="61"/>
      <c r="H3406" s="55"/>
      <c r="I3406" s="280"/>
      <c r="J3406" s="13"/>
      <c r="K3406" s="13"/>
      <c r="L3406" s="13"/>
    </row>
    <row r="3407" spans="1:12" s="56" customFormat="1">
      <c r="A3407" s="50"/>
      <c r="B3407" s="50"/>
      <c r="C3407" s="50"/>
      <c r="D3407" s="44"/>
      <c r="E3407" s="26"/>
      <c r="F3407" s="53"/>
      <c r="G3407" s="61"/>
      <c r="H3407" s="55"/>
      <c r="I3407" s="280"/>
      <c r="J3407" s="13"/>
      <c r="K3407" s="13"/>
      <c r="L3407" s="13"/>
    </row>
    <row r="3408" spans="1:12" s="56" customFormat="1">
      <c r="A3408" s="50"/>
      <c r="B3408" s="50"/>
      <c r="C3408" s="50"/>
      <c r="D3408" s="44"/>
      <c r="E3408" s="26"/>
      <c r="F3408" s="53"/>
      <c r="G3408" s="61"/>
      <c r="H3408" s="55"/>
      <c r="I3408" s="280"/>
      <c r="J3408" s="13"/>
      <c r="K3408" s="13"/>
      <c r="L3408" s="13"/>
    </row>
    <row r="3409" spans="1:12" s="56" customFormat="1">
      <c r="A3409" s="50"/>
      <c r="B3409" s="50"/>
      <c r="C3409" s="50"/>
      <c r="D3409" s="44"/>
      <c r="E3409" s="26"/>
      <c r="F3409" s="53"/>
      <c r="G3409" s="61"/>
      <c r="H3409" s="55"/>
      <c r="I3409" s="280"/>
      <c r="J3409" s="13"/>
      <c r="K3409" s="13"/>
      <c r="L3409" s="13"/>
    </row>
    <row r="3410" spans="1:12" s="56" customFormat="1">
      <c r="A3410" s="50"/>
      <c r="B3410" s="50"/>
      <c r="C3410" s="50"/>
      <c r="D3410" s="44"/>
      <c r="E3410" s="26"/>
      <c r="F3410" s="53"/>
      <c r="G3410" s="61"/>
      <c r="H3410" s="55"/>
      <c r="I3410" s="280"/>
      <c r="J3410" s="13"/>
      <c r="K3410" s="13"/>
      <c r="L3410" s="13"/>
    </row>
    <row r="3411" spans="1:12" s="56" customFormat="1">
      <c r="A3411" s="50"/>
      <c r="B3411" s="50"/>
      <c r="C3411" s="50"/>
      <c r="D3411" s="44"/>
      <c r="E3411" s="26"/>
      <c r="F3411" s="53"/>
      <c r="G3411" s="61"/>
      <c r="H3411" s="55"/>
      <c r="I3411" s="280"/>
      <c r="J3411" s="13"/>
      <c r="K3411" s="13"/>
      <c r="L3411" s="13"/>
    </row>
    <row r="3412" spans="1:12" s="56" customFormat="1">
      <c r="A3412" s="50"/>
      <c r="B3412" s="50"/>
      <c r="C3412" s="50"/>
      <c r="D3412" s="44"/>
      <c r="E3412" s="26"/>
      <c r="F3412" s="53"/>
      <c r="G3412" s="61"/>
      <c r="H3412" s="55"/>
      <c r="I3412" s="280"/>
      <c r="J3412" s="13"/>
      <c r="K3412" s="13"/>
      <c r="L3412" s="13"/>
    </row>
    <row r="3413" spans="1:12" s="56" customFormat="1">
      <c r="A3413" s="50"/>
      <c r="B3413" s="50"/>
      <c r="C3413" s="50"/>
      <c r="D3413" s="44"/>
      <c r="E3413" s="26"/>
      <c r="F3413" s="53"/>
      <c r="G3413" s="61"/>
      <c r="H3413" s="55"/>
      <c r="I3413" s="280"/>
      <c r="J3413" s="13"/>
      <c r="K3413" s="13"/>
      <c r="L3413" s="13"/>
    </row>
    <row r="3414" spans="1:12" s="56" customFormat="1">
      <c r="A3414" s="50"/>
      <c r="B3414" s="50"/>
      <c r="C3414" s="50"/>
      <c r="D3414" s="44"/>
      <c r="E3414" s="26"/>
      <c r="F3414" s="53"/>
      <c r="G3414" s="61"/>
      <c r="H3414" s="55"/>
      <c r="I3414" s="280"/>
      <c r="J3414" s="13"/>
      <c r="K3414" s="13"/>
      <c r="L3414" s="13"/>
    </row>
    <row r="3415" spans="1:12" s="56" customFormat="1">
      <c r="A3415" s="50"/>
      <c r="B3415" s="50"/>
      <c r="C3415" s="50"/>
      <c r="D3415" s="44"/>
      <c r="E3415" s="26"/>
      <c r="F3415" s="53"/>
      <c r="G3415" s="61"/>
      <c r="H3415" s="55"/>
      <c r="I3415" s="280"/>
      <c r="J3415" s="13"/>
      <c r="K3415" s="13"/>
      <c r="L3415" s="13"/>
    </row>
    <row r="3416" spans="1:12" s="56" customFormat="1">
      <c r="A3416" s="50"/>
      <c r="B3416" s="50"/>
      <c r="C3416" s="50"/>
      <c r="D3416" s="44"/>
      <c r="E3416" s="26"/>
      <c r="F3416" s="53"/>
      <c r="G3416" s="61"/>
      <c r="H3416" s="55"/>
      <c r="I3416" s="280"/>
      <c r="J3416" s="13"/>
      <c r="K3416" s="13"/>
      <c r="L3416" s="13"/>
    </row>
    <row r="3417" spans="1:12" s="56" customFormat="1">
      <c r="A3417" s="50"/>
      <c r="B3417" s="50"/>
      <c r="C3417" s="50"/>
      <c r="D3417" s="44"/>
      <c r="E3417" s="26"/>
      <c r="F3417" s="53"/>
      <c r="G3417" s="61"/>
      <c r="H3417" s="55"/>
      <c r="I3417" s="280"/>
      <c r="J3417" s="13"/>
      <c r="K3417" s="13"/>
      <c r="L3417" s="13"/>
    </row>
    <row r="3418" spans="1:12" s="56" customFormat="1">
      <c r="A3418" s="50"/>
      <c r="B3418" s="50"/>
      <c r="C3418" s="50"/>
      <c r="D3418" s="44"/>
      <c r="E3418" s="26"/>
      <c r="F3418" s="53"/>
      <c r="G3418" s="61"/>
      <c r="H3418" s="55"/>
      <c r="I3418" s="280"/>
      <c r="J3418" s="13"/>
      <c r="K3418" s="13"/>
      <c r="L3418" s="13"/>
    </row>
    <row r="3419" spans="1:12" s="56" customFormat="1">
      <c r="A3419" s="50"/>
      <c r="B3419" s="50"/>
      <c r="C3419" s="50"/>
      <c r="D3419" s="44"/>
      <c r="E3419" s="26"/>
      <c r="F3419" s="53"/>
      <c r="G3419" s="61"/>
      <c r="H3419" s="55"/>
      <c r="I3419" s="280"/>
      <c r="J3419" s="13"/>
      <c r="K3419" s="13"/>
      <c r="L3419" s="13"/>
    </row>
    <row r="3420" spans="1:12" s="56" customFormat="1">
      <c r="A3420" s="50"/>
      <c r="B3420" s="50"/>
      <c r="C3420" s="50"/>
      <c r="D3420" s="44"/>
      <c r="E3420" s="26"/>
      <c r="F3420" s="53"/>
      <c r="G3420" s="61"/>
      <c r="H3420" s="55"/>
      <c r="I3420" s="280"/>
      <c r="J3420" s="13"/>
      <c r="K3420" s="13"/>
      <c r="L3420" s="13"/>
    </row>
    <row r="3421" spans="1:12" s="56" customFormat="1">
      <c r="A3421" s="50"/>
      <c r="B3421" s="50"/>
      <c r="C3421" s="50"/>
      <c r="D3421" s="44"/>
      <c r="E3421" s="26"/>
      <c r="F3421" s="53"/>
      <c r="G3421" s="61"/>
      <c r="H3421" s="55"/>
      <c r="I3421" s="280"/>
      <c r="J3421" s="13"/>
      <c r="K3421" s="13"/>
      <c r="L3421" s="13"/>
    </row>
    <row r="3422" spans="1:12" s="56" customFormat="1">
      <c r="A3422" s="50"/>
      <c r="B3422" s="50"/>
      <c r="C3422" s="50"/>
      <c r="D3422" s="44"/>
      <c r="E3422" s="26"/>
      <c r="F3422" s="53"/>
      <c r="G3422" s="61"/>
      <c r="H3422" s="55"/>
      <c r="I3422" s="280"/>
      <c r="J3422" s="13"/>
      <c r="K3422" s="13"/>
      <c r="L3422" s="13"/>
    </row>
    <row r="3423" spans="1:12" s="56" customFormat="1">
      <c r="A3423" s="50"/>
      <c r="B3423" s="50"/>
      <c r="C3423" s="50"/>
      <c r="D3423" s="44"/>
      <c r="E3423" s="26"/>
      <c r="F3423" s="53"/>
      <c r="G3423" s="61"/>
      <c r="H3423" s="55"/>
      <c r="I3423" s="280"/>
      <c r="J3423" s="13"/>
      <c r="K3423" s="13"/>
      <c r="L3423" s="13"/>
    </row>
    <row r="3424" spans="1:12" s="56" customFormat="1">
      <c r="A3424" s="50"/>
      <c r="B3424" s="50"/>
      <c r="C3424" s="50"/>
      <c r="D3424" s="44"/>
      <c r="E3424" s="26"/>
      <c r="F3424" s="53"/>
      <c r="G3424" s="61"/>
      <c r="H3424" s="55"/>
      <c r="I3424" s="280"/>
      <c r="J3424" s="13"/>
      <c r="K3424" s="13"/>
      <c r="L3424" s="13"/>
    </row>
    <row r="3425" spans="1:12" s="56" customFormat="1">
      <c r="A3425" s="50"/>
      <c r="B3425" s="50"/>
      <c r="C3425" s="50"/>
      <c r="D3425" s="44"/>
      <c r="E3425" s="26"/>
      <c r="F3425" s="53"/>
      <c r="G3425" s="61"/>
      <c r="H3425" s="55"/>
      <c r="I3425" s="280"/>
      <c r="J3425" s="13"/>
      <c r="K3425" s="13"/>
      <c r="L3425" s="13"/>
    </row>
    <row r="3426" spans="1:12" s="56" customFormat="1">
      <c r="A3426" s="50"/>
      <c r="B3426" s="50"/>
      <c r="C3426" s="50"/>
      <c r="D3426" s="44"/>
      <c r="E3426" s="26"/>
      <c r="F3426" s="53"/>
      <c r="G3426" s="61"/>
      <c r="H3426" s="55"/>
      <c r="I3426" s="280"/>
      <c r="J3426" s="13"/>
      <c r="K3426" s="13"/>
      <c r="L3426" s="13"/>
    </row>
    <row r="3427" spans="1:12" s="56" customFormat="1">
      <c r="A3427" s="50"/>
      <c r="B3427" s="50"/>
      <c r="C3427" s="50"/>
      <c r="D3427" s="44"/>
      <c r="E3427" s="26"/>
      <c r="F3427" s="53"/>
      <c r="G3427" s="61"/>
      <c r="H3427" s="55"/>
      <c r="I3427" s="280"/>
      <c r="J3427" s="13"/>
      <c r="K3427" s="13"/>
      <c r="L3427" s="13"/>
    </row>
    <row r="3428" spans="1:12" s="56" customFormat="1">
      <c r="A3428" s="50"/>
      <c r="B3428" s="50"/>
      <c r="C3428" s="50"/>
      <c r="D3428" s="44"/>
      <c r="E3428" s="26"/>
      <c r="F3428" s="53"/>
      <c r="G3428" s="61"/>
      <c r="H3428" s="55"/>
      <c r="I3428" s="280"/>
      <c r="J3428" s="13"/>
      <c r="K3428" s="13"/>
      <c r="L3428" s="13"/>
    </row>
    <row r="3429" spans="1:12" s="56" customFormat="1">
      <c r="A3429" s="50"/>
      <c r="B3429" s="50"/>
      <c r="C3429" s="50"/>
      <c r="D3429" s="44"/>
      <c r="E3429" s="26"/>
      <c r="F3429" s="53"/>
      <c r="G3429" s="61"/>
      <c r="H3429" s="55"/>
      <c r="I3429" s="280"/>
      <c r="J3429" s="13"/>
      <c r="K3429" s="13"/>
      <c r="L3429" s="13"/>
    </row>
    <row r="3430" spans="1:12" s="56" customFormat="1">
      <c r="A3430" s="50"/>
      <c r="B3430" s="50"/>
      <c r="C3430" s="50"/>
      <c r="D3430" s="44"/>
      <c r="E3430" s="26"/>
      <c r="F3430" s="53"/>
      <c r="G3430" s="61"/>
      <c r="H3430" s="55"/>
      <c r="I3430" s="280"/>
      <c r="J3430" s="13"/>
      <c r="K3430" s="13"/>
      <c r="L3430" s="13"/>
    </row>
    <row r="3431" spans="1:12" s="56" customFormat="1">
      <c r="A3431" s="50"/>
      <c r="B3431" s="50"/>
      <c r="C3431" s="50"/>
      <c r="D3431" s="44"/>
      <c r="E3431" s="26"/>
      <c r="F3431" s="53"/>
      <c r="G3431" s="61"/>
      <c r="H3431" s="55"/>
      <c r="I3431" s="280"/>
      <c r="J3431" s="13"/>
      <c r="K3431" s="13"/>
      <c r="L3431" s="13"/>
    </row>
    <row r="3432" spans="1:12" s="56" customFormat="1">
      <c r="A3432" s="50"/>
      <c r="B3432" s="50"/>
      <c r="C3432" s="50"/>
      <c r="D3432" s="44"/>
      <c r="E3432" s="26"/>
      <c r="F3432" s="53"/>
      <c r="G3432" s="61"/>
      <c r="H3432" s="55"/>
      <c r="I3432" s="280"/>
      <c r="J3432" s="13"/>
      <c r="K3432" s="13"/>
      <c r="L3432" s="13"/>
    </row>
    <row r="3433" spans="1:12" s="56" customFormat="1">
      <c r="A3433" s="50"/>
      <c r="B3433" s="50"/>
      <c r="C3433" s="50"/>
      <c r="D3433" s="44"/>
      <c r="E3433" s="26"/>
      <c r="F3433" s="53"/>
      <c r="G3433" s="61"/>
      <c r="H3433" s="55"/>
      <c r="I3433" s="280"/>
      <c r="J3433" s="13"/>
      <c r="K3433" s="13"/>
      <c r="L3433" s="13"/>
    </row>
    <row r="3434" spans="1:12" s="56" customFormat="1">
      <c r="A3434" s="50"/>
      <c r="B3434" s="50"/>
      <c r="C3434" s="50"/>
      <c r="D3434" s="44"/>
      <c r="E3434" s="26"/>
      <c r="F3434" s="53"/>
      <c r="G3434" s="61"/>
      <c r="H3434" s="55"/>
      <c r="I3434" s="280"/>
      <c r="J3434" s="13"/>
      <c r="K3434" s="13"/>
      <c r="L3434" s="13"/>
    </row>
    <row r="3435" spans="1:12" s="56" customFormat="1">
      <c r="A3435" s="50"/>
      <c r="B3435" s="50"/>
      <c r="C3435" s="50"/>
      <c r="D3435" s="44"/>
      <c r="E3435" s="26"/>
      <c r="F3435" s="53"/>
      <c r="G3435" s="61"/>
      <c r="H3435" s="55"/>
      <c r="I3435" s="280"/>
      <c r="J3435" s="13"/>
      <c r="K3435" s="13"/>
      <c r="L3435" s="13"/>
    </row>
    <row r="3436" spans="1:12" s="56" customFormat="1">
      <c r="A3436" s="50"/>
      <c r="B3436" s="50"/>
      <c r="C3436" s="50"/>
      <c r="D3436" s="44"/>
      <c r="E3436" s="26"/>
      <c r="F3436" s="53"/>
      <c r="G3436" s="61"/>
      <c r="H3436" s="55"/>
      <c r="I3436" s="280"/>
      <c r="J3436" s="13"/>
      <c r="K3436" s="13"/>
      <c r="L3436" s="13"/>
    </row>
    <row r="3437" spans="1:12" s="56" customFormat="1">
      <c r="A3437" s="50"/>
      <c r="B3437" s="50"/>
      <c r="C3437" s="50"/>
      <c r="D3437" s="44"/>
      <c r="E3437" s="26"/>
      <c r="F3437" s="53"/>
      <c r="G3437" s="61"/>
      <c r="H3437" s="55"/>
      <c r="I3437" s="280"/>
      <c r="J3437" s="13"/>
      <c r="K3437" s="13"/>
      <c r="L3437" s="13"/>
    </row>
    <row r="3438" spans="1:12" s="56" customFormat="1">
      <c r="A3438" s="50"/>
      <c r="B3438" s="50"/>
      <c r="C3438" s="50"/>
      <c r="D3438" s="44"/>
      <c r="E3438" s="26"/>
      <c r="F3438" s="53"/>
      <c r="G3438" s="61"/>
      <c r="H3438" s="55"/>
      <c r="I3438" s="280"/>
      <c r="J3438" s="13"/>
      <c r="K3438" s="13"/>
      <c r="L3438" s="13"/>
    </row>
    <row r="3439" spans="1:12" s="56" customFormat="1">
      <c r="A3439" s="50"/>
      <c r="B3439" s="50"/>
      <c r="C3439" s="50"/>
      <c r="D3439" s="44"/>
      <c r="E3439" s="26"/>
      <c r="F3439" s="53"/>
      <c r="G3439" s="61"/>
      <c r="H3439" s="55"/>
      <c r="I3439" s="280"/>
      <c r="J3439" s="13"/>
      <c r="K3439" s="13"/>
      <c r="L3439" s="13"/>
    </row>
    <row r="3440" spans="1:12" s="56" customFormat="1">
      <c r="A3440" s="50"/>
      <c r="B3440" s="50"/>
      <c r="C3440" s="50"/>
      <c r="D3440" s="44"/>
      <c r="E3440" s="26"/>
      <c r="F3440" s="53"/>
      <c r="G3440" s="61"/>
      <c r="H3440" s="55"/>
      <c r="I3440" s="280"/>
      <c r="J3440" s="13"/>
      <c r="K3440" s="13"/>
      <c r="L3440" s="13"/>
    </row>
    <row r="3441" spans="1:12" s="56" customFormat="1">
      <c r="A3441" s="50"/>
      <c r="B3441" s="50"/>
      <c r="C3441" s="50"/>
      <c r="D3441" s="44"/>
      <c r="E3441" s="26"/>
      <c r="F3441" s="53"/>
      <c r="G3441" s="61"/>
      <c r="H3441" s="55"/>
      <c r="I3441" s="280"/>
      <c r="J3441" s="13"/>
      <c r="K3441" s="13"/>
      <c r="L3441" s="13"/>
    </row>
    <row r="3442" spans="1:12" s="56" customFormat="1">
      <c r="A3442" s="50"/>
      <c r="B3442" s="50"/>
      <c r="C3442" s="50"/>
      <c r="D3442" s="44"/>
      <c r="E3442" s="26"/>
      <c r="F3442" s="53"/>
      <c r="G3442" s="61"/>
      <c r="H3442" s="55"/>
      <c r="I3442" s="280"/>
      <c r="J3442" s="13"/>
      <c r="K3442" s="13"/>
      <c r="L3442" s="13"/>
    </row>
    <row r="3443" spans="1:12" s="56" customFormat="1">
      <c r="A3443" s="50"/>
      <c r="B3443" s="50"/>
      <c r="C3443" s="50"/>
      <c r="D3443" s="44"/>
      <c r="E3443" s="26"/>
      <c r="F3443" s="53"/>
      <c r="G3443" s="61"/>
      <c r="H3443" s="55"/>
      <c r="I3443" s="280"/>
      <c r="J3443" s="13"/>
      <c r="K3443" s="13"/>
      <c r="L3443" s="13"/>
    </row>
    <row r="3444" spans="1:12" s="56" customFormat="1">
      <c r="A3444" s="50"/>
      <c r="B3444" s="50"/>
      <c r="C3444" s="50"/>
      <c r="D3444" s="44"/>
      <c r="E3444" s="26"/>
      <c r="F3444" s="53"/>
      <c r="G3444" s="61"/>
      <c r="H3444" s="55"/>
      <c r="I3444" s="280"/>
      <c r="J3444" s="13"/>
      <c r="K3444" s="13"/>
      <c r="L3444" s="13"/>
    </row>
    <row r="3445" spans="1:12" s="56" customFormat="1">
      <c r="A3445" s="50"/>
      <c r="B3445" s="50"/>
      <c r="C3445" s="50"/>
      <c r="D3445" s="44"/>
      <c r="E3445" s="26"/>
      <c r="F3445" s="53"/>
      <c r="G3445" s="61"/>
      <c r="H3445" s="55"/>
      <c r="I3445" s="280"/>
      <c r="J3445" s="13"/>
      <c r="K3445" s="13"/>
      <c r="L3445" s="13"/>
    </row>
    <row r="3446" spans="1:12" s="56" customFormat="1">
      <c r="A3446" s="50"/>
      <c r="B3446" s="50"/>
      <c r="C3446" s="50"/>
      <c r="D3446" s="44"/>
      <c r="E3446" s="26"/>
      <c r="F3446" s="53"/>
      <c r="G3446" s="61"/>
      <c r="H3446" s="55"/>
      <c r="I3446" s="280"/>
      <c r="J3446" s="13"/>
      <c r="K3446" s="13"/>
      <c r="L3446" s="13"/>
    </row>
    <row r="3447" spans="1:12" s="56" customFormat="1">
      <c r="A3447" s="50"/>
      <c r="B3447" s="50"/>
      <c r="C3447" s="50"/>
      <c r="D3447" s="44"/>
      <c r="E3447" s="26"/>
      <c r="F3447" s="53"/>
      <c r="G3447" s="61"/>
      <c r="H3447" s="55"/>
      <c r="I3447" s="280"/>
      <c r="J3447" s="13"/>
      <c r="K3447" s="13"/>
      <c r="L3447" s="13"/>
    </row>
    <row r="3448" spans="1:12" s="56" customFormat="1">
      <c r="A3448" s="50"/>
      <c r="B3448" s="50"/>
      <c r="C3448" s="50"/>
      <c r="D3448" s="44"/>
      <c r="E3448" s="26"/>
      <c r="F3448" s="53"/>
      <c r="G3448" s="61"/>
      <c r="H3448" s="55"/>
      <c r="I3448" s="280"/>
      <c r="J3448" s="13"/>
      <c r="K3448" s="13"/>
      <c r="L3448" s="13"/>
    </row>
    <row r="3449" spans="1:12" s="56" customFormat="1">
      <c r="A3449" s="50"/>
      <c r="B3449" s="50"/>
      <c r="C3449" s="50"/>
      <c r="D3449" s="44"/>
      <c r="E3449" s="26"/>
      <c r="F3449" s="53"/>
      <c r="G3449" s="61"/>
      <c r="H3449" s="55"/>
      <c r="I3449" s="280"/>
      <c r="J3449" s="13"/>
      <c r="K3449" s="13"/>
      <c r="L3449" s="13"/>
    </row>
    <row r="3450" spans="1:12" s="56" customFormat="1">
      <c r="A3450" s="50"/>
      <c r="B3450" s="50"/>
      <c r="C3450" s="50"/>
      <c r="D3450" s="44"/>
      <c r="E3450" s="26"/>
      <c r="F3450" s="53"/>
      <c r="G3450" s="61"/>
      <c r="H3450" s="55"/>
      <c r="I3450" s="280"/>
      <c r="J3450" s="13"/>
      <c r="K3450" s="13"/>
      <c r="L3450" s="13"/>
    </row>
    <row r="3451" spans="1:12" s="56" customFormat="1">
      <c r="A3451" s="50"/>
      <c r="B3451" s="50"/>
      <c r="C3451" s="50"/>
      <c r="D3451" s="44"/>
      <c r="E3451" s="26"/>
      <c r="F3451" s="53"/>
      <c r="G3451" s="61"/>
      <c r="H3451" s="55"/>
      <c r="I3451" s="280"/>
      <c r="J3451" s="13"/>
      <c r="K3451" s="13"/>
      <c r="L3451" s="13"/>
    </row>
    <row r="3452" spans="1:12" s="56" customFormat="1">
      <c r="A3452" s="50"/>
      <c r="B3452" s="50"/>
      <c r="C3452" s="50"/>
      <c r="D3452" s="44"/>
      <c r="E3452" s="26"/>
      <c r="F3452" s="53"/>
      <c r="G3452" s="61"/>
      <c r="H3452" s="55"/>
      <c r="I3452" s="280"/>
      <c r="J3452" s="13"/>
      <c r="K3452" s="13"/>
      <c r="L3452" s="13"/>
    </row>
    <row r="3453" spans="1:12" s="56" customFormat="1">
      <c r="A3453" s="50"/>
      <c r="B3453" s="50"/>
      <c r="C3453" s="50"/>
      <c r="D3453" s="44"/>
      <c r="E3453" s="26"/>
      <c r="F3453" s="53"/>
      <c r="G3453" s="61"/>
      <c r="H3453" s="55"/>
      <c r="I3453" s="280"/>
      <c r="J3453" s="13"/>
      <c r="K3453" s="13"/>
      <c r="L3453" s="13"/>
    </row>
    <row r="3454" spans="1:12" s="56" customFormat="1">
      <c r="A3454" s="50"/>
      <c r="B3454" s="50"/>
      <c r="C3454" s="50"/>
      <c r="D3454" s="44"/>
      <c r="E3454" s="26"/>
      <c r="F3454" s="53"/>
      <c r="G3454" s="61"/>
      <c r="H3454" s="55"/>
      <c r="I3454" s="280"/>
      <c r="J3454" s="13"/>
      <c r="K3454" s="13"/>
      <c r="L3454" s="13"/>
    </row>
    <row r="3455" spans="1:12" s="56" customFormat="1">
      <c r="A3455" s="50"/>
      <c r="B3455" s="50"/>
      <c r="C3455" s="50"/>
      <c r="D3455" s="44"/>
      <c r="E3455" s="26"/>
      <c r="F3455" s="53"/>
      <c r="G3455" s="61"/>
      <c r="H3455" s="55"/>
      <c r="I3455" s="280"/>
      <c r="J3455" s="13"/>
      <c r="K3455" s="13"/>
      <c r="L3455" s="13"/>
    </row>
    <row r="3456" spans="1:12" s="56" customFormat="1">
      <c r="A3456" s="50"/>
      <c r="B3456" s="50"/>
      <c r="C3456" s="50"/>
      <c r="D3456" s="44"/>
      <c r="E3456" s="26"/>
      <c r="F3456" s="53"/>
      <c r="G3456" s="61"/>
      <c r="H3456" s="55"/>
      <c r="I3456" s="280"/>
      <c r="J3456" s="13"/>
      <c r="K3456" s="13"/>
      <c r="L3456" s="13"/>
    </row>
    <row r="3457" spans="1:12" s="56" customFormat="1">
      <c r="A3457" s="50"/>
      <c r="B3457" s="50"/>
      <c r="C3457" s="50"/>
      <c r="D3457" s="44"/>
      <c r="E3457" s="26"/>
      <c r="F3457" s="53"/>
      <c r="G3457" s="61"/>
      <c r="H3457" s="55"/>
      <c r="I3457" s="280"/>
      <c r="J3457" s="13"/>
      <c r="K3457" s="13"/>
      <c r="L3457" s="13"/>
    </row>
    <row r="3458" spans="1:12" s="56" customFormat="1">
      <c r="A3458" s="50"/>
      <c r="B3458" s="50"/>
      <c r="C3458" s="50"/>
      <c r="D3458" s="44"/>
      <c r="E3458" s="26"/>
      <c r="F3458" s="53"/>
      <c r="G3458" s="61"/>
      <c r="H3458" s="55"/>
      <c r="I3458" s="280"/>
      <c r="J3458" s="13"/>
      <c r="K3458" s="13"/>
      <c r="L3458" s="13"/>
    </row>
    <row r="3459" spans="1:12" s="56" customFormat="1">
      <c r="A3459" s="50"/>
      <c r="B3459" s="50"/>
      <c r="C3459" s="50"/>
      <c r="D3459" s="44"/>
      <c r="E3459" s="26"/>
      <c r="F3459" s="53"/>
      <c r="G3459" s="61"/>
      <c r="H3459" s="55"/>
      <c r="I3459" s="280"/>
      <c r="J3459" s="13"/>
      <c r="K3459" s="13"/>
      <c r="L3459" s="13"/>
    </row>
    <row r="3460" spans="1:12" s="56" customFormat="1">
      <c r="A3460" s="50"/>
      <c r="B3460" s="50"/>
      <c r="C3460" s="50"/>
      <c r="D3460" s="44"/>
      <c r="E3460" s="26"/>
      <c r="F3460" s="53"/>
      <c r="G3460" s="61"/>
      <c r="H3460" s="55"/>
      <c r="I3460" s="280"/>
      <c r="J3460" s="13"/>
      <c r="K3460" s="13"/>
      <c r="L3460" s="13"/>
    </row>
    <row r="3461" spans="1:12" s="56" customFormat="1">
      <c r="A3461" s="50"/>
      <c r="B3461" s="50"/>
      <c r="C3461" s="50"/>
      <c r="D3461" s="44"/>
      <c r="E3461" s="26"/>
      <c r="F3461" s="53"/>
      <c r="G3461" s="61"/>
      <c r="H3461" s="55"/>
      <c r="I3461" s="280"/>
      <c r="J3461" s="13"/>
      <c r="K3461" s="13"/>
      <c r="L3461" s="13"/>
    </row>
    <row r="3462" spans="1:12" s="56" customFormat="1">
      <c r="A3462" s="50"/>
      <c r="B3462" s="50"/>
      <c r="C3462" s="50"/>
      <c r="D3462" s="44"/>
      <c r="E3462" s="26"/>
      <c r="F3462" s="53"/>
      <c r="G3462" s="61"/>
      <c r="H3462" s="55"/>
      <c r="I3462" s="280"/>
      <c r="J3462" s="13"/>
      <c r="K3462" s="13"/>
      <c r="L3462" s="13"/>
    </row>
    <row r="3463" spans="1:12" s="56" customFormat="1">
      <c r="A3463" s="50"/>
      <c r="B3463" s="50"/>
      <c r="C3463" s="50"/>
      <c r="D3463" s="44"/>
      <c r="E3463" s="26"/>
      <c r="F3463" s="53"/>
      <c r="G3463" s="61"/>
      <c r="H3463" s="55"/>
      <c r="I3463" s="280"/>
      <c r="J3463" s="13"/>
      <c r="K3463" s="13"/>
      <c r="L3463" s="13"/>
    </row>
    <row r="3464" spans="1:12" s="56" customFormat="1">
      <c r="A3464" s="50"/>
      <c r="B3464" s="50"/>
      <c r="C3464" s="50"/>
      <c r="D3464" s="44"/>
      <c r="E3464" s="26"/>
      <c r="F3464" s="53"/>
      <c r="G3464" s="61"/>
      <c r="H3464" s="55"/>
      <c r="I3464" s="280"/>
      <c r="J3464" s="13"/>
      <c r="K3464" s="13"/>
      <c r="L3464" s="13"/>
    </row>
    <row r="3465" spans="1:12" s="56" customFormat="1">
      <c r="A3465" s="50"/>
      <c r="B3465" s="50"/>
      <c r="C3465" s="50"/>
      <c r="D3465" s="44"/>
      <c r="E3465" s="26"/>
      <c r="F3465" s="53"/>
      <c r="G3465" s="61"/>
      <c r="H3465" s="55"/>
      <c r="I3465" s="280"/>
      <c r="J3465" s="13"/>
      <c r="K3465" s="13"/>
      <c r="L3465" s="13"/>
    </row>
    <row r="3466" spans="1:12" s="56" customFormat="1">
      <c r="A3466" s="50"/>
      <c r="B3466" s="50"/>
      <c r="C3466" s="50"/>
      <c r="D3466" s="44"/>
      <c r="E3466" s="26"/>
      <c r="F3466" s="53"/>
      <c r="G3466" s="61"/>
      <c r="H3466" s="55"/>
      <c r="I3466" s="280"/>
      <c r="J3466" s="13"/>
      <c r="K3466" s="13"/>
      <c r="L3466" s="13"/>
    </row>
    <row r="3467" spans="1:12" s="56" customFormat="1">
      <c r="A3467" s="50"/>
      <c r="B3467" s="50"/>
      <c r="C3467" s="50"/>
      <c r="D3467" s="44"/>
      <c r="E3467" s="26"/>
      <c r="F3467" s="53"/>
      <c r="G3467" s="61"/>
      <c r="H3467" s="55"/>
      <c r="I3467" s="280"/>
      <c r="J3467" s="13"/>
      <c r="K3467" s="13"/>
      <c r="L3467" s="13"/>
    </row>
    <row r="3468" spans="1:12" s="56" customFormat="1">
      <c r="A3468" s="50"/>
      <c r="B3468" s="50"/>
      <c r="C3468" s="50"/>
      <c r="D3468" s="44"/>
      <c r="E3468" s="26"/>
      <c r="F3468" s="53"/>
      <c r="G3468" s="61"/>
      <c r="H3468" s="55"/>
      <c r="I3468" s="280"/>
      <c r="J3468" s="13"/>
      <c r="K3468" s="13"/>
      <c r="L3468" s="13"/>
    </row>
    <row r="3469" spans="1:12" s="56" customFormat="1">
      <c r="A3469" s="50"/>
      <c r="B3469" s="50"/>
      <c r="C3469" s="50"/>
      <c r="D3469" s="44"/>
      <c r="E3469" s="26"/>
      <c r="F3469" s="53"/>
      <c r="G3469" s="61"/>
      <c r="H3469" s="55"/>
      <c r="I3469" s="280"/>
      <c r="J3469" s="13"/>
      <c r="K3469" s="13"/>
      <c r="L3469" s="13"/>
    </row>
    <row r="3470" spans="1:12" s="56" customFormat="1">
      <c r="A3470" s="50"/>
      <c r="B3470" s="50"/>
      <c r="C3470" s="50"/>
      <c r="D3470" s="44"/>
      <c r="E3470" s="26"/>
      <c r="F3470" s="53"/>
      <c r="G3470" s="61"/>
      <c r="H3470" s="55"/>
      <c r="I3470" s="280"/>
      <c r="J3470" s="13"/>
      <c r="K3470" s="13"/>
      <c r="L3470" s="13"/>
    </row>
    <row r="3471" spans="1:12" s="56" customFormat="1">
      <c r="A3471" s="50"/>
      <c r="B3471" s="50"/>
      <c r="C3471" s="50"/>
      <c r="D3471" s="44"/>
      <c r="E3471" s="26"/>
      <c r="F3471" s="53"/>
      <c r="G3471" s="61"/>
      <c r="H3471" s="55"/>
      <c r="I3471" s="280"/>
      <c r="J3471" s="13"/>
      <c r="K3471" s="13"/>
      <c r="L3471" s="13"/>
    </row>
    <row r="3472" spans="1:12" s="56" customFormat="1">
      <c r="A3472" s="50"/>
      <c r="B3472" s="50"/>
      <c r="C3472" s="50"/>
      <c r="D3472" s="44"/>
      <c r="E3472" s="26"/>
      <c r="F3472" s="53"/>
      <c r="G3472" s="61"/>
      <c r="H3472" s="55"/>
      <c r="I3472" s="280"/>
      <c r="J3472" s="13"/>
      <c r="K3472" s="13"/>
      <c r="L3472" s="13"/>
    </row>
    <row r="3473" spans="1:12" s="56" customFormat="1">
      <c r="A3473" s="50"/>
      <c r="B3473" s="50"/>
      <c r="C3473" s="50"/>
      <c r="D3473" s="44"/>
      <c r="E3473" s="26"/>
      <c r="F3473" s="53"/>
      <c r="G3473" s="61"/>
      <c r="H3473" s="55"/>
      <c r="I3473" s="280"/>
      <c r="J3473" s="13"/>
      <c r="K3473" s="13"/>
      <c r="L3473" s="13"/>
    </row>
    <row r="3474" spans="1:12" s="56" customFormat="1">
      <c r="A3474" s="50"/>
      <c r="B3474" s="50"/>
      <c r="C3474" s="50"/>
      <c r="D3474" s="44"/>
      <c r="E3474" s="26"/>
      <c r="F3474" s="53"/>
      <c r="G3474" s="61"/>
      <c r="H3474" s="55"/>
      <c r="I3474" s="280"/>
      <c r="J3474" s="13"/>
      <c r="K3474" s="13"/>
      <c r="L3474" s="13"/>
    </row>
    <row r="3475" spans="1:12" s="56" customFormat="1">
      <c r="A3475" s="50"/>
      <c r="B3475" s="50"/>
      <c r="C3475" s="50"/>
      <c r="D3475" s="44"/>
      <c r="E3475" s="26"/>
      <c r="F3475" s="53"/>
      <c r="G3475" s="61"/>
      <c r="H3475" s="55"/>
      <c r="I3475" s="280"/>
      <c r="J3475" s="13"/>
      <c r="K3475" s="13"/>
      <c r="L3475" s="13"/>
    </row>
    <row r="3476" spans="1:12" s="56" customFormat="1">
      <c r="A3476" s="50"/>
      <c r="B3476" s="50"/>
      <c r="C3476" s="50"/>
      <c r="D3476" s="44"/>
      <c r="E3476" s="26"/>
      <c r="F3476" s="53"/>
      <c r="G3476" s="61"/>
      <c r="H3476" s="55"/>
      <c r="I3476" s="280"/>
      <c r="J3476" s="13"/>
      <c r="K3476" s="13"/>
      <c r="L3476" s="13"/>
    </row>
    <row r="3477" spans="1:12" s="56" customFormat="1">
      <c r="A3477" s="50"/>
      <c r="B3477" s="50"/>
      <c r="C3477" s="50"/>
      <c r="D3477" s="44"/>
      <c r="E3477" s="26"/>
      <c r="F3477" s="53"/>
      <c r="G3477" s="61"/>
      <c r="H3477" s="55"/>
      <c r="I3477" s="280"/>
      <c r="J3477" s="13"/>
      <c r="K3477" s="13"/>
      <c r="L3477" s="13"/>
    </row>
    <row r="3478" spans="1:12" s="56" customFormat="1">
      <c r="A3478" s="50"/>
      <c r="B3478" s="50"/>
      <c r="C3478" s="50"/>
      <c r="D3478" s="44"/>
      <c r="E3478" s="26"/>
      <c r="F3478" s="53"/>
      <c r="G3478" s="61"/>
      <c r="H3478" s="55"/>
      <c r="I3478" s="280"/>
      <c r="J3478" s="13"/>
      <c r="K3478" s="13"/>
      <c r="L3478" s="13"/>
    </row>
    <row r="3479" spans="1:12" s="56" customFormat="1">
      <c r="A3479" s="50"/>
      <c r="B3479" s="50"/>
      <c r="C3479" s="50"/>
      <c r="D3479" s="44"/>
      <c r="E3479" s="26"/>
      <c r="F3479" s="53"/>
      <c r="G3479" s="61"/>
      <c r="H3479" s="55"/>
      <c r="I3479" s="280"/>
      <c r="J3479" s="13"/>
      <c r="K3479" s="13"/>
      <c r="L3479" s="13"/>
    </row>
    <row r="3480" spans="1:12" s="56" customFormat="1">
      <c r="A3480" s="50"/>
      <c r="B3480" s="50"/>
      <c r="C3480" s="50"/>
      <c r="D3480" s="44"/>
      <c r="E3480" s="26"/>
      <c r="F3480" s="53"/>
      <c r="G3480" s="61"/>
      <c r="H3480" s="55"/>
      <c r="I3480" s="280"/>
      <c r="J3480" s="13"/>
      <c r="K3480" s="13"/>
      <c r="L3480" s="13"/>
    </row>
    <row r="3481" spans="1:12" s="56" customFormat="1">
      <c r="A3481" s="50"/>
      <c r="B3481" s="50"/>
      <c r="C3481" s="50"/>
      <c r="D3481" s="44"/>
      <c r="E3481" s="26"/>
      <c r="F3481" s="53"/>
      <c r="G3481" s="61"/>
      <c r="H3481" s="55"/>
      <c r="I3481" s="280"/>
      <c r="J3481" s="13"/>
      <c r="K3481" s="13"/>
      <c r="L3481" s="13"/>
    </row>
    <row r="3482" spans="1:12" s="56" customFormat="1">
      <c r="A3482" s="50"/>
      <c r="B3482" s="50"/>
      <c r="C3482" s="50"/>
      <c r="D3482" s="44"/>
      <c r="E3482" s="26"/>
      <c r="F3482" s="53"/>
      <c r="G3482" s="61"/>
      <c r="H3482" s="55"/>
      <c r="I3482" s="280"/>
      <c r="J3482" s="13"/>
      <c r="K3482" s="13"/>
      <c r="L3482" s="13"/>
    </row>
    <row r="3483" spans="1:12" s="56" customFormat="1">
      <c r="A3483" s="50"/>
      <c r="B3483" s="50"/>
      <c r="C3483" s="50"/>
      <c r="D3483" s="44"/>
      <c r="E3483" s="26"/>
      <c r="F3483" s="53"/>
      <c r="G3483" s="61"/>
      <c r="H3483" s="55"/>
      <c r="I3483" s="280"/>
      <c r="J3483" s="13"/>
      <c r="K3483" s="13"/>
      <c r="L3483" s="13"/>
    </row>
    <row r="3484" spans="1:12" s="56" customFormat="1">
      <c r="A3484" s="50"/>
      <c r="B3484" s="50"/>
      <c r="C3484" s="50"/>
      <c r="D3484" s="44"/>
      <c r="E3484" s="26"/>
      <c r="F3484" s="53"/>
      <c r="G3484" s="61"/>
      <c r="H3484" s="55"/>
      <c r="I3484" s="280"/>
      <c r="J3484" s="13"/>
      <c r="K3484" s="13"/>
      <c r="L3484" s="13"/>
    </row>
    <row r="3485" spans="1:12" s="56" customFormat="1">
      <c r="A3485" s="50"/>
      <c r="B3485" s="50"/>
      <c r="C3485" s="50"/>
      <c r="D3485" s="44"/>
      <c r="E3485" s="26"/>
      <c r="F3485" s="53"/>
      <c r="G3485" s="61"/>
      <c r="H3485" s="55"/>
      <c r="I3485" s="280"/>
      <c r="J3485" s="13"/>
      <c r="K3485" s="13"/>
      <c r="L3485" s="13"/>
    </row>
    <row r="3486" spans="1:12" s="56" customFormat="1">
      <c r="A3486" s="50"/>
      <c r="B3486" s="50"/>
      <c r="C3486" s="50"/>
      <c r="D3486" s="44"/>
      <c r="E3486" s="26"/>
      <c r="F3486" s="53"/>
      <c r="G3486" s="61"/>
      <c r="H3486" s="55"/>
      <c r="I3486" s="280"/>
      <c r="J3486" s="13"/>
      <c r="K3486" s="13"/>
      <c r="L3486" s="13"/>
    </row>
    <row r="3487" spans="1:12" s="56" customFormat="1">
      <c r="A3487" s="50"/>
      <c r="B3487" s="50"/>
      <c r="C3487" s="50"/>
      <c r="D3487" s="44"/>
      <c r="E3487" s="26"/>
      <c r="F3487" s="53"/>
      <c r="G3487" s="61"/>
      <c r="H3487" s="55"/>
      <c r="I3487" s="280"/>
      <c r="J3487" s="13"/>
      <c r="K3487" s="13"/>
      <c r="L3487" s="13"/>
    </row>
    <row r="3488" spans="1:12" s="56" customFormat="1">
      <c r="A3488" s="50"/>
      <c r="B3488" s="50"/>
      <c r="C3488" s="50"/>
      <c r="D3488" s="44"/>
      <c r="E3488" s="26"/>
      <c r="F3488" s="53"/>
      <c r="G3488" s="61"/>
      <c r="H3488" s="55"/>
      <c r="I3488" s="280"/>
      <c r="J3488" s="13"/>
      <c r="K3488" s="13"/>
      <c r="L3488" s="13"/>
    </row>
    <row r="3489" spans="1:12" s="56" customFormat="1">
      <c r="A3489" s="50"/>
      <c r="B3489" s="50"/>
      <c r="C3489" s="50"/>
      <c r="D3489" s="44"/>
      <c r="E3489" s="26"/>
      <c r="F3489" s="53"/>
      <c r="G3489" s="61"/>
      <c r="H3489" s="55"/>
      <c r="I3489" s="280"/>
      <c r="J3489" s="13"/>
      <c r="K3489" s="13"/>
      <c r="L3489" s="13"/>
    </row>
    <row r="3490" spans="1:12" s="56" customFormat="1">
      <c r="A3490" s="50"/>
      <c r="B3490" s="50"/>
      <c r="C3490" s="50"/>
      <c r="D3490" s="44"/>
      <c r="E3490" s="26"/>
      <c r="F3490" s="53"/>
      <c r="G3490" s="61"/>
      <c r="H3490" s="55"/>
      <c r="I3490" s="280"/>
      <c r="J3490" s="13"/>
      <c r="K3490" s="13"/>
      <c r="L3490" s="13"/>
    </row>
    <row r="3491" spans="1:12" s="56" customFormat="1">
      <c r="A3491" s="50"/>
      <c r="B3491" s="50"/>
      <c r="C3491" s="50"/>
      <c r="D3491" s="44"/>
      <c r="E3491" s="26"/>
      <c r="F3491" s="53"/>
      <c r="G3491" s="61"/>
      <c r="H3491" s="55"/>
      <c r="I3491" s="280"/>
      <c r="J3491" s="13"/>
      <c r="K3491" s="13"/>
      <c r="L3491" s="13"/>
    </row>
    <row r="3492" spans="1:12" s="56" customFormat="1">
      <c r="A3492" s="50"/>
      <c r="B3492" s="50"/>
      <c r="C3492" s="50"/>
      <c r="D3492" s="44"/>
      <c r="E3492" s="26"/>
      <c r="F3492" s="53"/>
      <c r="G3492" s="61"/>
      <c r="H3492" s="55"/>
      <c r="I3492" s="280"/>
      <c r="J3492" s="13"/>
      <c r="K3492" s="13"/>
      <c r="L3492" s="13"/>
    </row>
    <row r="3493" spans="1:12" s="56" customFormat="1">
      <c r="A3493" s="50"/>
      <c r="B3493" s="50"/>
      <c r="C3493" s="50"/>
      <c r="D3493" s="44"/>
      <c r="E3493" s="26"/>
      <c r="F3493" s="53"/>
      <c r="G3493" s="61"/>
      <c r="H3493" s="55"/>
      <c r="I3493" s="280"/>
      <c r="J3493" s="13"/>
      <c r="K3493" s="13"/>
      <c r="L3493" s="13"/>
    </row>
    <row r="3494" spans="1:12" s="56" customFormat="1">
      <c r="A3494" s="50"/>
      <c r="B3494" s="50"/>
      <c r="C3494" s="50"/>
      <c r="D3494" s="44"/>
      <c r="E3494" s="26"/>
      <c r="F3494" s="53"/>
      <c r="G3494" s="61"/>
      <c r="H3494" s="55"/>
      <c r="I3494" s="280"/>
      <c r="J3494" s="13"/>
      <c r="K3494" s="13"/>
      <c r="L3494" s="13"/>
    </row>
    <row r="3495" spans="1:12" s="56" customFormat="1">
      <c r="A3495" s="50"/>
      <c r="B3495" s="50"/>
      <c r="C3495" s="50"/>
      <c r="D3495" s="44"/>
      <c r="E3495" s="26"/>
      <c r="F3495" s="53"/>
      <c r="G3495" s="61"/>
      <c r="H3495" s="55"/>
      <c r="I3495" s="280"/>
      <c r="J3495" s="13"/>
      <c r="K3495" s="13"/>
      <c r="L3495" s="13"/>
    </row>
    <row r="3496" spans="1:12" s="56" customFormat="1">
      <c r="A3496" s="50"/>
      <c r="B3496" s="50"/>
      <c r="C3496" s="50"/>
      <c r="D3496" s="44"/>
      <c r="E3496" s="26"/>
      <c r="F3496" s="53"/>
      <c r="G3496" s="61"/>
      <c r="H3496" s="55"/>
      <c r="I3496" s="280"/>
      <c r="J3496" s="13"/>
      <c r="K3496" s="13"/>
      <c r="L3496" s="13"/>
    </row>
    <row r="3497" spans="1:12" s="56" customFormat="1">
      <c r="A3497" s="50"/>
      <c r="B3497" s="50"/>
      <c r="C3497" s="50"/>
      <c r="D3497" s="44"/>
      <c r="E3497" s="26"/>
      <c r="F3497" s="53"/>
      <c r="G3497" s="61"/>
      <c r="H3497" s="55"/>
      <c r="I3497" s="280"/>
      <c r="J3497" s="13"/>
      <c r="K3497" s="13"/>
      <c r="L3497" s="13"/>
    </row>
    <row r="3498" spans="1:12" s="56" customFormat="1">
      <c r="A3498" s="50"/>
      <c r="B3498" s="50"/>
      <c r="C3498" s="50"/>
      <c r="D3498" s="44"/>
      <c r="E3498" s="26"/>
      <c r="F3498" s="53"/>
      <c r="G3498" s="61"/>
      <c r="H3498" s="55"/>
      <c r="I3498" s="280"/>
      <c r="J3498" s="13"/>
      <c r="K3498" s="13"/>
      <c r="L3498" s="13"/>
    </row>
    <row r="3499" spans="1:12" s="56" customFormat="1">
      <c r="A3499" s="50"/>
      <c r="B3499" s="50"/>
      <c r="C3499" s="50"/>
      <c r="D3499" s="44"/>
      <c r="E3499" s="26"/>
      <c r="F3499" s="53"/>
      <c r="G3499" s="61"/>
      <c r="H3499" s="55"/>
      <c r="I3499" s="280"/>
      <c r="J3499" s="13"/>
      <c r="K3499" s="13"/>
      <c r="L3499" s="13"/>
    </row>
    <row r="3500" spans="1:12" s="56" customFormat="1">
      <c r="A3500" s="50"/>
      <c r="B3500" s="50"/>
      <c r="C3500" s="50"/>
      <c r="D3500" s="44"/>
      <c r="E3500" s="26"/>
      <c r="F3500" s="53"/>
      <c r="G3500" s="61"/>
      <c r="H3500" s="55"/>
      <c r="I3500" s="280"/>
      <c r="J3500" s="13"/>
      <c r="K3500" s="13"/>
      <c r="L3500" s="13"/>
    </row>
    <row r="3501" spans="1:12" s="56" customFormat="1">
      <c r="A3501" s="50"/>
      <c r="B3501" s="50"/>
      <c r="C3501" s="50"/>
      <c r="D3501" s="44"/>
      <c r="E3501" s="26"/>
      <c r="F3501" s="53"/>
      <c r="G3501" s="61"/>
      <c r="H3501" s="55"/>
      <c r="I3501" s="280"/>
      <c r="J3501" s="13"/>
      <c r="K3501" s="13"/>
      <c r="L3501" s="13"/>
    </row>
    <row r="3502" spans="1:12" s="56" customFormat="1">
      <c r="A3502" s="50"/>
      <c r="B3502" s="50"/>
      <c r="C3502" s="50"/>
      <c r="D3502" s="44"/>
      <c r="E3502" s="26"/>
      <c r="F3502" s="53"/>
      <c r="G3502" s="61"/>
      <c r="H3502" s="55"/>
      <c r="I3502" s="280"/>
      <c r="J3502" s="13"/>
      <c r="K3502" s="13"/>
      <c r="L3502" s="13"/>
    </row>
    <row r="3503" spans="1:12" s="56" customFormat="1">
      <c r="A3503" s="50"/>
      <c r="B3503" s="50"/>
      <c r="C3503" s="50"/>
      <c r="D3503" s="44"/>
      <c r="E3503" s="26"/>
      <c r="F3503" s="53"/>
      <c r="G3503" s="61"/>
      <c r="H3503" s="55"/>
      <c r="I3503" s="280"/>
      <c r="J3503" s="13"/>
      <c r="K3503" s="13"/>
      <c r="L3503" s="13"/>
    </row>
    <row r="3504" spans="1:12" s="56" customFormat="1">
      <c r="A3504" s="50"/>
      <c r="B3504" s="50"/>
      <c r="C3504" s="50"/>
      <c r="D3504" s="44"/>
      <c r="E3504" s="26"/>
      <c r="F3504" s="53"/>
      <c r="G3504" s="61"/>
      <c r="H3504" s="55"/>
      <c r="I3504" s="280"/>
      <c r="J3504" s="13"/>
      <c r="K3504" s="13"/>
      <c r="L3504" s="13"/>
    </row>
    <row r="3505" spans="1:12" s="56" customFormat="1">
      <c r="A3505" s="50"/>
      <c r="B3505" s="50"/>
      <c r="C3505" s="50"/>
      <c r="D3505" s="44"/>
      <c r="E3505" s="26"/>
      <c r="F3505" s="53"/>
      <c r="G3505" s="61"/>
      <c r="H3505" s="55"/>
      <c r="I3505" s="280"/>
      <c r="J3505" s="13"/>
      <c r="K3505" s="13"/>
      <c r="L3505" s="13"/>
    </row>
    <row r="3506" spans="1:12" s="56" customFormat="1">
      <c r="A3506" s="50"/>
      <c r="B3506" s="50"/>
      <c r="C3506" s="50"/>
      <c r="D3506" s="44"/>
      <c r="E3506" s="26"/>
      <c r="F3506" s="53"/>
      <c r="G3506" s="61"/>
      <c r="H3506" s="55"/>
      <c r="I3506" s="280"/>
      <c r="J3506" s="13"/>
      <c r="K3506" s="13"/>
      <c r="L3506" s="13"/>
    </row>
    <row r="3507" spans="1:12" s="56" customFormat="1">
      <c r="A3507" s="50"/>
      <c r="B3507" s="50"/>
      <c r="C3507" s="50"/>
      <c r="D3507" s="44"/>
      <c r="E3507" s="26"/>
      <c r="F3507" s="53"/>
      <c r="G3507" s="61"/>
      <c r="H3507" s="55"/>
      <c r="I3507" s="280"/>
      <c r="J3507" s="13"/>
      <c r="K3507" s="13"/>
      <c r="L3507" s="13"/>
    </row>
    <row r="3508" spans="1:12" s="56" customFormat="1">
      <c r="A3508" s="50"/>
      <c r="B3508" s="50"/>
      <c r="C3508" s="50"/>
      <c r="D3508" s="44"/>
      <c r="E3508" s="26"/>
      <c r="F3508" s="53"/>
      <c r="G3508" s="61"/>
      <c r="H3508" s="55"/>
      <c r="I3508" s="280"/>
      <c r="J3508" s="13"/>
      <c r="K3508" s="13"/>
      <c r="L3508" s="13"/>
    </row>
    <row r="3509" spans="1:12" s="56" customFormat="1">
      <c r="A3509" s="50"/>
      <c r="B3509" s="50"/>
      <c r="C3509" s="50"/>
      <c r="D3509" s="44"/>
      <c r="E3509" s="26"/>
      <c r="F3509" s="53"/>
      <c r="G3509" s="61"/>
      <c r="H3509" s="55"/>
      <c r="I3509" s="280"/>
      <c r="J3509" s="13"/>
      <c r="K3509" s="13"/>
      <c r="L3509" s="13"/>
    </row>
    <row r="3510" spans="1:12" s="56" customFormat="1">
      <c r="A3510" s="50"/>
      <c r="B3510" s="50"/>
      <c r="C3510" s="50"/>
      <c r="D3510" s="44"/>
      <c r="E3510" s="26"/>
      <c r="F3510" s="53"/>
      <c r="G3510" s="61"/>
      <c r="H3510" s="55"/>
      <c r="I3510" s="280"/>
      <c r="J3510" s="13"/>
      <c r="K3510" s="13"/>
      <c r="L3510" s="13"/>
    </row>
    <row r="3511" spans="1:12" s="56" customFormat="1">
      <c r="A3511" s="50"/>
      <c r="B3511" s="50"/>
      <c r="C3511" s="50"/>
      <c r="D3511" s="44"/>
      <c r="E3511" s="26"/>
      <c r="F3511" s="53"/>
      <c r="G3511" s="61"/>
      <c r="H3511" s="55"/>
      <c r="I3511" s="280"/>
      <c r="J3511" s="13"/>
      <c r="K3511" s="13"/>
      <c r="L3511" s="13"/>
    </row>
    <row r="3512" spans="1:12" s="56" customFormat="1">
      <c r="A3512" s="50"/>
      <c r="B3512" s="50"/>
      <c r="C3512" s="50"/>
      <c r="D3512" s="44"/>
      <c r="E3512" s="26"/>
      <c r="F3512" s="53"/>
      <c r="G3512" s="61"/>
      <c r="H3512" s="55"/>
      <c r="I3512" s="280"/>
      <c r="J3512" s="13"/>
      <c r="K3512" s="13"/>
      <c r="L3512" s="13"/>
    </row>
    <row r="3513" spans="1:12" s="56" customFormat="1">
      <c r="A3513" s="50"/>
      <c r="B3513" s="50"/>
      <c r="C3513" s="50"/>
      <c r="D3513" s="44"/>
      <c r="E3513" s="26"/>
      <c r="F3513" s="53"/>
      <c r="G3513" s="61"/>
      <c r="H3513" s="55"/>
      <c r="I3513" s="280"/>
      <c r="J3513" s="13"/>
      <c r="K3513" s="13"/>
      <c r="L3513" s="13"/>
    </row>
    <row r="3514" spans="1:12" s="56" customFormat="1">
      <c r="A3514" s="50"/>
      <c r="B3514" s="50"/>
      <c r="C3514" s="50"/>
      <c r="D3514" s="44"/>
      <c r="E3514" s="26"/>
      <c r="F3514" s="53"/>
      <c r="G3514" s="61"/>
      <c r="H3514" s="55"/>
      <c r="I3514" s="280"/>
      <c r="J3514" s="13"/>
      <c r="K3514" s="13"/>
      <c r="L3514" s="13"/>
    </row>
    <row r="3515" spans="1:12" s="56" customFormat="1">
      <c r="A3515" s="50"/>
      <c r="B3515" s="50"/>
      <c r="C3515" s="50"/>
      <c r="D3515" s="44"/>
      <c r="E3515" s="26"/>
      <c r="F3515" s="53"/>
      <c r="G3515" s="61"/>
      <c r="H3515" s="55"/>
      <c r="I3515" s="280"/>
      <c r="J3515" s="13"/>
      <c r="K3515" s="13"/>
      <c r="L3515" s="13"/>
    </row>
    <row r="3516" spans="1:12" s="56" customFormat="1">
      <c r="A3516" s="50"/>
      <c r="B3516" s="50"/>
      <c r="C3516" s="50"/>
      <c r="D3516" s="44"/>
      <c r="E3516" s="26"/>
      <c r="F3516" s="53"/>
      <c r="G3516" s="61"/>
      <c r="H3516" s="55"/>
      <c r="I3516" s="280"/>
      <c r="J3516" s="13"/>
      <c r="K3516" s="13"/>
      <c r="L3516" s="13"/>
    </row>
    <row r="3517" spans="1:12" s="56" customFormat="1">
      <c r="A3517" s="50"/>
      <c r="B3517" s="50"/>
      <c r="C3517" s="50"/>
      <c r="D3517" s="44"/>
      <c r="E3517" s="26"/>
      <c r="F3517" s="53"/>
      <c r="G3517" s="61"/>
      <c r="H3517" s="55"/>
      <c r="I3517" s="280"/>
      <c r="J3517" s="13"/>
      <c r="K3517" s="13"/>
      <c r="L3517" s="13"/>
    </row>
    <row r="3518" spans="1:12" s="56" customFormat="1">
      <c r="A3518" s="50"/>
      <c r="B3518" s="50"/>
      <c r="C3518" s="50"/>
      <c r="D3518" s="44"/>
      <c r="E3518" s="26"/>
      <c r="F3518" s="53"/>
      <c r="G3518" s="61"/>
      <c r="H3518" s="55"/>
      <c r="I3518" s="280"/>
      <c r="J3518" s="13"/>
      <c r="K3518" s="13"/>
      <c r="L3518" s="13"/>
    </row>
    <row r="3519" spans="1:12" s="56" customFormat="1">
      <c r="A3519" s="50"/>
      <c r="B3519" s="50"/>
      <c r="C3519" s="50"/>
      <c r="D3519" s="44"/>
      <c r="E3519" s="26"/>
      <c r="F3519" s="53"/>
      <c r="G3519" s="61"/>
      <c r="H3519" s="55"/>
      <c r="I3519" s="280"/>
      <c r="J3519" s="13"/>
      <c r="K3519" s="13"/>
      <c r="L3519" s="13"/>
    </row>
    <row r="3520" spans="1:12" s="56" customFormat="1">
      <c r="A3520" s="50"/>
      <c r="B3520" s="50"/>
      <c r="C3520" s="50"/>
      <c r="D3520" s="44"/>
      <c r="E3520" s="26"/>
      <c r="F3520" s="53"/>
      <c r="G3520" s="61"/>
      <c r="H3520" s="55"/>
      <c r="I3520" s="280"/>
      <c r="J3520" s="13"/>
      <c r="K3520" s="13"/>
      <c r="L3520" s="13"/>
    </row>
    <row r="3521" spans="1:12" s="56" customFormat="1">
      <c r="A3521" s="50"/>
      <c r="B3521" s="50"/>
      <c r="C3521" s="50"/>
      <c r="D3521" s="44"/>
      <c r="E3521" s="26"/>
      <c r="F3521" s="53"/>
      <c r="G3521" s="61"/>
      <c r="H3521" s="55"/>
      <c r="I3521" s="280"/>
      <c r="J3521" s="13"/>
      <c r="K3521" s="13"/>
      <c r="L3521" s="13"/>
    </row>
    <row r="3522" spans="1:12" s="56" customFormat="1">
      <c r="A3522" s="50"/>
      <c r="B3522" s="50"/>
      <c r="C3522" s="50"/>
      <c r="D3522" s="44"/>
      <c r="E3522" s="26"/>
      <c r="F3522" s="53"/>
      <c r="G3522" s="61"/>
      <c r="H3522" s="55"/>
      <c r="I3522" s="280"/>
      <c r="J3522" s="13"/>
      <c r="K3522" s="13"/>
      <c r="L3522" s="13"/>
    </row>
    <row r="3523" spans="1:12" s="56" customFormat="1">
      <c r="A3523" s="50"/>
      <c r="B3523" s="50"/>
      <c r="C3523" s="50"/>
      <c r="D3523" s="44"/>
      <c r="E3523" s="26"/>
      <c r="F3523" s="53"/>
      <c r="G3523" s="61"/>
      <c r="H3523" s="55"/>
      <c r="I3523" s="280"/>
      <c r="J3523" s="13"/>
      <c r="K3523" s="13"/>
      <c r="L3523" s="13"/>
    </row>
    <row r="3524" spans="1:12" s="56" customFormat="1">
      <c r="A3524" s="50"/>
      <c r="B3524" s="50"/>
      <c r="C3524" s="50"/>
      <c r="D3524" s="44"/>
      <c r="E3524" s="26"/>
      <c r="F3524" s="53"/>
      <c r="G3524" s="61"/>
      <c r="H3524" s="55"/>
      <c r="I3524" s="280"/>
      <c r="J3524" s="13"/>
      <c r="K3524" s="13"/>
      <c r="L3524" s="13"/>
    </row>
    <row r="3525" spans="1:12" s="56" customFormat="1">
      <c r="A3525" s="50"/>
      <c r="B3525" s="50"/>
      <c r="C3525" s="50"/>
      <c r="D3525" s="44"/>
      <c r="E3525" s="26"/>
      <c r="F3525" s="53"/>
      <c r="G3525" s="61"/>
      <c r="H3525" s="55"/>
      <c r="I3525" s="280"/>
      <c r="J3525" s="13"/>
      <c r="K3525" s="13"/>
      <c r="L3525" s="13"/>
    </row>
    <row r="3526" spans="1:12" s="56" customFormat="1">
      <c r="A3526" s="50"/>
      <c r="B3526" s="50"/>
      <c r="C3526" s="50"/>
      <c r="D3526" s="44"/>
      <c r="E3526" s="26"/>
      <c r="F3526" s="53"/>
      <c r="G3526" s="61"/>
      <c r="H3526" s="55"/>
      <c r="I3526" s="280"/>
      <c r="J3526" s="13"/>
      <c r="K3526" s="13"/>
      <c r="L3526" s="13"/>
    </row>
    <row r="3527" spans="1:12" s="56" customFormat="1">
      <c r="A3527" s="50"/>
      <c r="B3527" s="50"/>
      <c r="C3527" s="50"/>
      <c r="D3527" s="44"/>
      <c r="E3527" s="26"/>
      <c r="F3527" s="53"/>
      <c r="G3527" s="61"/>
      <c r="H3527" s="55"/>
      <c r="I3527" s="280"/>
      <c r="J3527" s="13"/>
      <c r="K3527" s="13"/>
      <c r="L3527" s="13"/>
    </row>
    <row r="3528" spans="1:12" s="56" customFormat="1">
      <c r="A3528" s="50"/>
      <c r="B3528" s="50"/>
      <c r="C3528" s="50"/>
      <c r="D3528" s="44"/>
      <c r="E3528" s="26"/>
      <c r="F3528" s="53"/>
      <c r="G3528" s="61"/>
      <c r="H3528" s="55"/>
      <c r="I3528" s="280"/>
      <c r="J3528" s="13"/>
      <c r="K3528" s="13"/>
      <c r="L3528" s="13"/>
    </row>
    <row r="3529" spans="1:12" s="56" customFormat="1">
      <c r="A3529" s="50"/>
      <c r="B3529" s="50"/>
      <c r="C3529" s="50"/>
      <c r="D3529" s="44"/>
      <c r="E3529" s="26"/>
      <c r="F3529" s="53"/>
      <c r="G3529" s="61"/>
      <c r="H3529" s="55"/>
      <c r="I3529" s="280"/>
      <c r="J3529" s="13"/>
      <c r="K3529" s="13"/>
      <c r="L3529" s="13"/>
    </row>
    <row r="3530" spans="1:12" s="56" customFormat="1">
      <c r="A3530" s="50"/>
      <c r="B3530" s="50"/>
      <c r="C3530" s="50"/>
      <c r="D3530" s="44"/>
      <c r="E3530" s="26"/>
      <c r="F3530" s="53"/>
      <c r="G3530" s="61"/>
      <c r="H3530" s="55"/>
      <c r="I3530" s="280"/>
      <c r="J3530" s="13"/>
      <c r="K3530" s="13"/>
      <c r="L3530" s="13"/>
    </row>
    <row r="3531" spans="1:12" s="56" customFormat="1">
      <c r="A3531" s="50"/>
      <c r="B3531" s="50"/>
      <c r="C3531" s="50"/>
      <c r="D3531" s="44"/>
      <c r="E3531" s="26"/>
      <c r="F3531" s="53"/>
      <c r="G3531" s="61"/>
      <c r="H3531" s="55"/>
      <c r="I3531" s="280"/>
      <c r="J3531" s="13"/>
      <c r="K3531" s="13"/>
      <c r="L3531" s="13"/>
    </row>
    <row r="3532" spans="1:12" s="56" customFormat="1">
      <c r="A3532" s="50"/>
      <c r="B3532" s="50"/>
      <c r="C3532" s="50"/>
      <c r="D3532" s="44"/>
      <c r="E3532" s="26"/>
      <c r="F3532" s="53"/>
      <c r="G3532" s="61"/>
      <c r="H3532" s="55"/>
      <c r="I3532" s="280"/>
      <c r="J3532" s="13"/>
      <c r="K3532" s="13"/>
      <c r="L3532" s="13"/>
    </row>
    <row r="3533" spans="1:12" s="56" customFormat="1">
      <c r="A3533" s="50"/>
      <c r="B3533" s="50"/>
      <c r="C3533" s="50"/>
      <c r="D3533" s="44"/>
      <c r="E3533" s="26"/>
      <c r="F3533" s="53"/>
      <c r="G3533" s="61"/>
      <c r="H3533" s="55"/>
      <c r="I3533" s="280"/>
      <c r="J3533" s="13"/>
      <c r="K3533" s="13"/>
      <c r="L3533" s="13"/>
    </row>
    <row r="3534" spans="1:12" s="56" customFormat="1">
      <c r="A3534" s="50"/>
      <c r="B3534" s="50"/>
      <c r="C3534" s="50"/>
      <c r="D3534" s="44"/>
      <c r="E3534" s="26"/>
      <c r="F3534" s="53"/>
      <c r="G3534" s="61"/>
      <c r="H3534" s="55"/>
      <c r="I3534" s="280"/>
      <c r="J3534" s="13"/>
      <c r="K3534" s="13"/>
      <c r="L3534" s="13"/>
    </row>
    <row r="3535" spans="1:12" s="56" customFormat="1">
      <c r="A3535" s="50"/>
      <c r="B3535" s="50"/>
      <c r="C3535" s="50"/>
      <c r="D3535" s="44"/>
      <c r="E3535" s="26"/>
      <c r="F3535" s="53"/>
      <c r="G3535" s="61"/>
      <c r="H3535" s="55"/>
      <c r="I3535" s="280"/>
      <c r="J3535" s="13"/>
      <c r="K3535" s="13"/>
      <c r="L3535" s="13"/>
    </row>
    <row r="3536" spans="1:12" s="56" customFormat="1">
      <c r="A3536" s="50"/>
      <c r="B3536" s="50"/>
      <c r="C3536" s="50"/>
      <c r="D3536" s="44"/>
      <c r="E3536" s="26"/>
      <c r="F3536" s="53"/>
      <c r="G3536" s="61"/>
      <c r="H3536" s="55"/>
      <c r="I3536" s="280"/>
      <c r="J3536" s="13"/>
      <c r="K3536" s="13"/>
      <c r="L3536" s="13"/>
    </row>
    <row r="3537" spans="1:12" s="56" customFormat="1">
      <c r="A3537" s="50"/>
      <c r="B3537" s="50"/>
      <c r="C3537" s="50"/>
      <c r="D3537" s="44"/>
      <c r="E3537" s="26"/>
      <c r="F3537" s="53"/>
      <c r="G3537" s="61"/>
      <c r="H3537" s="55"/>
      <c r="I3537" s="280"/>
      <c r="J3537" s="13"/>
      <c r="K3537" s="13"/>
      <c r="L3537" s="13"/>
    </row>
    <row r="3538" spans="1:12" s="56" customFormat="1">
      <c r="A3538" s="50"/>
      <c r="B3538" s="50"/>
      <c r="C3538" s="50"/>
      <c r="D3538" s="44"/>
      <c r="E3538" s="26"/>
      <c r="F3538" s="53"/>
      <c r="G3538" s="61"/>
      <c r="H3538" s="55"/>
      <c r="I3538" s="280"/>
      <c r="J3538" s="13"/>
      <c r="K3538" s="13"/>
      <c r="L3538" s="13"/>
    </row>
    <row r="3539" spans="1:12" s="56" customFormat="1">
      <c r="A3539" s="50"/>
      <c r="B3539" s="50"/>
      <c r="C3539" s="50"/>
      <c r="D3539" s="44"/>
      <c r="E3539" s="26"/>
      <c r="F3539" s="53"/>
      <c r="G3539" s="61"/>
      <c r="H3539" s="55"/>
      <c r="I3539" s="280"/>
      <c r="J3539" s="13"/>
      <c r="K3539" s="13"/>
      <c r="L3539" s="13"/>
    </row>
    <row r="3540" spans="1:12" s="56" customFormat="1">
      <c r="A3540" s="50"/>
      <c r="B3540" s="50"/>
      <c r="C3540" s="50"/>
      <c r="D3540" s="44"/>
      <c r="E3540" s="26"/>
      <c r="F3540" s="53"/>
      <c r="G3540" s="61"/>
      <c r="H3540" s="55"/>
      <c r="I3540" s="280"/>
      <c r="J3540" s="13"/>
      <c r="K3540" s="13"/>
      <c r="L3540" s="13"/>
    </row>
    <row r="3541" spans="1:12" s="56" customFormat="1">
      <c r="A3541" s="50"/>
      <c r="B3541" s="50"/>
      <c r="C3541" s="50"/>
      <c r="D3541" s="44"/>
      <c r="E3541" s="26"/>
      <c r="F3541" s="53"/>
      <c r="G3541" s="61"/>
      <c r="H3541" s="55"/>
      <c r="I3541" s="280"/>
      <c r="J3541" s="13"/>
      <c r="K3541" s="13"/>
      <c r="L3541" s="13"/>
    </row>
    <row r="3542" spans="1:12" s="56" customFormat="1">
      <c r="A3542" s="50"/>
      <c r="B3542" s="50"/>
      <c r="C3542" s="50"/>
      <c r="D3542" s="44"/>
      <c r="E3542" s="26"/>
      <c r="F3542" s="53"/>
      <c r="G3542" s="61"/>
      <c r="H3542" s="55"/>
      <c r="I3542" s="280"/>
      <c r="J3542" s="13"/>
      <c r="K3542" s="13"/>
      <c r="L3542" s="13"/>
    </row>
    <row r="3543" spans="1:12" s="56" customFormat="1">
      <c r="A3543" s="50"/>
      <c r="B3543" s="50"/>
      <c r="C3543" s="50"/>
      <c r="D3543" s="44"/>
      <c r="E3543" s="26"/>
      <c r="F3543" s="53"/>
      <c r="G3543" s="61"/>
      <c r="H3543" s="55"/>
      <c r="I3543" s="280"/>
      <c r="J3543" s="13"/>
      <c r="K3543" s="13"/>
      <c r="L3543" s="13"/>
    </row>
    <row r="3544" spans="1:12" s="56" customFormat="1">
      <c r="A3544" s="50"/>
      <c r="B3544" s="50"/>
      <c r="C3544" s="50"/>
      <c r="D3544" s="44"/>
      <c r="E3544" s="26"/>
      <c r="F3544" s="53"/>
      <c r="G3544" s="61"/>
      <c r="H3544" s="55"/>
      <c r="I3544" s="280"/>
      <c r="J3544" s="13"/>
      <c r="K3544" s="13"/>
      <c r="L3544" s="13"/>
    </row>
    <row r="3545" spans="1:12" s="56" customFormat="1">
      <c r="A3545" s="50"/>
      <c r="B3545" s="50"/>
      <c r="C3545" s="50"/>
      <c r="D3545" s="44"/>
      <c r="E3545" s="26"/>
      <c r="F3545" s="53"/>
      <c r="G3545" s="61"/>
      <c r="H3545" s="55"/>
      <c r="I3545" s="280"/>
      <c r="J3545" s="13"/>
      <c r="K3545" s="13"/>
      <c r="L3545" s="13"/>
    </row>
    <row r="3546" spans="1:12" s="56" customFormat="1">
      <c r="A3546" s="50"/>
      <c r="B3546" s="50"/>
      <c r="C3546" s="50"/>
      <c r="D3546" s="44"/>
      <c r="E3546" s="26"/>
      <c r="F3546" s="53"/>
      <c r="G3546" s="61"/>
      <c r="H3546" s="55"/>
      <c r="I3546" s="280"/>
      <c r="J3546" s="13"/>
      <c r="K3546" s="13"/>
      <c r="L3546" s="13"/>
    </row>
    <row r="3547" spans="1:12" s="56" customFormat="1">
      <c r="A3547" s="50"/>
      <c r="B3547" s="50"/>
      <c r="C3547" s="50"/>
      <c r="D3547" s="44"/>
      <c r="E3547" s="26"/>
      <c r="F3547" s="53"/>
      <c r="G3547" s="61"/>
      <c r="H3547" s="55"/>
      <c r="I3547" s="280"/>
      <c r="J3547" s="13"/>
      <c r="K3547" s="13"/>
      <c r="L3547" s="13"/>
    </row>
    <row r="3548" spans="1:12" s="56" customFormat="1">
      <c r="A3548" s="50"/>
      <c r="B3548" s="50"/>
      <c r="C3548" s="50"/>
      <c r="D3548" s="44"/>
      <c r="E3548" s="26"/>
      <c r="F3548" s="53"/>
      <c r="G3548" s="61"/>
      <c r="H3548" s="55"/>
      <c r="I3548" s="280"/>
      <c r="J3548" s="13"/>
      <c r="K3548" s="13"/>
      <c r="L3548" s="13"/>
    </row>
    <row r="3549" spans="1:12" s="56" customFormat="1">
      <c r="A3549" s="50"/>
      <c r="B3549" s="50"/>
      <c r="C3549" s="50"/>
      <c r="D3549" s="44"/>
      <c r="E3549" s="26"/>
      <c r="F3549" s="53"/>
      <c r="G3549" s="61"/>
      <c r="H3549" s="55"/>
      <c r="I3549" s="280"/>
      <c r="J3549" s="13"/>
      <c r="K3549" s="13"/>
      <c r="L3549" s="13"/>
    </row>
    <row r="3550" spans="1:12" s="56" customFormat="1">
      <c r="A3550" s="50"/>
      <c r="B3550" s="50"/>
      <c r="C3550" s="50"/>
      <c r="D3550" s="44"/>
      <c r="E3550" s="26"/>
      <c r="F3550" s="53"/>
      <c r="G3550" s="61"/>
      <c r="H3550" s="55"/>
      <c r="I3550" s="280"/>
      <c r="J3550" s="13"/>
      <c r="K3550" s="13"/>
      <c r="L3550" s="13"/>
    </row>
    <row r="3551" spans="1:12" s="56" customFormat="1">
      <c r="A3551" s="50"/>
      <c r="B3551" s="50"/>
      <c r="C3551" s="50"/>
      <c r="D3551" s="44"/>
      <c r="E3551" s="26"/>
      <c r="F3551" s="53"/>
      <c r="G3551" s="61"/>
      <c r="H3551" s="55"/>
      <c r="I3551" s="280"/>
      <c r="J3551" s="13"/>
      <c r="K3551" s="13"/>
      <c r="L3551" s="13"/>
    </row>
    <row r="3552" spans="1:12" s="56" customFormat="1">
      <c r="A3552" s="50"/>
      <c r="B3552" s="50"/>
      <c r="C3552" s="50"/>
      <c r="D3552" s="44"/>
      <c r="E3552" s="26"/>
      <c r="F3552" s="53"/>
      <c r="G3552" s="61"/>
      <c r="H3552" s="55"/>
      <c r="I3552" s="280"/>
      <c r="J3552" s="13"/>
      <c r="K3552" s="13"/>
      <c r="L3552" s="13"/>
    </row>
    <row r="3553" spans="1:12" s="56" customFormat="1">
      <c r="A3553" s="50"/>
      <c r="B3553" s="50"/>
      <c r="C3553" s="50"/>
      <c r="D3553" s="44"/>
      <c r="E3553" s="26"/>
      <c r="F3553" s="53"/>
      <c r="G3553" s="61"/>
      <c r="H3553" s="55"/>
      <c r="I3553" s="280"/>
      <c r="J3553" s="13"/>
      <c r="K3553" s="13"/>
      <c r="L3553" s="13"/>
    </row>
    <row r="3554" spans="1:12" s="56" customFormat="1">
      <c r="A3554" s="50"/>
      <c r="B3554" s="50"/>
      <c r="C3554" s="50"/>
      <c r="D3554" s="44"/>
      <c r="E3554" s="26"/>
      <c r="F3554" s="53"/>
      <c r="G3554" s="61"/>
      <c r="H3554" s="55"/>
      <c r="I3554" s="280"/>
      <c r="J3554" s="13"/>
      <c r="K3554" s="13"/>
      <c r="L3554" s="13"/>
    </row>
    <row r="3555" spans="1:12" s="56" customFormat="1">
      <c r="A3555" s="50"/>
      <c r="B3555" s="50"/>
      <c r="C3555" s="50"/>
      <c r="D3555" s="44"/>
      <c r="E3555" s="26"/>
      <c r="F3555" s="53"/>
      <c r="G3555" s="61"/>
      <c r="H3555" s="55"/>
      <c r="I3555" s="280"/>
      <c r="J3555" s="13"/>
      <c r="K3555" s="13"/>
      <c r="L3555" s="13"/>
    </row>
    <row r="3556" spans="1:12" s="56" customFormat="1">
      <c r="A3556" s="50"/>
      <c r="B3556" s="50"/>
      <c r="C3556" s="50"/>
      <c r="D3556" s="44"/>
      <c r="E3556" s="26"/>
      <c r="F3556" s="53"/>
      <c r="G3556" s="61"/>
      <c r="H3556" s="55"/>
      <c r="I3556" s="280"/>
      <c r="J3556" s="13"/>
      <c r="K3556" s="13"/>
      <c r="L3556" s="13"/>
    </row>
    <row r="3557" spans="1:12" s="56" customFormat="1">
      <c r="A3557" s="50"/>
      <c r="B3557" s="50"/>
      <c r="C3557" s="50"/>
      <c r="D3557" s="44"/>
      <c r="E3557" s="26"/>
      <c r="F3557" s="53"/>
      <c r="G3557" s="61"/>
      <c r="H3557" s="55"/>
      <c r="I3557" s="280"/>
      <c r="J3557" s="13"/>
      <c r="K3557" s="13"/>
      <c r="L3557" s="13"/>
    </row>
    <row r="3558" spans="1:12" s="56" customFormat="1">
      <c r="A3558" s="50"/>
      <c r="B3558" s="50"/>
      <c r="C3558" s="50"/>
      <c r="D3558" s="44"/>
      <c r="E3558" s="26"/>
      <c r="F3558" s="53"/>
      <c r="G3558" s="61"/>
      <c r="H3558" s="55"/>
      <c r="I3558" s="280"/>
      <c r="J3558" s="13"/>
      <c r="K3558" s="13"/>
      <c r="L3558" s="13"/>
    </row>
    <row r="3559" spans="1:12" s="56" customFormat="1">
      <c r="A3559" s="50"/>
      <c r="B3559" s="50"/>
      <c r="C3559" s="50"/>
      <c r="D3559" s="44"/>
      <c r="E3559" s="26"/>
      <c r="F3559" s="53"/>
      <c r="G3559" s="61"/>
      <c r="H3559" s="55"/>
      <c r="I3559" s="280"/>
      <c r="J3559" s="13"/>
      <c r="K3559" s="13"/>
      <c r="L3559" s="13"/>
    </row>
    <row r="3560" spans="1:12" s="56" customFormat="1">
      <c r="A3560" s="50"/>
      <c r="B3560" s="50"/>
      <c r="C3560" s="50"/>
      <c r="D3560" s="44"/>
      <c r="E3560" s="26"/>
      <c r="F3560" s="53"/>
      <c r="G3560" s="61"/>
      <c r="H3560" s="55"/>
      <c r="I3560" s="280"/>
      <c r="J3560" s="13"/>
      <c r="K3560" s="13"/>
      <c r="L3560" s="13"/>
    </row>
    <row r="3561" spans="1:12" s="56" customFormat="1">
      <c r="A3561" s="50"/>
      <c r="B3561" s="50"/>
      <c r="C3561" s="50"/>
      <c r="D3561" s="44"/>
      <c r="E3561" s="26"/>
      <c r="F3561" s="53"/>
      <c r="G3561" s="61"/>
      <c r="H3561" s="55"/>
      <c r="I3561" s="280"/>
      <c r="J3561" s="13"/>
      <c r="K3561" s="13"/>
      <c r="L3561" s="13"/>
    </row>
    <row r="3562" spans="1:12" s="56" customFormat="1">
      <c r="A3562" s="50"/>
      <c r="B3562" s="50"/>
      <c r="C3562" s="50"/>
      <c r="D3562" s="44"/>
      <c r="E3562" s="26"/>
      <c r="F3562" s="53"/>
      <c r="G3562" s="61"/>
      <c r="H3562" s="55"/>
      <c r="I3562" s="280"/>
      <c r="J3562" s="13"/>
      <c r="K3562" s="13"/>
      <c r="L3562" s="13"/>
    </row>
    <row r="3563" spans="1:12" s="56" customFormat="1">
      <c r="A3563" s="50"/>
      <c r="B3563" s="50"/>
      <c r="C3563" s="50"/>
      <c r="D3563" s="44"/>
      <c r="E3563" s="26"/>
      <c r="F3563" s="53"/>
      <c r="G3563" s="61"/>
      <c r="H3563" s="55"/>
      <c r="I3563" s="280"/>
      <c r="J3563" s="13"/>
      <c r="K3563" s="13"/>
      <c r="L3563" s="13"/>
    </row>
    <row r="3564" spans="1:12" s="56" customFormat="1">
      <c r="A3564" s="50"/>
      <c r="B3564" s="50"/>
      <c r="C3564" s="50"/>
      <c r="D3564" s="44"/>
      <c r="E3564" s="26"/>
      <c r="F3564" s="53"/>
      <c r="G3564" s="61"/>
      <c r="H3564" s="55"/>
      <c r="I3564" s="280"/>
      <c r="J3564" s="13"/>
      <c r="K3564" s="13"/>
      <c r="L3564" s="13"/>
    </row>
    <row r="3565" spans="1:12" s="56" customFormat="1">
      <c r="A3565" s="50"/>
      <c r="B3565" s="50"/>
      <c r="C3565" s="50"/>
      <c r="D3565" s="44"/>
      <c r="E3565" s="26"/>
      <c r="F3565" s="53"/>
      <c r="G3565" s="61"/>
      <c r="H3565" s="55"/>
      <c r="I3565" s="280"/>
      <c r="J3565" s="13"/>
      <c r="K3565" s="13"/>
      <c r="L3565" s="13"/>
    </row>
    <row r="3566" spans="1:12" s="56" customFormat="1">
      <c r="A3566" s="50"/>
      <c r="B3566" s="50"/>
      <c r="C3566" s="50"/>
      <c r="D3566" s="44"/>
      <c r="E3566" s="26"/>
      <c r="F3566" s="53"/>
      <c r="G3566" s="61"/>
      <c r="H3566" s="55"/>
      <c r="I3566" s="280"/>
      <c r="J3566" s="13"/>
      <c r="K3566" s="13"/>
      <c r="L3566" s="13"/>
    </row>
    <row r="3567" spans="1:12" s="56" customFormat="1">
      <c r="A3567" s="50"/>
      <c r="B3567" s="50"/>
      <c r="C3567" s="50"/>
      <c r="D3567" s="44"/>
      <c r="E3567" s="26"/>
      <c r="F3567" s="53"/>
      <c r="G3567" s="61"/>
      <c r="H3567" s="55"/>
      <c r="I3567" s="280"/>
      <c r="J3567" s="13"/>
      <c r="K3567" s="13"/>
      <c r="L3567" s="13"/>
    </row>
    <row r="3568" spans="1:12" s="56" customFormat="1">
      <c r="A3568" s="50"/>
      <c r="B3568" s="50"/>
      <c r="C3568" s="50"/>
      <c r="D3568" s="44"/>
      <c r="E3568" s="26"/>
      <c r="F3568" s="53"/>
      <c r="G3568" s="61"/>
      <c r="H3568" s="55"/>
      <c r="I3568" s="280"/>
      <c r="J3568" s="13"/>
      <c r="K3568" s="13"/>
      <c r="L3568" s="13"/>
    </row>
    <row r="3569" spans="1:12" s="56" customFormat="1">
      <c r="A3569" s="50"/>
      <c r="B3569" s="50"/>
      <c r="C3569" s="50"/>
      <c r="D3569" s="44"/>
      <c r="E3569" s="26"/>
      <c r="F3569" s="53"/>
      <c r="G3569" s="61"/>
      <c r="H3569" s="55"/>
      <c r="I3569" s="280"/>
      <c r="J3569" s="13"/>
      <c r="K3569" s="13"/>
      <c r="L3569" s="13"/>
    </row>
    <row r="3570" spans="1:12" s="56" customFormat="1">
      <c r="A3570" s="50"/>
      <c r="B3570" s="50"/>
      <c r="C3570" s="50"/>
      <c r="D3570" s="44"/>
      <c r="E3570" s="26"/>
      <c r="F3570" s="53"/>
      <c r="G3570" s="61"/>
      <c r="H3570" s="55"/>
      <c r="I3570" s="280"/>
      <c r="J3570" s="13"/>
      <c r="K3570" s="13"/>
      <c r="L3570" s="13"/>
    </row>
    <row r="3571" spans="1:12" s="56" customFormat="1">
      <c r="A3571" s="50"/>
      <c r="B3571" s="50"/>
      <c r="C3571" s="50"/>
      <c r="D3571" s="44"/>
      <c r="E3571" s="26"/>
      <c r="F3571" s="53"/>
      <c r="G3571" s="61"/>
      <c r="H3571" s="55"/>
      <c r="I3571" s="280"/>
      <c r="J3571" s="13"/>
      <c r="K3571" s="13"/>
      <c r="L3571" s="13"/>
    </row>
    <row r="3572" spans="1:12" s="56" customFormat="1">
      <c r="A3572" s="50"/>
      <c r="B3572" s="50"/>
      <c r="C3572" s="50"/>
      <c r="D3572" s="44"/>
      <c r="E3572" s="26"/>
      <c r="F3572" s="53"/>
      <c r="G3572" s="61"/>
      <c r="H3572" s="55"/>
      <c r="I3572" s="280"/>
      <c r="J3572" s="13"/>
      <c r="K3572" s="13"/>
      <c r="L3572" s="13"/>
    </row>
    <row r="3573" spans="1:12" s="56" customFormat="1">
      <c r="A3573" s="50"/>
      <c r="B3573" s="50"/>
      <c r="C3573" s="50"/>
      <c r="D3573" s="44"/>
      <c r="E3573" s="26"/>
      <c r="F3573" s="53"/>
      <c r="G3573" s="61"/>
      <c r="H3573" s="55"/>
      <c r="I3573" s="280"/>
      <c r="J3573" s="13"/>
      <c r="K3573" s="13"/>
      <c r="L3573" s="13"/>
    </row>
    <row r="3574" spans="1:12" s="56" customFormat="1">
      <c r="A3574" s="50"/>
      <c r="B3574" s="50"/>
      <c r="C3574" s="50"/>
      <c r="D3574" s="44"/>
      <c r="E3574" s="26"/>
      <c r="F3574" s="53"/>
      <c r="G3574" s="61"/>
      <c r="H3574" s="55"/>
      <c r="I3574" s="280"/>
      <c r="J3574" s="13"/>
      <c r="K3574" s="13"/>
      <c r="L3574" s="13"/>
    </row>
    <row r="3575" spans="1:12" s="56" customFormat="1">
      <c r="A3575" s="50"/>
      <c r="B3575" s="50"/>
      <c r="C3575" s="50"/>
      <c r="D3575" s="44"/>
      <c r="E3575" s="26"/>
      <c r="F3575" s="53"/>
      <c r="G3575" s="61"/>
      <c r="H3575" s="55"/>
      <c r="I3575" s="280"/>
      <c r="J3575" s="13"/>
      <c r="K3575" s="13"/>
      <c r="L3575" s="13"/>
    </row>
    <row r="3576" spans="1:12" s="56" customFormat="1">
      <c r="A3576" s="50"/>
      <c r="B3576" s="50"/>
      <c r="C3576" s="50"/>
      <c r="D3576" s="44"/>
      <c r="E3576" s="26"/>
      <c r="F3576" s="53"/>
      <c r="G3576" s="61"/>
      <c r="H3576" s="55"/>
      <c r="I3576" s="280"/>
      <c r="J3576" s="13"/>
      <c r="K3576" s="13"/>
      <c r="L3576" s="13"/>
    </row>
    <row r="3577" spans="1:12" s="56" customFormat="1">
      <c r="A3577" s="50"/>
      <c r="B3577" s="50"/>
      <c r="C3577" s="50"/>
      <c r="D3577" s="44"/>
      <c r="E3577" s="26"/>
      <c r="F3577" s="53"/>
      <c r="G3577" s="61"/>
      <c r="H3577" s="55"/>
      <c r="I3577" s="280"/>
      <c r="J3577" s="13"/>
      <c r="K3577" s="13"/>
      <c r="L3577" s="13"/>
    </row>
    <row r="3578" spans="1:12" s="56" customFormat="1">
      <c r="A3578" s="50"/>
      <c r="B3578" s="50"/>
      <c r="C3578" s="50"/>
      <c r="D3578" s="44"/>
      <c r="E3578" s="26"/>
      <c r="F3578" s="53"/>
      <c r="G3578" s="61"/>
      <c r="H3578" s="55"/>
      <c r="I3578" s="280"/>
      <c r="J3578" s="13"/>
      <c r="K3578" s="13"/>
      <c r="L3578" s="13"/>
    </row>
    <row r="3579" spans="1:12" s="56" customFormat="1">
      <c r="A3579" s="50"/>
      <c r="B3579" s="50"/>
      <c r="C3579" s="50"/>
      <c r="D3579" s="44"/>
      <c r="E3579" s="26"/>
      <c r="F3579" s="53"/>
      <c r="G3579" s="61"/>
      <c r="H3579" s="55"/>
      <c r="I3579" s="280"/>
      <c r="J3579" s="13"/>
      <c r="K3579" s="13"/>
      <c r="L3579" s="13"/>
    </row>
    <row r="3580" spans="1:12" s="56" customFormat="1">
      <c r="A3580" s="50"/>
      <c r="B3580" s="50"/>
      <c r="C3580" s="50"/>
      <c r="D3580" s="44"/>
      <c r="E3580" s="26"/>
      <c r="F3580" s="53"/>
      <c r="G3580" s="61"/>
      <c r="H3580" s="55"/>
      <c r="I3580" s="280"/>
      <c r="J3580" s="13"/>
      <c r="K3580" s="13"/>
      <c r="L3580" s="13"/>
    </row>
    <row r="3581" spans="1:12" s="56" customFormat="1">
      <c r="A3581" s="50"/>
      <c r="B3581" s="50"/>
      <c r="C3581" s="50"/>
      <c r="D3581" s="44"/>
      <c r="E3581" s="26"/>
      <c r="F3581" s="53"/>
      <c r="G3581" s="61"/>
      <c r="H3581" s="55"/>
      <c r="I3581" s="280"/>
      <c r="J3581" s="13"/>
      <c r="K3581" s="13"/>
      <c r="L3581" s="13"/>
    </row>
    <row r="3582" spans="1:12" s="56" customFormat="1">
      <c r="A3582" s="50"/>
      <c r="B3582" s="50"/>
      <c r="C3582" s="50"/>
      <c r="D3582" s="44"/>
      <c r="E3582" s="26"/>
      <c r="F3582" s="53"/>
      <c r="G3582" s="61"/>
      <c r="H3582" s="55"/>
      <c r="I3582" s="280"/>
      <c r="J3582" s="13"/>
      <c r="K3582" s="13"/>
      <c r="L3582" s="13"/>
    </row>
    <row r="3583" spans="1:12" s="56" customFormat="1">
      <c r="A3583" s="50"/>
      <c r="B3583" s="50"/>
      <c r="C3583" s="50"/>
      <c r="D3583" s="44"/>
      <c r="E3583" s="26"/>
      <c r="F3583" s="53"/>
      <c r="G3583" s="61"/>
      <c r="H3583" s="55"/>
      <c r="I3583" s="280"/>
      <c r="J3583" s="13"/>
      <c r="K3583" s="13"/>
      <c r="L3583" s="13"/>
    </row>
    <row r="3584" spans="1:12" s="56" customFormat="1">
      <c r="A3584" s="50"/>
      <c r="B3584" s="50"/>
      <c r="C3584" s="50"/>
      <c r="D3584" s="44"/>
      <c r="E3584" s="26"/>
      <c r="F3584" s="53"/>
      <c r="G3584" s="61"/>
      <c r="H3584" s="55"/>
      <c r="I3584" s="280"/>
      <c r="J3584" s="13"/>
      <c r="K3584" s="13"/>
      <c r="L3584" s="13"/>
    </row>
    <row r="3585" spans="1:12" s="56" customFormat="1">
      <c r="A3585" s="50"/>
      <c r="B3585" s="50"/>
      <c r="C3585" s="50"/>
      <c r="D3585" s="44"/>
      <c r="E3585" s="26"/>
      <c r="F3585" s="53"/>
      <c r="G3585" s="61"/>
      <c r="H3585" s="55"/>
      <c r="I3585" s="280"/>
      <c r="J3585" s="13"/>
      <c r="K3585" s="13"/>
      <c r="L3585" s="13"/>
    </row>
    <row r="3586" spans="1:12" s="56" customFormat="1">
      <c r="A3586" s="50"/>
      <c r="B3586" s="50"/>
      <c r="C3586" s="50"/>
      <c r="D3586" s="44"/>
      <c r="E3586" s="26"/>
      <c r="F3586" s="53"/>
      <c r="G3586" s="61"/>
      <c r="H3586" s="55"/>
      <c r="I3586" s="280"/>
      <c r="J3586" s="13"/>
      <c r="K3586" s="13"/>
      <c r="L3586" s="13"/>
    </row>
    <row r="3587" spans="1:12" s="56" customFormat="1">
      <c r="A3587" s="50"/>
      <c r="B3587" s="50"/>
      <c r="C3587" s="50"/>
      <c r="D3587" s="44"/>
      <c r="E3587" s="26"/>
      <c r="F3587" s="53"/>
      <c r="G3587" s="61"/>
      <c r="H3587" s="55"/>
      <c r="I3587" s="280"/>
      <c r="J3587" s="13"/>
      <c r="K3587" s="13"/>
      <c r="L3587" s="13"/>
    </row>
    <row r="3588" spans="1:12" s="56" customFormat="1">
      <c r="A3588" s="50"/>
      <c r="B3588" s="50"/>
      <c r="C3588" s="50"/>
      <c r="D3588" s="44"/>
      <c r="E3588" s="26"/>
      <c r="F3588" s="53"/>
      <c r="G3588" s="61"/>
      <c r="H3588" s="55"/>
      <c r="I3588" s="280"/>
      <c r="J3588" s="13"/>
      <c r="K3588" s="13"/>
      <c r="L3588" s="13"/>
    </row>
    <row r="3589" spans="1:12" s="56" customFormat="1">
      <c r="A3589" s="50"/>
      <c r="B3589" s="50"/>
      <c r="C3589" s="50"/>
      <c r="D3589" s="44"/>
      <c r="E3589" s="26"/>
      <c r="F3589" s="53"/>
      <c r="G3589" s="61"/>
      <c r="H3589" s="55"/>
      <c r="I3589" s="280"/>
      <c r="J3589" s="13"/>
      <c r="K3589" s="13"/>
      <c r="L3589" s="13"/>
    </row>
    <row r="3590" spans="1:12" s="56" customFormat="1">
      <c r="A3590" s="50"/>
      <c r="B3590" s="50"/>
      <c r="C3590" s="50"/>
      <c r="D3590" s="44"/>
      <c r="E3590" s="26"/>
      <c r="F3590" s="53"/>
      <c r="G3590" s="61"/>
      <c r="H3590" s="55"/>
      <c r="I3590" s="280"/>
      <c r="J3590" s="13"/>
      <c r="K3590" s="13"/>
      <c r="L3590" s="13"/>
    </row>
    <row r="3591" spans="1:12" s="56" customFormat="1">
      <c r="A3591" s="50"/>
      <c r="B3591" s="50"/>
      <c r="C3591" s="50"/>
      <c r="D3591" s="44"/>
      <c r="E3591" s="26"/>
      <c r="F3591" s="53"/>
      <c r="G3591" s="61"/>
      <c r="H3591" s="55"/>
      <c r="I3591" s="280"/>
      <c r="J3591" s="13"/>
      <c r="K3591" s="13"/>
      <c r="L3591" s="13"/>
    </row>
    <row r="3592" spans="1:12" s="56" customFormat="1">
      <c r="A3592" s="50"/>
      <c r="B3592" s="50"/>
      <c r="C3592" s="50"/>
      <c r="D3592" s="44"/>
      <c r="E3592" s="26"/>
      <c r="F3592" s="53"/>
      <c r="G3592" s="61"/>
      <c r="H3592" s="55"/>
      <c r="I3592" s="280"/>
      <c r="J3592" s="13"/>
      <c r="K3592" s="13"/>
      <c r="L3592" s="13"/>
    </row>
    <row r="3593" spans="1:12" s="56" customFormat="1">
      <c r="A3593" s="50"/>
      <c r="B3593" s="50"/>
      <c r="C3593" s="50"/>
      <c r="D3593" s="44"/>
      <c r="E3593" s="26"/>
      <c r="F3593" s="53"/>
      <c r="G3593" s="61"/>
      <c r="H3593" s="55"/>
      <c r="I3593" s="280"/>
      <c r="J3593" s="13"/>
      <c r="K3593" s="13"/>
      <c r="L3593" s="13"/>
    </row>
    <row r="3594" spans="1:12" s="56" customFormat="1">
      <c r="A3594" s="50"/>
      <c r="B3594" s="50"/>
      <c r="C3594" s="50"/>
      <c r="D3594" s="44"/>
      <c r="E3594" s="26"/>
      <c r="F3594" s="53"/>
      <c r="G3594" s="61"/>
      <c r="H3594" s="55"/>
      <c r="I3594" s="280"/>
      <c r="J3594" s="13"/>
      <c r="K3594" s="13"/>
      <c r="L3594" s="13"/>
    </row>
    <row r="3595" spans="1:12" s="56" customFormat="1">
      <c r="A3595" s="50"/>
      <c r="B3595" s="50"/>
      <c r="C3595" s="50"/>
      <c r="D3595" s="44"/>
      <c r="E3595" s="26"/>
      <c r="F3595" s="53"/>
      <c r="G3595" s="61"/>
      <c r="H3595" s="55"/>
      <c r="I3595" s="280"/>
      <c r="J3595" s="13"/>
      <c r="K3595" s="13"/>
      <c r="L3595" s="13"/>
    </row>
    <row r="3596" spans="1:12" s="56" customFormat="1">
      <c r="A3596" s="50"/>
      <c r="B3596" s="50"/>
      <c r="C3596" s="50"/>
      <c r="D3596" s="44"/>
      <c r="E3596" s="26"/>
      <c r="F3596" s="53"/>
      <c r="G3596" s="61"/>
      <c r="H3596" s="55"/>
      <c r="I3596" s="280"/>
      <c r="J3596" s="13"/>
      <c r="K3596" s="13"/>
      <c r="L3596" s="13"/>
    </row>
    <row r="3597" spans="1:12" s="56" customFormat="1">
      <c r="A3597" s="50"/>
      <c r="B3597" s="50"/>
      <c r="C3597" s="50"/>
      <c r="D3597" s="44"/>
      <c r="E3597" s="26"/>
      <c r="F3597" s="53"/>
      <c r="G3597" s="61"/>
      <c r="H3597" s="55"/>
      <c r="I3597" s="280"/>
      <c r="J3597" s="13"/>
      <c r="K3597" s="13"/>
      <c r="L3597" s="13"/>
    </row>
    <row r="3598" spans="1:12" s="56" customFormat="1">
      <c r="A3598" s="50"/>
      <c r="B3598" s="50"/>
      <c r="C3598" s="50"/>
      <c r="D3598" s="44"/>
      <c r="E3598" s="26"/>
      <c r="F3598" s="53"/>
      <c r="G3598" s="61"/>
      <c r="H3598" s="55"/>
      <c r="I3598" s="280"/>
      <c r="J3598" s="13"/>
      <c r="K3598" s="13"/>
      <c r="L3598" s="13"/>
    </row>
    <row r="3599" spans="1:12" s="56" customFormat="1">
      <c r="A3599" s="50"/>
      <c r="B3599" s="50"/>
      <c r="C3599" s="50"/>
      <c r="D3599" s="44"/>
      <c r="E3599" s="26"/>
      <c r="F3599" s="53"/>
      <c r="G3599" s="61"/>
      <c r="H3599" s="55"/>
      <c r="I3599" s="280"/>
      <c r="J3599" s="13"/>
      <c r="K3599" s="13"/>
      <c r="L3599" s="13"/>
    </row>
    <row r="3600" spans="1:12" s="56" customFormat="1">
      <c r="A3600" s="50"/>
      <c r="B3600" s="50"/>
      <c r="C3600" s="50"/>
      <c r="D3600" s="44"/>
      <c r="E3600" s="26"/>
      <c r="F3600" s="53"/>
      <c r="G3600" s="61"/>
      <c r="H3600" s="55"/>
      <c r="I3600" s="280"/>
      <c r="J3600" s="13"/>
      <c r="K3600" s="13"/>
      <c r="L3600" s="13"/>
    </row>
    <row r="3601" spans="1:12" s="56" customFormat="1">
      <c r="A3601" s="50"/>
      <c r="B3601" s="50"/>
      <c r="C3601" s="50"/>
      <c r="D3601" s="44"/>
      <c r="E3601" s="26"/>
      <c r="F3601" s="53"/>
      <c r="G3601" s="61"/>
      <c r="H3601" s="55"/>
      <c r="I3601" s="280"/>
      <c r="J3601" s="13"/>
      <c r="K3601" s="13"/>
      <c r="L3601" s="13"/>
    </row>
    <row r="3602" spans="1:12" s="56" customFormat="1">
      <c r="A3602" s="50"/>
      <c r="B3602" s="50"/>
      <c r="C3602" s="50"/>
      <c r="D3602" s="44"/>
      <c r="E3602" s="26"/>
      <c r="F3602" s="53"/>
      <c r="G3602" s="61"/>
      <c r="H3602" s="55"/>
      <c r="I3602" s="280"/>
      <c r="J3602" s="13"/>
      <c r="K3602" s="13"/>
      <c r="L3602" s="13"/>
    </row>
    <row r="3603" spans="1:12" s="56" customFormat="1">
      <c r="A3603" s="50"/>
      <c r="B3603" s="50"/>
      <c r="C3603" s="50"/>
      <c r="D3603" s="44"/>
      <c r="E3603" s="26"/>
      <c r="F3603" s="53"/>
      <c r="G3603" s="61"/>
      <c r="H3603" s="55"/>
      <c r="I3603" s="280"/>
      <c r="J3603" s="13"/>
      <c r="K3603" s="13"/>
      <c r="L3603" s="13"/>
    </row>
    <row r="3604" spans="1:12" s="56" customFormat="1">
      <c r="A3604" s="50"/>
      <c r="B3604" s="50"/>
      <c r="C3604" s="50"/>
      <c r="D3604" s="44"/>
      <c r="E3604" s="26"/>
      <c r="F3604" s="53"/>
      <c r="G3604" s="61"/>
      <c r="H3604" s="55"/>
      <c r="I3604" s="280"/>
      <c r="J3604" s="13"/>
      <c r="K3604" s="13"/>
      <c r="L3604" s="13"/>
    </row>
    <row r="3605" spans="1:12" s="56" customFormat="1">
      <c r="A3605" s="50"/>
      <c r="B3605" s="50"/>
      <c r="C3605" s="50"/>
      <c r="D3605" s="44"/>
      <c r="E3605" s="26"/>
      <c r="F3605" s="53"/>
      <c r="G3605" s="61"/>
      <c r="H3605" s="55"/>
      <c r="I3605" s="280"/>
      <c r="J3605" s="13"/>
      <c r="K3605" s="13"/>
      <c r="L3605" s="13"/>
    </row>
    <row r="3606" spans="1:12" s="56" customFormat="1">
      <c r="A3606" s="50"/>
      <c r="B3606" s="50"/>
      <c r="C3606" s="50"/>
      <c r="D3606" s="44"/>
      <c r="E3606" s="26"/>
      <c r="F3606" s="53"/>
      <c r="G3606" s="61"/>
      <c r="H3606" s="55"/>
      <c r="I3606" s="280"/>
      <c r="J3606" s="13"/>
      <c r="K3606" s="13"/>
      <c r="L3606" s="13"/>
    </row>
    <row r="3607" spans="1:12" s="56" customFormat="1">
      <c r="A3607" s="50"/>
      <c r="B3607" s="50"/>
      <c r="C3607" s="50"/>
      <c r="D3607" s="44"/>
      <c r="E3607" s="26"/>
      <c r="F3607" s="53"/>
      <c r="G3607" s="61"/>
      <c r="H3607" s="55"/>
      <c r="I3607" s="280"/>
      <c r="J3607" s="13"/>
      <c r="K3607" s="13"/>
      <c r="L3607" s="13"/>
    </row>
    <row r="3608" spans="1:12" s="56" customFormat="1">
      <c r="A3608" s="50"/>
      <c r="B3608" s="50"/>
      <c r="C3608" s="50"/>
      <c r="D3608" s="44"/>
      <c r="E3608" s="26"/>
      <c r="F3608" s="53"/>
      <c r="G3608" s="61"/>
      <c r="H3608" s="55"/>
      <c r="I3608" s="280"/>
      <c r="J3608" s="13"/>
      <c r="K3608" s="13"/>
      <c r="L3608" s="13"/>
    </row>
    <row r="3609" spans="1:12" s="56" customFormat="1">
      <c r="A3609" s="50"/>
      <c r="B3609" s="50"/>
      <c r="C3609" s="50"/>
      <c r="D3609" s="44"/>
      <c r="E3609" s="26"/>
      <c r="F3609" s="53"/>
      <c r="G3609" s="61"/>
      <c r="H3609" s="55"/>
      <c r="I3609" s="280"/>
      <c r="J3609" s="13"/>
      <c r="K3609" s="13"/>
      <c r="L3609" s="13"/>
    </row>
    <row r="3610" spans="1:12" s="56" customFormat="1">
      <c r="A3610" s="50"/>
      <c r="B3610" s="50"/>
      <c r="C3610" s="50"/>
      <c r="D3610" s="44"/>
      <c r="E3610" s="26"/>
      <c r="F3610" s="53"/>
      <c r="G3610" s="61"/>
      <c r="H3610" s="55"/>
      <c r="I3610" s="280"/>
      <c r="J3610" s="13"/>
      <c r="K3610" s="13"/>
      <c r="L3610" s="13"/>
    </row>
    <row r="3611" spans="1:12" s="56" customFormat="1">
      <c r="A3611" s="50"/>
      <c r="B3611" s="50"/>
      <c r="C3611" s="50"/>
      <c r="D3611" s="44"/>
      <c r="E3611" s="26"/>
      <c r="F3611" s="53"/>
      <c r="G3611" s="61"/>
      <c r="H3611" s="55"/>
      <c r="I3611" s="280"/>
      <c r="J3611" s="13"/>
      <c r="K3611" s="13"/>
      <c r="L3611" s="13"/>
    </row>
    <row r="3612" spans="1:12" s="56" customFormat="1">
      <c r="A3612" s="50"/>
      <c r="B3612" s="50"/>
      <c r="C3612" s="50"/>
      <c r="D3612" s="44"/>
      <c r="E3612" s="26"/>
      <c r="F3612" s="53"/>
      <c r="G3612" s="61"/>
      <c r="H3612" s="55"/>
      <c r="I3612" s="280"/>
      <c r="J3612" s="13"/>
      <c r="K3612" s="13"/>
      <c r="L3612" s="13"/>
    </row>
    <row r="3613" spans="1:12" s="56" customFormat="1">
      <c r="A3613" s="50"/>
      <c r="B3613" s="50"/>
      <c r="C3613" s="50"/>
      <c r="D3613" s="44"/>
      <c r="E3613" s="26"/>
      <c r="F3613" s="53"/>
      <c r="G3613" s="61"/>
      <c r="H3613" s="55"/>
      <c r="I3613" s="280"/>
      <c r="J3613" s="13"/>
      <c r="K3613" s="13"/>
      <c r="L3613" s="13"/>
    </row>
    <row r="3614" spans="1:12" s="56" customFormat="1">
      <c r="A3614" s="50"/>
      <c r="B3614" s="50"/>
      <c r="C3614" s="50"/>
      <c r="D3614" s="44"/>
      <c r="E3614" s="26"/>
      <c r="F3614" s="53"/>
      <c r="G3614" s="61"/>
      <c r="H3614" s="55"/>
      <c r="I3614" s="280"/>
      <c r="J3614" s="13"/>
      <c r="K3614" s="13"/>
      <c r="L3614" s="13"/>
    </row>
    <row r="3615" spans="1:12" s="56" customFormat="1">
      <c r="A3615" s="50"/>
      <c r="B3615" s="50"/>
      <c r="C3615" s="50"/>
      <c r="D3615" s="44"/>
      <c r="E3615" s="26"/>
      <c r="F3615" s="53"/>
      <c r="G3615" s="61"/>
      <c r="H3615" s="55"/>
      <c r="I3615" s="280"/>
      <c r="J3615" s="13"/>
      <c r="K3615" s="13"/>
      <c r="L3615" s="13"/>
    </row>
    <row r="3616" spans="1:12" s="56" customFormat="1">
      <c r="A3616" s="50"/>
      <c r="B3616" s="50"/>
      <c r="C3616" s="50"/>
      <c r="D3616" s="44"/>
      <c r="E3616" s="26"/>
      <c r="F3616" s="53"/>
      <c r="G3616" s="61"/>
      <c r="H3616" s="55"/>
      <c r="I3616" s="280"/>
      <c r="J3616" s="13"/>
      <c r="K3616" s="13"/>
      <c r="L3616" s="13"/>
    </row>
    <row r="3617" spans="1:12" s="56" customFormat="1">
      <c r="A3617" s="50"/>
      <c r="B3617" s="50"/>
      <c r="C3617" s="50"/>
      <c r="D3617" s="44"/>
      <c r="E3617" s="26"/>
      <c r="F3617" s="53"/>
      <c r="G3617" s="61"/>
      <c r="H3617" s="55"/>
      <c r="I3617" s="280"/>
      <c r="J3617" s="13"/>
      <c r="K3617" s="13"/>
      <c r="L3617" s="13"/>
    </row>
    <row r="3618" spans="1:12" s="56" customFormat="1">
      <c r="A3618" s="50"/>
      <c r="B3618" s="50"/>
      <c r="C3618" s="50"/>
      <c r="D3618" s="44"/>
      <c r="E3618" s="26"/>
      <c r="F3618" s="53"/>
      <c r="G3618" s="61"/>
      <c r="H3618" s="55"/>
      <c r="I3618" s="280"/>
      <c r="J3618" s="13"/>
      <c r="K3618" s="13"/>
      <c r="L3618" s="13"/>
    </row>
    <row r="3619" spans="1:12" s="56" customFormat="1">
      <c r="A3619" s="50"/>
      <c r="B3619" s="50"/>
      <c r="C3619" s="50"/>
      <c r="D3619" s="44"/>
      <c r="E3619" s="26"/>
      <c r="F3619" s="53"/>
      <c r="G3619" s="61"/>
      <c r="H3619" s="55"/>
      <c r="I3619" s="280"/>
      <c r="J3619" s="13"/>
      <c r="K3619" s="13"/>
      <c r="L3619" s="13"/>
    </row>
    <row r="3620" spans="1:12" s="56" customFormat="1">
      <c r="A3620" s="50"/>
      <c r="B3620" s="50"/>
      <c r="C3620" s="50"/>
      <c r="D3620" s="44"/>
      <c r="E3620" s="26"/>
      <c r="F3620" s="53"/>
      <c r="G3620" s="61"/>
      <c r="H3620" s="55"/>
      <c r="I3620" s="280"/>
      <c r="J3620" s="13"/>
      <c r="K3620" s="13"/>
      <c r="L3620" s="13"/>
    </row>
    <row r="3621" spans="1:12" s="56" customFormat="1">
      <c r="A3621" s="50"/>
      <c r="B3621" s="50"/>
      <c r="C3621" s="50"/>
      <c r="D3621" s="44"/>
      <c r="E3621" s="26"/>
      <c r="F3621" s="53"/>
      <c r="G3621" s="61"/>
      <c r="H3621" s="55"/>
      <c r="I3621" s="280"/>
      <c r="J3621" s="13"/>
      <c r="K3621" s="13"/>
      <c r="L3621" s="13"/>
    </row>
    <row r="3622" spans="1:12" s="56" customFormat="1">
      <c r="A3622" s="50"/>
      <c r="B3622" s="50"/>
      <c r="C3622" s="50"/>
      <c r="D3622" s="44"/>
      <c r="E3622" s="26"/>
      <c r="F3622" s="53"/>
      <c r="G3622" s="61"/>
      <c r="H3622" s="55"/>
      <c r="I3622" s="280"/>
      <c r="J3622" s="13"/>
      <c r="K3622" s="13"/>
      <c r="L3622" s="13"/>
    </row>
    <row r="3623" spans="1:12" s="56" customFormat="1">
      <c r="A3623" s="50"/>
      <c r="B3623" s="50"/>
      <c r="C3623" s="50"/>
      <c r="D3623" s="44"/>
      <c r="E3623" s="26"/>
      <c r="F3623" s="53"/>
      <c r="G3623" s="61"/>
      <c r="H3623" s="55"/>
      <c r="I3623" s="280"/>
      <c r="J3623" s="13"/>
      <c r="K3623" s="13"/>
      <c r="L3623" s="13"/>
    </row>
    <row r="3624" spans="1:12" s="56" customFormat="1">
      <c r="A3624" s="50"/>
      <c r="B3624" s="50"/>
      <c r="C3624" s="50"/>
      <c r="D3624" s="44"/>
      <c r="E3624" s="26"/>
      <c r="F3624" s="53"/>
      <c r="G3624" s="61"/>
      <c r="H3624" s="55"/>
      <c r="I3624" s="280"/>
      <c r="J3624" s="13"/>
      <c r="K3624" s="13"/>
      <c r="L3624" s="13"/>
    </row>
    <row r="3625" spans="1:12" s="56" customFormat="1">
      <c r="A3625" s="50"/>
      <c r="B3625" s="50"/>
      <c r="C3625" s="50"/>
      <c r="D3625" s="44"/>
      <c r="E3625" s="26"/>
      <c r="F3625" s="53"/>
      <c r="G3625" s="61"/>
      <c r="H3625" s="55"/>
      <c r="I3625" s="280"/>
      <c r="J3625" s="13"/>
      <c r="K3625" s="13"/>
      <c r="L3625" s="13"/>
    </row>
    <row r="3626" spans="1:12" s="56" customFormat="1">
      <c r="A3626" s="50"/>
      <c r="B3626" s="50"/>
      <c r="C3626" s="50"/>
      <c r="D3626" s="44"/>
      <c r="E3626" s="26"/>
      <c r="F3626" s="53"/>
      <c r="G3626" s="61"/>
      <c r="H3626" s="55"/>
      <c r="I3626" s="280"/>
      <c r="J3626" s="13"/>
      <c r="K3626" s="13"/>
      <c r="L3626" s="13"/>
    </row>
    <row r="3627" spans="1:12" s="56" customFormat="1">
      <c r="A3627" s="50"/>
      <c r="B3627" s="50"/>
      <c r="C3627" s="50"/>
      <c r="D3627" s="44"/>
      <c r="E3627" s="26"/>
      <c r="F3627" s="53"/>
      <c r="G3627" s="61"/>
      <c r="H3627" s="55"/>
      <c r="I3627" s="280"/>
      <c r="J3627" s="13"/>
      <c r="K3627" s="13"/>
      <c r="L3627" s="13"/>
    </row>
    <row r="3628" spans="1:12" s="56" customFormat="1">
      <c r="A3628" s="50"/>
      <c r="B3628" s="50"/>
      <c r="C3628" s="50"/>
      <c r="D3628" s="44"/>
      <c r="E3628" s="26"/>
      <c r="F3628" s="53"/>
      <c r="G3628" s="61"/>
      <c r="H3628" s="55"/>
      <c r="I3628" s="280"/>
      <c r="J3628" s="13"/>
      <c r="K3628" s="13"/>
      <c r="L3628" s="13"/>
    </row>
    <row r="3629" spans="1:12" s="56" customFormat="1">
      <c r="A3629" s="50"/>
      <c r="B3629" s="50"/>
      <c r="C3629" s="50"/>
      <c r="D3629" s="44"/>
      <c r="E3629" s="26"/>
      <c r="F3629" s="53"/>
      <c r="G3629" s="61"/>
      <c r="H3629" s="55"/>
      <c r="I3629" s="280"/>
      <c r="J3629" s="13"/>
      <c r="K3629" s="13"/>
      <c r="L3629" s="13"/>
    </row>
    <row r="3630" spans="1:12" s="56" customFormat="1">
      <c r="A3630" s="50"/>
      <c r="B3630" s="50"/>
      <c r="C3630" s="50"/>
      <c r="D3630" s="44"/>
      <c r="E3630" s="26"/>
      <c r="F3630" s="53"/>
      <c r="G3630" s="61"/>
      <c r="H3630" s="55"/>
      <c r="I3630" s="280"/>
      <c r="J3630" s="13"/>
      <c r="K3630" s="13"/>
      <c r="L3630" s="13"/>
    </row>
    <row r="3631" spans="1:12" s="56" customFormat="1">
      <c r="A3631" s="50"/>
      <c r="B3631" s="50"/>
      <c r="C3631" s="50"/>
      <c r="D3631" s="44"/>
      <c r="E3631" s="26"/>
      <c r="F3631" s="53"/>
      <c r="G3631" s="61"/>
      <c r="H3631" s="55"/>
      <c r="I3631" s="280"/>
      <c r="J3631" s="13"/>
      <c r="K3631" s="13"/>
      <c r="L3631" s="13"/>
    </row>
    <row r="3632" spans="1:12" s="56" customFormat="1">
      <c r="A3632" s="50"/>
      <c r="B3632" s="50"/>
      <c r="C3632" s="50"/>
      <c r="D3632" s="44"/>
      <c r="E3632" s="26"/>
      <c r="F3632" s="53"/>
      <c r="G3632" s="61"/>
      <c r="H3632" s="55"/>
      <c r="I3632" s="280"/>
      <c r="J3632" s="13"/>
      <c r="K3632" s="13"/>
      <c r="L3632" s="13"/>
    </row>
    <row r="3633" spans="1:12" s="56" customFormat="1">
      <c r="A3633" s="50"/>
      <c r="B3633" s="50"/>
      <c r="C3633" s="50"/>
      <c r="D3633" s="44"/>
      <c r="E3633" s="26"/>
      <c r="F3633" s="53"/>
      <c r="G3633" s="61"/>
      <c r="H3633" s="55"/>
      <c r="I3633" s="280"/>
      <c r="J3633" s="13"/>
      <c r="K3633" s="13"/>
      <c r="L3633" s="13"/>
    </row>
    <row r="3634" spans="1:12" s="56" customFormat="1">
      <c r="A3634" s="50"/>
      <c r="B3634" s="50"/>
      <c r="C3634" s="50"/>
      <c r="D3634" s="44"/>
      <c r="E3634" s="26"/>
      <c r="F3634" s="53"/>
      <c r="G3634" s="61"/>
      <c r="H3634" s="55"/>
      <c r="I3634" s="280"/>
      <c r="J3634" s="13"/>
      <c r="K3634" s="13"/>
      <c r="L3634" s="13"/>
    </row>
    <row r="3635" spans="1:12" s="56" customFormat="1">
      <c r="A3635" s="50"/>
      <c r="B3635" s="50"/>
      <c r="C3635" s="50"/>
      <c r="D3635" s="44"/>
      <c r="E3635" s="26"/>
      <c r="F3635" s="53"/>
      <c r="G3635" s="61"/>
      <c r="H3635" s="55"/>
      <c r="I3635" s="280"/>
      <c r="J3635" s="13"/>
      <c r="K3635" s="13"/>
      <c r="L3635" s="13"/>
    </row>
    <row r="3636" spans="1:12" s="56" customFormat="1">
      <c r="A3636" s="50"/>
      <c r="B3636" s="50"/>
      <c r="C3636" s="50"/>
      <c r="D3636" s="44"/>
      <c r="E3636" s="26"/>
      <c r="F3636" s="53"/>
      <c r="G3636" s="61"/>
      <c r="H3636" s="55"/>
      <c r="I3636" s="280"/>
      <c r="J3636" s="13"/>
      <c r="K3636" s="13"/>
      <c r="L3636" s="13"/>
    </row>
    <row r="3637" spans="1:12" s="56" customFormat="1">
      <c r="A3637" s="50"/>
      <c r="B3637" s="50"/>
      <c r="C3637" s="50"/>
      <c r="D3637" s="44"/>
      <c r="E3637" s="26"/>
      <c r="F3637" s="53"/>
      <c r="G3637" s="61"/>
      <c r="H3637" s="55"/>
      <c r="I3637" s="280"/>
      <c r="J3637" s="13"/>
      <c r="K3637" s="13"/>
      <c r="L3637" s="13"/>
    </row>
    <row r="3638" spans="1:12" s="56" customFormat="1">
      <c r="A3638" s="50"/>
      <c r="B3638" s="50"/>
      <c r="C3638" s="50"/>
      <c r="D3638" s="44"/>
      <c r="E3638" s="26"/>
      <c r="F3638" s="53"/>
      <c r="G3638" s="61"/>
      <c r="H3638" s="55"/>
      <c r="I3638" s="280"/>
      <c r="J3638" s="13"/>
      <c r="K3638" s="13"/>
      <c r="L3638" s="13"/>
    </row>
    <row r="3639" spans="1:12" s="56" customFormat="1">
      <c r="A3639" s="50"/>
      <c r="B3639" s="50"/>
      <c r="C3639" s="50"/>
      <c r="D3639" s="44"/>
      <c r="E3639" s="26"/>
      <c r="F3639" s="53"/>
      <c r="G3639" s="61"/>
      <c r="H3639" s="55"/>
      <c r="I3639" s="280"/>
      <c r="J3639" s="13"/>
      <c r="K3639" s="13"/>
      <c r="L3639" s="13"/>
    </row>
    <row r="3640" spans="1:12" s="56" customFormat="1">
      <c r="A3640" s="50"/>
      <c r="B3640" s="50"/>
      <c r="C3640" s="50"/>
      <c r="D3640" s="44"/>
      <c r="E3640" s="26"/>
      <c r="F3640" s="53"/>
      <c r="G3640" s="61"/>
      <c r="H3640" s="55"/>
      <c r="I3640" s="280"/>
      <c r="J3640" s="13"/>
      <c r="K3640" s="13"/>
      <c r="L3640" s="13"/>
    </row>
    <row r="3641" spans="1:12" s="56" customFormat="1">
      <c r="A3641" s="50"/>
      <c r="B3641" s="50"/>
      <c r="C3641" s="50"/>
      <c r="D3641" s="44"/>
      <c r="E3641" s="26"/>
      <c r="F3641" s="53"/>
      <c r="G3641" s="61"/>
      <c r="H3641" s="55"/>
      <c r="I3641" s="280"/>
      <c r="J3641" s="13"/>
      <c r="K3641" s="13"/>
      <c r="L3641" s="13"/>
    </row>
    <row r="3642" spans="1:12" s="56" customFormat="1">
      <c r="A3642" s="50"/>
      <c r="B3642" s="50"/>
      <c r="C3642" s="50"/>
      <c r="D3642" s="44"/>
      <c r="E3642" s="26"/>
      <c r="F3642" s="53"/>
      <c r="G3642" s="61"/>
      <c r="H3642" s="55"/>
      <c r="I3642" s="280"/>
      <c r="J3642" s="13"/>
      <c r="K3642" s="13"/>
      <c r="L3642" s="13"/>
    </row>
    <row r="3643" spans="1:12" s="56" customFormat="1">
      <c r="A3643" s="50"/>
      <c r="B3643" s="50"/>
      <c r="C3643" s="50"/>
      <c r="D3643" s="44"/>
      <c r="E3643" s="26"/>
      <c r="F3643" s="53"/>
      <c r="G3643" s="61"/>
      <c r="H3643" s="55"/>
      <c r="I3643" s="280"/>
      <c r="J3643" s="13"/>
      <c r="K3643" s="13"/>
      <c r="L3643" s="13"/>
    </row>
    <row r="3644" spans="1:12" s="56" customFormat="1">
      <c r="A3644" s="50"/>
      <c r="B3644" s="50"/>
      <c r="C3644" s="50"/>
      <c r="D3644" s="44"/>
      <c r="E3644" s="26"/>
      <c r="F3644" s="53"/>
      <c r="G3644" s="61"/>
      <c r="H3644" s="55"/>
      <c r="I3644" s="280"/>
      <c r="J3644" s="13"/>
      <c r="K3644" s="13"/>
      <c r="L3644" s="13"/>
    </row>
    <row r="3645" spans="1:12" s="56" customFormat="1">
      <c r="A3645" s="50"/>
      <c r="B3645" s="50"/>
      <c r="C3645" s="50"/>
      <c r="D3645" s="44"/>
      <c r="E3645" s="26"/>
      <c r="F3645" s="53"/>
      <c r="G3645" s="61"/>
      <c r="H3645" s="55"/>
      <c r="I3645" s="280"/>
      <c r="J3645" s="13"/>
      <c r="K3645" s="13"/>
      <c r="L3645" s="13"/>
    </row>
    <row r="3646" spans="1:12" s="56" customFormat="1">
      <c r="A3646" s="50"/>
      <c r="B3646" s="50"/>
      <c r="C3646" s="50"/>
      <c r="D3646" s="44"/>
      <c r="E3646" s="26"/>
      <c r="F3646" s="53"/>
      <c r="G3646" s="61"/>
      <c r="H3646" s="55"/>
      <c r="I3646" s="280"/>
      <c r="J3646" s="13"/>
      <c r="K3646" s="13"/>
      <c r="L3646" s="13"/>
    </row>
    <row r="3647" spans="1:12" s="56" customFormat="1">
      <c r="A3647" s="50"/>
      <c r="B3647" s="50"/>
      <c r="C3647" s="50"/>
      <c r="D3647" s="44"/>
      <c r="E3647" s="26"/>
      <c r="F3647" s="53"/>
      <c r="G3647" s="61"/>
      <c r="H3647" s="55"/>
      <c r="I3647" s="280"/>
      <c r="J3647" s="13"/>
      <c r="K3647" s="13"/>
      <c r="L3647" s="13"/>
    </row>
    <row r="3648" spans="1:12" s="56" customFormat="1">
      <c r="A3648" s="50"/>
      <c r="B3648" s="50"/>
      <c r="C3648" s="50"/>
      <c r="D3648" s="44"/>
      <c r="E3648" s="26"/>
      <c r="F3648" s="53"/>
      <c r="G3648" s="61"/>
      <c r="H3648" s="55"/>
      <c r="I3648" s="280"/>
      <c r="J3648" s="13"/>
      <c r="K3648" s="13"/>
      <c r="L3648" s="13"/>
    </row>
    <row r="3649" spans="1:12" s="56" customFormat="1">
      <c r="A3649" s="50"/>
      <c r="B3649" s="50"/>
      <c r="C3649" s="50"/>
      <c r="D3649" s="44"/>
      <c r="E3649" s="26"/>
      <c r="F3649" s="53"/>
      <c r="G3649" s="61"/>
      <c r="H3649" s="55"/>
      <c r="I3649" s="280"/>
      <c r="J3649" s="13"/>
      <c r="K3649" s="13"/>
      <c r="L3649" s="13"/>
    </row>
    <row r="3650" spans="1:12" s="56" customFormat="1">
      <c r="A3650" s="50"/>
      <c r="B3650" s="50"/>
      <c r="C3650" s="50"/>
      <c r="D3650" s="44"/>
      <c r="E3650" s="26"/>
      <c r="F3650" s="53"/>
      <c r="G3650" s="61"/>
      <c r="H3650" s="55"/>
      <c r="I3650" s="280"/>
      <c r="J3650" s="13"/>
      <c r="K3650" s="13"/>
      <c r="L3650" s="13"/>
    </row>
    <row r="3651" spans="1:12" s="56" customFormat="1">
      <c r="A3651" s="50"/>
      <c r="B3651" s="50"/>
      <c r="C3651" s="50"/>
      <c r="D3651" s="44"/>
      <c r="E3651" s="26"/>
      <c r="F3651" s="53"/>
      <c r="G3651" s="61"/>
      <c r="H3651" s="55"/>
      <c r="I3651" s="280"/>
      <c r="J3651" s="13"/>
      <c r="K3651" s="13"/>
      <c r="L3651" s="13"/>
    </row>
    <row r="3652" spans="1:12" s="56" customFormat="1">
      <c r="A3652" s="50"/>
      <c r="B3652" s="50"/>
      <c r="C3652" s="50"/>
      <c r="D3652" s="44"/>
      <c r="E3652" s="26"/>
      <c r="F3652" s="53"/>
      <c r="G3652" s="61"/>
      <c r="H3652" s="55"/>
      <c r="I3652" s="280"/>
      <c r="J3652" s="13"/>
      <c r="K3652" s="13"/>
      <c r="L3652" s="13"/>
    </row>
    <row r="3653" spans="1:12" s="56" customFormat="1">
      <c r="A3653" s="50"/>
      <c r="B3653" s="50"/>
      <c r="C3653" s="50"/>
      <c r="D3653" s="44"/>
      <c r="E3653" s="26"/>
      <c r="F3653" s="53"/>
      <c r="G3653" s="61"/>
      <c r="H3653" s="55"/>
      <c r="I3653" s="280"/>
      <c r="J3653" s="13"/>
      <c r="K3653" s="13"/>
      <c r="L3653" s="13"/>
    </row>
    <row r="3654" spans="1:12" s="56" customFormat="1">
      <c r="A3654" s="50"/>
      <c r="B3654" s="50"/>
      <c r="C3654" s="50"/>
      <c r="D3654" s="44"/>
      <c r="E3654" s="26"/>
      <c r="F3654" s="53"/>
      <c r="G3654" s="61"/>
      <c r="H3654" s="55"/>
      <c r="I3654" s="280"/>
      <c r="J3654" s="13"/>
      <c r="K3654" s="13"/>
      <c r="L3654" s="13"/>
    </row>
    <row r="3655" spans="1:12" s="56" customFormat="1">
      <c r="A3655" s="50"/>
      <c r="B3655" s="50"/>
      <c r="C3655" s="50"/>
      <c r="D3655" s="44"/>
      <c r="E3655" s="26"/>
      <c r="F3655" s="53"/>
      <c r="G3655" s="61"/>
      <c r="H3655" s="55"/>
      <c r="I3655" s="280"/>
      <c r="J3655" s="13"/>
      <c r="K3655" s="13"/>
      <c r="L3655" s="13"/>
    </row>
    <row r="3656" spans="1:12" s="56" customFormat="1">
      <c r="A3656" s="50"/>
      <c r="B3656" s="50"/>
      <c r="C3656" s="50"/>
      <c r="D3656" s="44"/>
      <c r="E3656" s="26"/>
      <c r="F3656" s="53"/>
      <c r="G3656" s="61"/>
      <c r="H3656" s="55"/>
      <c r="I3656" s="280"/>
      <c r="J3656" s="13"/>
      <c r="K3656" s="13"/>
      <c r="L3656" s="13"/>
    </row>
    <row r="3657" spans="1:12" s="56" customFormat="1">
      <c r="A3657" s="50"/>
      <c r="B3657" s="50"/>
      <c r="C3657" s="50"/>
      <c r="D3657" s="44"/>
      <c r="E3657" s="26"/>
      <c r="F3657" s="53"/>
      <c r="G3657" s="61"/>
      <c r="H3657" s="55"/>
      <c r="I3657" s="280"/>
      <c r="J3657" s="13"/>
      <c r="K3657" s="13"/>
      <c r="L3657" s="13"/>
    </row>
    <row r="3658" spans="1:12" s="56" customFormat="1">
      <c r="A3658" s="50"/>
      <c r="B3658" s="50"/>
      <c r="C3658" s="50"/>
      <c r="D3658" s="44"/>
      <c r="E3658" s="26"/>
      <c r="F3658" s="53"/>
      <c r="G3658" s="61"/>
      <c r="H3658" s="55"/>
      <c r="I3658" s="280"/>
      <c r="J3658" s="13"/>
      <c r="K3658" s="13"/>
      <c r="L3658" s="13"/>
    </row>
    <row r="3659" spans="1:12" s="56" customFormat="1">
      <c r="A3659" s="50"/>
      <c r="B3659" s="50"/>
      <c r="C3659" s="50"/>
      <c r="D3659" s="44"/>
      <c r="E3659" s="26"/>
      <c r="F3659" s="53"/>
      <c r="G3659" s="61"/>
      <c r="H3659" s="55"/>
      <c r="I3659" s="280"/>
      <c r="J3659" s="13"/>
      <c r="K3659" s="13"/>
      <c r="L3659" s="13"/>
    </row>
    <row r="3660" spans="1:12" s="56" customFormat="1">
      <c r="A3660" s="50"/>
      <c r="B3660" s="50"/>
      <c r="C3660" s="50"/>
      <c r="D3660" s="44"/>
      <c r="E3660" s="26"/>
      <c r="F3660" s="53"/>
      <c r="G3660" s="61"/>
      <c r="H3660" s="55"/>
      <c r="I3660" s="280"/>
      <c r="J3660" s="13"/>
      <c r="K3660" s="13"/>
      <c r="L3660" s="13"/>
    </row>
    <row r="3661" spans="1:12" s="56" customFormat="1">
      <c r="A3661" s="50"/>
      <c r="B3661" s="50"/>
      <c r="C3661" s="50"/>
      <c r="D3661" s="44"/>
      <c r="E3661" s="26"/>
      <c r="F3661" s="53"/>
      <c r="G3661" s="61"/>
      <c r="H3661" s="55"/>
      <c r="I3661" s="280"/>
      <c r="J3661" s="13"/>
      <c r="K3661" s="13"/>
      <c r="L3661" s="13"/>
    </row>
    <row r="3662" spans="1:12" s="56" customFormat="1">
      <c r="A3662" s="50"/>
      <c r="B3662" s="50"/>
      <c r="C3662" s="50"/>
      <c r="D3662" s="44"/>
      <c r="E3662" s="26"/>
      <c r="F3662" s="53"/>
      <c r="G3662" s="61"/>
      <c r="H3662" s="55"/>
      <c r="I3662" s="280"/>
      <c r="J3662" s="13"/>
      <c r="K3662" s="13"/>
      <c r="L3662" s="13"/>
    </row>
    <row r="3663" spans="1:12" s="56" customFormat="1">
      <c r="A3663" s="50"/>
      <c r="B3663" s="50"/>
      <c r="C3663" s="50"/>
      <c r="D3663" s="44"/>
      <c r="E3663" s="26"/>
      <c r="F3663" s="53"/>
      <c r="G3663" s="61"/>
      <c r="H3663" s="55"/>
      <c r="I3663" s="280"/>
      <c r="J3663" s="13"/>
      <c r="K3663" s="13"/>
      <c r="L3663" s="13"/>
    </row>
    <row r="3664" spans="1:12" s="56" customFormat="1">
      <c r="A3664" s="50"/>
      <c r="B3664" s="50"/>
      <c r="C3664" s="50"/>
      <c r="D3664" s="44"/>
      <c r="E3664" s="26"/>
      <c r="F3664" s="53"/>
      <c r="G3664" s="61"/>
      <c r="H3664" s="55"/>
      <c r="I3664" s="280"/>
      <c r="J3664" s="13"/>
      <c r="K3664" s="13"/>
      <c r="L3664" s="13"/>
    </row>
    <row r="3665" spans="1:12" s="56" customFormat="1">
      <c r="A3665" s="50"/>
      <c r="B3665" s="50"/>
      <c r="C3665" s="50"/>
      <c r="D3665" s="44"/>
      <c r="E3665" s="26"/>
      <c r="F3665" s="53"/>
      <c r="G3665" s="61"/>
      <c r="H3665" s="55"/>
      <c r="I3665" s="280"/>
      <c r="J3665" s="13"/>
      <c r="K3665" s="13"/>
      <c r="L3665" s="13"/>
    </row>
    <row r="3666" spans="1:12" s="56" customFormat="1">
      <c r="A3666" s="50"/>
      <c r="B3666" s="50"/>
      <c r="C3666" s="50"/>
      <c r="D3666" s="44"/>
      <c r="E3666" s="26"/>
      <c r="F3666" s="53"/>
      <c r="G3666" s="61"/>
      <c r="H3666" s="55"/>
      <c r="I3666" s="280"/>
      <c r="J3666" s="13"/>
      <c r="K3666" s="13"/>
      <c r="L3666" s="13"/>
    </row>
    <row r="3667" spans="1:12" s="56" customFormat="1">
      <c r="A3667" s="50"/>
      <c r="B3667" s="50"/>
      <c r="C3667" s="50"/>
      <c r="D3667" s="44"/>
      <c r="E3667" s="26"/>
      <c r="F3667" s="53"/>
      <c r="G3667" s="61"/>
      <c r="H3667" s="55"/>
      <c r="I3667" s="280"/>
      <c r="J3667" s="13"/>
      <c r="K3667" s="13"/>
      <c r="L3667" s="13"/>
    </row>
    <row r="3668" spans="1:12" s="56" customFormat="1">
      <c r="A3668" s="50"/>
      <c r="B3668" s="50"/>
      <c r="C3668" s="50"/>
      <c r="D3668" s="44"/>
      <c r="E3668" s="26"/>
      <c r="F3668" s="53"/>
      <c r="G3668" s="61"/>
      <c r="H3668" s="55"/>
      <c r="I3668" s="280"/>
      <c r="J3668" s="13"/>
      <c r="K3668" s="13"/>
      <c r="L3668" s="13"/>
    </row>
    <row r="3669" spans="1:12" s="56" customFormat="1">
      <c r="A3669" s="50"/>
      <c r="B3669" s="50"/>
      <c r="C3669" s="50"/>
      <c r="D3669" s="44"/>
      <c r="E3669" s="26"/>
      <c r="F3669" s="53"/>
      <c r="G3669" s="61"/>
      <c r="H3669" s="55"/>
      <c r="I3669" s="280"/>
      <c r="J3669" s="13"/>
      <c r="K3669" s="13"/>
      <c r="L3669" s="13"/>
    </row>
    <row r="3670" spans="1:12" s="56" customFormat="1">
      <c r="A3670" s="50"/>
      <c r="B3670" s="50"/>
      <c r="C3670" s="50"/>
      <c r="D3670" s="44"/>
      <c r="E3670" s="26"/>
      <c r="F3670" s="53"/>
      <c r="G3670" s="61"/>
      <c r="H3670" s="55"/>
      <c r="I3670" s="280"/>
      <c r="J3670" s="13"/>
      <c r="K3670" s="13"/>
      <c r="L3670" s="13"/>
    </row>
    <row r="3671" spans="1:12" s="56" customFormat="1">
      <c r="A3671" s="50"/>
      <c r="B3671" s="50"/>
      <c r="C3671" s="50"/>
      <c r="D3671" s="44"/>
      <c r="E3671" s="26"/>
      <c r="F3671" s="53"/>
      <c r="G3671" s="61"/>
      <c r="H3671" s="55"/>
      <c r="I3671" s="280"/>
      <c r="J3671" s="13"/>
      <c r="K3671" s="13"/>
      <c r="L3671" s="13"/>
    </row>
    <row r="3672" spans="1:12" s="56" customFormat="1">
      <c r="A3672" s="50"/>
      <c r="B3672" s="50"/>
      <c r="C3672" s="50"/>
      <c r="D3672" s="44"/>
      <c r="E3672" s="26"/>
      <c r="F3672" s="53"/>
      <c r="G3672" s="61"/>
      <c r="H3672" s="55"/>
      <c r="I3672" s="280"/>
      <c r="J3672" s="13"/>
      <c r="K3672" s="13"/>
      <c r="L3672" s="13"/>
    </row>
    <row r="3673" spans="1:12" s="56" customFormat="1">
      <c r="A3673" s="50"/>
      <c r="B3673" s="50"/>
      <c r="C3673" s="50"/>
      <c r="D3673" s="44"/>
      <c r="E3673" s="26"/>
      <c r="F3673" s="53"/>
      <c r="G3673" s="61"/>
      <c r="H3673" s="55"/>
      <c r="I3673" s="280"/>
      <c r="J3673" s="13"/>
      <c r="K3673" s="13"/>
      <c r="L3673" s="13"/>
    </row>
    <row r="3674" spans="1:12" s="56" customFormat="1">
      <c r="A3674" s="50"/>
      <c r="B3674" s="50"/>
      <c r="C3674" s="50"/>
      <c r="D3674" s="44"/>
      <c r="E3674" s="26"/>
      <c r="F3674" s="53"/>
      <c r="G3674" s="61"/>
      <c r="H3674" s="55"/>
      <c r="I3674" s="280"/>
      <c r="J3674" s="13"/>
      <c r="K3674" s="13"/>
      <c r="L3674" s="13"/>
    </row>
    <row r="3675" spans="1:12" s="56" customFormat="1">
      <c r="A3675" s="50"/>
      <c r="B3675" s="50"/>
      <c r="C3675" s="50"/>
      <c r="D3675" s="44"/>
      <c r="E3675" s="26"/>
      <c r="F3675" s="53"/>
      <c r="G3675" s="61"/>
      <c r="H3675" s="55"/>
      <c r="I3675" s="280"/>
      <c r="J3675" s="13"/>
      <c r="K3675" s="13"/>
      <c r="L3675" s="13"/>
    </row>
    <row r="3676" spans="1:12" s="56" customFormat="1">
      <c r="A3676" s="50"/>
      <c r="B3676" s="50"/>
      <c r="C3676" s="50"/>
      <c r="D3676" s="44"/>
      <c r="E3676" s="26"/>
      <c r="F3676" s="53"/>
      <c r="G3676" s="61"/>
      <c r="H3676" s="55"/>
      <c r="I3676" s="280"/>
      <c r="J3676" s="13"/>
      <c r="K3676" s="13"/>
      <c r="L3676" s="13"/>
    </row>
    <row r="3677" spans="1:12" s="56" customFormat="1">
      <c r="A3677" s="50"/>
      <c r="B3677" s="50"/>
      <c r="C3677" s="50"/>
      <c r="D3677" s="44"/>
      <c r="E3677" s="26"/>
      <c r="F3677" s="53"/>
      <c r="G3677" s="61"/>
      <c r="H3677" s="55"/>
      <c r="I3677" s="280"/>
      <c r="J3677" s="13"/>
      <c r="K3677" s="13"/>
      <c r="L3677" s="13"/>
    </row>
    <row r="3678" spans="1:12" s="56" customFormat="1">
      <c r="A3678" s="50"/>
      <c r="B3678" s="50"/>
      <c r="C3678" s="50"/>
      <c r="D3678" s="44"/>
      <c r="E3678" s="26"/>
      <c r="F3678" s="53"/>
      <c r="G3678" s="61"/>
      <c r="H3678" s="55"/>
      <c r="I3678" s="280"/>
      <c r="J3678" s="13"/>
      <c r="K3678" s="13"/>
      <c r="L3678" s="13"/>
    </row>
    <row r="3679" spans="1:12" s="56" customFormat="1">
      <c r="A3679" s="50"/>
      <c r="B3679" s="50"/>
      <c r="C3679" s="50"/>
      <c r="D3679" s="44"/>
      <c r="E3679" s="26"/>
      <c r="F3679" s="53"/>
      <c r="G3679" s="61"/>
      <c r="H3679" s="55"/>
      <c r="I3679" s="280"/>
      <c r="J3679" s="13"/>
      <c r="K3679" s="13"/>
      <c r="L3679" s="13"/>
    </row>
    <row r="3680" spans="1:12" s="56" customFormat="1">
      <c r="A3680" s="50"/>
      <c r="B3680" s="50"/>
      <c r="C3680" s="50"/>
      <c r="D3680" s="44"/>
      <c r="E3680" s="26"/>
      <c r="F3680" s="53"/>
      <c r="G3680" s="61"/>
      <c r="H3680" s="55"/>
      <c r="I3680" s="280"/>
      <c r="J3680" s="13"/>
      <c r="K3680" s="13"/>
      <c r="L3680" s="13"/>
    </row>
    <row r="3681" spans="1:12" s="56" customFormat="1">
      <c r="A3681" s="50"/>
      <c r="B3681" s="50"/>
      <c r="C3681" s="50"/>
      <c r="D3681" s="44"/>
      <c r="E3681" s="26"/>
      <c r="F3681" s="53"/>
      <c r="G3681" s="61"/>
      <c r="H3681" s="55"/>
      <c r="I3681" s="280"/>
      <c r="J3681" s="13"/>
      <c r="K3681" s="13"/>
      <c r="L3681" s="13"/>
    </row>
    <row r="3682" spans="1:12" s="56" customFormat="1">
      <c r="A3682" s="50"/>
      <c r="B3682" s="50"/>
      <c r="C3682" s="50"/>
      <c r="D3682" s="44"/>
      <c r="E3682" s="26"/>
      <c r="F3682" s="53"/>
      <c r="G3682" s="61"/>
      <c r="H3682" s="55"/>
      <c r="I3682" s="280"/>
      <c r="J3682" s="13"/>
      <c r="K3682" s="13"/>
      <c r="L3682" s="13"/>
    </row>
    <row r="3683" spans="1:12" s="56" customFormat="1">
      <c r="A3683" s="50"/>
      <c r="B3683" s="50"/>
      <c r="C3683" s="50"/>
      <c r="D3683" s="44"/>
      <c r="E3683" s="26"/>
      <c r="F3683" s="53"/>
      <c r="G3683" s="61"/>
      <c r="H3683" s="55"/>
      <c r="I3683" s="280"/>
      <c r="J3683" s="13"/>
      <c r="K3683" s="13"/>
      <c r="L3683" s="13"/>
    </row>
    <row r="3684" spans="1:12" s="56" customFormat="1">
      <c r="A3684" s="50"/>
      <c r="B3684" s="50"/>
      <c r="C3684" s="50"/>
      <c r="D3684" s="44"/>
      <c r="E3684" s="26"/>
      <c r="F3684" s="53"/>
      <c r="G3684" s="61"/>
      <c r="H3684" s="55"/>
      <c r="I3684" s="280"/>
      <c r="J3684" s="13"/>
      <c r="K3684" s="13"/>
      <c r="L3684" s="13"/>
    </row>
    <row r="3685" spans="1:12" s="56" customFormat="1">
      <c r="A3685" s="50"/>
      <c r="B3685" s="50"/>
      <c r="C3685" s="50"/>
      <c r="D3685" s="44"/>
      <c r="E3685" s="26"/>
      <c r="F3685" s="53"/>
      <c r="G3685" s="61"/>
      <c r="H3685" s="55"/>
      <c r="I3685" s="280"/>
      <c r="J3685" s="13"/>
      <c r="K3685" s="13"/>
      <c r="L3685" s="13"/>
    </row>
    <row r="3686" spans="1:12" s="56" customFormat="1">
      <c r="A3686" s="50"/>
      <c r="B3686" s="50"/>
      <c r="C3686" s="50"/>
      <c r="D3686" s="44"/>
      <c r="E3686" s="26"/>
      <c r="F3686" s="53"/>
      <c r="G3686" s="61"/>
      <c r="H3686" s="55"/>
      <c r="I3686" s="280"/>
      <c r="J3686" s="13"/>
      <c r="K3686" s="13"/>
      <c r="L3686" s="13"/>
    </row>
    <row r="3687" spans="1:12" s="56" customFormat="1">
      <c r="A3687" s="50"/>
      <c r="B3687" s="50"/>
      <c r="C3687" s="50"/>
      <c r="D3687" s="44"/>
      <c r="E3687" s="26"/>
      <c r="F3687" s="53"/>
      <c r="G3687" s="61"/>
      <c r="H3687" s="55"/>
      <c r="I3687" s="280"/>
      <c r="J3687" s="13"/>
      <c r="K3687" s="13"/>
      <c r="L3687" s="13"/>
    </row>
    <row r="3688" spans="1:12" s="56" customFormat="1">
      <c r="A3688" s="50"/>
      <c r="B3688" s="50"/>
      <c r="C3688" s="50"/>
      <c r="D3688" s="44"/>
      <c r="E3688" s="26"/>
      <c r="F3688" s="53"/>
      <c r="G3688" s="61"/>
      <c r="H3688" s="55"/>
      <c r="I3688" s="280"/>
      <c r="J3688" s="13"/>
      <c r="K3688" s="13"/>
      <c r="L3688" s="13"/>
    </row>
    <row r="3689" spans="1:12" s="56" customFormat="1">
      <c r="A3689" s="50"/>
      <c r="B3689" s="50"/>
      <c r="C3689" s="50"/>
      <c r="D3689" s="44"/>
      <c r="E3689" s="26"/>
      <c r="F3689" s="53"/>
      <c r="G3689" s="61"/>
      <c r="H3689" s="55"/>
      <c r="I3689" s="280"/>
      <c r="J3689" s="13"/>
      <c r="K3689" s="13"/>
      <c r="L3689" s="13"/>
    </row>
    <row r="3690" spans="1:12" s="56" customFormat="1">
      <c r="A3690" s="50"/>
      <c r="B3690" s="50"/>
      <c r="C3690" s="50"/>
      <c r="D3690" s="44"/>
      <c r="E3690" s="26"/>
      <c r="F3690" s="53"/>
      <c r="G3690" s="61"/>
      <c r="H3690" s="55"/>
      <c r="I3690" s="280"/>
      <c r="J3690" s="13"/>
      <c r="K3690" s="13"/>
      <c r="L3690" s="13"/>
    </row>
    <row r="3691" spans="1:12" s="56" customFormat="1">
      <c r="A3691" s="50"/>
      <c r="B3691" s="50"/>
      <c r="C3691" s="50"/>
      <c r="D3691" s="44"/>
      <c r="E3691" s="26"/>
      <c r="F3691" s="53"/>
      <c r="G3691" s="61"/>
      <c r="H3691" s="55"/>
      <c r="I3691" s="280"/>
      <c r="J3691" s="13"/>
      <c r="K3691" s="13"/>
      <c r="L3691" s="13"/>
    </row>
    <row r="3692" spans="1:12" s="56" customFormat="1">
      <c r="A3692" s="50"/>
      <c r="B3692" s="50"/>
      <c r="C3692" s="50"/>
      <c r="D3692" s="44"/>
      <c r="E3692" s="26"/>
      <c r="F3692" s="53"/>
      <c r="G3692" s="61"/>
      <c r="H3692" s="55"/>
      <c r="I3692" s="280"/>
      <c r="J3692" s="13"/>
      <c r="K3692" s="13"/>
      <c r="L3692" s="13"/>
    </row>
    <row r="3693" spans="1:12" s="56" customFormat="1">
      <c r="A3693" s="50"/>
      <c r="B3693" s="50"/>
      <c r="C3693" s="50"/>
      <c r="D3693" s="44"/>
      <c r="E3693" s="26"/>
      <c r="F3693" s="53"/>
      <c r="G3693" s="61"/>
      <c r="H3693" s="55"/>
      <c r="I3693" s="280"/>
      <c r="J3693" s="13"/>
      <c r="K3693" s="13"/>
      <c r="L3693" s="13"/>
    </row>
    <row r="3694" spans="1:12" s="56" customFormat="1">
      <c r="A3694" s="50"/>
      <c r="B3694" s="50"/>
      <c r="C3694" s="50"/>
      <c r="D3694" s="44"/>
      <c r="E3694" s="26"/>
      <c r="F3694" s="53"/>
      <c r="G3694" s="61"/>
      <c r="H3694" s="55"/>
      <c r="I3694" s="280"/>
      <c r="J3694" s="13"/>
      <c r="K3694" s="13"/>
      <c r="L3694" s="13"/>
    </row>
    <row r="3695" spans="1:12" s="56" customFormat="1">
      <c r="A3695" s="50"/>
      <c r="B3695" s="50"/>
      <c r="C3695" s="50"/>
      <c r="D3695" s="44"/>
      <c r="E3695" s="26"/>
      <c r="F3695" s="53"/>
      <c r="G3695" s="61"/>
      <c r="H3695" s="55"/>
      <c r="I3695" s="280"/>
      <c r="J3695" s="13"/>
      <c r="K3695" s="13"/>
      <c r="L3695" s="13"/>
    </row>
    <row r="3696" spans="1:12" s="56" customFormat="1">
      <c r="A3696" s="50"/>
      <c r="B3696" s="50"/>
      <c r="C3696" s="50"/>
      <c r="D3696" s="44"/>
      <c r="E3696" s="26"/>
      <c r="F3696" s="53"/>
      <c r="G3696" s="61"/>
      <c r="H3696" s="55"/>
      <c r="I3696" s="280"/>
      <c r="J3696" s="13"/>
      <c r="K3696" s="13"/>
      <c r="L3696" s="13"/>
    </row>
    <row r="3697" spans="1:12" s="56" customFormat="1">
      <c r="A3697" s="50"/>
      <c r="B3697" s="50"/>
      <c r="C3697" s="50"/>
      <c r="D3697" s="44"/>
      <c r="E3697" s="26"/>
      <c r="F3697" s="53"/>
      <c r="G3697" s="61"/>
      <c r="H3697" s="55"/>
      <c r="I3697" s="280"/>
      <c r="J3697" s="13"/>
      <c r="K3697" s="13"/>
      <c r="L3697" s="13"/>
    </row>
    <row r="3698" spans="1:12" s="56" customFormat="1">
      <c r="A3698" s="50"/>
      <c r="B3698" s="50"/>
      <c r="C3698" s="50"/>
      <c r="D3698" s="44"/>
      <c r="E3698" s="26"/>
      <c r="F3698" s="53"/>
      <c r="G3698" s="61"/>
      <c r="H3698" s="55"/>
      <c r="I3698" s="280"/>
      <c r="J3698" s="13"/>
      <c r="K3698" s="13"/>
      <c r="L3698" s="13"/>
    </row>
    <row r="3699" spans="1:12" s="56" customFormat="1">
      <c r="A3699" s="50"/>
      <c r="B3699" s="50"/>
      <c r="C3699" s="50"/>
      <c r="D3699" s="44"/>
      <c r="E3699" s="26"/>
      <c r="F3699" s="53"/>
      <c r="G3699" s="61"/>
      <c r="H3699" s="55"/>
      <c r="I3699" s="280"/>
      <c r="J3699" s="13"/>
      <c r="K3699" s="13"/>
      <c r="L3699" s="13"/>
    </row>
    <row r="3700" spans="1:12" s="56" customFormat="1">
      <c r="A3700" s="50"/>
      <c r="B3700" s="50"/>
      <c r="C3700" s="50"/>
      <c r="D3700" s="44"/>
      <c r="E3700" s="26"/>
      <c r="F3700" s="53"/>
      <c r="G3700" s="61"/>
      <c r="H3700" s="55"/>
      <c r="I3700" s="280"/>
      <c r="J3700" s="13"/>
      <c r="K3700" s="13"/>
      <c r="L3700" s="13"/>
    </row>
    <row r="3701" spans="1:12" s="56" customFormat="1">
      <c r="A3701" s="50"/>
      <c r="B3701" s="50"/>
      <c r="C3701" s="50"/>
      <c r="D3701" s="44"/>
      <c r="E3701" s="26"/>
      <c r="F3701" s="53"/>
      <c r="G3701" s="61"/>
      <c r="H3701" s="55"/>
      <c r="I3701" s="280"/>
      <c r="J3701" s="13"/>
      <c r="K3701" s="13"/>
      <c r="L3701" s="13"/>
    </row>
    <row r="3702" spans="1:12" s="56" customFormat="1">
      <c r="A3702" s="50"/>
      <c r="B3702" s="50"/>
      <c r="C3702" s="50"/>
      <c r="D3702" s="44"/>
      <c r="E3702" s="26"/>
      <c r="F3702" s="53"/>
      <c r="G3702" s="61"/>
      <c r="H3702" s="55"/>
      <c r="I3702" s="280"/>
      <c r="J3702" s="13"/>
      <c r="K3702" s="13"/>
      <c r="L3702" s="13"/>
    </row>
    <row r="3703" spans="1:12" s="56" customFormat="1">
      <c r="A3703" s="50"/>
      <c r="B3703" s="50"/>
      <c r="C3703" s="50"/>
      <c r="D3703" s="44"/>
      <c r="E3703" s="26"/>
      <c r="F3703" s="53"/>
      <c r="G3703" s="61"/>
      <c r="H3703" s="55"/>
      <c r="I3703" s="280"/>
      <c r="J3703" s="13"/>
      <c r="K3703" s="13"/>
      <c r="L3703" s="13"/>
    </row>
    <row r="3704" spans="1:12" s="56" customFormat="1">
      <c r="A3704" s="50"/>
      <c r="B3704" s="50"/>
      <c r="C3704" s="50"/>
      <c r="D3704" s="44"/>
      <c r="E3704" s="26"/>
      <c r="F3704" s="53"/>
      <c r="G3704" s="61"/>
      <c r="H3704" s="55"/>
      <c r="I3704" s="280"/>
      <c r="J3704" s="13"/>
      <c r="K3704" s="13"/>
      <c r="L3704" s="13"/>
    </row>
    <row r="3705" spans="1:12" s="56" customFormat="1">
      <c r="A3705" s="50"/>
      <c r="B3705" s="50"/>
      <c r="C3705" s="50"/>
      <c r="D3705" s="44"/>
      <c r="E3705" s="26"/>
      <c r="F3705" s="53"/>
      <c r="G3705" s="61"/>
      <c r="H3705" s="55"/>
      <c r="I3705" s="280"/>
      <c r="J3705" s="13"/>
      <c r="K3705" s="13"/>
      <c r="L3705" s="13"/>
    </row>
    <row r="3706" spans="1:12" s="56" customFormat="1">
      <c r="A3706" s="50"/>
      <c r="B3706" s="50"/>
      <c r="C3706" s="50"/>
      <c r="D3706" s="44"/>
      <c r="E3706" s="26"/>
      <c r="F3706" s="53"/>
      <c r="G3706" s="61"/>
      <c r="H3706" s="55"/>
      <c r="I3706" s="280"/>
      <c r="J3706" s="13"/>
      <c r="K3706" s="13"/>
      <c r="L3706" s="13"/>
    </row>
    <row r="3707" spans="1:12" s="56" customFormat="1">
      <c r="A3707" s="50"/>
      <c r="B3707" s="50"/>
      <c r="C3707" s="50"/>
      <c r="D3707" s="44"/>
      <c r="E3707" s="26"/>
      <c r="F3707" s="53"/>
      <c r="G3707" s="61"/>
      <c r="H3707" s="55"/>
      <c r="I3707" s="280"/>
      <c r="J3707" s="13"/>
      <c r="K3707" s="13"/>
      <c r="L3707" s="13"/>
    </row>
    <row r="3708" spans="1:12" s="56" customFormat="1">
      <c r="A3708" s="50"/>
      <c r="B3708" s="50"/>
      <c r="C3708" s="50"/>
      <c r="D3708" s="44"/>
      <c r="E3708" s="26"/>
      <c r="F3708" s="53"/>
      <c r="G3708" s="61"/>
      <c r="H3708" s="55"/>
      <c r="I3708" s="280"/>
      <c r="J3708" s="13"/>
      <c r="K3708" s="13"/>
      <c r="L3708" s="13"/>
    </row>
    <row r="3709" spans="1:12" s="56" customFormat="1">
      <c r="A3709" s="50"/>
      <c r="B3709" s="50"/>
      <c r="C3709" s="50"/>
      <c r="D3709" s="44"/>
      <c r="E3709" s="26"/>
      <c r="F3709" s="53"/>
      <c r="G3709" s="61"/>
      <c r="H3709" s="55"/>
      <c r="I3709" s="280"/>
      <c r="J3709" s="13"/>
      <c r="K3709" s="13"/>
      <c r="L3709" s="13"/>
    </row>
    <row r="3710" spans="1:12" s="56" customFormat="1">
      <c r="A3710" s="50"/>
      <c r="B3710" s="50"/>
      <c r="C3710" s="50"/>
      <c r="D3710" s="44"/>
      <c r="E3710" s="26"/>
      <c r="F3710" s="53"/>
      <c r="G3710" s="61"/>
      <c r="H3710" s="55"/>
      <c r="I3710" s="280"/>
      <c r="J3710" s="13"/>
      <c r="K3710" s="13"/>
      <c r="L3710" s="13"/>
    </row>
    <row r="3711" spans="1:12" s="56" customFormat="1">
      <c r="A3711" s="50"/>
      <c r="B3711" s="50"/>
      <c r="C3711" s="50"/>
      <c r="D3711" s="44"/>
      <c r="E3711" s="26"/>
      <c r="F3711" s="53"/>
      <c r="G3711" s="61"/>
      <c r="H3711" s="55"/>
      <c r="I3711" s="280"/>
      <c r="J3711" s="13"/>
      <c r="K3711" s="13"/>
      <c r="L3711" s="13"/>
    </row>
    <row r="3712" spans="1:12" s="56" customFormat="1">
      <c r="A3712" s="50"/>
      <c r="B3712" s="50"/>
      <c r="C3712" s="50"/>
      <c r="D3712" s="44"/>
      <c r="E3712" s="26"/>
      <c r="F3712" s="53"/>
      <c r="G3712" s="61"/>
      <c r="H3712" s="55"/>
      <c r="I3712" s="280"/>
      <c r="J3712" s="13"/>
      <c r="K3712" s="13"/>
      <c r="L3712" s="13"/>
    </row>
    <row r="3713" spans="1:12" s="56" customFormat="1">
      <c r="A3713" s="50"/>
      <c r="B3713" s="50"/>
      <c r="C3713" s="50"/>
      <c r="D3713" s="44"/>
      <c r="E3713" s="26"/>
      <c r="F3713" s="53"/>
      <c r="G3713" s="61"/>
      <c r="H3713" s="55"/>
      <c r="I3713" s="280"/>
      <c r="J3713" s="13"/>
      <c r="K3713" s="13"/>
      <c r="L3713" s="13"/>
    </row>
    <row r="3714" spans="1:12" s="56" customFormat="1">
      <c r="A3714" s="50"/>
      <c r="B3714" s="50"/>
      <c r="C3714" s="50"/>
      <c r="D3714" s="44"/>
      <c r="E3714" s="26"/>
      <c r="F3714" s="53"/>
      <c r="G3714" s="61"/>
      <c r="H3714" s="55"/>
      <c r="I3714" s="280"/>
      <c r="J3714" s="13"/>
      <c r="K3714" s="13"/>
      <c r="L3714" s="13"/>
    </row>
    <row r="3715" spans="1:12" s="56" customFormat="1">
      <c r="A3715" s="50"/>
      <c r="B3715" s="50"/>
      <c r="C3715" s="50"/>
      <c r="D3715" s="44"/>
      <c r="E3715" s="26"/>
      <c r="F3715" s="53"/>
      <c r="G3715" s="61"/>
      <c r="H3715" s="55"/>
      <c r="I3715" s="280"/>
      <c r="J3715" s="13"/>
      <c r="K3715" s="13"/>
      <c r="L3715" s="13"/>
    </row>
    <row r="3716" spans="1:12" s="56" customFormat="1">
      <c r="A3716" s="50"/>
      <c r="B3716" s="50"/>
      <c r="C3716" s="50"/>
      <c r="D3716" s="44"/>
      <c r="E3716" s="26"/>
      <c r="F3716" s="53"/>
      <c r="G3716" s="61"/>
      <c r="H3716" s="55"/>
      <c r="I3716" s="280"/>
      <c r="J3716" s="13"/>
      <c r="K3716" s="13"/>
      <c r="L3716" s="13"/>
    </row>
    <row r="3717" spans="1:12" s="56" customFormat="1">
      <c r="A3717" s="50"/>
      <c r="B3717" s="50"/>
      <c r="C3717" s="50"/>
      <c r="D3717" s="44"/>
      <c r="E3717" s="26"/>
      <c r="F3717" s="53"/>
      <c r="G3717" s="61"/>
      <c r="H3717" s="55"/>
      <c r="I3717" s="280"/>
      <c r="J3717" s="13"/>
      <c r="K3717" s="13"/>
      <c r="L3717" s="13"/>
    </row>
    <row r="3718" spans="1:12" s="56" customFormat="1">
      <c r="A3718" s="50"/>
      <c r="B3718" s="50"/>
      <c r="C3718" s="50"/>
      <c r="D3718" s="44"/>
      <c r="E3718" s="26"/>
      <c r="F3718" s="53"/>
      <c r="G3718" s="61"/>
      <c r="H3718" s="55"/>
      <c r="I3718" s="280"/>
      <c r="J3718" s="13"/>
      <c r="K3718" s="13"/>
      <c r="L3718" s="13"/>
    </row>
    <row r="3719" spans="1:12" s="56" customFormat="1">
      <c r="A3719" s="50"/>
      <c r="B3719" s="50"/>
      <c r="C3719" s="50"/>
      <c r="D3719" s="44"/>
      <c r="E3719" s="26"/>
      <c r="F3719" s="53"/>
      <c r="G3719" s="61"/>
      <c r="H3719" s="55"/>
      <c r="I3719" s="280"/>
      <c r="J3719" s="13"/>
      <c r="K3719" s="13"/>
      <c r="L3719" s="13"/>
    </row>
    <row r="3720" spans="1:12" s="56" customFormat="1">
      <c r="A3720" s="50"/>
      <c r="B3720" s="50"/>
      <c r="C3720" s="50"/>
      <c r="D3720" s="44"/>
      <c r="E3720" s="26"/>
      <c r="F3720" s="53"/>
      <c r="G3720" s="61"/>
      <c r="H3720" s="55"/>
      <c r="I3720" s="280"/>
      <c r="J3720" s="13"/>
      <c r="K3720" s="13"/>
      <c r="L3720" s="13"/>
    </row>
    <row r="3721" spans="1:12" s="56" customFormat="1">
      <c r="A3721" s="50"/>
      <c r="B3721" s="50"/>
      <c r="C3721" s="50"/>
      <c r="D3721" s="44"/>
      <c r="E3721" s="26"/>
      <c r="F3721" s="53"/>
      <c r="G3721" s="61"/>
      <c r="H3721" s="55"/>
      <c r="I3721" s="280"/>
      <c r="J3721" s="13"/>
      <c r="K3721" s="13"/>
      <c r="L3721" s="13"/>
    </row>
    <row r="3722" spans="1:12" s="56" customFormat="1">
      <c r="A3722" s="50"/>
      <c r="B3722" s="50"/>
      <c r="C3722" s="50"/>
      <c r="D3722" s="44"/>
      <c r="E3722" s="26"/>
      <c r="F3722" s="53"/>
      <c r="G3722" s="61"/>
      <c r="H3722" s="55"/>
      <c r="I3722" s="280"/>
      <c r="J3722" s="13"/>
      <c r="K3722" s="13"/>
      <c r="L3722" s="13"/>
    </row>
    <row r="3723" spans="1:12" s="56" customFormat="1">
      <c r="A3723" s="50"/>
      <c r="B3723" s="50"/>
      <c r="C3723" s="50"/>
      <c r="D3723" s="44"/>
      <c r="E3723" s="26"/>
      <c r="F3723" s="53"/>
      <c r="G3723" s="61"/>
      <c r="H3723" s="55"/>
      <c r="I3723" s="280"/>
      <c r="J3723" s="13"/>
      <c r="K3723" s="13"/>
      <c r="L3723" s="13"/>
    </row>
    <row r="3724" spans="1:12" s="56" customFormat="1">
      <c r="A3724" s="50"/>
      <c r="B3724" s="50"/>
      <c r="C3724" s="50"/>
      <c r="D3724" s="44"/>
      <c r="E3724" s="26"/>
      <c r="F3724" s="53"/>
      <c r="G3724" s="61"/>
      <c r="H3724" s="55"/>
      <c r="I3724" s="280"/>
      <c r="J3724" s="13"/>
      <c r="K3724" s="13"/>
      <c r="L3724" s="13"/>
    </row>
    <row r="3725" spans="1:12" s="56" customFormat="1">
      <c r="A3725" s="50"/>
      <c r="B3725" s="50"/>
      <c r="C3725" s="50"/>
      <c r="D3725" s="44"/>
      <c r="E3725" s="26"/>
      <c r="F3725" s="53"/>
      <c r="G3725" s="61"/>
      <c r="H3725" s="55"/>
      <c r="I3725" s="280"/>
      <c r="J3725" s="13"/>
      <c r="K3725" s="13"/>
      <c r="L3725" s="13"/>
    </row>
    <row r="3726" spans="1:12" s="56" customFormat="1">
      <c r="A3726" s="50"/>
      <c r="B3726" s="50"/>
      <c r="C3726" s="50"/>
      <c r="D3726" s="44"/>
      <c r="E3726" s="26"/>
      <c r="F3726" s="53"/>
      <c r="G3726" s="61"/>
      <c r="H3726" s="55"/>
      <c r="I3726" s="280"/>
      <c r="J3726" s="13"/>
      <c r="K3726" s="13"/>
      <c r="L3726" s="13"/>
    </row>
    <row r="3727" spans="1:12" s="56" customFormat="1">
      <c r="A3727" s="50"/>
      <c r="B3727" s="50"/>
      <c r="C3727" s="50"/>
      <c r="D3727" s="44"/>
      <c r="E3727" s="26"/>
      <c r="F3727" s="53"/>
      <c r="G3727" s="61"/>
      <c r="H3727" s="55"/>
      <c r="I3727" s="280"/>
      <c r="J3727" s="13"/>
      <c r="K3727" s="13"/>
      <c r="L3727" s="13"/>
    </row>
    <row r="3728" spans="1:12" s="56" customFormat="1">
      <c r="A3728" s="50"/>
      <c r="B3728" s="50"/>
      <c r="C3728" s="50"/>
      <c r="D3728" s="44"/>
      <c r="E3728" s="26"/>
      <c r="F3728" s="53"/>
      <c r="G3728" s="61"/>
      <c r="H3728" s="55"/>
      <c r="I3728" s="280"/>
      <c r="J3728" s="13"/>
      <c r="K3728" s="13"/>
      <c r="L3728" s="13"/>
    </row>
    <row r="3729" spans="1:12" s="56" customFormat="1">
      <c r="A3729" s="50"/>
      <c r="B3729" s="50"/>
      <c r="C3729" s="50"/>
      <c r="D3729" s="44"/>
      <c r="E3729" s="26"/>
      <c r="F3729" s="53"/>
      <c r="G3729" s="61"/>
      <c r="H3729" s="55"/>
      <c r="I3729" s="280"/>
      <c r="J3729" s="13"/>
      <c r="K3729" s="13"/>
      <c r="L3729" s="13"/>
    </row>
    <row r="3730" spans="1:12" s="56" customFormat="1">
      <c r="A3730" s="50"/>
      <c r="B3730" s="50"/>
      <c r="C3730" s="50"/>
      <c r="D3730" s="44"/>
      <c r="E3730" s="26"/>
      <c r="F3730" s="53"/>
      <c r="G3730" s="61"/>
      <c r="H3730" s="55"/>
      <c r="I3730" s="280"/>
      <c r="J3730" s="13"/>
      <c r="K3730" s="13"/>
      <c r="L3730" s="13"/>
    </row>
    <row r="3731" spans="1:12" s="56" customFormat="1">
      <c r="A3731" s="50"/>
      <c r="B3731" s="50"/>
      <c r="C3731" s="50"/>
      <c r="D3731" s="44"/>
      <c r="E3731" s="26"/>
      <c r="F3731" s="53"/>
      <c r="G3731" s="61"/>
      <c r="H3731" s="55"/>
      <c r="I3731" s="280"/>
      <c r="J3731" s="13"/>
      <c r="K3731" s="13"/>
      <c r="L3731" s="13"/>
    </row>
    <row r="3732" spans="1:12" s="56" customFormat="1">
      <c r="A3732" s="50"/>
      <c r="B3732" s="50"/>
      <c r="C3732" s="50"/>
      <c r="D3732" s="44"/>
      <c r="E3732" s="26"/>
      <c r="F3732" s="53"/>
      <c r="G3732" s="61"/>
      <c r="H3732" s="55"/>
      <c r="I3732" s="280"/>
      <c r="J3732" s="13"/>
      <c r="K3732" s="13"/>
      <c r="L3732" s="13"/>
    </row>
    <row r="3733" spans="1:12" s="56" customFormat="1">
      <c r="A3733" s="50"/>
      <c r="B3733" s="50"/>
      <c r="C3733" s="50"/>
      <c r="D3733" s="44"/>
      <c r="E3733" s="26"/>
      <c r="F3733" s="53"/>
      <c r="G3733" s="61"/>
      <c r="H3733" s="55"/>
      <c r="I3733" s="280"/>
      <c r="J3733" s="13"/>
      <c r="K3733" s="13"/>
      <c r="L3733" s="13"/>
    </row>
    <row r="3734" spans="1:12" s="56" customFormat="1">
      <c r="A3734" s="50"/>
      <c r="B3734" s="50"/>
      <c r="C3734" s="50"/>
      <c r="D3734" s="44"/>
      <c r="E3734" s="26"/>
      <c r="F3734" s="53"/>
      <c r="G3734" s="61"/>
      <c r="H3734" s="55"/>
      <c r="I3734" s="280"/>
      <c r="J3734" s="13"/>
      <c r="K3734" s="13"/>
      <c r="L3734" s="13"/>
    </row>
    <row r="3735" spans="1:12" s="56" customFormat="1">
      <c r="A3735" s="50"/>
      <c r="B3735" s="50"/>
      <c r="C3735" s="50"/>
      <c r="D3735" s="44"/>
      <c r="E3735" s="26"/>
      <c r="F3735" s="53"/>
      <c r="G3735" s="61"/>
      <c r="H3735" s="55"/>
      <c r="I3735" s="280"/>
      <c r="J3735" s="13"/>
      <c r="K3735" s="13"/>
      <c r="L3735" s="13"/>
    </row>
    <row r="3736" spans="1:12" s="56" customFormat="1">
      <c r="A3736" s="50"/>
      <c r="B3736" s="50"/>
      <c r="C3736" s="50"/>
      <c r="D3736" s="44"/>
      <c r="E3736" s="26"/>
      <c r="F3736" s="53"/>
      <c r="G3736" s="61"/>
      <c r="H3736" s="55"/>
      <c r="I3736" s="280"/>
      <c r="J3736" s="13"/>
      <c r="K3736" s="13"/>
      <c r="L3736" s="13"/>
    </row>
    <row r="3737" spans="1:12" s="56" customFormat="1">
      <c r="A3737" s="50"/>
      <c r="B3737" s="50"/>
      <c r="C3737" s="50"/>
      <c r="D3737" s="44"/>
      <c r="E3737" s="26"/>
      <c r="F3737" s="53"/>
      <c r="G3737" s="61"/>
      <c r="H3737" s="55"/>
      <c r="I3737" s="280"/>
      <c r="J3737" s="13"/>
      <c r="K3737" s="13"/>
      <c r="L3737" s="13"/>
    </row>
    <row r="3738" spans="1:12" s="56" customFormat="1">
      <c r="A3738" s="50"/>
      <c r="B3738" s="50"/>
      <c r="C3738" s="50"/>
      <c r="D3738" s="44"/>
      <c r="E3738" s="26"/>
      <c r="F3738" s="53"/>
      <c r="G3738" s="61"/>
      <c r="H3738" s="55"/>
      <c r="I3738" s="280"/>
      <c r="J3738" s="13"/>
      <c r="K3738" s="13"/>
      <c r="L3738" s="13"/>
    </row>
    <row r="3739" spans="1:12" s="56" customFormat="1">
      <c r="A3739" s="50"/>
      <c r="B3739" s="50"/>
      <c r="C3739" s="50"/>
      <c r="D3739" s="44"/>
      <c r="E3739" s="26"/>
      <c r="F3739" s="53"/>
      <c r="G3739" s="61"/>
      <c r="H3739" s="55"/>
      <c r="I3739" s="280"/>
      <c r="J3739" s="13"/>
      <c r="K3739" s="13"/>
      <c r="L3739" s="13"/>
    </row>
    <row r="3740" spans="1:12" s="56" customFormat="1">
      <c r="A3740" s="50"/>
      <c r="B3740" s="50"/>
      <c r="C3740" s="50"/>
      <c r="D3740" s="44"/>
      <c r="E3740" s="26"/>
      <c r="F3740" s="53"/>
      <c r="G3740" s="61"/>
      <c r="H3740" s="55"/>
      <c r="I3740" s="280"/>
      <c r="J3740" s="13"/>
      <c r="K3740" s="13"/>
      <c r="L3740" s="13"/>
    </row>
    <row r="3741" spans="1:12" s="56" customFormat="1">
      <c r="A3741" s="50"/>
      <c r="B3741" s="50"/>
      <c r="C3741" s="50"/>
      <c r="D3741" s="44"/>
      <c r="E3741" s="26"/>
      <c r="F3741" s="53"/>
      <c r="G3741" s="61"/>
      <c r="H3741" s="55"/>
      <c r="I3741" s="280"/>
      <c r="J3741" s="13"/>
      <c r="K3741" s="13"/>
      <c r="L3741" s="13"/>
    </row>
    <row r="3742" spans="1:12" s="56" customFormat="1">
      <c r="A3742" s="50"/>
      <c r="B3742" s="50"/>
      <c r="C3742" s="50"/>
      <c r="D3742" s="44"/>
      <c r="E3742" s="26"/>
      <c r="F3742" s="53"/>
      <c r="G3742" s="61"/>
      <c r="H3742" s="55"/>
      <c r="I3742" s="280"/>
      <c r="J3742" s="13"/>
      <c r="K3742" s="13"/>
      <c r="L3742" s="13"/>
    </row>
    <row r="3743" spans="1:12" s="56" customFormat="1">
      <c r="A3743" s="50"/>
      <c r="B3743" s="50"/>
      <c r="C3743" s="50"/>
      <c r="D3743" s="44"/>
      <c r="E3743" s="26"/>
      <c r="F3743" s="53"/>
      <c r="G3743" s="61"/>
      <c r="H3743" s="55"/>
      <c r="I3743" s="280"/>
      <c r="J3743" s="13"/>
      <c r="K3743" s="13"/>
      <c r="L3743" s="13"/>
    </row>
    <row r="3744" spans="1:12" s="56" customFormat="1">
      <c r="A3744" s="50"/>
      <c r="B3744" s="50"/>
      <c r="C3744" s="50"/>
      <c r="D3744" s="44"/>
      <c r="E3744" s="26"/>
      <c r="F3744" s="53"/>
      <c r="G3744" s="61"/>
      <c r="H3744" s="55"/>
      <c r="I3744" s="280"/>
      <c r="J3744" s="13"/>
      <c r="K3744" s="13"/>
      <c r="L3744" s="13"/>
    </row>
    <row r="3745" spans="1:12" s="56" customFormat="1">
      <c r="A3745" s="50"/>
      <c r="B3745" s="50"/>
      <c r="C3745" s="50"/>
      <c r="D3745" s="44"/>
      <c r="E3745" s="26"/>
      <c r="F3745" s="53"/>
      <c r="G3745" s="61"/>
      <c r="H3745" s="55"/>
      <c r="I3745" s="280"/>
      <c r="J3745" s="13"/>
      <c r="K3745" s="13"/>
      <c r="L3745" s="13"/>
    </row>
    <row r="3746" spans="1:12" s="56" customFormat="1">
      <c r="A3746" s="50"/>
      <c r="B3746" s="50"/>
      <c r="C3746" s="50"/>
      <c r="D3746" s="44"/>
      <c r="E3746" s="26"/>
      <c r="F3746" s="53"/>
      <c r="G3746" s="61"/>
      <c r="H3746" s="55"/>
      <c r="I3746" s="280"/>
      <c r="J3746" s="13"/>
      <c r="K3746" s="13"/>
      <c r="L3746" s="13"/>
    </row>
    <row r="3747" spans="1:12" s="56" customFormat="1">
      <c r="A3747" s="50"/>
      <c r="B3747" s="50"/>
      <c r="C3747" s="50"/>
      <c r="D3747" s="44"/>
      <c r="E3747" s="26"/>
      <c r="F3747" s="53"/>
      <c r="G3747" s="61"/>
      <c r="H3747" s="55"/>
      <c r="I3747" s="280"/>
      <c r="J3747" s="13"/>
      <c r="K3747" s="13"/>
      <c r="L3747" s="13"/>
    </row>
    <row r="3748" spans="1:12" s="56" customFormat="1">
      <c r="A3748" s="50"/>
      <c r="B3748" s="50"/>
      <c r="C3748" s="50"/>
      <c r="D3748" s="44"/>
      <c r="E3748" s="26"/>
      <c r="F3748" s="53"/>
      <c r="G3748" s="61"/>
      <c r="H3748" s="55"/>
      <c r="I3748" s="280"/>
      <c r="J3748" s="13"/>
      <c r="K3748" s="13"/>
      <c r="L3748" s="13"/>
    </row>
    <row r="3749" spans="1:12" s="56" customFormat="1">
      <c r="A3749" s="50"/>
      <c r="B3749" s="50"/>
      <c r="C3749" s="50"/>
      <c r="D3749" s="44"/>
      <c r="E3749" s="26"/>
      <c r="F3749" s="53"/>
      <c r="G3749" s="61"/>
      <c r="H3749" s="55"/>
      <c r="I3749" s="280"/>
      <c r="J3749" s="13"/>
      <c r="K3749" s="13"/>
      <c r="L3749" s="13"/>
    </row>
    <row r="3750" spans="1:12" s="56" customFormat="1">
      <c r="A3750" s="50"/>
      <c r="B3750" s="50"/>
      <c r="C3750" s="50"/>
      <c r="D3750" s="44"/>
      <c r="E3750" s="26"/>
      <c r="F3750" s="53"/>
      <c r="G3750" s="61"/>
      <c r="H3750" s="55"/>
      <c r="I3750" s="280"/>
      <c r="J3750" s="13"/>
      <c r="K3750" s="13"/>
      <c r="L3750" s="13"/>
    </row>
    <row r="3751" spans="1:12" s="56" customFormat="1">
      <c r="A3751" s="50"/>
      <c r="B3751" s="50"/>
      <c r="C3751" s="50"/>
      <c r="D3751" s="44"/>
      <c r="E3751" s="26"/>
      <c r="F3751" s="53"/>
      <c r="G3751" s="61"/>
      <c r="H3751" s="55"/>
      <c r="I3751" s="280"/>
      <c r="J3751" s="13"/>
      <c r="K3751" s="13"/>
      <c r="L3751" s="13"/>
    </row>
    <row r="3752" spans="1:12" s="56" customFormat="1">
      <c r="A3752" s="50"/>
      <c r="B3752" s="50"/>
      <c r="C3752" s="50"/>
      <c r="D3752" s="44"/>
      <c r="E3752" s="26"/>
      <c r="F3752" s="53"/>
      <c r="G3752" s="61"/>
      <c r="H3752" s="55"/>
      <c r="I3752" s="280"/>
      <c r="J3752" s="13"/>
      <c r="K3752" s="13"/>
      <c r="L3752" s="13"/>
    </row>
    <row r="3753" spans="1:12" s="56" customFormat="1">
      <c r="A3753" s="50"/>
      <c r="B3753" s="50"/>
      <c r="C3753" s="50"/>
      <c r="D3753" s="44"/>
      <c r="E3753" s="26"/>
      <c r="F3753" s="53"/>
      <c r="G3753" s="61"/>
      <c r="H3753" s="55"/>
      <c r="I3753" s="280"/>
      <c r="J3753" s="13"/>
      <c r="K3753" s="13"/>
      <c r="L3753" s="13"/>
    </row>
    <row r="3754" spans="1:12" s="56" customFormat="1">
      <c r="A3754" s="50"/>
      <c r="B3754" s="50"/>
      <c r="C3754" s="50"/>
      <c r="D3754" s="44"/>
      <c r="E3754" s="26"/>
      <c r="F3754" s="53"/>
      <c r="G3754" s="61"/>
      <c r="H3754" s="55"/>
      <c r="I3754" s="280"/>
      <c r="J3754" s="13"/>
      <c r="K3754" s="13"/>
      <c r="L3754" s="13"/>
    </row>
    <row r="3755" spans="1:12" s="56" customFormat="1">
      <c r="A3755" s="50"/>
      <c r="B3755" s="50"/>
      <c r="C3755" s="50"/>
      <c r="D3755" s="44"/>
      <c r="E3755" s="26"/>
      <c r="F3755" s="53"/>
      <c r="G3755" s="61"/>
      <c r="H3755" s="55"/>
      <c r="I3755" s="280"/>
      <c r="J3755" s="13"/>
      <c r="K3755" s="13"/>
      <c r="L3755" s="13"/>
    </row>
    <row r="3756" spans="1:12" s="56" customFormat="1">
      <c r="A3756" s="50"/>
      <c r="B3756" s="50"/>
      <c r="C3756" s="50"/>
      <c r="D3756" s="44"/>
      <c r="E3756" s="26"/>
      <c r="F3756" s="53"/>
      <c r="G3756" s="61"/>
      <c r="H3756" s="55"/>
      <c r="I3756" s="280"/>
      <c r="J3756" s="13"/>
      <c r="K3756" s="13"/>
      <c r="L3756" s="13"/>
    </row>
    <row r="3757" spans="1:12" s="56" customFormat="1">
      <c r="A3757" s="50"/>
      <c r="B3757" s="50"/>
      <c r="C3757" s="50"/>
      <c r="D3757" s="44"/>
      <c r="E3757" s="26"/>
      <c r="F3757" s="53"/>
      <c r="G3757" s="61"/>
      <c r="H3757" s="55"/>
      <c r="I3757" s="280"/>
      <c r="J3757" s="13"/>
      <c r="K3757" s="13"/>
      <c r="L3757" s="13"/>
    </row>
    <row r="3758" spans="1:12" s="56" customFormat="1">
      <c r="A3758" s="50"/>
      <c r="B3758" s="50"/>
      <c r="C3758" s="50"/>
      <c r="D3758" s="44"/>
      <c r="E3758" s="26"/>
      <c r="F3758" s="53"/>
      <c r="G3758" s="61"/>
      <c r="H3758" s="55"/>
      <c r="I3758" s="280"/>
      <c r="J3758" s="13"/>
      <c r="K3758" s="13"/>
      <c r="L3758" s="13"/>
    </row>
    <row r="3759" spans="1:12" s="56" customFormat="1">
      <c r="A3759" s="50"/>
      <c r="B3759" s="50"/>
      <c r="C3759" s="50"/>
      <c r="D3759" s="44"/>
      <c r="E3759" s="26"/>
      <c r="F3759" s="53"/>
      <c r="G3759" s="61"/>
      <c r="H3759" s="55"/>
      <c r="I3759" s="280"/>
      <c r="J3759" s="13"/>
      <c r="K3759" s="13"/>
      <c r="L3759" s="13"/>
    </row>
    <row r="3760" spans="1:12" s="56" customFormat="1">
      <c r="A3760" s="50"/>
      <c r="B3760" s="50"/>
      <c r="C3760" s="50"/>
      <c r="D3760" s="44"/>
      <c r="E3760" s="26"/>
      <c r="F3760" s="53"/>
      <c r="G3760" s="61"/>
      <c r="H3760" s="55"/>
      <c r="I3760" s="280"/>
      <c r="J3760" s="13"/>
      <c r="K3760" s="13"/>
      <c r="L3760" s="13"/>
    </row>
    <row r="3761" spans="1:12" s="56" customFormat="1">
      <c r="A3761" s="50"/>
      <c r="B3761" s="50"/>
      <c r="C3761" s="50"/>
      <c r="D3761" s="44"/>
      <c r="E3761" s="26"/>
      <c r="F3761" s="53"/>
      <c r="G3761" s="61"/>
      <c r="H3761" s="55"/>
      <c r="I3761" s="280"/>
      <c r="J3761" s="13"/>
      <c r="K3761" s="13"/>
      <c r="L3761" s="13"/>
    </row>
    <row r="3762" spans="1:12" s="56" customFormat="1">
      <c r="A3762" s="50"/>
      <c r="B3762" s="50"/>
      <c r="C3762" s="50"/>
      <c r="D3762" s="44"/>
      <c r="E3762" s="26"/>
      <c r="F3762" s="53"/>
      <c r="G3762" s="61"/>
      <c r="H3762" s="55"/>
      <c r="I3762" s="280"/>
      <c r="J3762" s="13"/>
      <c r="K3762" s="13"/>
      <c r="L3762" s="13"/>
    </row>
    <row r="3763" spans="1:12" s="56" customFormat="1">
      <c r="A3763" s="50"/>
      <c r="B3763" s="50"/>
      <c r="C3763" s="50"/>
      <c r="D3763" s="44"/>
      <c r="E3763" s="26"/>
      <c r="F3763" s="53"/>
      <c r="G3763" s="61"/>
      <c r="H3763" s="55"/>
      <c r="I3763" s="280"/>
      <c r="J3763" s="13"/>
      <c r="K3763" s="13"/>
      <c r="L3763" s="13"/>
    </row>
    <row r="3764" spans="1:12" s="56" customFormat="1">
      <c r="A3764" s="50"/>
      <c r="B3764" s="50"/>
      <c r="C3764" s="50"/>
      <c r="D3764" s="44"/>
      <c r="E3764" s="26"/>
      <c r="F3764" s="53"/>
      <c r="G3764" s="61"/>
      <c r="H3764" s="55"/>
      <c r="I3764" s="280"/>
      <c r="J3764" s="13"/>
      <c r="K3764" s="13"/>
      <c r="L3764" s="13"/>
    </row>
    <row r="3765" spans="1:12" s="56" customFormat="1">
      <c r="A3765" s="50"/>
      <c r="B3765" s="50"/>
      <c r="C3765" s="50"/>
      <c r="D3765" s="44"/>
      <c r="E3765" s="26"/>
      <c r="F3765" s="53"/>
      <c r="G3765" s="61"/>
      <c r="H3765" s="55"/>
      <c r="I3765" s="280"/>
      <c r="J3765" s="13"/>
      <c r="K3765" s="13"/>
      <c r="L3765" s="13"/>
    </row>
    <row r="3766" spans="1:12" s="56" customFormat="1">
      <c r="A3766" s="50"/>
      <c r="B3766" s="50"/>
      <c r="C3766" s="50"/>
      <c r="D3766" s="44"/>
      <c r="E3766" s="26"/>
      <c r="F3766" s="53"/>
      <c r="G3766" s="61"/>
      <c r="H3766" s="55"/>
      <c r="I3766" s="280"/>
      <c r="J3766" s="13"/>
      <c r="K3766" s="13"/>
      <c r="L3766" s="13"/>
    </row>
    <row r="3767" spans="1:12" s="56" customFormat="1">
      <c r="A3767" s="50"/>
      <c r="B3767" s="50"/>
      <c r="C3767" s="50"/>
      <c r="D3767" s="44"/>
      <c r="E3767" s="26"/>
      <c r="F3767" s="53"/>
      <c r="G3767" s="61"/>
      <c r="H3767" s="55"/>
      <c r="I3767" s="280"/>
      <c r="J3767" s="13"/>
      <c r="K3767" s="13"/>
      <c r="L3767" s="13"/>
    </row>
    <row r="3768" spans="1:12" s="56" customFormat="1">
      <c r="A3768" s="50"/>
      <c r="B3768" s="50"/>
      <c r="C3768" s="50"/>
      <c r="D3768" s="44"/>
      <c r="E3768" s="26"/>
      <c r="F3768" s="53"/>
      <c r="G3768" s="61"/>
      <c r="H3768" s="55"/>
      <c r="I3768" s="280"/>
      <c r="J3768" s="13"/>
      <c r="K3768" s="13"/>
      <c r="L3768" s="13"/>
    </row>
    <row r="3769" spans="1:12" s="56" customFormat="1">
      <c r="A3769" s="50"/>
      <c r="B3769" s="50"/>
      <c r="C3769" s="50"/>
      <c r="D3769" s="44"/>
      <c r="E3769" s="26"/>
      <c r="F3769" s="53"/>
      <c r="G3769" s="61"/>
      <c r="H3769" s="55"/>
      <c r="I3769" s="280"/>
      <c r="J3769" s="13"/>
      <c r="K3769" s="13"/>
      <c r="L3769" s="13"/>
    </row>
    <row r="3770" spans="1:12" s="56" customFormat="1">
      <c r="A3770" s="50"/>
      <c r="B3770" s="50"/>
      <c r="C3770" s="50"/>
      <c r="D3770" s="44"/>
      <c r="E3770" s="26"/>
      <c r="F3770" s="53"/>
      <c r="G3770" s="61"/>
      <c r="H3770" s="55"/>
      <c r="I3770" s="280"/>
      <c r="J3770" s="13"/>
      <c r="K3770" s="13"/>
      <c r="L3770" s="13"/>
    </row>
    <row r="3771" spans="1:12" s="56" customFormat="1">
      <c r="A3771" s="50"/>
      <c r="B3771" s="50"/>
      <c r="C3771" s="50"/>
      <c r="D3771" s="44"/>
      <c r="E3771" s="26"/>
      <c r="F3771" s="53"/>
      <c r="G3771" s="61"/>
      <c r="H3771" s="55"/>
      <c r="I3771" s="280"/>
      <c r="J3771" s="13"/>
      <c r="K3771" s="13"/>
      <c r="L3771" s="13"/>
    </row>
    <row r="3772" spans="1:12" s="56" customFormat="1">
      <c r="A3772" s="50"/>
      <c r="B3772" s="50"/>
      <c r="C3772" s="50"/>
      <c r="D3772" s="44"/>
      <c r="E3772" s="26"/>
      <c r="F3772" s="53"/>
      <c r="G3772" s="61"/>
      <c r="H3772" s="55"/>
      <c r="I3772" s="280"/>
      <c r="J3772" s="13"/>
      <c r="K3772" s="13"/>
      <c r="L3772" s="13"/>
    </row>
    <row r="3773" spans="1:12" s="56" customFormat="1">
      <c r="A3773" s="50"/>
      <c r="B3773" s="50"/>
      <c r="C3773" s="50"/>
      <c r="D3773" s="44"/>
      <c r="E3773" s="26"/>
      <c r="F3773" s="53"/>
      <c r="G3773" s="61"/>
      <c r="H3773" s="55"/>
      <c r="I3773" s="280"/>
      <c r="J3773" s="13"/>
      <c r="K3773" s="13"/>
      <c r="L3773" s="13"/>
    </row>
    <row r="3774" spans="1:12" s="56" customFormat="1">
      <c r="A3774" s="50"/>
      <c r="B3774" s="50"/>
      <c r="C3774" s="50"/>
      <c r="D3774" s="44"/>
      <c r="E3774" s="26"/>
      <c r="F3774" s="53"/>
      <c r="G3774" s="61"/>
      <c r="H3774" s="55"/>
      <c r="I3774" s="280"/>
      <c r="J3774" s="13"/>
      <c r="K3774" s="13"/>
      <c r="L3774" s="13"/>
    </row>
    <row r="3775" spans="1:12" s="56" customFormat="1">
      <c r="A3775" s="50"/>
      <c r="B3775" s="50"/>
      <c r="C3775" s="50"/>
      <c r="D3775" s="44"/>
      <c r="E3775" s="26"/>
      <c r="F3775" s="53"/>
      <c r="G3775" s="61"/>
      <c r="H3775" s="55"/>
      <c r="I3775" s="280"/>
      <c r="J3775" s="13"/>
      <c r="K3775" s="13"/>
      <c r="L3775" s="13"/>
    </row>
    <row r="3776" spans="1:12" s="56" customFormat="1">
      <c r="A3776" s="50"/>
      <c r="B3776" s="50"/>
      <c r="C3776" s="50"/>
      <c r="D3776" s="44"/>
      <c r="E3776" s="26"/>
      <c r="F3776" s="53"/>
      <c r="G3776" s="61"/>
      <c r="H3776" s="55"/>
      <c r="I3776" s="280"/>
      <c r="J3776" s="13"/>
      <c r="K3776" s="13"/>
      <c r="L3776" s="13"/>
    </row>
    <row r="3777" spans="1:12" s="56" customFormat="1">
      <c r="A3777" s="50"/>
      <c r="B3777" s="50"/>
      <c r="C3777" s="50"/>
      <c r="D3777" s="44"/>
      <c r="E3777" s="26"/>
      <c r="F3777" s="53"/>
      <c r="G3777" s="61"/>
      <c r="H3777" s="55"/>
      <c r="I3777" s="280"/>
      <c r="J3777" s="13"/>
      <c r="K3777" s="13"/>
      <c r="L3777" s="13"/>
    </row>
    <row r="3778" spans="1:12" s="56" customFormat="1">
      <c r="A3778" s="50"/>
      <c r="B3778" s="50"/>
      <c r="C3778" s="50"/>
      <c r="D3778" s="44"/>
      <c r="E3778" s="26"/>
      <c r="F3778" s="53"/>
      <c r="G3778" s="61"/>
      <c r="H3778" s="55"/>
      <c r="I3778" s="280"/>
      <c r="J3778" s="13"/>
      <c r="K3778" s="13"/>
      <c r="L3778" s="13"/>
    </row>
    <row r="3779" spans="1:12" s="56" customFormat="1">
      <c r="A3779" s="50"/>
      <c r="B3779" s="50"/>
      <c r="C3779" s="50"/>
      <c r="D3779" s="44"/>
      <c r="E3779" s="26"/>
      <c r="F3779" s="53"/>
      <c r="G3779" s="61"/>
      <c r="H3779" s="55"/>
      <c r="I3779" s="280"/>
      <c r="J3779" s="13"/>
      <c r="K3779" s="13"/>
      <c r="L3779" s="13"/>
    </row>
    <row r="3780" spans="1:12" s="56" customFormat="1">
      <c r="A3780" s="50"/>
      <c r="B3780" s="50"/>
      <c r="C3780" s="50"/>
      <c r="D3780" s="44"/>
      <c r="E3780" s="26"/>
      <c r="F3780" s="53"/>
      <c r="G3780" s="61"/>
      <c r="H3780" s="55"/>
      <c r="I3780" s="280"/>
      <c r="J3780" s="13"/>
      <c r="K3780" s="13"/>
      <c r="L3780" s="13"/>
    </row>
    <row r="3781" spans="1:12" s="56" customFormat="1">
      <c r="A3781" s="50"/>
      <c r="B3781" s="50"/>
      <c r="C3781" s="50"/>
      <c r="D3781" s="44"/>
      <c r="E3781" s="26"/>
      <c r="F3781" s="53"/>
      <c r="G3781" s="61"/>
      <c r="H3781" s="55"/>
      <c r="I3781" s="280"/>
      <c r="J3781" s="13"/>
      <c r="K3781" s="13"/>
      <c r="L3781" s="13"/>
    </row>
    <row r="3782" spans="1:12" s="56" customFormat="1">
      <c r="A3782" s="50"/>
      <c r="B3782" s="50"/>
      <c r="C3782" s="50"/>
      <c r="D3782" s="44"/>
      <c r="E3782" s="26"/>
      <c r="F3782" s="53"/>
      <c r="G3782" s="61"/>
      <c r="H3782" s="55"/>
      <c r="I3782" s="280"/>
      <c r="J3782" s="13"/>
      <c r="K3782" s="13"/>
      <c r="L3782" s="13"/>
    </row>
    <row r="3783" spans="1:12" s="56" customFormat="1">
      <c r="A3783" s="50"/>
      <c r="B3783" s="50"/>
      <c r="C3783" s="50"/>
      <c r="D3783" s="44"/>
      <c r="E3783" s="26"/>
      <c r="F3783" s="53"/>
      <c r="G3783" s="61"/>
      <c r="H3783" s="55"/>
      <c r="I3783" s="280"/>
      <c r="J3783" s="13"/>
      <c r="K3783" s="13"/>
      <c r="L3783" s="13"/>
    </row>
    <row r="3784" spans="1:12" s="56" customFormat="1">
      <c r="A3784" s="50"/>
      <c r="B3784" s="50"/>
      <c r="C3784" s="50"/>
      <c r="D3784" s="44"/>
      <c r="E3784" s="26"/>
      <c r="F3784" s="53"/>
      <c r="G3784" s="61"/>
      <c r="H3784" s="55"/>
      <c r="I3784" s="280"/>
      <c r="J3784" s="13"/>
      <c r="K3784" s="13"/>
      <c r="L3784" s="13"/>
    </row>
    <row r="3785" spans="1:12" s="56" customFormat="1">
      <c r="A3785" s="50"/>
      <c r="B3785" s="50"/>
      <c r="C3785" s="50"/>
      <c r="D3785" s="44"/>
      <c r="E3785" s="26"/>
      <c r="F3785" s="53"/>
      <c r="G3785" s="61"/>
      <c r="H3785" s="55"/>
      <c r="I3785" s="280"/>
      <c r="J3785" s="13"/>
      <c r="K3785" s="13"/>
      <c r="L3785" s="13"/>
    </row>
    <row r="3786" spans="1:12" s="56" customFormat="1">
      <c r="A3786" s="50"/>
      <c r="B3786" s="50"/>
      <c r="C3786" s="50"/>
      <c r="D3786" s="44"/>
      <c r="E3786" s="26"/>
      <c r="F3786" s="53"/>
      <c r="G3786" s="61"/>
      <c r="H3786" s="55"/>
      <c r="I3786" s="280"/>
      <c r="J3786" s="13"/>
      <c r="K3786" s="13"/>
      <c r="L3786" s="13"/>
    </row>
    <row r="3787" spans="1:12" s="56" customFormat="1">
      <c r="A3787" s="50"/>
      <c r="B3787" s="50"/>
      <c r="C3787" s="50"/>
      <c r="D3787" s="44"/>
      <c r="E3787" s="26"/>
      <c r="F3787" s="53"/>
      <c r="G3787" s="61"/>
      <c r="H3787" s="55"/>
      <c r="I3787" s="280"/>
      <c r="J3787" s="13"/>
      <c r="K3787" s="13"/>
      <c r="L3787" s="13"/>
    </row>
    <row r="3788" spans="1:12" s="56" customFormat="1">
      <c r="A3788" s="50"/>
      <c r="B3788" s="50"/>
      <c r="C3788" s="50"/>
      <c r="D3788" s="44"/>
      <c r="E3788" s="26"/>
      <c r="F3788" s="53"/>
      <c r="G3788" s="61"/>
      <c r="H3788" s="55"/>
      <c r="I3788" s="280"/>
      <c r="J3788" s="13"/>
      <c r="K3788" s="13"/>
      <c r="L3788" s="13"/>
    </row>
    <row r="3789" spans="1:12" s="56" customFormat="1">
      <c r="A3789" s="50"/>
      <c r="B3789" s="50"/>
      <c r="C3789" s="50"/>
      <c r="D3789" s="44"/>
      <c r="E3789" s="26"/>
      <c r="F3789" s="53"/>
      <c r="G3789" s="61"/>
      <c r="H3789" s="55"/>
      <c r="I3789" s="280"/>
      <c r="J3789" s="13"/>
      <c r="K3789" s="13"/>
      <c r="L3789" s="13"/>
    </row>
    <row r="3790" spans="1:12" s="56" customFormat="1">
      <c r="A3790" s="50"/>
      <c r="B3790" s="50"/>
      <c r="C3790" s="50"/>
      <c r="D3790" s="44"/>
      <c r="E3790" s="26"/>
      <c r="F3790" s="53"/>
      <c r="G3790" s="61"/>
      <c r="H3790" s="55"/>
      <c r="I3790" s="280"/>
      <c r="J3790" s="13"/>
      <c r="K3790" s="13"/>
      <c r="L3790" s="13"/>
    </row>
    <row r="3791" spans="1:12" s="56" customFormat="1">
      <c r="A3791" s="50"/>
      <c r="B3791" s="50"/>
      <c r="C3791" s="50"/>
      <c r="D3791" s="44"/>
      <c r="E3791" s="26"/>
      <c r="F3791" s="53"/>
      <c r="G3791" s="61"/>
      <c r="H3791" s="55"/>
      <c r="I3791" s="280"/>
      <c r="J3791" s="13"/>
      <c r="K3791" s="13"/>
      <c r="L3791" s="13"/>
    </row>
    <row r="3792" spans="1:12" s="56" customFormat="1">
      <c r="A3792" s="50"/>
      <c r="B3792" s="50"/>
      <c r="C3792" s="50"/>
      <c r="D3792" s="44"/>
      <c r="E3792" s="26"/>
      <c r="F3792" s="53"/>
      <c r="G3792" s="61"/>
      <c r="H3792" s="55"/>
      <c r="I3792" s="280"/>
      <c r="J3792" s="13"/>
      <c r="K3792" s="13"/>
      <c r="L3792" s="13"/>
    </row>
    <row r="3793" spans="1:12" s="56" customFormat="1">
      <c r="A3793" s="50"/>
      <c r="B3793" s="50"/>
      <c r="C3793" s="50"/>
      <c r="D3793" s="44"/>
      <c r="E3793" s="26"/>
      <c r="F3793" s="53"/>
      <c r="G3793" s="61"/>
      <c r="H3793" s="55"/>
      <c r="I3793" s="280"/>
      <c r="J3793" s="13"/>
      <c r="K3793" s="13"/>
      <c r="L3793" s="13"/>
    </row>
    <row r="3794" spans="1:12" s="56" customFormat="1">
      <c r="A3794" s="50"/>
      <c r="B3794" s="50"/>
      <c r="C3794" s="50"/>
      <c r="D3794" s="44"/>
      <c r="E3794" s="26"/>
      <c r="F3794" s="53"/>
      <c r="G3794" s="61"/>
      <c r="H3794" s="55"/>
      <c r="I3794" s="280"/>
      <c r="J3794" s="13"/>
      <c r="K3794" s="13"/>
      <c r="L3794" s="13"/>
    </row>
    <row r="3795" spans="1:12" s="56" customFormat="1">
      <c r="A3795" s="50"/>
      <c r="B3795" s="50"/>
      <c r="C3795" s="50"/>
      <c r="D3795" s="44"/>
      <c r="E3795" s="26"/>
      <c r="F3795" s="53"/>
      <c r="G3795" s="61"/>
      <c r="H3795" s="55"/>
      <c r="I3795" s="280"/>
      <c r="J3795" s="13"/>
      <c r="K3795" s="13"/>
      <c r="L3795" s="13"/>
    </row>
    <row r="3796" spans="1:12" s="56" customFormat="1">
      <c r="A3796" s="50"/>
      <c r="B3796" s="50"/>
      <c r="C3796" s="50"/>
      <c r="D3796" s="44"/>
      <c r="E3796" s="26"/>
      <c r="F3796" s="53"/>
      <c r="G3796" s="61"/>
      <c r="H3796" s="55"/>
      <c r="I3796" s="280"/>
      <c r="J3796" s="13"/>
      <c r="K3796" s="13"/>
      <c r="L3796" s="13"/>
    </row>
    <row r="3797" spans="1:12" s="56" customFormat="1">
      <c r="A3797" s="50"/>
      <c r="B3797" s="50"/>
      <c r="C3797" s="50"/>
      <c r="D3797" s="44"/>
      <c r="E3797" s="26"/>
      <c r="F3797" s="53"/>
      <c r="G3797" s="61"/>
      <c r="H3797" s="55"/>
      <c r="I3797" s="280"/>
      <c r="J3797" s="13"/>
      <c r="K3797" s="13"/>
      <c r="L3797" s="13"/>
    </row>
    <row r="3798" spans="1:12" s="56" customFormat="1">
      <c r="A3798" s="50"/>
      <c r="B3798" s="50"/>
      <c r="C3798" s="50"/>
      <c r="D3798" s="44"/>
      <c r="E3798" s="26"/>
      <c r="F3798" s="53"/>
      <c r="G3798" s="61"/>
      <c r="H3798" s="55"/>
      <c r="I3798" s="280"/>
      <c r="J3798" s="13"/>
      <c r="K3798" s="13"/>
      <c r="L3798" s="13"/>
    </row>
    <row r="3799" spans="1:12" s="56" customFormat="1">
      <c r="A3799" s="50"/>
      <c r="B3799" s="50"/>
      <c r="C3799" s="50"/>
      <c r="D3799" s="44"/>
      <c r="E3799" s="26"/>
      <c r="F3799" s="53"/>
      <c r="G3799" s="61"/>
      <c r="H3799" s="55"/>
      <c r="I3799" s="280"/>
      <c r="J3799" s="13"/>
      <c r="K3799" s="13"/>
      <c r="L3799" s="13"/>
    </row>
    <row r="3800" spans="1:12" s="56" customFormat="1">
      <c r="A3800" s="50"/>
      <c r="B3800" s="50"/>
      <c r="C3800" s="50"/>
      <c r="D3800" s="44"/>
      <c r="E3800" s="26"/>
      <c r="F3800" s="53"/>
      <c r="G3800" s="61"/>
      <c r="H3800" s="55"/>
      <c r="I3800" s="280"/>
      <c r="J3800" s="13"/>
      <c r="K3800" s="13"/>
      <c r="L3800" s="13"/>
    </row>
    <row r="3801" spans="1:12" s="56" customFormat="1">
      <c r="A3801" s="50"/>
      <c r="B3801" s="50"/>
      <c r="C3801" s="50"/>
      <c r="D3801" s="44"/>
      <c r="E3801" s="26"/>
      <c r="F3801" s="53"/>
      <c r="G3801" s="61"/>
      <c r="H3801" s="55"/>
      <c r="I3801" s="280"/>
      <c r="J3801" s="13"/>
      <c r="K3801" s="13"/>
      <c r="L3801" s="13"/>
    </row>
    <row r="3802" spans="1:12" s="56" customFormat="1">
      <c r="A3802" s="50"/>
      <c r="B3802" s="50"/>
      <c r="C3802" s="50"/>
      <c r="D3802" s="44"/>
      <c r="E3802" s="26"/>
      <c r="F3802" s="53"/>
      <c r="G3802" s="61"/>
      <c r="H3802" s="55"/>
      <c r="I3802" s="280"/>
      <c r="J3802" s="13"/>
      <c r="K3802" s="13"/>
      <c r="L3802" s="13"/>
    </row>
    <row r="3803" spans="1:12" s="56" customFormat="1">
      <c r="A3803" s="50"/>
      <c r="B3803" s="50"/>
      <c r="C3803" s="50"/>
      <c r="D3803" s="44"/>
      <c r="E3803" s="26"/>
      <c r="F3803" s="53"/>
      <c r="G3803" s="61"/>
      <c r="H3803" s="55"/>
      <c r="I3803" s="280"/>
      <c r="J3803" s="13"/>
      <c r="K3803" s="13"/>
      <c r="L3803" s="13"/>
    </row>
    <row r="3804" spans="1:12" s="56" customFormat="1">
      <c r="A3804" s="50"/>
      <c r="B3804" s="50"/>
      <c r="C3804" s="50"/>
      <c r="D3804" s="44"/>
      <c r="E3804" s="26"/>
      <c r="F3804" s="53"/>
      <c r="G3804" s="61"/>
      <c r="H3804" s="55"/>
      <c r="I3804" s="280"/>
      <c r="J3804" s="13"/>
      <c r="K3804" s="13"/>
      <c r="L3804" s="13"/>
    </row>
    <row r="3805" spans="1:12" s="56" customFormat="1">
      <c r="A3805" s="50"/>
      <c r="B3805" s="50"/>
      <c r="C3805" s="50"/>
      <c r="D3805" s="44"/>
      <c r="E3805" s="26"/>
      <c r="F3805" s="53"/>
      <c r="G3805" s="61"/>
      <c r="H3805" s="55"/>
      <c r="I3805" s="280"/>
      <c r="J3805" s="13"/>
      <c r="K3805" s="13"/>
      <c r="L3805" s="13"/>
    </row>
    <row r="3806" spans="1:12" s="56" customFormat="1">
      <c r="A3806" s="50"/>
      <c r="B3806" s="50"/>
      <c r="C3806" s="50"/>
      <c r="D3806" s="44"/>
      <c r="E3806" s="26"/>
      <c r="F3806" s="53"/>
      <c r="G3806" s="61"/>
      <c r="H3806" s="55"/>
      <c r="I3806" s="280"/>
      <c r="J3806" s="13"/>
      <c r="K3806" s="13"/>
      <c r="L3806" s="13"/>
    </row>
    <row r="3807" spans="1:12" s="56" customFormat="1">
      <c r="A3807" s="50"/>
      <c r="B3807" s="50"/>
      <c r="C3807" s="50"/>
      <c r="D3807" s="44"/>
      <c r="E3807" s="26"/>
      <c r="F3807" s="53"/>
      <c r="G3807" s="61"/>
      <c r="H3807" s="55"/>
      <c r="I3807" s="280"/>
      <c r="J3807" s="13"/>
      <c r="K3807" s="13"/>
      <c r="L3807" s="13"/>
    </row>
    <row r="3808" spans="1:12" s="56" customFormat="1">
      <c r="A3808" s="50"/>
      <c r="B3808" s="50"/>
      <c r="C3808" s="50"/>
      <c r="D3808" s="44"/>
      <c r="E3808" s="26"/>
      <c r="F3808" s="53"/>
      <c r="G3808" s="61"/>
      <c r="H3808" s="55"/>
      <c r="I3808" s="280"/>
      <c r="J3808" s="13"/>
      <c r="K3808" s="13"/>
      <c r="L3808" s="13"/>
    </row>
    <row r="3809" spans="1:12" s="56" customFormat="1">
      <c r="A3809" s="50"/>
      <c r="B3809" s="50"/>
      <c r="C3809" s="50"/>
      <c r="D3809" s="44"/>
      <c r="E3809" s="26"/>
      <c r="F3809" s="53"/>
      <c r="G3809" s="61"/>
      <c r="H3809" s="55"/>
      <c r="I3809" s="280"/>
      <c r="J3809" s="13"/>
      <c r="K3809" s="13"/>
      <c r="L3809" s="13"/>
    </row>
    <row r="3810" spans="1:12" s="56" customFormat="1">
      <c r="A3810" s="50"/>
      <c r="B3810" s="50"/>
      <c r="C3810" s="50"/>
      <c r="D3810" s="44"/>
      <c r="E3810" s="26"/>
      <c r="F3810" s="53"/>
      <c r="G3810" s="61"/>
      <c r="H3810" s="55"/>
      <c r="I3810" s="280"/>
      <c r="J3810" s="13"/>
      <c r="K3810" s="13"/>
      <c r="L3810" s="13"/>
    </row>
    <row r="3811" spans="1:12" s="56" customFormat="1">
      <c r="A3811" s="50"/>
      <c r="B3811" s="50"/>
      <c r="C3811" s="50"/>
      <c r="D3811" s="44"/>
      <c r="E3811" s="26"/>
      <c r="F3811" s="53"/>
      <c r="G3811" s="61"/>
      <c r="H3811" s="55"/>
      <c r="I3811" s="280"/>
      <c r="J3811" s="13"/>
      <c r="K3811" s="13"/>
      <c r="L3811" s="13"/>
    </row>
    <row r="3812" spans="1:12" s="56" customFormat="1">
      <c r="A3812" s="50"/>
      <c r="B3812" s="50"/>
      <c r="C3812" s="50"/>
      <c r="D3812" s="44"/>
      <c r="E3812" s="26"/>
      <c r="F3812" s="53"/>
      <c r="G3812" s="61"/>
      <c r="H3812" s="55"/>
      <c r="I3812" s="280"/>
      <c r="J3812" s="13"/>
      <c r="K3812" s="13"/>
      <c r="L3812" s="13"/>
    </row>
    <row r="3813" spans="1:12" s="56" customFormat="1">
      <c r="A3813" s="50"/>
      <c r="B3813" s="50"/>
      <c r="C3813" s="50"/>
      <c r="D3813" s="44"/>
      <c r="E3813" s="26"/>
      <c r="F3813" s="53"/>
      <c r="G3813" s="61"/>
      <c r="H3813" s="55"/>
      <c r="I3813" s="280"/>
      <c r="J3813" s="13"/>
      <c r="K3813" s="13"/>
      <c r="L3813" s="13"/>
    </row>
    <row r="3814" spans="1:12" s="56" customFormat="1">
      <c r="A3814" s="50"/>
      <c r="B3814" s="50"/>
      <c r="C3814" s="50"/>
      <c r="D3814" s="44"/>
      <c r="E3814" s="26"/>
      <c r="F3814" s="53"/>
      <c r="G3814" s="61"/>
      <c r="H3814" s="55"/>
      <c r="I3814" s="280"/>
      <c r="J3814" s="13"/>
      <c r="K3814" s="13"/>
      <c r="L3814" s="13"/>
    </row>
    <row r="3815" spans="1:12" s="56" customFormat="1">
      <c r="A3815" s="50"/>
      <c r="B3815" s="50"/>
      <c r="C3815" s="50"/>
      <c r="D3815" s="44"/>
      <c r="E3815" s="26"/>
      <c r="F3815" s="53"/>
      <c r="G3815" s="61"/>
      <c r="H3815" s="55"/>
      <c r="I3815" s="280"/>
      <c r="J3815" s="13"/>
      <c r="K3815" s="13"/>
      <c r="L3815" s="13"/>
    </row>
    <row r="3816" spans="1:12" s="56" customFormat="1">
      <c r="A3816" s="50"/>
      <c r="B3816" s="50"/>
      <c r="C3816" s="50"/>
      <c r="D3816" s="44"/>
      <c r="E3816" s="26"/>
      <c r="F3816" s="53"/>
      <c r="G3816" s="61"/>
      <c r="H3816" s="55"/>
      <c r="I3816" s="280"/>
      <c r="J3816" s="13"/>
      <c r="K3816" s="13"/>
      <c r="L3816" s="13"/>
    </row>
    <row r="3817" spans="1:12" s="56" customFormat="1">
      <c r="A3817" s="50"/>
      <c r="B3817" s="50"/>
      <c r="C3817" s="50"/>
      <c r="D3817" s="44"/>
      <c r="E3817" s="26"/>
      <c r="F3817" s="53"/>
      <c r="G3817" s="61"/>
      <c r="H3817" s="55"/>
      <c r="I3817" s="280"/>
      <c r="J3817" s="13"/>
      <c r="K3817" s="13"/>
      <c r="L3817" s="13"/>
    </row>
    <row r="3818" spans="1:12" s="56" customFormat="1">
      <c r="A3818" s="50"/>
      <c r="B3818" s="50"/>
      <c r="C3818" s="50"/>
      <c r="D3818" s="44"/>
      <c r="E3818" s="26"/>
      <c r="F3818" s="53"/>
      <c r="G3818" s="61"/>
      <c r="H3818" s="55"/>
      <c r="I3818" s="280"/>
      <c r="J3818" s="13"/>
      <c r="K3818" s="13"/>
      <c r="L3818" s="13"/>
    </row>
    <row r="3819" spans="1:12" s="56" customFormat="1">
      <c r="A3819" s="50"/>
      <c r="B3819" s="50"/>
      <c r="C3819" s="50"/>
      <c r="D3819" s="44"/>
      <c r="E3819" s="26"/>
      <c r="F3819" s="53"/>
      <c r="G3819" s="61"/>
      <c r="H3819" s="55"/>
      <c r="I3819" s="280"/>
      <c r="J3819" s="13"/>
      <c r="K3819" s="13"/>
      <c r="L3819" s="13"/>
    </row>
    <row r="3820" spans="1:12" s="56" customFormat="1">
      <c r="A3820" s="50"/>
      <c r="B3820" s="50"/>
      <c r="C3820" s="50"/>
      <c r="D3820" s="44"/>
      <c r="E3820" s="26"/>
      <c r="F3820" s="53"/>
      <c r="G3820" s="61"/>
      <c r="H3820" s="55"/>
      <c r="I3820" s="280"/>
      <c r="J3820" s="13"/>
      <c r="K3820" s="13"/>
      <c r="L3820" s="13"/>
    </row>
    <row r="3821" spans="1:12" s="56" customFormat="1">
      <c r="A3821" s="50"/>
      <c r="B3821" s="50"/>
      <c r="C3821" s="50"/>
      <c r="D3821" s="44"/>
      <c r="E3821" s="26"/>
      <c r="F3821" s="53"/>
      <c r="G3821" s="61"/>
      <c r="H3821" s="55"/>
      <c r="I3821" s="280"/>
      <c r="J3821" s="13"/>
      <c r="K3821" s="13"/>
      <c r="L3821" s="13"/>
    </row>
    <row r="3822" spans="1:12" s="56" customFormat="1">
      <c r="A3822" s="50"/>
      <c r="B3822" s="50"/>
      <c r="C3822" s="50"/>
      <c r="D3822" s="44"/>
      <c r="E3822" s="26"/>
      <c r="F3822" s="53"/>
      <c r="G3822" s="61"/>
      <c r="H3822" s="55"/>
      <c r="I3822" s="280"/>
      <c r="J3822" s="13"/>
      <c r="K3822" s="13"/>
      <c r="L3822" s="13"/>
    </row>
    <row r="3823" spans="1:12" s="56" customFormat="1">
      <c r="A3823" s="50"/>
      <c r="B3823" s="50"/>
      <c r="C3823" s="50"/>
      <c r="D3823" s="44"/>
      <c r="E3823" s="26"/>
      <c r="F3823" s="53"/>
      <c r="G3823" s="61"/>
      <c r="H3823" s="55"/>
      <c r="I3823" s="280"/>
      <c r="J3823" s="13"/>
      <c r="K3823" s="13"/>
      <c r="L3823" s="13"/>
    </row>
    <row r="3824" spans="1:12" s="56" customFormat="1">
      <c r="A3824" s="50"/>
      <c r="B3824" s="50"/>
      <c r="C3824" s="50"/>
      <c r="D3824" s="44"/>
      <c r="E3824" s="26"/>
      <c r="F3824" s="53"/>
      <c r="G3824" s="61"/>
      <c r="H3824" s="55"/>
      <c r="I3824" s="280"/>
      <c r="J3824" s="13"/>
      <c r="K3824" s="13"/>
      <c r="L3824" s="13"/>
    </row>
    <row r="3825" spans="1:12" s="56" customFormat="1">
      <c r="A3825" s="50"/>
      <c r="B3825" s="50"/>
      <c r="C3825" s="50"/>
      <c r="D3825" s="44"/>
      <c r="E3825" s="26"/>
      <c r="F3825" s="53"/>
      <c r="G3825" s="61"/>
      <c r="H3825" s="55"/>
      <c r="I3825" s="280"/>
      <c r="J3825" s="13"/>
      <c r="K3825" s="13"/>
      <c r="L3825" s="13"/>
    </row>
    <row r="3826" spans="1:12" s="56" customFormat="1">
      <c r="A3826" s="50"/>
      <c r="B3826" s="50"/>
      <c r="C3826" s="50"/>
      <c r="D3826" s="44"/>
      <c r="E3826" s="26"/>
      <c r="F3826" s="53"/>
      <c r="G3826" s="61"/>
      <c r="H3826" s="55"/>
      <c r="I3826" s="280"/>
      <c r="J3826" s="13"/>
      <c r="K3826" s="13"/>
      <c r="L3826" s="13"/>
    </row>
    <row r="3827" spans="1:12" s="56" customFormat="1">
      <c r="A3827" s="50"/>
      <c r="B3827" s="50"/>
      <c r="C3827" s="50"/>
      <c r="D3827" s="44"/>
      <c r="E3827" s="26"/>
      <c r="F3827" s="53"/>
      <c r="G3827" s="61"/>
      <c r="H3827" s="55"/>
      <c r="I3827" s="280"/>
      <c r="J3827" s="13"/>
      <c r="K3827" s="13"/>
      <c r="L3827" s="13"/>
    </row>
    <row r="3828" spans="1:12" s="56" customFormat="1">
      <c r="A3828" s="50"/>
      <c r="B3828" s="50"/>
      <c r="C3828" s="50"/>
      <c r="D3828" s="44"/>
      <c r="E3828" s="26"/>
      <c r="F3828" s="53"/>
      <c r="G3828" s="61"/>
      <c r="H3828" s="55"/>
      <c r="I3828" s="280"/>
      <c r="J3828" s="13"/>
      <c r="K3828" s="13"/>
      <c r="L3828" s="13"/>
    </row>
    <row r="3829" spans="1:12" s="56" customFormat="1">
      <c r="A3829" s="50"/>
      <c r="B3829" s="50"/>
      <c r="C3829" s="50"/>
      <c r="D3829" s="44"/>
      <c r="E3829" s="26"/>
      <c r="F3829" s="53"/>
      <c r="G3829" s="61"/>
      <c r="H3829" s="55"/>
      <c r="I3829" s="280"/>
      <c r="J3829" s="13"/>
      <c r="K3829" s="13"/>
      <c r="L3829" s="13"/>
    </row>
    <row r="3830" spans="1:12" s="56" customFormat="1">
      <c r="A3830" s="50"/>
      <c r="B3830" s="50"/>
      <c r="C3830" s="50"/>
      <c r="D3830" s="44"/>
      <c r="E3830" s="26"/>
      <c r="F3830" s="53"/>
      <c r="G3830" s="61"/>
      <c r="H3830" s="55"/>
      <c r="I3830" s="280"/>
      <c r="J3830" s="13"/>
      <c r="K3830" s="13"/>
      <c r="L3830" s="13"/>
    </row>
    <row r="3831" spans="1:12" s="56" customFormat="1">
      <c r="A3831" s="50"/>
      <c r="B3831" s="50"/>
      <c r="C3831" s="50"/>
      <c r="D3831" s="44"/>
      <c r="E3831" s="26"/>
      <c r="F3831" s="53"/>
      <c r="G3831" s="61"/>
      <c r="H3831" s="55"/>
      <c r="I3831" s="280"/>
      <c r="J3831" s="13"/>
      <c r="K3831" s="13"/>
      <c r="L3831" s="13"/>
    </row>
    <row r="3832" spans="1:12" s="56" customFormat="1">
      <c r="A3832" s="50"/>
      <c r="B3832" s="50"/>
      <c r="C3832" s="50"/>
      <c r="D3832" s="44"/>
      <c r="E3832" s="26"/>
      <c r="F3832" s="53"/>
      <c r="G3832" s="61"/>
      <c r="H3832" s="55"/>
      <c r="I3832" s="280"/>
      <c r="J3832" s="13"/>
      <c r="K3832" s="13"/>
      <c r="L3832" s="13"/>
    </row>
    <row r="3833" spans="1:12" s="56" customFormat="1">
      <c r="A3833" s="50"/>
      <c r="B3833" s="50"/>
      <c r="C3833" s="50"/>
      <c r="D3833" s="44"/>
      <c r="E3833" s="26"/>
      <c r="F3833" s="53"/>
      <c r="G3833" s="61"/>
      <c r="H3833" s="55"/>
      <c r="I3833" s="280"/>
      <c r="J3833" s="13"/>
      <c r="K3833" s="13"/>
      <c r="L3833" s="13"/>
    </row>
    <row r="3834" spans="1:12" s="56" customFormat="1">
      <c r="A3834" s="50"/>
      <c r="B3834" s="50"/>
      <c r="C3834" s="50"/>
      <c r="D3834" s="44"/>
      <c r="E3834" s="26"/>
      <c r="F3834" s="53"/>
      <c r="G3834" s="61"/>
      <c r="H3834" s="55"/>
      <c r="I3834" s="280"/>
      <c r="J3834" s="13"/>
      <c r="K3834" s="13"/>
      <c r="L3834" s="13"/>
    </row>
    <row r="3835" spans="1:12" s="56" customFormat="1">
      <c r="A3835" s="50"/>
      <c r="B3835" s="50"/>
      <c r="C3835" s="50"/>
      <c r="D3835" s="44"/>
      <c r="E3835" s="26"/>
      <c r="F3835" s="53"/>
      <c r="G3835" s="61"/>
      <c r="H3835" s="55"/>
      <c r="I3835" s="280"/>
      <c r="J3835" s="13"/>
      <c r="K3835" s="13"/>
      <c r="L3835" s="13"/>
    </row>
    <row r="3836" spans="1:12" s="56" customFormat="1">
      <c r="A3836" s="50"/>
      <c r="B3836" s="50"/>
      <c r="C3836" s="50"/>
      <c r="D3836" s="44"/>
      <c r="E3836" s="26"/>
      <c r="F3836" s="53"/>
      <c r="G3836" s="61"/>
      <c r="H3836" s="55"/>
      <c r="I3836" s="280"/>
      <c r="J3836" s="13"/>
      <c r="K3836" s="13"/>
      <c r="L3836" s="13"/>
    </row>
    <row r="3837" spans="1:12" s="56" customFormat="1">
      <c r="A3837" s="50"/>
      <c r="B3837" s="50"/>
      <c r="C3837" s="50"/>
      <c r="D3837" s="44"/>
      <c r="E3837" s="26"/>
      <c r="F3837" s="53"/>
      <c r="G3837" s="61"/>
      <c r="H3837" s="55"/>
      <c r="I3837" s="280"/>
      <c r="J3837" s="13"/>
      <c r="K3837" s="13"/>
      <c r="L3837" s="13"/>
    </row>
    <row r="3838" spans="1:12" s="56" customFormat="1">
      <c r="A3838" s="50"/>
      <c r="B3838" s="50"/>
      <c r="C3838" s="50"/>
      <c r="D3838" s="44"/>
      <c r="E3838" s="26"/>
      <c r="F3838" s="53"/>
      <c r="G3838" s="61"/>
      <c r="H3838" s="55"/>
      <c r="I3838" s="280"/>
      <c r="J3838" s="13"/>
      <c r="K3838" s="13"/>
      <c r="L3838" s="13"/>
    </row>
    <row r="3839" spans="1:12" s="56" customFormat="1">
      <c r="A3839" s="50"/>
      <c r="B3839" s="50"/>
      <c r="C3839" s="50"/>
      <c r="D3839" s="44"/>
      <c r="E3839" s="26"/>
      <c r="F3839" s="53"/>
      <c r="G3839" s="61"/>
      <c r="H3839" s="55"/>
      <c r="I3839" s="280"/>
      <c r="J3839" s="13"/>
      <c r="K3839" s="13"/>
      <c r="L3839" s="13"/>
    </row>
    <row r="3840" spans="1:12" s="56" customFormat="1">
      <c r="A3840" s="50"/>
      <c r="B3840" s="50"/>
      <c r="C3840" s="50"/>
      <c r="D3840" s="44"/>
      <c r="E3840" s="26"/>
      <c r="F3840" s="53"/>
      <c r="G3840" s="61"/>
      <c r="H3840" s="55"/>
      <c r="I3840" s="280"/>
      <c r="J3840" s="13"/>
      <c r="K3840" s="13"/>
      <c r="L3840" s="13"/>
    </row>
    <row r="3841" spans="1:12" s="56" customFormat="1">
      <c r="A3841" s="50"/>
      <c r="B3841" s="50"/>
      <c r="C3841" s="50"/>
      <c r="D3841" s="44"/>
      <c r="E3841" s="26"/>
      <c r="F3841" s="53"/>
      <c r="G3841" s="61"/>
      <c r="H3841" s="55"/>
      <c r="I3841" s="280"/>
      <c r="J3841" s="13"/>
      <c r="K3841" s="13"/>
      <c r="L3841" s="13"/>
    </row>
    <row r="3842" spans="1:12" s="56" customFormat="1">
      <c r="A3842" s="50"/>
      <c r="B3842" s="50"/>
      <c r="C3842" s="50"/>
      <c r="D3842" s="44"/>
      <c r="E3842" s="26"/>
      <c r="F3842" s="53"/>
      <c r="G3842" s="61"/>
      <c r="H3842" s="55"/>
      <c r="I3842" s="280"/>
      <c r="J3842" s="13"/>
      <c r="K3842" s="13"/>
      <c r="L3842" s="13"/>
    </row>
    <row r="3843" spans="1:12" s="56" customFormat="1">
      <c r="A3843" s="50"/>
      <c r="B3843" s="50"/>
      <c r="C3843" s="50"/>
      <c r="D3843" s="44"/>
      <c r="E3843" s="26"/>
      <c r="F3843" s="53"/>
      <c r="G3843" s="61"/>
      <c r="H3843" s="55"/>
      <c r="I3843" s="280"/>
      <c r="J3843" s="13"/>
      <c r="K3843" s="13"/>
      <c r="L3843" s="13"/>
    </row>
    <row r="3844" spans="1:12" s="56" customFormat="1">
      <c r="A3844" s="50"/>
      <c r="B3844" s="50"/>
      <c r="C3844" s="50"/>
      <c r="D3844" s="44"/>
      <c r="E3844" s="26"/>
      <c r="F3844" s="53"/>
      <c r="G3844" s="61"/>
      <c r="H3844" s="55"/>
      <c r="I3844" s="280"/>
      <c r="J3844" s="13"/>
      <c r="K3844" s="13"/>
      <c r="L3844" s="13"/>
    </row>
    <row r="3845" spans="1:12" s="56" customFormat="1">
      <c r="A3845" s="50"/>
      <c r="B3845" s="50"/>
      <c r="C3845" s="50"/>
      <c r="D3845" s="44"/>
      <c r="E3845" s="26"/>
      <c r="F3845" s="53"/>
      <c r="G3845" s="61"/>
      <c r="H3845" s="55"/>
      <c r="I3845" s="280"/>
      <c r="J3845" s="13"/>
      <c r="K3845" s="13"/>
      <c r="L3845" s="13"/>
    </row>
    <row r="3846" spans="1:12" s="56" customFormat="1">
      <c r="A3846" s="50"/>
      <c r="B3846" s="50"/>
      <c r="C3846" s="50"/>
      <c r="D3846" s="44"/>
      <c r="E3846" s="26"/>
      <c r="F3846" s="53"/>
      <c r="G3846" s="61"/>
      <c r="H3846" s="55"/>
      <c r="I3846" s="280"/>
      <c r="J3846" s="13"/>
      <c r="K3846" s="13"/>
      <c r="L3846" s="13"/>
    </row>
    <row r="3847" spans="1:12" s="56" customFormat="1">
      <c r="A3847" s="50"/>
      <c r="B3847" s="50"/>
      <c r="C3847" s="50"/>
      <c r="D3847" s="44"/>
      <c r="E3847" s="26"/>
      <c r="F3847" s="53"/>
      <c r="G3847" s="61"/>
      <c r="H3847" s="55"/>
      <c r="I3847" s="280"/>
      <c r="J3847" s="13"/>
      <c r="K3847" s="13"/>
      <c r="L3847" s="13"/>
    </row>
    <row r="3848" spans="1:12" s="56" customFormat="1">
      <c r="A3848" s="50"/>
      <c r="B3848" s="50"/>
      <c r="C3848" s="50"/>
      <c r="D3848" s="44"/>
      <c r="E3848" s="26"/>
      <c r="F3848" s="53"/>
      <c r="G3848" s="61"/>
      <c r="H3848" s="55"/>
      <c r="I3848" s="280"/>
      <c r="J3848" s="13"/>
      <c r="K3848" s="13"/>
      <c r="L3848" s="13"/>
    </row>
    <row r="3849" spans="1:12" s="56" customFormat="1">
      <c r="A3849" s="50"/>
      <c r="B3849" s="50"/>
      <c r="C3849" s="50"/>
      <c r="D3849" s="44"/>
      <c r="E3849" s="26"/>
      <c r="F3849" s="53"/>
      <c r="G3849" s="61"/>
      <c r="H3849" s="55"/>
      <c r="I3849" s="280"/>
      <c r="J3849" s="13"/>
      <c r="K3849" s="13"/>
      <c r="L3849" s="13"/>
    </row>
    <row r="3850" spans="1:12" s="56" customFormat="1">
      <c r="A3850" s="50"/>
      <c r="B3850" s="50"/>
      <c r="C3850" s="50"/>
      <c r="D3850" s="44"/>
      <c r="E3850" s="26"/>
      <c r="F3850" s="53"/>
      <c r="G3850" s="61"/>
      <c r="H3850" s="55"/>
      <c r="I3850" s="280"/>
      <c r="J3850" s="13"/>
      <c r="K3850" s="13"/>
      <c r="L3850" s="13"/>
    </row>
    <row r="3851" spans="1:12" s="56" customFormat="1">
      <c r="A3851" s="50"/>
      <c r="B3851" s="50"/>
      <c r="C3851" s="50"/>
      <c r="D3851" s="44"/>
      <c r="E3851" s="26"/>
      <c r="F3851" s="53"/>
      <c r="G3851" s="61"/>
      <c r="H3851" s="55"/>
      <c r="I3851" s="280"/>
      <c r="J3851" s="13"/>
      <c r="K3851" s="13"/>
      <c r="L3851" s="13"/>
    </row>
    <row r="3852" spans="1:12" s="56" customFormat="1">
      <c r="A3852" s="50"/>
      <c r="B3852" s="50"/>
      <c r="C3852" s="50"/>
      <c r="D3852" s="44"/>
      <c r="E3852" s="26"/>
      <c r="F3852" s="53"/>
      <c r="G3852" s="61"/>
      <c r="H3852" s="55"/>
      <c r="I3852" s="280"/>
      <c r="J3852" s="13"/>
      <c r="K3852" s="13"/>
      <c r="L3852" s="13"/>
    </row>
    <row r="3853" spans="1:12" s="56" customFormat="1">
      <c r="A3853" s="50"/>
      <c r="B3853" s="50"/>
      <c r="C3853" s="50"/>
      <c r="D3853" s="44"/>
      <c r="E3853" s="26"/>
      <c r="F3853" s="53"/>
      <c r="G3853" s="61"/>
      <c r="H3853" s="55"/>
      <c r="I3853" s="280"/>
      <c r="J3853" s="13"/>
      <c r="K3853" s="13"/>
      <c r="L3853" s="13"/>
    </row>
    <row r="3854" spans="1:12" s="56" customFormat="1">
      <c r="A3854" s="50"/>
      <c r="B3854" s="50"/>
      <c r="C3854" s="50"/>
      <c r="D3854" s="44"/>
      <c r="E3854" s="26"/>
      <c r="F3854" s="53"/>
      <c r="G3854" s="61"/>
      <c r="H3854" s="55"/>
      <c r="I3854" s="280"/>
      <c r="J3854" s="13"/>
      <c r="K3854" s="13"/>
      <c r="L3854" s="13"/>
    </row>
    <row r="3855" spans="1:12" s="56" customFormat="1">
      <c r="A3855" s="50"/>
      <c r="B3855" s="50"/>
      <c r="C3855" s="50"/>
      <c r="D3855" s="44"/>
      <c r="E3855" s="26"/>
      <c r="F3855" s="53"/>
      <c r="G3855" s="61"/>
      <c r="H3855" s="55"/>
      <c r="I3855" s="280"/>
      <c r="J3855" s="13"/>
      <c r="K3855" s="13"/>
      <c r="L3855" s="13"/>
    </row>
    <row r="3856" spans="1:12" s="56" customFormat="1">
      <c r="A3856" s="50"/>
      <c r="B3856" s="50"/>
      <c r="C3856" s="50"/>
      <c r="D3856" s="44"/>
      <c r="E3856" s="26"/>
      <c r="F3856" s="53"/>
      <c r="G3856" s="61"/>
      <c r="H3856" s="55"/>
      <c r="I3856" s="280"/>
      <c r="J3856" s="13"/>
      <c r="K3856" s="13"/>
      <c r="L3856" s="13"/>
    </row>
    <row r="3857" spans="1:12" s="56" customFormat="1">
      <c r="A3857" s="50"/>
      <c r="B3857" s="50"/>
      <c r="C3857" s="50"/>
      <c r="D3857" s="44"/>
      <c r="E3857" s="26"/>
      <c r="F3857" s="53"/>
      <c r="G3857" s="61"/>
      <c r="H3857" s="55"/>
      <c r="I3857" s="280"/>
      <c r="J3857" s="13"/>
      <c r="K3857" s="13"/>
      <c r="L3857" s="13"/>
    </row>
    <row r="3858" spans="1:12" s="56" customFormat="1">
      <c r="A3858" s="50"/>
      <c r="B3858" s="50"/>
      <c r="C3858" s="50"/>
      <c r="D3858" s="44"/>
      <c r="E3858" s="26"/>
      <c r="F3858" s="53"/>
      <c r="G3858" s="61"/>
      <c r="H3858" s="55"/>
      <c r="I3858" s="280"/>
      <c r="J3858" s="13"/>
      <c r="K3858" s="13"/>
      <c r="L3858" s="13"/>
    </row>
    <row r="3859" spans="1:12" s="56" customFormat="1">
      <c r="A3859" s="50"/>
      <c r="B3859" s="50"/>
      <c r="C3859" s="50"/>
      <c r="D3859" s="44"/>
      <c r="E3859" s="26"/>
      <c r="F3859" s="53"/>
      <c r="G3859" s="61"/>
      <c r="H3859" s="55"/>
      <c r="I3859" s="280"/>
      <c r="J3859" s="13"/>
      <c r="K3859" s="13"/>
      <c r="L3859" s="13"/>
    </row>
    <row r="3860" spans="1:12" s="56" customFormat="1">
      <c r="A3860" s="50"/>
      <c r="B3860" s="50"/>
      <c r="C3860" s="50"/>
      <c r="D3860" s="44"/>
      <c r="E3860" s="26"/>
      <c r="F3860" s="53"/>
      <c r="G3860" s="61"/>
      <c r="H3860" s="55"/>
      <c r="I3860" s="280"/>
      <c r="J3860" s="13"/>
      <c r="K3860" s="13"/>
      <c r="L3860" s="13"/>
    </row>
    <row r="3861" spans="1:12" s="56" customFormat="1">
      <c r="A3861" s="50"/>
      <c r="B3861" s="50"/>
      <c r="C3861" s="50"/>
      <c r="D3861" s="44"/>
      <c r="E3861" s="26"/>
      <c r="F3861" s="53"/>
      <c r="G3861" s="61"/>
      <c r="H3861" s="55"/>
      <c r="I3861" s="280"/>
      <c r="J3861" s="13"/>
      <c r="K3861" s="13"/>
      <c r="L3861" s="13"/>
    </row>
    <row r="3862" spans="1:12" s="56" customFormat="1">
      <c r="A3862" s="50"/>
      <c r="B3862" s="50"/>
      <c r="C3862" s="50"/>
      <c r="D3862" s="44"/>
      <c r="E3862" s="26"/>
      <c r="F3862" s="53"/>
      <c r="G3862" s="61"/>
      <c r="H3862" s="55"/>
      <c r="I3862" s="280"/>
      <c r="J3862" s="13"/>
      <c r="K3862" s="13"/>
      <c r="L3862" s="13"/>
    </row>
    <row r="3863" spans="1:12" s="56" customFormat="1">
      <c r="A3863" s="50"/>
      <c r="B3863" s="50"/>
      <c r="C3863" s="50"/>
      <c r="D3863" s="44"/>
      <c r="E3863" s="26"/>
      <c r="F3863" s="53"/>
      <c r="G3863" s="61"/>
      <c r="H3863" s="55"/>
      <c r="I3863" s="280"/>
      <c r="J3863" s="13"/>
      <c r="K3863" s="13"/>
      <c r="L3863" s="13"/>
    </row>
    <row r="3864" spans="1:12" s="56" customFormat="1">
      <c r="A3864" s="50"/>
      <c r="B3864" s="50"/>
      <c r="C3864" s="50"/>
      <c r="D3864" s="44"/>
      <c r="E3864" s="26"/>
      <c r="F3864" s="53"/>
      <c r="G3864" s="61"/>
      <c r="H3864" s="55"/>
      <c r="I3864" s="280"/>
      <c r="J3864" s="13"/>
      <c r="K3864" s="13"/>
      <c r="L3864" s="13"/>
    </row>
    <row r="3865" spans="1:12" s="56" customFormat="1">
      <c r="A3865" s="50"/>
      <c r="B3865" s="50"/>
      <c r="C3865" s="50"/>
      <c r="D3865" s="44"/>
      <c r="E3865" s="26"/>
      <c r="F3865" s="53"/>
      <c r="G3865" s="61"/>
      <c r="H3865" s="55"/>
      <c r="I3865" s="280"/>
      <c r="J3865" s="13"/>
      <c r="K3865" s="13"/>
      <c r="L3865" s="13"/>
    </row>
    <row r="3866" spans="1:12" s="56" customFormat="1">
      <c r="A3866" s="50"/>
      <c r="B3866" s="50"/>
      <c r="C3866" s="50"/>
      <c r="D3866" s="44"/>
      <c r="E3866" s="26"/>
      <c r="F3866" s="53"/>
      <c r="G3866" s="61"/>
      <c r="H3866" s="55"/>
      <c r="I3866" s="280"/>
      <c r="J3866" s="13"/>
      <c r="K3866" s="13"/>
      <c r="L3866" s="13"/>
    </row>
    <row r="3867" spans="1:12" s="56" customFormat="1">
      <c r="A3867" s="50"/>
      <c r="B3867" s="50"/>
      <c r="C3867" s="50"/>
      <c r="D3867" s="44"/>
      <c r="E3867" s="26"/>
      <c r="F3867" s="53"/>
      <c r="G3867" s="61"/>
      <c r="H3867" s="55"/>
      <c r="I3867" s="280"/>
      <c r="J3867" s="13"/>
      <c r="K3867" s="13"/>
      <c r="L3867" s="13"/>
    </row>
    <row r="3868" spans="1:12" s="56" customFormat="1">
      <c r="A3868" s="50"/>
      <c r="B3868" s="50"/>
      <c r="C3868" s="50"/>
      <c r="D3868" s="44"/>
      <c r="E3868" s="26"/>
      <c r="F3868" s="53"/>
      <c r="G3868" s="61"/>
      <c r="H3868" s="55"/>
      <c r="I3868" s="280"/>
      <c r="J3868" s="13"/>
      <c r="K3868" s="13"/>
      <c r="L3868" s="13"/>
    </row>
    <row r="3869" spans="1:12" s="56" customFormat="1">
      <c r="A3869" s="50"/>
      <c r="B3869" s="50"/>
      <c r="C3869" s="50"/>
      <c r="D3869" s="44"/>
      <c r="E3869" s="26"/>
      <c r="F3869" s="53"/>
      <c r="G3869" s="61"/>
      <c r="H3869" s="55"/>
      <c r="I3869" s="280"/>
      <c r="J3869" s="13"/>
      <c r="K3869" s="13"/>
      <c r="L3869" s="13"/>
    </row>
    <row r="3870" spans="1:12" s="56" customFormat="1">
      <c r="A3870" s="50"/>
      <c r="B3870" s="50"/>
      <c r="C3870" s="50"/>
      <c r="D3870" s="44"/>
      <c r="E3870" s="26"/>
      <c r="F3870" s="53"/>
      <c r="G3870" s="61"/>
      <c r="H3870" s="55"/>
      <c r="I3870" s="280"/>
      <c r="J3870" s="13"/>
      <c r="K3870" s="13"/>
      <c r="L3870" s="13"/>
    </row>
    <row r="3871" spans="1:12" s="56" customFormat="1">
      <c r="A3871" s="50"/>
      <c r="B3871" s="50"/>
      <c r="C3871" s="50"/>
      <c r="D3871" s="44"/>
      <c r="E3871" s="26"/>
      <c r="F3871" s="53"/>
      <c r="G3871" s="61"/>
      <c r="H3871" s="55"/>
      <c r="I3871" s="280"/>
      <c r="J3871" s="13"/>
      <c r="K3871" s="13"/>
      <c r="L3871" s="13"/>
    </row>
    <row r="3872" spans="1:12" s="56" customFormat="1">
      <c r="A3872" s="50"/>
      <c r="B3872" s="50"/>
      <c r="C3872" s="50"/>
      <c r="D3872" s="44"/>
      <c r="E3872" s="26"/>
      <c r="F3872" s="53"/>
      <c r="G3872" s="61"/>
      <c r="H3872" s="55"/>
      <c r="I3872" s="280"/>
      <c r="J3872" s="13"/>
      <c r="K3872" s="13"/>
      <c r="L3872" s="13"/>
    </row>
    <row r="3873" spans="1:12" s="56" customFormat="1">
      <c r="A3873" s="50"/>
      <c r="B3873" s="50"/>
      <c r="C3873" s="50"/>
      <c r="D3873" s="44"/>
      <c r="E3873" s="26"/>
      <c r="F3873" s="53"/>
      <c r="G3873" s="61"/>
      <c r="H3873" s="55"/>
      <c r="I3873" s="280"/>
      <c r="J3873" s="13"/>
      <c r="K3873" s="13"/>
      <c r="L3873" s="13"/>
    </row>
    <row r="3874" spans="1:12" s="56" customFormat="1">
      <c r="A3874" s="50"/>
      <c r="B3874" s="50"/>
      <c r="C3874" s="50"/>
      <c r="D3874" s="44"/>
      <c r="E3874" s="26"/>
      <c r="F3874" s="53"/>
      <c r="G3874" s="61"/>
      <c r="H3874" s="55"/>
      <c r="I3874" s="280"/>
      <c r="J3874" s="13"/>
      <c r="K3874" s="13"/>
      <c r="L3874" s="13"/>
    </row>
    <row r="3875" spans="1:12" s="56" customFormat="1">
      <c r="A3875" s="50"/>
      <c r="B3875" s="50"/>
      <c r="C3875" s="50"/>
      <c r="D3875" s="44"/>
      <c r="E3875" s="26"/>
      <c r="F3875" s="53"/>
      <c r="G3875" s="61"/>
      <c r="H3875" s="55"/>
      <c r="I3875" s="280"/>
      <c r="J3875" s="13"/>
      <c r="K3875" s="13"/>
      <c r="L3875" s="13"/>
    </row>
    <row r="3876" spans="1:12" s="56" customFormat="1">
      <c r="A3876" s="50"/>
      <c r="B3876" s="50"/>
      <c r="C3876" s="50"/>
      <c r="D3876" s="44"/>
      <c r="E3876" s="26"/>
      <c r="F3876" s="53"/>
      <c r="G3876" s="61"/>
      <c r="H3876" s="55"/>
      <c r="I3876" s="280"/>
      <c r="J3876" s="13"/>
      <c r="K3876" s="13"/>
      <c r="L3876" s="13"/>
    </row>
    <row r="3877" spans="1:12" s="56" customFormat="1">
      <c r="A3877" s="50"/>
      <c r="B3877" s="50"/>
      <c r="C3877" s="50"/>
      <c r="D3877" s="44"/>
      <c r="E3877" s="26"/>
      <c r="F3877" s="53"/>
      <c r="G3877" s="61"/>
      <c r="H3877" s="55"/>
      <c r="I3877" s="280"/>
      <c r="J3877" s="13"/>
      <c r="K3877" s="13"/>
      <c r="L3877" s="13"/>
    </row>
    <row r="3878" spans="1:12" s="56" customFormat="1">
      <c r="A3878" s="50"/>
      <c r="B3878" s="50"/>
      <c r="C3878" s="50"/>
      <c r="D3878" s="44"/>
      <c r="E3878" s="26"/>
      <c r="F3878" s="53"/>
      <c r="G3878" s="61"/>
      <c r="H3878" s="55"/>
      <c r="I3878" s="280"/>
      <c r="J3878" s="13"/>
      <c r="K3878" s="13"/>
      <c r="L3878" s="13"/>
    </row>
    <row r="3879" spans="1:12" s="56" customFormat="1">
      <c r="A3879" s="50"/>
      <c r="B3879" s="50"/>
      <c r="C3879" s="50"/>
      <c r="D3879" s="44"/>
      <c r="E3879" s="26"/>
      <c r="F3879" s="53"/>
      <c r="G3879" s="61"/>
      <c r="H3879" s="55"/>
      <c r="I3879" s="280"/>
      <c r="J3879" s="13"/>
      <c r="K3879" s="13"/>
      <c r="L3879" s="13"/>
    </row>
    <row r="3880" spans="1:12" s="56" customFormat="1">
      <c r="A3880" s="50"/>
      <c r="B3880" s="50"/>
      <c r="C3880" s="50"/>
      <c r="D3880" s="44"/>
      <c r="E3880" s="26"/>
      <c r="F3880" s="53"/>
      <c r="G3880" s="61"/>
      <c r="H3880" s="55"/>
      <c r="I3880" s="280"/>
      <c r="J3880" s="13"/>
      <c r="K3880" s="13"/>
      <c r="L3880" s="13"/>
    </row>
    <row r="3881" spans="1:12" s="56" customFormat="1">
      <c r="A3881" s="50"/>
      <c r="B3881" s="50"/>
      <c r="C3881" s="50"/>
      <c r="D3881" s="44"/>
      <c r="E3881" s="26"/>
      <c r="F3881" s="53"/>
      <c r="G3881" s="61"/>
      <c r="H3881" s="55"/>
      <c r="I3881" s="280"/>
      <c r="J3881" s="13"/>
      <c r="K3881" s="13"/>
      <c r="L3881" s="13"/>
    </row>
    <row r="3882" spans="1:12" s="56" customFormat="1">
      <c r="A3882" s="50"/>
      <c r="B3882" s="50"/>
      <c r="C3882" s="50"/>
      <c r="D3882" s="44"/>
      <c r="E3882" s="26"/>
      <c r="F3882" s="53"/>
      <c r="G3882" s="61"/>
      <c r="H3882" s="55"/>
      <c r="I3882" s="280"/>
      <c r="J3882" s="13"/>
      <c r="K3882" s="13"/>
      <c r="L3882" s="13"/>
    </row>
    <row r="3883" spans="1:12" s="56" customFormat="1">
      <c r="A3883" s="50"/>
      <c r="B3883" s="50"/>
      <c r="C3883" s="50"/>
      <c r="D3883" s="44"/>
      <c r="E3883" s="26"/>
      <c r="F3883" s="53"/>
      <c r="G3883" s="61"/>
      <c r="H3883" s="55"/>
      <c r="I3883" s="280"/>
      <c r="J3883" s="13"/>
      <c r="K3883" s="13"/>
      <c r="L3883" s="13"/>
    </row>
    <row r="3884" spans="1:12" s="56" customFormat="1">
      <c r="A3884" s="50"/>
      <c r="B3884" s="50"/>
      <c r="C3884" s="50"/>
      <c r="D3884" s="44"/>
      <c r="E3884" s="26"/>
      <c r="F3884" s="53"/>
      <c r="G3884" s="61"/>
      <c r="H3884" s="55"/>
      <c r="I3884" s="280"/>
      <c r="J3884" s="13"/>
      <c r="K3884" s="13"/>
      <c r="L3884" s="13"/>
    </row>
    <row r="3885" spans="1:12" s="56" customFormat="1">
      <c r="A3885" s="50"/>
      <c r="B3885" s="50"/>
      <c r="C3885" s="50"/>
      <c r="D3885" s="44"/>
      <c r="E3885" s="26"/>
      <c r="F3885" s="53"/>
      <c r="G3885" s="61"/>
      <c r="H3885" s="55"/>
      <c r="I3885" s="280"/>
      <c r="J3885" s="13"/>
      <c r="K3885" s="13"/>
      <c r="L3885" s="13"/>
    </row>
    <row r="3886" spans="1:12" s="56" customFormat="1">
      <c r="A3886" s="50"/>
      <c r="B3886" s="50"/>
      <c r="C3886" s="50"/>
      <c r="D3886" s="44"/>
      <c r="E3886" s="26"/>
      <c r="F3886" s="53"/>
      <c r="G3886" s="61"/>
      <c r="H3886" s="55"/>
      <c r="I3886" s="280"/>
      <c r="J3886" s="13"/>
      <c r="K3886" s="13"/>
      <c r="L3886" s="13"/>
    </row>
    <row r="3887" spans="1:12" s="56" customFormat="1">
      <c r="A3887" s="50"/>
      <c r="B3887" s="50"/>
      <c r="C3887" s="50"/>
      <c r="D3887" s="44"/>
      <c r="E3887" s="26"/>
      <c r="F3887" s="53"/>
      <c r="G3887" s="61"/>
      <c r="H3887" s="55"/>
      <c r="I3887" s="280"/>
      <c r="J3887" s="13"/>
      <c r="K3887" s="13"/>
      <c r="L3887" s="13"/>
    </row>
    <row r="3888" spans="1:12" s="56" customFormat="1">
      <c r="A3888" s="50"/>
      <c r="B3888" s="50"/>
      <c r="C3888" s="50"/>
      <c r="D3888" s="44"/>
      <c r="E3888" s="26"/>
      <c r="F3888" s="53"/>
      <c r="G3888" s="61"/>
      <c r="H3888" s="55"/>
      <c r="I3888" s="280"/>
      <c r="J3888" s="13"/>
      <c r="K3888" s="13"/>
      <c r="L3888" s="13"/>
    </row>
    <row r="3889" spans="1:12" s="56" customFormat="1">
      <c r="A3889" s="50"/>
      <c r="B3889" s="50"/>
      <c r="C3889" s="50"/>
      <c r="D3889" s="44"/>
      <c r="E3889" s="26"/>
      <c r="F3889" s="53"/>
      <c r="G3889" s="61"/>
      <c r="H3889" s="55"/>
      <c r="I3889" s="280"/>
      <c r="J3889" s="13"/>
      <c r="K3889" s="13"/>
      <c r="L3889" s="13"/>
    </row>
    <row r="3890" spans="1:12" s="56" customFormat="1">
      <c r="A3890" s="50"/>
      <c r="B3890" s="50"/>
      <c r="C3890" s="50"/>
      <c r="D3890" s="44"/>
      <c r="E3890" s="26"/>
      <c r="F3890" s="53"/>
      <c r="G3890" s="61"/>
      <c r="H3890" s="55"/>
      <c r="I3890" s="280"/>
      <c r="J3890" s="13"/>
      <c r="K3890" s="13"/>
      <c r="L3890" s="13"/>
    </row>
    <row r="3891" spans="1:12" s="56" customFormat="1">
      <c r="A3891" s="50"/>
      <c r="B3891" s="50"/>
      <c r="C3891" s="50"/>
      <c r="D3891" s="44"/>
      <c r="E3891" s="26"/>
      <c r="F3891" s="53"/>
      <c r="G3891" s="61"/>
      <c r="H3891" s="55"/>
      <c r="I3891" s="280"/>
      <c r="J3891" s="13"/>
      <c r="K3891" s="13"/>
      <c r="L3891" s="13"/>
    </row>
    <row r="3892" spans="1:12" s="56" customFormat="1">
      <c r="A3892" s="50"/>
      <c r="B3892" s="50"/>
      <c r="C3892" s="50"/>
      <c r="D3892" s="44"/>
      <c r="E3892" s="26"/>
      <c r="F3892" s="53"/>
      <c r="G3892" s="61"/>
      <c r="H3892" s="55"/>
      <c r="I3892" s="280"/>
      <c r="J3892" s="13"/>
      <c r="K3892" s="13"/>
      <c r="L3892" s="13"/>
    </row>
    <row r="3893" spans="1:12" s="56" customFormat="1">
      <c r="A3893" s="50"/>
      <c r="B3893" s="50"/>
      <c r="C3893" s="50"/>
      <c r="D3893" s="44"/>
      <c r="E3893" s="26"/>
      <c r="F3893" s="53"/>
      <c r="G3893" s="61"/>
      <c r="H3893" s="55"/>
      <c r="I3893" s="280"/>
      <c r="J3893" s="13"/>
      <c r="K3893" s="13"/>
      <c r="L3893" s="13"/>
    </row>
    <row r="3894" spans="1:12" s="56" customFormat="1">
      <c r="A3894" s="50"/>
      <c r="B3894" s="50"/>
      <c r="C3894" s="50"/>
      <c r="D3894" s="44"/>
      <c r="E3894" s="26"/>
      <c r="F3894" s="53"/>
      <c r="G3894" s="61"/>
      <c r="H3894" s="55"/>
      <c r="I3894" s="280"/>
      <c r="J3894" s="13"/>
      <c r="K3894" s="13"/>
      <c r="L3894" s="13"/>
    </row>
    <row r="3895" spans="1:12" s="56" customFormat="1">
      <c r="A3895" s="50"/>
      <c r="B3895" s="50"/>
      <c r="C3895" s="50"/>
      <c r="D3895" s="44"/>
      <c r="E3895" s="26"/>
      <c r="F3895" s="53"/>
      <c r="G3895" s="61"/>
      <c r="H3895" s="55"/>
      <c r="I3895" s="280"/>
      <c r="J3895" s="13"/>
      <c r="K3895" s="13"/>
      <c r="L3895" s="13"/>
    </row>
    <row r="3896" spans="1:12" s="56" customFormat="1">
      <c r="A3896" s="50"/>
      <c r="B3896" s="50"/>
      <c r="C3896" s="50"/>
      <c r="D3896" s="44"/>
      <c r="E3896" s="26"/>
      <c r="F3896" s="53"/>
      <c r="G3896" s="61"/>
      <c r="H3896" s="55"/>
      <c r="I3896" s="280"/>
      <c r="J3896" s="13"/>
      <c r="K3896" s="13"/>
      <c r="L3896" s="13"/>
    </row>
    <row r="3897" spans="1:12" s="56" customFormat="1">
      <c r="A3897" s="50"/>
      <c r="B3897" s="50"/>
      <c r="C3897" s="50"/>
      <c r="D3897" s="44"/>
      <c r="E3897" s="26"/>
      <c r="F3897" s="53"/>
      <c r="G3897" s="61"/>
      <c r="H3897" s="55"/>
      <c r="I3897" s="280"/>
      <c r="J3897" s="13"/>
      <c r="K3897" s="13"/>
      <c r="L3897" s="13"/>
    </row>
    <row r="3898" spans="1:12" s="56" customFormat="1">
      <c r="A3898" s="50"/>
      <c r="B3898" s="50"/>
      <c r="C3898" s="50"/>
      <c r="D3898" s="44"/>
      <c r="E3898" s="26"/>
      <c r="F3898" s="53"/>
      <c r="G3898" s="61"/>
      <c r="H3898" s="55"/>
      <c r="I3898" s="280"/>
      <c r="J3898" s="13"/>
      <c r="K3898" s="13"/>
      <c r="L3898" s="13"/>
    </row>
    <row r="3899" spans="1:12" s="56" customFormat="1">
      <c r="A3899" s="50"/>
      <c r="B3899" s="50"/>
      <c r="C3899" s="50"/>
      <c r="D3899" s="44"/>
      <c r="E3899" s="26"/>
      <c r="F3899" s="53"/>
      <c r="G3899" s="61"/>
      <c r="H3899" s="55"/>
      <c r="I3899" s="280"/>
      <c r="J3899" s="13"/>
      <c r="K3899" s="13"/>
      <c r="L3899" s="13"/>
    </row>
    <row r="3900" spans="1:12" s="56" customFormat="1">
      <c r="A3900" s="50"/>
      <c r="B3900" s="50"/>
      <c r="C3900" s="50"/>
      <c r="D3900" s="44"/>
      <c r="E3900" s="26"/>
      <c r="F3900" s="53"/>
      <c r="G3900" s="61"/>
      <c r="H3900" s="55"/>
      <c r="I3900" s="280"/>
      <c r="J3900" s="13"/>
      <c r="K3900" s="13"/>
      <c r="L3900" s="13"/>
    </row>
    <row r="3901" spans="1:12" s="56" customFormat="1">
      <c r="A3901" s="50"/>
      <c r="B3901" s="50"/>
      <c r="C3901" s="50"/>
      <c r="D3901" s="44"/>
      <c r="E3901" s="26"/>
      <c r="F3901" s="53"/>
      <c r="G3901" s="61"/>
      <c r="H3901" s="55"/>
      <c r="I3901" s="280"/>
      <c r="J3901" s="13"/>
      <c r="K3901" s="13"/>
      <c r="L3901" s="13"/>
    </row>
    <row r="3902" spans="1:12" s="56" customFormat="1">
      <c r="A3902" s="50"/>
      <c r="B3902" s="50"/>
      <c r="C3902" s="50"/>
      <c r="D3902" s="44"/>
      <c r="E3902" s="26"/>
      <c r="F3902" s="53"/>
      <c r="G3902" s="61"/>
      <c r="H3902" s="55"/>
      <c r="I3902" s="280"/>
      <c r="J3902" s="13"/>
      <c r="K3902" s="13"/>
      <c r="L3902" s="13"/>
    </row>
    <row r="3903" spans="1:12" s="56" customFormat="1">
      <c r="A3903" s="50"/>
      <c r="B3903" s="50"/>
      <c r="C3903" s="50"/>
      <c r="D3903" s="44"/>
      <c r="E3903" s="26"/>
      <c r="F3903" s="53"/>
      <c r="G3903" s="61"/>
      <c r="H3903" s="55"/>
      <c r="I3903" s="280"/>
      <c r="J3903" s="13"/>
      <c r="K3903" s="13"/>
      <c r="L3903" s="13"/>
    </row>
    <row r="3904" spans="1:12" s="56" customFormat="1">
      <c r="A3904" s="50"/>
      <c r="B3904" s="50"/>
      <c r="C3904" s="50"/>
      <c r="D3904" s="44"/>
      <c r="E3904" s="26"/>
      <c r="F3904" s="53"/>
      <c r="G3904" s="61"/>
      <c r="H3904" s="55"/>
      <c r="I3904" s="280"/>
      <c r="J3904" s="13"/>
      <c r="K3904" s="13"/>
      <c r="L3904" s="13"/>
    </row>
    <row r="3905" spans="1:12" s="56" customFormat="1">
      <c r="A3905" s="50"/>
      <c r="B3905" s="50"/>
      <c r="C3905" s="50"/>
      <c r="D3905" s="44"/>
      <c r="E3905" s="26"/>
      <c r="F3905" s="53"/>
      <c r="G3905" s="61"/>
      <c r="H3905" s="55"/>
      <c r="I3905" s="280"/>
      <c r="J3905" s="13"/>
      <c r="K3905" s="13"/>
      <c r="L3905" s="13"/>
    </row>
    <row r="3906" spans="1:12" s="56" customFormat="1">
      <c r="A3906" s="50"/>
      <c r="B3906" s="50"/>
      <c r="C3906" s="50"/>
      <c r="D3906" s="44"/>
      <c r="E3906" s="26"/>
      <c r="F3906" s="53"/>
      <c r="G3906" s="61"/>
      <c r="H3906" s="55"/>
      <c r="I3906" s="280"/>
      <c r="J3906" s="13"/>
      <c r="K3906" s="13"/>
      <c r="L3906" s="13"/>
    </row>
    <row r="3907" spans="1:12" s="56" customFormat="1">
      <c r="A3907" s="50"/>
      <c r="B3907" s="50"/>
      <c r="C3907" s="50"/>
      <c r="D3907" s="44"/>
      <c r="E3907" s="26"/>
      <c r="F3907" s="53"/>
      <c r="G3907" s="61"/>
      <c r="H3907" s="55"/>
      <c r="I3907" s="280"/>
      <c r="J3907" s="13"/>
      <c r="K3907" s="13"/>
      <c r="L3907" s="13"/>
    </row>
    <row r="3908" spans="1:12" s="56" customFormat="1">
      <c r="A3908" s="50"/>
      <c r="B3908" s="50"/>
      <c r="C3908" s="50"/>
      <c r="D3908" s="44"/>
      <c r="E3908" s="26"/>
      <c r="F3908" s="53"/>
      <c r="G3908" s="61"/>
      <c r="H3908" s="55"/>
      <c r="I3908" s="280"/>
      <c r="J3908" s="13"/>
      <c r="K3908" s="13"/>
      <c r="L3908" s="13"/>
    </row>
    <row r="3909" spans="1:12" s="56" customFormat="1">
      <c r="A3909" s="50"/>
      <c r="B3909" s="50"/>
      <c r="C3909" s="50"/>
      <c r="D3909" s="44"/>
      <c r="E3909" s="26"/>
      <c r="F3909" s="53"/>
      <c r="G3909" s="61"/>
      <c r="H3909" s="55"/>
      <c r="I3909" s="280"/>
      <c r="J3909" s="13"/>
      <c r="K3909" s="13"/>
      <c r="L3909" s="13"/>
    </row>
    <row r="3910" spans="1:12" s="56" customFormat="1">
      <c r="A3910" s="50"/>
      <c r="B3910" s="50"/>
      <c r="C3910" s="50"/>
      <c r="D3910" s="44"/>
      <c r="E3910" s="26"/>
      <c r="F3910" s="53"/>
      <c r="G3910" s="61"/>
      <c r="H3910" s="55"/>
      <c r="I3910" s="280"/>
      <c r="J3910" s="13"/>
      <c r="K3910" s="13"/>
      <c r="L3910" s="13"/>
    </row>
    <row r="3911" spans="1:12" s="56" customFormat="1">
      <c r="A3911" s="50"/>
      <c r="B3911" s="50"/>
      <c r="C3911" s="50"/>
      <c r="D3911" s="44"/>
      <c r="E3911" s="26"/>
      <c r="F3911" s="53"/>
      <c r="G3911" s="61"/>
      <c r="H3911" s="55"/>
      <c r="I3911" s="280"/>
      <c r="J3911" s="13"/>
      <c r="K3911" s="13"/>
      <c r="L3911" s="13"/>
    </row>
    <row r="3912" spans="1:12" s="56" customFormat="1">
      <c r="A3912" s="50"/>
      <c r="B3912" s="50"/>
      <c r="C3912" s="50"/>
      <c r="D3912" s="44"/>
      <c r="E3912" s="26"/>
      <c r="F3912" s="53"/>
      <c r="G3912" s="61"/>
      <c r="H3912" s="55"/>
      <c r="I3912" s="280"/>
      <c r="J3912" s="13"/>
      <c r="K3912" s="13"/>
      <c r="L3912" s="13"/>
    </row>
    <row r="3913" spans="1:12" s="56" customFormat="1">
      <c r="A3913" s="50"/>
      <c r="B3913" s="50"/>
      <c r="C3913" s="50"/>
      <c r="D3913" s="44"/>
      <c r="E3913" s="26"/>
      <c r="F3913" s="53"/>
      <c r="G3913" s="61"/>
      <c r="H3913" s="55"/>
      <c r="I3913" s="280"/>
      <c r="J3913" s="13"/>
      <c r="K3913" s="13"/>
      <c r="L3913" s="13"/>
    </row>
    <row r="3914" spans="1:12" s="56" customFormat="1">
      <c r="A3914" s="50"/>
      <c r="B3914" s="50"/>
      <c r="C3914" s="50"/>
      <c r="D3914" s="44"/>
      <c r="E3914" s="26"/>
      <c r="F3914" s="53"/>
      <c r="G3914" s="61"/>
      <c r="H3914" s="55"/>
      <c r="I3914" s="280"/>
      <c r="J3914" s="13"/>
      <c r="K3914" s="13"/>
      <c r="L3914" s="13"/>
    </row>
    <row r="3915" spans="1:12" s="56" customFormat="1">
      <c r="A3915" s="50"/>
      <c r="B3915" s="50"/>
      <c r="C3915" s="50"/>
      <c r="D3915" s="44"/>
      <c r="E3915" s="26"/>
      <c r="F3915" s="53"/>
      <c r="G3915" s="61"/>
      <c r="H3915" s="55"/>
      <c r="I3915" s="280"/>
      <c r="J3915" s="13"/>
      <c r="K3915" s="13"/>
      <c r="L3915" s="13"/>
    </row>
    <row r="3916" spans="1:12" s="56" customFormat="1">
      <c r="A3916" s="50"/>
      <c r="B3916" s="50"/>
      <c r="C3916" s="50"/>
      <c r="D3916" s="44"/>
      <c r="E3916" s="26"/>
      <c r="F3916" s="53"/>
      <c r="G3916" s="61"/>
      <c r="H3916" s="55"/>
      <c r="I3916" s="280"/>
      <c r="J3916" s="13"/>
      <c r="K3916" s="13"/>
      <c r="L3916" s="13"/>
    </row>
    <row r="3917" spans="1:12" s="56" customFormat="1">
      <c r="A3917" s="50"/>
      <c r="B3917" s="50"/>
      <c r="C3917" s="50"/>
      <c r="D3917" s="44"/>
      <c r="E3917" s="26"/>
      <c r="F3917" s="53"/>
      <c r="G3917" s="61"/>
      <c r="H3917" s="55"/>
      <c r="I3917" s="280"/>
      <c r="J3917" s="13"/>
      <c r="K3917" s="13"/>
      <c r="L3917" s="13"/>
    </row>
    <row r="3918" spans="1:12" s="56" customFormat="1">
      <c r="A3918" s="50"/>
      <c r="B3918" s="50"/>
      <c r="C3918" s="50"/>
      <c r="D3918" s="44"/>
      <c r="E3918" s="26"/>
      <c r="F3918" s="53"/>
      <c r="G3918" s="61"/>
      <c r="H3918" s="55"/>
      <c r="I3918" s="280"/>
      <c r="J3918" s="13"/>
      <c r="K3918" s="13"/>
      <c r="L3918" s="13"/>
    </row>
    <row r="3919" spans="1:12" s="56" customFormat="1">
      <c r="A3919" s="50"/>
      <c r="B3919" s="50"/>
      <c r="C3919" s="50"/>
      <c r="D3919" s="44"/>
      <c r="E3919" s="26"/>
      <c r="F3919" s="53"/>
      <c r="G3919" s="61"/>
      <c r="H3919" s="55"/>
      <c r="I3919" s="280"/>
      <c r="J3919" s="13"/>
      <c r="K3919" s="13"/>
      <c r="L3919" s="13"/>
    </row>
    <row r="3920" spans="1:12" s="56" customFormat="1">
      <c r="A3920" s="50"/>
      <c r="B3920" s="50"/>
      <c r="C3920" s="50"/>
      <c r="D3920" s="44"/>
      <c r="E3920" s="26"/>
      <c r="F3920" s="53"/>
      <c r="G3920" s="61"/>
      <c r="H3920" s="55"/>
      <c r="I3920" s="280"/>
      <c r="J3920" s="13"/>
      <c r="K3920" s="13"/>
      <c r="L3920" s="13"/>
    </row>
    <row r="3921" spans="1:12" s="56" customFormat="1">
      <c r="A3921" s="50"/>
      <c r="B3921" s="50"/>
      <c r="C3921" s="50"/>
      <c r="D3921" s="44"/>
      <c r="E3921" s="26"/>
      <c r="F3921" s="53"/>
      <c r="G3921" s="61"/>
      <c r="H3921" s="55"/>
      <c r="I3921" s="280"/>
      <c r="J3921" s="13"/>
      <c r="K3921" s="13"/>
      <c r="L3921" s="13"/>
    </row>
    <row r="3922" spans="1:12" s="56" customFormat="1">
      <c r="A3922" s="50"/>
      <c r="B3922" s="50"/>
      <c r="C3922" s="50"/>
      <c r="D3922" s="44"/>
      <c r="E3922" s="26"/>
      <c r="F3922" s="53"/>
      <c r="G3922" s="61"/>
      <c r="H3922" s="55"/>
      <c r="I3922" s="280"/>
      <c r="J3922" s="13"/>
      <c r="K3922" s="13"/>
      <c r="L3922" s="13"/>
    </row>
    <row r="3923" spans="1:12" s="56" customFormat="1">
      <c r="A3923" s="50"/>
      <c r="B3923" s="50"/>
      <c r="C3923" s="50"/>
      <c r="D3923" s="44"/>
      <c r="E3923" s="26"/>
      <c r="F3923" s="53"/>
      <c r="G3923" s="61"/>
      <c r="H3923" s="55"/>
      <c r="I3923" s="280"/>
      <c r="J3923" s="13"/>
      <c r="K3923" s="13"/>
      <c r="L3923" s="13"/>
    </row>
    <row r="3924" spans="1:12" s="56" customFormat="1">
      <c r="A3924" s="50"/>
      <c r="B3924" s="50"/>
      <c r="C3924" s="50"/>
      <c r="D3924" s="44"/>
      <c r="E3924" s="26"/>
      <c r="F3924" s="53"/>
      <c r="G3924" s="61"/>
      <c r="H3924" s="55"/>
      <c r="I3924" s="280"/>
      <c r="J3924" s="13"/>
      <c r="K3924" s="13"/>
      <c r="L3924" s="13"/>
    </row>
    <row r="3925" spans="1:12" s="56" customFormat="1">
      <c r="A3925" s="50"/>
      <c r="B3925" s="50"/>
      <c r="C3925" s="50"/>
      <c r="D3925" s="44"/>
      <c r="E3925" s="26"/>
      <c r="F3925" s="53"/>
      <c r="G3925" s="61"/>
      <c r="H3925" s="55"/>
      <c r="I3925" s="280"/>
      <c r="J3925" s="13"/>
      <c r="K3925" s="13"/>
      <c r="L3925" s="13"/>
    </row>
    <row r="3926" spans="1:12" s="56" customFormat="1">
      <c r="A3926" s="50"/>
      <c r="B3926" s="50"/>
      <c r="C3926" s="50"/>
      <c r="D3926" s="44"/>
      <c r="E3926" s="26"/>
      <c r="F3926" s="53"/>
      <c r="G3926" s="61"/>
      <c r="H3926" s="55"/>
      <c r="I3926" s="280"/>
      <c r="J3926" s="13"/>
      <c r="K3926" s="13"/>
      <c r="L3926" s="13"/>
    </row>
    <row r="3927" spans="1:12" s="56" customFormat="1">
      <c r="A3927" s="50"/>
      <c r="B3927" s="50"/>
      <c r="C3927" s="50"/>
      <c r="D3927" s="44"/>
      <c r="E3927" s="26"/>
      <c r="F3927" s="53"/>
      <c r="G3927" s="61"/>
      <c r="H3927" s="55"/>
      <c r="I3927" s="280"/>
      <c r="J3927" s="13"/>
      <c r="K3927" s="13"/>
      <c r="L3927" s="13"/>
    </row>
    <row r="3928" spans="1:12" s="56" customFormat="1">
      <c r="A3928" s="50"/>
      <c r="B3928" s="50"/>
      <c r="C3928" s="50"/>
      <c r="D3928" s="44"/>
      <c r="E3928" s="26"/>
      <c r="F3928" s="53"/>
      <c r="G3928" s="61"/>
      <c r="H3928" s="55"/>
      <c r="I3928" s="280"/>
      <c r="J3928" s="13"/>
      <c r="K3928" s="13"/>
      <c r="L3928" s="13"/>
    </row>
    <row r="3929" spans="1:12" s="56" customFormat="1">
      <c r="A3929" s="50"/>
      <c r="B3929" s="50"/>
      <c r="C3929" s="50"/>
      <c r="D3929" s="44"/>
      <c r="E3929" s="26"/>
      <c r="F3929" s="53"/>
      <c r="G3929" s="61"/>
      <c r="H3929" s="55"/>
      <c r="I3929" s="280"/>
      <c r="J3929" s="13"/>
      <c r="K3929" s="13"/>
      <c r="L3929" s="13"/>
    </row>
    <row r="3930" spans="1:12" s="56" customFormat="1">
      <c r="A3930" s="50"/>
      <c r="B3930" s="50"/>
      <c r="C3930" s="50"/>
      <c r="D3930" s="44"/>
      <c r="E3930" s="26"/>
      <c r="F3930" s="53"/>
      <c r="G3930" s="61"/>
      <c r="H3930" s="55"/>
      <c r="I3930" s="280"/>
      <c r="J3930" s="13"/>
      <c r="K3930" s="13"/>
      <c r="L3930" s="13"/>
    </row>
    <row r="3931" spans="1:12" s="56" customFormat="1">
      <c r="A3931" s="50"/>
      <c r="B3931" s="50"/>
      <c r="C3931" s="50"/>
      <c r="D3931" s="44"/>
      <c r="E3931" s="26"/>
      <c r="F3931" s="53"/>
      <c r="G3931" s="61"/>
      <c r="H3931" s="55"/>
      <c r="I3931" s="280"/>
      <c r="J3931" s="13"/>
      <c r="K3931" s="13"/>
      <c r="L3931" s="13"/>
    </row>
    <row r="3932" spans="1:12" s="56" customFormat="1">
      <c r="A3932" s="50"/>
      <c r="B3932" s="50"/>
      <c r="C3932" s="50"/>
      <c r="D3932" s="44"/>
      <c r="E3932" s="26"/>
      <c r="F3932" s="53"/>
      <c r="G3932" s="61"/>
      <c r="H3932" s="55"/>
      <c r="I3932" s="280"/>
      <c r="J3932" s="13"/>
      <c r="K3932" s="13"/>
      <c r="L3932" s="13"/>
    </row>
    <row r="3933" spans="1:12" s="56" customFormat="1">
      <c r="A3933" s="50"/>
      <c r="B3933" s="50"/>
      <c r="C3933" s="50"/>
      <c r="D3933" s="44"/>
      <c r="E3933" s="26"/>
      <c r="F3933" s="53"/>
      <c r="G3933" s="61"/>
      <c r="H3933" s="55"/>
      <c r="I3933" s="280"/>
      <c r="J3933" s="13"/>
      <c r="K3933" s="13"/>
      <c r="L3933" s="13"/>
    </row>
    <row r="3934" spans="1:12" s="56" customFormat="1">
      <c r="A3934" s="50"/>
      <c r="B3934" s="50"/>
      <c r="C3934" s="50"/>
      <c r="D3934" s="44"/>
      <c r="E3934" s="26"/>
      <c r="F3934" s="53"/>
      <c r="G3934" s="61"/>
      <c r="H3934" s="55"/>
      <c r="I3934" s="280"/>
      <c r="J3934" s="13"/>
      <c r="K3934" s="13"/>
      <c r="L3934" s="13"/>
    </row>
    <row r="3935" spans="1:12" s="56" customFormat="1">
      <c r="A3935" s="50"/>
      <c r="B3935" s="50"/>
      <c r="C3935" s="50"/>
      <c r="D3935" s="44"/>
      <c r="E3935" s="26"/>
      <c r="F3935" s="53"/>
      <c r="G3935" s="61"/>
      <c r="H3935" s="55"/>
      <c r="I3935" s="280"/>
      <c r="J3935" s="13"/>
      <c r="K3935" s="13"/>
      <c r="L3935" s="13"/>
    </row>
    <row r="3936" spans="1:12" s="56" customFormat="1">
      <c r="A3936" s="50"/>
      <c r="B3936" s="50"/>
      <c r="C3936" s="50"/>
      <c r="D3936" s="44"/>
      <c r="E3936" s="26"/>
      <c r="F3936" s="53"/>
      <c r="G3936" s="61"/>
      <c r="H3936" s="55"/>
      <c r="I3936" s="280"/>
      <c r="J3936" s="13"/>
      <c r="K3936" s="13"/>
      <c r="L3936" s="13"/>
    </row>
    <row r="3937" spans="1:12" s="56" customFormat="1">
      <c r="A3937" s="50"/>
      <c r="B3937" s="50"/>
      <c r="C3937" s="50"/>
      <c r="D3937" s="44"/>
      <c r="E3937" s="26"/>
      <c r="F3937" s="53"/>
      <c r="G3937" s="61"/>
      <c r="H3937" s="55"/>
      <c r="I3937" s="280"/>
      <c r="J3937" s="13"/>
      <c r="K3937" s="13"/>
      <c r="L3937" s="13"/>
    </row>
    <row r="3938" spans="1:12" s="56" customFormat="1">
      <c r="A3938" s="50"/>
      <c r="B3938" s="50"/>
      <c r="C3938" s="50"/>
      <c r="D3938" s="44"/>
      <c r="E3938" s="26"/>
      <c r="F3938" s="53"/>
      <c r="G3938" s="61"/>
      <c r="H3938" s="55"/>
      <c r="I3938" s="280"/>
      <c r="J3938" s="13"/>
      <c r="K3938" s="13"/>
      <c r="L3938" s="13"/>
    </row>
    <row r="3939" spans="1:12" s="56" customFormat="1">
      <c r="A3939" s="50"/>
      <c r="B3939" s="50"/>
      <c r="C3939" s="50"/>
      <c r="D3939" s="44"/>
      <c r="E3939" s="26"/>
      <c r="F3939" s="53"/>
      <c r="G3939" s="61"/>
      <c r="H3939" s="55"/>
      <c r="I3939" s="280"/>
      <c r="J3939" s="13"/>
      <c r="K3939" s="13"/>
      <c r="L3939" s="13"/>
    </row>
    <row r="3940" spans="1:12" s="56" customFormat="1">
      <c r="A3940" s="50"/>
      <c r="B3940" s="50"/>
      <c r="C3940" s="50"/>
      <c r="D3940" s="44"/>
      <c r="E3940" s="26"/>
      <c r="F3940" s="53"/>
      <c r="G3940" s="61"/>
      <c r="H3940" s="55"/>
      <c r="I3940" s="280"/>
      <c r="J3940" s="13"/>
      <c r="K3940" s="13"/>
      <c r="L3940" s="13"/>
    </row>
    <row r="3941" spans="1:12" s="56" customFormat="1">
      <c r="A3941" s="50"/>
      <c r="B3941" s="50"/>
      <c r="C3941" s="50"/>
      <c r="D3941" s="44"/>
      <c r="E3941" s="26"/>
      <c r="F3941" s="53"/>
      <c r="G3941" s="61"/>
      <c r="H3941" s="55"/>
      <c r="I3941" s="280"/>
      <c r="J3941" s="13"/>
      <c r="K3941" s="13"/>
      <c r="L3941" s="13"/>
    </row>
    <row r="3942" spans="1:12" s="56" customFormat="1">
      <c r="A3942" s="50"/>
      <c r="B3942" s="50"/>
      <c r="C3942" s="50"/>
      <c r="D3942" s="44"/>
      <c r="E3942" s="26"/>
      <c r="F3942" s="53"/>
      <c r="G3942" s="61"/>
      <c r="H3942" s="55"/>
      <c r="I3942" s="280"/>
      <c r="J3942" s="13"/>
      <c r="K3942" s="13"/>
      <c r="L3942" s="13"/>
    </row>
    <row r="3943" spans="1:12" s="56" customFormat="1">
      <c r="A3943" s="50"/>
      <c r="B3943" s="50"/>
      <c r="C3943" s="50"/>
      <c r="D3943" s="44"/>
      <c r="E3943" s="26"/>
      <c r="F3943" s="53"/>
      <c r="G3943" s="61"/>
      <c r="H3943" s="55"/>
      <c r="I3943" s="280"/>
      <c r="J3943" s="13"/>
      <c r="K3943" s="13"/>
      <c r="L3943" s="13"/>
    </row>
    <row r="3944" spans="1:12" s="56" customFormat="1">
      <c r="A3944" s="50"/>
      <c r="B3944" s="50"/>
      <c r="C3944" s="50"/>
      <c r="D3944" s="44"/>
      <c r="E3944" s="26"/>
      <c r="F3944" s="53"/>
      <c r="G3944" s="61"/>
      <c r="H3944" s="55"/>
      <c r="I3944" s="280"/>
      <c r="J3944" s="13"/>
      <c r="K3944" s="13"/>
      <c r="L3944" s="13"/>
    </row>
    <row r="3945" spans="1:12" s="56" customFormat="1">
      <c r="A3945" s="50"/>
      <c r="B3945" s="50"/>
      <c r="C3945" s="50"/>
      <c r="D3945" s="44"/>
      <c r="E3945" s="26"/>
      <c r="F3945" s="53"/>
      <c r="G3945" s="61"/>
      <c r="H3945" s="55"/>
      <c r="I3945" s="280"/>
      <c r="J3945" s="13"/>
      <c r="K3945" s="13"/>
      <c r="L3945" s="13"/>
    </row>
    <row r="3946" spans="1:12" s="56" customFormat="1">
      <c r="A3946" s="50"/>
      <c r="B3946" s="50"/>
      <c r="C3946" s="50"/>
      <c r="D3946" s="44"/>
      <c r="E3946" s="26"/>
      <c r="F3946" s="53"/>
      <c r="G3946" s="61"/>
      <c r="H3946" s="55"/>
      <c r="I3946" s="280"/>
      <c r="J3946" s="13"/>
      <c r="K3946" s="13"/>
      <c r="L3946" s="13"/>
    </row>
    <row r="3947" spans="1:12" s="56" customFormat="1">
      <c r="A3947" s="50"/>
      <c r="B3947" s="50"/>
      <c r="C3947" s="50"/>
      <c r="D3947" s="44"/>
      <c r="E3947" s="26"/>
      <c r="F3947" s="53"/>
      <c r="G3947" s="61"/>
      <c r="H3947" s="55"/>
      <c r="I3947" s="280"/>
      <c r="J3947" s="13"/>
      <c r="K3947" s="13"/>
      <c r="L3947" s="13"/>
    </row>
    <row r="3948" spans="1:12" s="56" customFormat="1">
      <c r="A3948" s="50"/>
      <c r="B3948" s="50"/>
      <c r="C3948" s="50"/>
      <c r="D3948" s="44"/>
      <c r="E3948" s="26"/>
      <c r="F3948" s="53"/>
      <c r="G3948" s="61"/>
      <c r="H3948" s="55"/>
      <c r="I3948" s="280"/>
      <c r="J3948" s="13"/>
      <c r="K3948" s="13"/>
      <c r="L3948" s="13"/>
    </row>
    <row r="3949" spans="1:12" s="56" customFormat="1">
      <c r="A3949" s="50"/>
      <c r="B3949" s="50"/>
      <c r="C3949" s="50"/>
      <c r="D3949" s="44"/>
      <c r="E3949" s="26"/>
      <c r="F3949" s="53"/>
      <c r="G3949" s="61"/>
      <c r="H3949" s="55"/>
      <c r="I3949" s="280"/>
      <c r="J3949" s="13"/>
      <c r="K3949" s="13"/>
      <c r="L3949" s="13"/>
    </row>
    <row r="3950" spans="1:12" s="56" customFormat="1">
      <c r="A3950" s="50"/>
      <c r="B3950" s="50"/>
      <c r="C3950" s="50"/>
      <c r="D3950" s="44"/>
      <c r="E3950" s="26"/>
      <c r="F3950" s="53"/>
      <c r="G3950" s="61"/>
      <c r="H3950" s="55"/>
      <c r="I3950" s="280"/>
      <c r="J3950" s="13"/>
      <c r="K3950" s="13"/>
      <c r="L3950" s="13"/>
    </row>
    <row r="3951" spans="1:12" s="56" customFormat="1">
      <c r="A3951" s="50"/>
      <c r="B3951" s="50"/>
      <c r="C3951" s="50"/>
      <c r="D3951" s="44"/>
      <c r="E3951" s="26"/>
      <c r="F3951" s="53"/>
      <c r="G3951" s="61"/>
      <c r="H3951" s="55"/>
      <c r="I3951" s="280"/>
      <c r="J3951" s="13"/>
      <c r="K3951" s="13"/>
      <c r="L3951" s="13"/>
    </row>
    <row r="3952" spans="1:12" s="56" customFormat="1">
      <c r="A3952" s="50"/>
      <c r="B3952" s="50"/>
      <c r="C3952" s="50"/>
      <c r="D3952" s="44"/>
      <c r="E3952" s="26"/>
      <c r="F3952" s="53"/>
      <c r="G3952" s="61"/>
      <c r="H3952" s="55"/>
      <c r="I3952" s="280"/>
      <c r="J3952" s="13"/>
      <c r="K3952" s="13"/>
      <c r="L3952" s="13"/>
    </row>
    <row r="3953" spans="1:12" s="56" customFormat="1">
      <c r="A3953" s="50"/>
      <c r="B3953" s="50"/>
      <c r="C3953" s="50"/>
      <c r="D3953" s="44"/>
      <c r="E3953" s="26"/>
      <c r="F3953" s="53"/>
      <c r="G3953" s="61"/>
      <c r="H3953" s="55"/>
      <c r="I3953" s="280"/>
      <c r="J3953" s="13"/>
      <c r="K3953" s="13"/>
      <c r="L3953" s="13"/>
    </row>
    <row r="3954" spans="1:12" s="56" customFormat="1">
      <c r="A3954" s="50"/>
      <c r="B3954" s="50"/>
      <c r="C3954" s="50"/>
      <c r="D3954" s="44"/>
      <c r="E3954" s="26"/>
      <c r="F3954" s="53"/>
      <c r="G3954" s="61"/>
      <c r="H3954" s="55"/>
      <c r="I3954" s="280"/>
      <c r="J3954" s="13"/>
      <c r="K3954" s="13"/>
      <c r="L3954" s="13"/>
    </row>
    <row r="3955" spans="1:12" s="56" customFormat="1">
      <c r="A3955" s="50"/>
      <c r="B3955" s="50"/>
      <c r="C3955" s="50"/>
      <c r="D3955" s="44"/>
      <c r="E3955" s="26"/>
      <c r="F3955" s="53"/>
      <c r="G3955" s="61"/>
      <c r="H3955" s="55"/>
      <c r="I3955" s="280"/>
      <c r="J3955" s="13"/>
      <c r="K3955" s="13"/>
      <c r="L3955" s="13"/>
    </row>
    <row r="3956" spans="1:12" s="56" customFormat="1">
      <c r="A3956" s="50"/>
      <c r="B3956" s="50"/>
      <c r="C3956" s="50"/>
      <c r="D3956" s="44"/>
      <c r="E3956" s="26"/>
      <c r="F3956" s="53"/>
      <c r="G3956" s="61"/>
      <c r="H3956" s="55"/>
      <c r="I3956" s="280"/>
      <c r="J3956" s="13"/>
      <c r="K3956" s="13"/>
      <c r="L3956" s="13"/>
    </row>
    <row r="3957" spans="1:12" s="56" customFormat="1">
      <c r="A3957" s="50"/>
      <c r="B3957" s="50"/>
      <c r="C3957" s="50"/>
      <c r="D3957" s="44"/>
      <c r="E3957" s="26"/>
      <c r="F3957" s="53"/>
      <c r="G3957" s="61"/>
      <c r="H3957" s="55"/>
      <c r="I3957" s="280"/>
      <c r="J3957" s="13"/>
      <c r="K3957" s="13"/>
      <c r="L3957" s="13"/>
    </row>
    <row r="3958" spans="1:12" s="56" customFormat="1">
      <c r="A3958" s="50"/>
      <c r="B3958" s="50"/>
      <c r="C3958" s="50"/>
      <c r="D3958" s="44"/>
      <c r="E3958" s="26"/>
      <c r="F3958" s="53"/>
      <c r="G3958" s="61"/>
      <c r="H3958" s="55"/>
      <c r="I3958" s="280"/>
      <c r="J3958" s="13"/>
      <c r="K3958" s="13"/>
      <c r="L3958" s="13"/>
    </row>
    <row r="3959" spans="1:12" s="56" customFormat="1">
      <c r="A3959" s="50"/>
      <c r="B3959" s="50"/>
      <c r="C3959" s="50"/>
      <c r="D3959" s="44"/>
      <c r="E3959" s="26"/>
      <c r="F3959" s="53"/>
      <c r="G3959" s="61"/>
      <c r="H3959" s="55"/>
      <c r="I3959" s="280"/>
      <c r="J3959" s="13"/>
      <c r="K3959" s="13"/>
      <c r="L3959" s="13"/>
    </row>
    <row r="3960" spans="1:12" s="56" customFormat="1">
      <c r="A3960" s="50"/>
      <c r="B3960" s="50"/>
      <c r="C3960" s="50"/>
      <c r="D3960" s="44"/>
      <c r="E3960" s="26"/>
      <c r="F3960" s="53"/>
      <c r="G3960" s="61"/>
      <c r="H3960" s="55"/>
      <c r="I3960" s="280"/>
      <c r="J3960" s="13"/>
      <c r="K3960" s="13"/>
      <c r="L3960" s="13"/>
    </row>
    <row r="3961" spans="1:12" s="56" customFormat="1">
      <c r="A3961" s="50"/>
      <c r="B3961" s="50"/>
      <c r="C3961" s="50"/>
      <c r="D3961" s="44"/>
      <c r="E3961" s="26"/>
      <c r="F3961" s="53"/>
      <c r="G3961" s="61"/>
      <c r="H3961" s="55"/>
      <c r="I3961" s="280"/>
      <c r="J3961" s="13"/>
      <c r="K3961" s="13"/>
      <c r="L3961" s="13"/>
    </row>
    <row r="3962" spans="1:12" s="56" customFormat="1">
      <c r="A3962" s="50"/>
      <c r="B3962" s="50"/>
      <c r="C3962" s="50"/>
      <c r="D3962" s="44"/>
      <c r="E3962" s="26"/>
      <c r="F3962" s="53"/>
      <c r="G3962" s="61"/>
      <c r="H3962" s="55"/>
      <c r="I3962" s="280"/>
      <c r="J3962" s="13"/>
      <c r="K3962" s="13"/>
      <c r="L3962" s="13"/>
    </row>
    <row r="3963" spans="1:12" s="56" customFormat="1">
      <c r="A3963" s="50"/>
      <c r="B3963" s="50"/>
      <c r="C3963" s="50"/>
      <c r="D3963" s="44"/>
      <c r="E3963" s="26"/>
      <c r="F3963" s="53"/>
      <c r="G3963" s="61"/>
      <c r="H3963" s="55"/>
      <c r="I3963" s="280"/>
      <c r="J3963" s="13"/>
      <c r="K3963" s="13"/>
      <c r="L3963" s="13"/>
    </row>
    <row r="3964" spans="1:12" s="56" customFormat="1">
      <c r="A3964" s="50"/>
      <c r="B3964" s="50"/>
      <c r="C3964" s="50"/>
      <c r="D3964" s="44"/>
      <c r="E3964" s="26"/>
      <c r="F3964" s="53"/>
      <c r="G3964" s="61"/>
      <c r="H3964" s="55"/>
      <c r="I3964" s="280"/>
      <c r="J3964" s="13"/>
      <c r="K3964" s="13"/>
      <c r="L3964" s="13"/>
    </row>
    <row r="3965" spans="1:12" s="56" customFormat="1">
      <c r="A3965" s="50"/>
      <c r="B3965" s="50"/>
      <c r="C3965" s="50"/>
      <c r="D3965" s="44"/>
      <c r="E3965" s="26"/>
      <c r="F3965" s="53"/>
      <c r="G3965" s="61"/>
      <c r="H3965" s="55"/>
      <c r="I3965" s="280"/>
      <c r="J3965" s="13"/>
      <c r="K3965" s="13"/>
      <c r="L3965" s="13"/>
    </row>
    <row r="3966" spans="1:12" s="56" customFormat="1">
      <c r="A3966" s="50"/>
      <c r="B3966" s="50"/>
      <c r="C3966" s="50"/>
      <c r="D3966" s="44"/>
      <c r="E3966" s="26"/>
      <c r="F3966" s="53"/>
      <c r="G3966" s="61"/>
      <c r="H3966" s="55"/>
      <c r="I3966" s="280"/>
      <c r="J3966" s="13"/>
      <c r="K3966" s="13"/>
      <c r="L3966" s="13"/>
    </row>
    <row r="3967" spans="1:12" s="56" customFormat="1">
      <c r="A3967" s="50"/>
      <c r="B3967" s="50"/>
      <c r="C3967" s="50"/>
      <c r="D3967" s="44"/>
      <c r="E3967" s="26"/>
      <c r="F3967" s="53"/>
      <c r="G3967" s="61"/>
      <c r="H3967" s="55"/>
      <c r="I3967" s="280"/>
      <c r="J3967" s="13"/>
      <c r="K3967" s="13"/>
      <c r="L3967" s="13"/>
    </row>
    <row r="3968" spans="1:12" s="56" customFormat="1">
      <c r="A3968" s="50"/>
      <c r="B3968" s="50"/>
      <c r="C3968" s="50"/>
      <c r="D3968" s="44"/>
      <c r="E3968" s="26"/>
      <c r="F3968" s="53"/>
      <c r="G3968" s="61"/>
      <c r="H3968" s="55"/>
      <c r="I3968" s="280"/>
      <c r="J3968" s="13"/>
      <c r="K3968" s="13"/>
      <c r="L3968" s="13"/>
    </row>
    <row r="3969" spans="1:12" s="56" customFormat="1">
      <c r="A3969" s="50"/>
      <c r="B3969" s="50"/>
      <c r="C3969" s="50"/>
      <c r="D3969" s="44"/>
      <c r="E3969" s="26"/>
      <c r="F3969" s="53"/>
      <c r="G3969" s="61"/>
      <c r="H3969" s="55"/>
      <c r="I3969" s="280"/>
      <c r="J3969" s="13"/>
      <c r="K3969" s="13"/>
      <c r="L3969" s="13"/>
    </row>
    <row r="3970" spans="1:12" s="56" customFormat="1">
      <c r="A3970" s="50"/>
      <c r="B3970" s="50"/>
      <c r="C3970" s="50"/>
      <c r="D3970" s="44"/>
      <c r="E3970" s="26"/>
      <c r="F3970" s="53"/>
      <c r="G3970" s="61"/>
      <c r="H3970" s="55"/>
      <c r="I3970" s="280"/>
      <c r="J3970" s="13"/>
      <c r="K3970" s="13"/>
      <c r="L3970" s="13"/>
    </row>
    <row r="3971" spans="1:12" s="56" customFormat="1">
      <c r="A3971" s="50"/>
      <c r="B3971" s="50"/>
      <c r="C3971" s="50"/>
      <c r="D3971" s="44"/>
      <c r="E3971" s="26"/>
      <c r="F3971" s="53"/>
      <c r="G3971" s="61"/>
      <c r="H3971" s="55"/>
      <c r="I3971" s="280"/>
      <c r="J3971" s="13"/>
      <c r="K3971" s="13"/>
      <c r="L3971" s="13"/>
    </row>
    <row r="3972" spans="1:12" s="56" customFormat="1">
      <c r="A3972" s="50"/>
      <c r="B3972" s="50"/>
      <c r="C3972" s="50"/>
      <c r="D3972" s="44"/>
      <c r="E3972" s="26"/>
      <c r="F3972" s="53"/>
      <c r="G3972" s="61"/>
      <c r="H3972" s="55"/>
      <c r="I3972" s="280"/>
      <c r="J3972" s="13"/>
      <c r="K3972" s="13"/>
      <c r="L3972" s="13"/>
    </row>
    <row r="3973" spans="1:12" s="56" customFormat="1">
      <c r="A3973" s="50"/>
      <c r="B3973" s="50"/>
      <c r="C3973" s="50"/>
      <c r="D3973" s="44"/>
      <c r="E3973" s="26"/>
      <c r="F3973" s="53"/>
      <c r="G3973" s="61"/>
      <c r="H3973" s="55"/>
      <c r="I3973" s="280"/>
      <c r="J3973" s="13"/>
      <c r="K3973" s="13"/>
      <c r="L3973" s="13"/>
    </row>
    <row r="3974" spans="1:12" s="56" customFormat="1">
      <c r="A3974" s="50"/>
      <c r="B3974" s="50"/>
      <c r="C3974" s="50"/>
      <c r="D3974" s="44"/>
      <c r="E3974" s="26"/>
      <c r="F3974" s="53"/>
      <c r="G3974" s="61"/>
      <c r="H3974" s="55"/>
      <c r="I3974" s="280"/>
      <c r="J3974" s="13"/>
      <c r="K3974" s="13"/>
      <c r="L3974" s="13"/>
    </row>
    <row r="3975" spans="1:12" s="56" customFormat="1">
      <c r="A3975" s="50"/>
      <c r="B3975" s="50"/>
      <c r="C3975" s="50"/>
      <c r="D3975" s="44"/>
      <c r="E3975" s="26"/>
      <c r="F3975" s="53"/>
      <c r="G3975" s="61"/>
      <c r="H3975" s="55"/>
      <c r="I3975" s="280"/>
      <c r="J3975" s="13"/>
      <c r="K3975" s="13"/>
      <c r="L3975" s="13"/>
    </row>
    <row r="3976" spans="1:12" s="56" customFormat="1">
      <c r="A3976" s="50"/>
      <c r="B3976" s="50"/>
      <c r="C3976" s="50"/>
      <c r="D3976" s="44"/>
      <c r="E3976" s="26"/>
      <c r="F3976" s="53"/>
      <c r="G3976" s="61"/>
      <c r="H3976" s="55"/>
      <c r="I3976" s="280"/>
      <c r="J3976" s="13"/>
      <c r="K3976" s="13"/>
      <c r="L3976" s="13"/>
    </row>
    <row r="3977" spans="1:12" s="56" customFormat="1">
      <c r="A3977" s="50"/>
      <c r="B3977" s="50"/>
      <c r="C3977" s="50"/>
      <c r="D3977" s="44"/>
      <c r="E3977" s="26"/>
      <c r="F3977" s="53"/>
      <c r="G3977" s="61"/>
      <c r="H3977" s="55"/>
      <c r="I3977" s="280"/>
      <c r="J3977" s="13"/>
      <c r="K3977" s="13"/>
      <c r="L3977" s="13"/>
    </row>
    <row r="3978" spans="1:12" s="56" customFormat="1">
      <c r="A3978" s="50"/>
      <c r="B3978" s="50"/>
      <c r="C3978" s="50"/>
      <c r="D3978" s="44"/>
      <c r="E3978" s="26"/>
      <c r="F3978" s="53"/>
      <c r="G3978" s="61"/>
      <c r="H3978" s="55"/>
      <c r="I3978" s="280"/>
      <c r="J3978" s="13"/>
      <c r="K3978" s="13"/>
      <c r="L3978" s="13"/>
    </row>
    <row r="3979" spans="1:12" s="56" customFormat="1">
      <c r="A3979" s="50"/>
      <c r="B3979" s="50"/>
      <c r="C3979" s="50"/>
      <c r="D3979" s="44"/>
      <c r="E3979" s="26"/>
      <c r="F3979" s="53"/>
      <c r="G3979" s="61"/>
      <c r="H3979" s="55"/>
      <c r="I3979" s="280"/>
      <c r="J3979" s="13"/>
      <c r="K3979" s="13"/>
      <c r="L3979" s="13"/>
    </row>
    <row r="3980" spans="1:12" s="56" customFormat="1">
      <c r="A3980" s="50"/>
      <c r="B3980" s="50"/>
      <c r="C3980" s="50"/>
      <c r="D3980" s="44"/>
      <c r="E3980" s="26"/>
      <c r="F3980" s="53"/>
      <c r="G3980" s="61"/>
      <c r="H3980" s="55"/>
      <c r="I3980" s="280"/>
      <c r="J3980" s="13"/>
      <c r="K3980" s="13"/>
      <c r="L3980" s="13"/>
    </row>
    <row r="3981" spans="1:12" s="56" customFormat="1">
      <c r="A3981" s="50"/>
      <c r="B3981" s="50"/>
      <c r="C3981" s="50"/>
      <c r="D3981" s="44"/>
      <c r="E3981" s="26"/>
      <c r="F3981" s="53"/>
      <c r="G3981" s="61"/>
      <c r="H3981" s="55"/>
      <c r="I3981" s="280"/>
      <c r="J3981" s="13"/>
      <c r="K3981" s="13"/>
      <c r="L3981" s="13"/>
    </row>
    <row r="3982" spans="1:12" s="56" customFormat="1">
      <c r="A3982" s="50"/>
      <c r="B3982" s="50"/>
      <c r="C3982" s="50"/>
      <c r="D3982" s="44"/>
      <c r="E3982" s="26"/>
      <c r="F3982" s="53"/>
      <c r="G3982" s="61"/>
      <c r="H3982" s="55"/>
      <c r="I3982" s="280"/>
      <c r="J3982" s="13"/>
      <c r="K3982" s="13"/>
      <c r="L3982" s="13"/>
    </row>
    <row r="3983" spans="1:12" s="56" customFormat="1">
      <c r="A3983" s="50"/>
      <c r="B3983" s="50"/>
      <c r="C3983" s="50"/>
      <c r="D3983" s="44"/>
      <c r="E3983" s="26"/>
      <c r="F3983" s="53"/>
      <c r="G3983" s="61"/>
      <c r="H3983" s="55"/>
      <c r="I3983" s="280"/>
      <c r="J3983" s="13"/>
      <c r="K3983" s="13"/>
      <c r="L3983" s="13"/>
    </row>
    <row r="3984" spans="1:12" s="56" customFormat="1">
      <c r="A3984" s="50"/>
      <c r="B3984" s="50"/>
      <c r="C3984" s="50"/>
      <c r="D3984" s="44"/>
      <c r="E3984" s="26"/>
      <c r="F3984" s="53"/>
      <c r="G3984" s="61"/>
      <c r="H3984" s="55"/>
      <c r="I3984" s="280"/>
      <c r="J3984" s="13"/>
      <c r="K3984" s="13"/>
      <c r="L3984" s="13"/>
    </row>
    <row r="3985" spans="1:12" s="56" customFormat="1">
      <c r="A3985" s="50"/>
      <c r="B3985" s="50"/>
      <c r="C3985" s="50"/>
      <c r="D3985" s="44"/>
      <c r="E3985" s="26"/>
      <c r="F3985" s="53"/>
      <c r="G3985" s="61"/>
      <c r="H3985" s="55"/>
      <c r="I3985" s="280"/>
      <c r="J3985" s="13"/>
      <c r="K3985" s="13"/>
      <c r="L3985" s="13"/>
    </row>
    <row r="3986" spans="1:12" s="56" customFormat="1">
      <c r="A3986" s="50"/>
      <c r="B3986" s="50"/>
      <c r="C3986" s="50"/>
      <c r="D3986" s="44"/>
      <c r="E3986" s="26"/>
      <c r="F3986" s="53"/>
      <c r="G3986" s="61"/>
      <c r="H3986" s="55"/>
      <c r="I3986" s="280"/>
      <c r="J3986" s="13"/>
      <c r="K3986" s="13"/>
      <c r="L3986" s="13"/>
    </row>
    <row r="3987" spans="1:12" s="56" customFormat="1">
      <c r="A3987" s="50"/>
      <c r="B3987" s="50"/>
      <c r="C3987" s="50"/>
      <c r="D3987" s="44"/>
      <c r="E3987" s="26"/>
      <c r="F3987" s="53"/>
      <c r="G3987" s="61"/>
      <c r="H3987" s="55"/>
      <c r="I3987" s="280"/>
      <c r="J3987" s="13"/>
      <c r="K3987" s="13"/>
      <c r="L3987" s="13"/>
    </row>
    <row r="3988" spans="1:12" s="56" customFormat="1">
      <c r="A3988" s="50"/>
      <c r="B3988" s="50"/>
      <c r="C3988" s="50"/>
      <c r="D3988" s="44"/>
      <c r="E3988" s="26"/>
      <c r="F3988" s="53"/>
      <c r="G3988" s="61"/>
      <c r="H3988" s="55"/>
      <c r="I3988" s="280"/>
      <c r="J3988" s="13"/>
      <c r="K3988" s="13"/>
      <c r="L3988" s="13"/>
    </row>
    <row r="3989" spans="1:12" s="56" customFormat="1">
      <c r="A3989" s="50"/>
      <c r="B3989" s="50"/>
      <c r="C3989" s="50"/>
      <c r="D3989" s="44"/>
      <c r="E3989" s="26"/>
      <c r="F3989" s="53"/>
      <c r="G3989" s="61"/>
      <c r="H3989" s="55"/>
      <c r="I3989" s="280"/>
      <c r="J3989" s="13"/>
      <c r="K3989" s="13"/>
      <c r="L3989" s="13"/>
    </row>
    <row r="3990" spans="1:12" s="56" customFormat="1">
      <c r="A3990" s="50"/>
      <c r="B3990" s="50"/>
      <c r="C3990" s="50"/>
      <c r="D3990" s="44"/>
      <c r="E3990" s="26"/>
      <c r="F3990" s="53"/>
      <c r="G3990" s="61"/>
      <c r="H3990" s="55"/>
      <c r="I3990" s="280"/>
      <c r="J3990" s="13"/>
      <c r="K3990" s="13"/>
      <c r="L3990" s="13"/>
    </row>
    <row r="3991" spans="1:12" s="56" customFormat="1">
      <c r="A3991" s="50"/>
      <c r="B3991" s="50"/>
      <c r="C3991" s="50"/>
      <c r="D3991" s="44"/>
      <c r="E3991" s="26"/>
      <c r="F3991" s="53"/>
      <c r="G3991" s="61"/>
      <c r="H3991" s="55"/>
      <c r="I3991" s="280"/>
      <c r="J3991" s="13"/>
      <c r="K3991" s="13"/>
      <c r="L3991" s="13"/>
    </row>
    <row r="3992" spans="1:12" s="56" customFormat="1">
      <c r="A3992" s="50"/>
      <c r="B3992" s="50"/>
      <c r="C3992" s="50"/>
      <c r="D3992" s="44"/>
      <c r="E3992" s="26"/>
      <c r="F3992" s="53"/>
      <c r="G3992" s="61"/>
      <c r="H3992" s="55"/>
      <c r="I3992" s="280"/>
      <c r="J3992" s="13"/>
      <c r="K3992" s="13"/>
      <c r="L3992" s="13"/>
    </row>
    <row r="3993" spans="1:12" s="56" customFormat="1">
      <c r="A3993" s="50"/>
      <c r="B3993" s="50"/>
      <c r="C3993" s="50"/>
      <c r="D3993" s="44"/>
      <c r="E3993" s="26"/>
      <c r="F3993" s="53"/>
      <c r="G3993" s="61"/>
      <c r="H3993" s="55"/>
      <c r="I3993" s="280"/>
      <c r="J3993" s="13"/>
      <c r="K3993" s="13"/>
      <c r="L3993" s="13"/>
    </row>
    <row r="3994" spans="1:12" s="56" customFormat="1">
      <c r="A3994" s="50"/>
      <c r="B3994" s="50"/>
      <c r="C3994" s="50"/>
      <c r="D3994" s="44"/>
      <c r="E3994" s="26"/>
      <c r="F3994" s="53"/>
      <c r="G3994" s="61"/>
      <c r="H3994" s="55"/>
      <c r="I3994" s="280"/>
      <c r="J3994" s="13"/>
      <c r="K3994" s="13"/>
      <c r="L3994" s="13"/>
    </row>
    <row r="3995" spans="1:12" s="56" customFormat="1">
      <c r="A3995" s="50"/>
      <c r="B3995" s="50"/>
      <c r="C3995" s="50"/>
      <c r="D3995" s="44"/>
      <c r="E3995" s="26"/>
      <c r="F3995" s="53"/>
      <c r="G3995" s="61"/>
      <c r="H3995" s="55"/>
      <c r="I3995" s="280"/>
      <c r="J3995" s="13"/>
      <c r="K3995" s="13"/>
      <c r="L3995" s="13"/>
    </row>
    <row r="3996" spans="1:12" s="56" customFormat="1">
      <c r="A3996" s="50"/>
      <c r="B3996" s="50"/>
      <c r="C3996" s="50"/>
      <c r="D3996" s="44"/>
      <c r="E3996" s="26"/>
      <c r="F3996" s="53"/>
      <c r="G3996" s="61"/>
      <c r="H3996" s="55"/>
      <c r="I3996" s="280"/>
      <c r="J3996" s="13"/>
      <c r="K3996" s="13"/>
      <c r="L3996" s="13"/>
    </row>
    <row r="3997" spans="1:12" s="56" customFormat="1">
      <c r="A3997" s="50"/>
      <c r="B3997" s="50"/>
      <c r="C3997" s="50"/>
      <c r="D3997" s="44"/>
      <c r="E3997" s="26"/>
      <c r="F3997" s="53"/>
      <c r="G3997" s="61"/>
      <c r="H3997" s="55"/>
      <c r="I3997" s="280"/>
      <c r="J3997" s="13"/>
      <c r="K3997" s="13"/>
      <c r="L3997" s="13"/>
    </row>
    <row r="3998" spans="1:12" s="56" customFormat="1">
      <c r="A3998" s="50"/>
      <c r="B3998" s="50"/>
      <c r="C3998" s="50"/>
      <c r="D3998" s="44"/>
      <c r="E3998" s="26"/>
      <c r="F3998" s="53"/>
      <c r="G3998" s="61"/>
      <c r="H3998" s="55"/>
      <c r="I3998" s="280"/>
      <c r="J3998" s="13"/>
      <c r="K3998" s="13"/>
      <c r="L3998" s="13"/>
    </row>
    <row r="3999" spans="1:12" s="56" customFormat="1">
      <c r="A3999" s="50"/>
      <c r="B3999" s="50"/>
      <c r="C3999" s="50"/>
      <c r="D3999" s="44"/>
      <c r="E3999" s="26"/>
      <c r="F3999" s="53"/>
      <c r="G3999" s="61"/>
      <c r="H3999" s="55"/>
      <c r="I3999" s="280"/>
      <c r="J3999" s="13"/>
      <c r="K3999" s="13"/>
      <c r="L3999" s="13"/>
    </row>
    <row r="4000" spans="1:12" s="56" customFormat="1">
      <c r="A4000" s="50"/>
      <c r="B4000" s="50"/>
      <c r="C4000" s="50"/>
      <c r="D4000" s="44"/>
      <c r="E4000" s="26"/>
      <c r="F4000" s="53"/>
      <c r="G4000" s="61"/>
      <c r="H4000" s="55"/>
      <c r="I4000" s="280"/>
      <c r="J4000" s="13"/>
      <c r="K4000" s="13"/>
      <c r="L4000" s="13"/>
    </row>
    <row r="4001" spans="1:12" s="56" customFormat="1">
      <c r="A4001" s="50"/>
      <c r="B4001" s="50"/>
      <c r="C4001" s="50"/>
      <c r="D4001" s="44"/>
      <c r="E4001" s="26"/>
      <c r="F4001" s="53"/>
      <c r="G4001" s="61"/>
      <c r="H4001" s="55"/>
      <c r="I4001" s="280"/>
      <c r="J4001" s="13"/>
      <c r="K4001" s="13"/>
      <c r="L4001" s="13"/>
    </row>
    <row r="4002" spans="1:12" s="56" customFormat="1">
      <c r="A4002" s="50"/>
      <c r="B4002" s="50"/>
      <c r="C4002" s="50"/>
      <c r="D4002" s="44"/>
      <c r="E4002" s="26"/>
      <c r="F4002" s="53"/>
      <c r="G4002" s="61"/>
      <c r="H4002" s="55"/>
      <c r="I4002" s="280"/>
      <c r="J4002" s="13"/>
      <c r="K4002" s="13"/>
      <c r="L4002" s="13"/>
    </row>
    <row r="4003" spans="1:12" s="56" customFormat="1">
      <c r="A4003" s="50"/>
      <c r="B4003" s="50"/>
      <c r="C4003" s="50"/>
      <c r="D4003" s="44"/>
      <c r="E4003" s="26"/>
      <c r="F4003" s="53"/>
      <c r="G4003" s="61"/>
      <c r="H4003" s="55"/>
      <c r="I4003" s="280"/>
      <c r="J4003" s="13"/>
      <c r="K4003" s="13"/>
      <c r="L4003" s="13"/>
    </row>
    <row r="4004" spans="1:12" s="56" customFormat="1">
      <c r="A4004" s="50"/>
      <c r="B4004" s="50"/>
      <c r="C4004" s="50"/>
      <c r="D4004" s="44"/>
      <c r="E4004" s="26"/>
      <c r="F4004" s="53"/>
      <c r="G4004" s="61"/>
      <c r="H4004" s="55"/>
      <c r="I4004" s="280"/>
      <c r="J4004" s="13"/>
      <c r="K4004" s="13"/>
      <c r="L4004" s="13"/>
    </row>
    <row r="4005" spans="1:12" s="56" customFormat="1">
      <c r="A4005" s="50"/>
      <c r="B4005" s="50"/>
      <c r="C4005" s="50"/>
      <c r="D4005" s="44"/>
      <c r="E4005" s="26"/>
      <c r="F4005" s="53"/>
      <c r="G4005" s="61"/>
      <c r="H4005" s="55"/>
      <c r="I4005" s="280"/>
      <c r="J4005" s="13"/>
      <c r="K4005" s="13"/>
      <c r="L4005" s="13"/>
    </row>
    <row r="4006" spans="1:12" s="56" customFormat="1">
      <c r="A4006" s="50"/>
      <c r="B4006" s="50"/>
      <c r="C4006" s="50"/>
      <c r="D4006" s="44"/>
      <c r="E4006" s="26"/>
      <c r="F4006" s="53"/>
      <c r="G4006" s="61"/>
      <c r="H4006" s="55"/>
      <c r="I4006" s="280"/>
      <c r="J4006" s="13"/>
      <c r="K4006" s="13"/>
      <c r="L4006" s="13"/>
    </row>
    <row r="4007" spans="1:12" s="56" customFormat="1">
      <c r="A4007" s="50"/>
      <c r="B4007" s="50"/>
      <c r="C4007" s="50"/>
      <c r="D4007" s="44"/>
      <c r="E4007" s="26"/>
      <c r="F4007" s="53"/>
      <c r="G4007" s="61"/>
      <c r="H4007" s="55"/>
      <c r="I4007" s="280"/>
      <c r="J4007" s="13"/>
      <c r="K4007" s="13"/>
      <c r="L4007" s="13"/>
    </row>
    <row r="4008" spans="1:12" s="56" customFormat="1">
      <c r="A4008" s="50"/>
      <c r="B4008" s="50"/>
      <c r="C4008" s="50"/>
      <c r="D4008" s="44"/>
      <c r="E4008" s="26"/>
      <c r="F4008" s="53"/>
      <c r="G4008" s="61"/>
      <c r="H4008" s="55"/>
      <c r="I4008" s="280"/>
      <c r="J4008" s="13"/>
      <c r="K4008" s="13"/>
      <c r="L4008" s="13"/>
    </row>
    <row r="4009" spans="1:12" s="56" customFormat="1">
      <c r="A4009" s="50"/>
      <c r="B4009" s="50"/>
      <c r="C4009" s="50"/>
      <c r="D4009" s="44"/>
      <c r="E4009" s="26"/>
      <c r="F4009" s="53"/>
      <c r="G4009" s="61"/>
      <c r="H4009" s="55"/>
      <c r="I4009" s="280"/>
      <c r="J4009" s="13"/>
      <c r="K4009" s="13"/>
      <c r="L4009" s="13"/>
    </row>
    <row r="4010" spans="1:12" s="56" customFormat="1">
      <c r="A4010" s="50"/>
      <c r="B4010" s="50"/>
      <c r="C4010" s="50"/>
      <c r="D4010" s="44"/>
      <c r="E4010" s="26"/>
      <c r="F4010" s="53"/>
      <c r="G4010" s="61"/>
      <c r="H4010" s="55"/>
      <c r="I4010" s="280"/>
      <c r="J4010" s="13"/>
      <c r="K4010" s="13"/>
      <c r="L4010" s="13"/>
    </row>
    <row r="4011" spans="1:12" s="56" customFormat="1">
      <c r="A4011" s="50"/>
      <c r="B4011" s="50"/>
      <c r="C4011" s="50"/>
      <c r="D4011" s="44"/>
      <c r="E4011" s="26"/>
      <c r="F4011" s="53"/>
      <c r="G4011" s="61"/>
      <c r="H4011" s="55"/>
      <c r="I4011" s="280"/>
      <c r="J4011" s="13"/>
      <c r="K4011" s="13"/>
      <c r="L4011" s="13"/>
    </row>
    <row r="4012" spans="1:12" s="56" customFormat="1">
      <c r="A4012" s="50"/>
      <c r="B4012" s="50"/>
      <c r="C4012" s="50"/>
      <c r="D4012" s="44"/>
      <c r="E4012" s="26"/>
      <c r="F4012" s="53"/>
      <c r="G4012" s="61"/>
      <c r="H4012" s="55"/>
      <c r="I4012" s="280"/>
      <c r="J4012" s="13"/>
      <c r="K4012" s="13"/>
      <c r="L4012" s="13"/>
    </row>
    <row r="4013" spans="1:12" s="56" customFormat="1">
      <c r="A4013" s="50"/>
      <c r="B4013" s="50"/>
      <c r="C4013" s="50"/>
      <c r="D4013" s="44"/>
      <c r="E4013" s="26"/>
      <c r="F4013" s="53"/>
      <c r="G4013" s="61"/>
      <c r="H4013" s="55"/>
      <c r="I4013" s="280"/>
      <c r="J4013" s="13"/>
      <c r="K4013" s="13"/>
      <c r="L4013" s="13"/>
    </row>
    <row r="4014" spans="1:12" s="56" customFormat="1">
      <c r="A4014" s="50"/>
      <c r="B4014" s="50"/>
      <c r="C4014" s="50"/>
      <c r="D4014" s="44"/>
      <c r="E4014" s="26"/>
      <c r="F4014" s="53"/>
      <c r="G4014" s="61"/>
      <c r="H4014" s="55"/>
      <c r="I4014" s="280"/>
      <c r="J4014" s="13"/>
      <c r="K4014" s="13"/>
      <c r="L4014" s="13"/>
    </row>
    <row r="4015" spans="1:12" s="56" customFormat="1">
      <c r="A4015" s="50"/>
      <c r="B4015" s="50"/>
      <c r="C4015" s="50"/>
      <c r="D4015" s="44"/>
      <c r="E4015" s="26"/>
      <c r="F4015" s="53"/>
      <c r="G4015" s="61"/>
      <c r="H4015" s="55"/>
      <c r="I4015" s="280"/>
      <c r="J4015" s="13"/>
      <c r="K4015" s="13"/>
      <c r="L4015" s="13"/>
    </row>
    <row r="4016" spans="1:12" s="56" customFormat="1">
      <c r="A4016" s="50"/>
      <c r="B4016" s="50"/>
      <c r="C4016" s="50"/>
      <c r="D4016" s="44"/>
      <c r="E4016" s="26"/>
      <c r="F4016" s="53"/>
      <c r="G4016" s="61"/>
      <c r="H4016" s="55"/>
      <c r="I4016" s="280"/>
      <c r="J4016" s="13"/>
      <c r="K4016" s="13"/>
      <c r="L4016" s="13"/>
    </row>
    <row r="4017" spans="1:12" s="56" customFormat="1">
      <c r="A4017" s="50"/>
      <c r="B4017" s="50"/>
      <c r="C4017" s="50"/>
      <c r="D4017" s="44"/>
      <c r="E4017" s="26"/>
      <c r="F4017" s="53"/>
      <c r="G4017" s="61"/>
      <c r="H4017" s="55"/>
      <c r="I4017" s="280"/>
      <c r="J4017" s="13"/>
      <c r="K4017" s="13"/>
      <c r="L4017" s="13"/>
    </row>
    <row r="4018" spans="1:12" s="56" customFormat="1">
      <c r="A4018" s="50"/>
      <c r="B4018" s="50"/>
      <c r="C4018" s="50"/>
      <c r="D4018" s="44"/>
      <c r="E4018" s="26"/>
      <c r="F4018" s="53"/>
      <c r="G4018" s="61"/>
      <c r="H4018" s="55"/>
      <c r="I4018" s="280"/>
      <c r="J4018" s="13"/>
      <c r="K4018" s="13"/>
      <c r="L4018" s="13"/>
    </row>
    <row r="4019" spans="1:12" s="56" customFormat="1">
      <c r="A4019" s="50"/>
      <c r="B4019" s="50"/>
      <c r="C4019" s="50"/>
      <c r="D4019" s="44"/>
      <c r="E4019" s="26"/>
      <c r="F4019" s="53"/>
      <c r="G4019" s="61"/>
      <c r="H4019" s="55"/>
      <c r="I4019" s="280"/>
      <c r="J4019" s="13"/>
      <c r="K4019" s="13"/>
      <c r="L4019" s="13"/>
    </row>
    <row r="4020" spans="1:12" s="56" customFormat="1">
      <c r="A4020" s="50"/>
      <c r="B4020" s="50"/>
      <c r="C4020" s="50"/>
      <c r="D4020" s="44"/>
      <c r="E4020" s="26"/>
      <c r="F4020" s="53"/>
      <c r="G4020" s="61"/>
      <c r="H4020" s="55"/>
      <c r="I4020" s="280"/>
      <c r="J4020" s="13"/>
      <c r="K4020" s="13"/>
      <c r="L4020" s="13"/>
    </row>
    <row r="4021" spans="1:12" s="56" customFormat="1">
      <c r="A4021" s="50"/>
      <c r="B4021" s="50"/>
      <c r="C4021" s="50"/>
      <c r="D4021" s="44"/>
      <c r="E4021" s="26"/>
      <c r="F4021" s="53"/>
      <c r="G4021" s="61"/>
      <c r="H4021" s="55"/>
      <c r="I4021" s="280"/>
      <c r="J4021" s="13"/>
      <c r="K4021" s="13"/>
      <c r="L4021" s="13"/>
    </row>
    <row r="4022" spans="1:12" s="56" customFormat="1">
      <c r="A4022" s="50"/>
      <c r="B4022" s="50"/>
      <c r="C4022" s="50"/>
      <c r="D4022" s="44"/>
      <c r="E4022" s="26"/>
      <c r="F4022" s="53"/>
      <c r="G4022" s="61"/>
      <c r="H4022" s="55"/>
      <c r="I4022" s="280"/>
      <c r="J4022" s="13"/>
      <c r="K4022" s="13"/>
      <c r="L4022" s="13"/>
    </row>
    <row r="4023" spans="1:12" s="56" customFormat="1">
      <c r="A4023" s="50"/>
      <c r="B4023" s="50"/>
      <c r="C4023" s="50"/>
      <c r="D4023" s="44"/>
      <c r="E4023" s="26"/>
      <c r="F4023" s="53"/>
      <c r="G4023" s="61"/>
      <c r="H4023" s="55"/>
      <c r="I4023" s="280"/>
      <c r="J4023" s="13"/>
      <c r="K4023" s="13"/>
      <c r="L4023" s="13"/>
    </row>
    <row r="4024" spans="1:12" s="56" customFormat="1">
      <c r="A4024" s="50"/>
      <c r="B4024" s="50"/>
      <c r="C4024" s="50"/>
      <c r="D4024" s="44"/>
      <c r="E4024" s="26"/>
      <c r="F4024" s="53"/>
      <c r="G4024" s="61"/>
      <c r="H4024" s="55"/>
      <c r="I4024" s="280"/>
      <c r="J4024" s="13"/>
      <c r="K4024" s="13"/>
      <c r="L4024" s="13"/>
    </row>
    <row r="4025" spans="1:12" s="56" customFormat="1">
      <c r="A4025" s="50"/>
      <c r="B4025" s="50"/>
      <c r="C4025" s="50"/>
      <c r="D4025" s="44"/>
      <c r="E4025" s="26"/>
      <c r="F4025" s="53"/>
      <c r="G4025" s="61"/>
      <c r="H4025" s="55"/>
      <c r="I4025" s="280"/>
      <c r="J4025" s="13"/>
      <c r="K4025" s="13"/>
      <c r="L4025" s="13"/>
    </row>
    <row r="4026" spans="1:12" s="56" customFormat="1">
      <c r="A4026" s="50"/>
      <c r="B4026" s="50"/>
      <c r="C4026" s="50"/>
      <c r="D4026" s="44"/>
      <c r="E4026" s="26"/>
      <c r="F4026" s="53"/>
      <c r="G4026" s="61"/>
      <c r="H4026" s="55"/>
      <c r="I4026" s="280"/>
      <c r="J4026" s="13"/>
      <c r="K4026" s="13"/>
      <c r="L4026" s="13"/>
    </row>
    <row r="4027" spans="1:12" s="56" customFormat="1">
      <c r="A4027" s="50"/>
      <c r="B4027" s="50"/>
      <c r="C4027" s="50"/>
      <c r="D4027" s="44"/>
      <c r="E4027" s="26"/>
      <c r="F4027" s="53"/>
      <c r="G4027" s="61"/>
      <c r="H4027" s="55"/>
      <c r="I4027" s="280"/>
      <c r="J4027" s="13"/>
      <c r="K4027" s="13"/>
      <c r="L4027" s="13"/>
    </row>
    <row r="4028" spans="1:12" s="56" customFormat="1">
      <c r="A4028" s="50"/>
      <c r="B4028" s="50"/>
      <c r="C4028" s="50"/>
      <c r="D4028" s="44"/>
      <c r="E4028" s="26"/>
      <c r="F4028" s="53"/>
      <c r="G4028" s="61"/>
      <c r="H4028" s="55"/>
      <c r="I4028" s="280"/>
      <c r="J4028" s="13"/>
      <c r="K4028" s="13"/>
      <c r="L4028" s="13"/>
    </row>
    <row r="4029" spans="1:12" s="56" customFormat="1">
      <c r="A4029" s="50"/>
      <c r="B4029" s="50"/>
      <c r="C4029" s="50"/>
      <c r="D4029" s="44"/>
      <c r="E4029" s="26"/>
      <c r="F4029" s="53"/>
      <c r="G4029" s="61"/>
      <c r="H4029" s="55"/>
      <c r="I4029" s="280"/>
      <c r="J4029" s="13"/>
      <c r="K4029" s="13"/>
      <c r="L4029" s="13"/>
    </row>
    <row r="4030" spans="1:12" s="56" customFormat="1">
      <c r="A4030" s="50"/>
      <c r="B4030" s="50"/>
      <c r="C4030" s="50"/>
      <c r="D4030" s="44"/>
      <c r="E4030" s="26"/>
      <c r="F4030" s="53"/>
      <c r="G4030" s="61"/>
      <c r="H4030" s="55"/>
      <c r="I4030" s="280"/>
      <c r="J4030" s="13"/>
      <c r="K4030" s="13"/>
      <c r="L4030" s="13"/>
    </row>
    <row r="4031" spans="1:12" s="56" customFormat="1">
      <c r="A4031" s="50"/>
      <c r="B4031" s="50"/>
      <c r="C4031" s="50"/>
      <c r="D4031" s="44"/>
      <c r="E4031" s="26"/>
      <c r="F4031" s="53"/>
      <c r="G4031" s="61"/>
      <c r="H4031" s="55"/>
      <c r="I4031" s="280"/>
      <c r="J4031" s="13"/>
      <c r="K4031" s="13"/>
      <c r="L4031" s="13"/>
    </row>
    <row r="4032" spans="1:12" s="56" customFormat="1">
      <c r="A4032" s="50"/>
      <c r="B4032" s="50"/>
      <c r="C4032" s="50"/>
      <c r="D4032" s="44"/>
      <c r="E4032" s="26"/>
      <c r="F4032" s="53"/>
      <c r="G4032" s="61"/>
      <c r="H4032" s="55"/>
      <c r="I4032" s="280"/>
      <c r="J4032" s="13"/>
      <c r="K4032" s="13"/>
      <c r="L4032" s="13"/>
    </row>
    <row r="4033" spans="1:12" s="56" customFormat="1">
      <c r="A4033" s="50"/>
      <c r="B4033" s="50"/>
      <c r="C4033" s="50"/>
      <c r="D4033" s="44"/>
      <c r="E4033" s="26"/>
      <c r="F4033" s="53"/>
      <c r="G4033" s="61"/>
      <c r="H4033" s="55"/>
      <c r="I4033" s="280"/>
      <c r="J4033" s="13"/>
      <c r="K4033" s="13"/>
      <c r="L4033" s="13"/>
    </row>
    <row r="4034" spans="1:12" s="56" customFormat="1">
      <c r="A4034" s="50"/>
      <c r="B4034" s="50"/>
      <c r="C4034" s="50"/>
      <c r="D4034" s="44"/>
      <c r="E4034" s="26"/>
      <c r="F4034" s="53"/>
      <c r="G4034" s="61"/>
      <c r="H4034" s="55"/>
      <c r="I4034" s="280"/>
      <c r="J4034" s="13"/>
      <c r="K4034" s="13"/>
      <c r="L4034" s="13"/>
    </row>
    <row r="4035" spans="1:12" s="56" customFormat="1">
      <c r="A4035" s="50"/>
      <c r="B4035" s="50"/>
      <c r="C4035" s="50"/>
      <c r="D4035" s="44"/>
      <c r="E4035" s="26"/>
      <c r="F4035" s="53"/>
      <c r="G4035" s="61"/>
      <c r="H4035" s="55"/>
      <c r="I4035" s="280"/>
      <c r="J4035" s="13"/>
      <c r="K4035" s="13"/>
      <c r="L4035" s="13"/>
    </row>
    <row r="4036" spans="1:12" s="56" customFormat="1">
      <c r="A4036" s="50"/>
      <c r="B4036" s="50"/>
      <c r="C4036" s="50"/>
      <c r="D4036" s="44"/>
      <c r="E4036" s="26"/>
      <c r="F4036" s="53"/>
      <c r="G4036" s="61"/>
      <c r="H4036" s="55"/>
      <c r="I4036" s="280"/>
      <c r="J4036" s="13"/>
      <c r="K4036" s="13"/>
      <c r="L4036" s="13"/>
    </row>
    <row r="4037" spans="1:12" s="56" customFormat="1">
      <c r="A4037" s="50"/>
      <c r="B4037" s="50"/>
      <c r="C4037" s="50"/>
      <c r="D4037" s="44"/>
      <c r="E4037" s="26"/>
      <c r="F4037" s="53"/>
      <c r="G4037" s="61"/>
      <c r="H4037" s="55"/>
      <c r="I4037" s="280"/>
      <c r="J4037" s="13"/>
      <c r="K4037" s="13"/>
      <c r="L4037" s="13"/>
    </row>
    <row r="4038" spans="1:12" s="56" customFormat="1">
      <c r="A4038" s="50"/>
      <c r="B4038" s="50"/>
      <c r="C4038" s="50"/>
      <c r="D4038" s="44"/>
      <c r="E4038" s="26"/>
      <c r="F4038" s="53"/>
      <c r="G4038" s="61"/>
      <c r="H4038" s="55"/>
      <c r="I4038" s="280"/>
      <c r="J4038" s="13"/>
      <c r="K4038" s="13"/>
      <c r="L4038" s="13"/>
    </row>
    <row r="4039" spans="1:12" s="56" customFormat="1">
      <c r="A4039" s="50"/>
      <c r="B4039" s="50"/>
      <c r="C4039" s="50"/>
      <c r="D4039" s="44"/>
      <c r="E4039" s="26"/>
      <c r="F4039" s="53"/>
      <c r="G4039" s="61"/>
      <c r="H4039" s="55"/>
      <c r="I4039" s="280"/>
      <c r="J4039" s="13"/>
      <c r="K4039" s="13"/>
      <c r="L4039" s="13"/>
    </row>
    <row r="4040" spans="1:12" s="56" customFormat="1">
      <c r="A4040" s="50"/>
      <c r="B4040" s="50"/>
      <c r="C4040" s="50"/>
      <c r="D4040" s="44"/>
      <c r="E4040" s="26"/>
      <c r="F4040" s="53"/>
      <c r="G4040" s="61"/>
      <c r="H4040" s="55"/>
      <c r="I4040" s="280"/>
      <c r="J4040" s="13"/>
      <c r="K4040" s="13"/>
      <c r="L4040" s="13"/>
    </row>
    <row r="4041" spans="1:12" s="56" customFormat="1">
      <c r="A4041" s="50"/>
      <c r="B4041" s="50"/>
      <c r="C4041" s="50"/>
      <c r="D4041" s="44"/>
      <c r="E4041" s="26"/>
      <c r="F4041" s="53"/>
      <c r="G4041" s="61"/>
      <c r="H4041" s="55"/>
      <c r="I4041" s="280"/>
      <c r="J4041" s="13"/>
      <c r="K4041" s="13"/>
      <c r="L4041" s="13"/>
    </row>
    <row r="4042" spans="1:12" s="56" customFormat="1">
      <c r="A4042" s="50"/>
      <c r="B4042" s="50"/>
      <c r="C4042" s="50"/>
      <c r="D4042" s="44"/>
      <c r="E4042" s="26"/>
      <c r="F4042" s="53"/>
      <c r="G4042" s="61"/>
      <c r="H4042" s="55"/>
      <c r="I4042" s="280"/>
      <c r="J4042" s="13"/>
      <c r="K4042" s="13"/>
      <c r="L4042" s="13"/>
    </row>
    <row r="4043" spans="1:12" s="56" customFormat="1">
      <c r="A4043" s="50"/>
      <c r="B4043" s="50"/>
      <c r="C4043" s="50"/>
      <c r="D4043" s="44"/>
      <c r="E4043" s="26"/>
      <c r="F4043" s="53"/>
      <c r="G4043" s="61"/>
      <c r="H4043" s="55"/>
      <c r="I4043" s="280"/>
      <c r="J4043" s="13"/>
      <c r="K4043" s="13"/>
      <c r="L4043" s="13"/>
    </row>
    <row r="4044" spans="1:12" s="56" customFormat="1">
      <c r="A4044" s="50"/>
      <c r="B4044" s="50"/>
      <c r="C4044" s="50"/>
      <c r="D4044" s="44"/>
      <c r="E4044" s="26"/>
      <c r="F4044" s="53"/>
      <c r="G4044" s="61"/>
      <c r="H4044" s="55"/>
      <c r="I4044" s="280"/>
      <c r="J4044" s="13"/>
      <c r="K4044" s="13"/>
      <c r="L4044" s="13"/>
    </row>
    <row r="4045" spans="1:12" s="56" customFormat="1">
      <c r="A4045" s="50"/>
      <c r="B4045" s="50"/>
      <c r="C4045" s="50"/>
      <c r="D4045" s="44"/>
      <c r="E4045" s="26"/>
      <c r="F4045" s="53"/>
      <c r="G4045" s="61"/>
      <c r="H4045" s="55"/>
      <c r="I4045" s="280"/>
      <c r="J4045" s="13"/>
      <c r="K4045" s="13"/>
      <c r="L4045" s="13"/>
    </row>
    <row r="4046" spans="1:12" s="56" customFormat="1">
      <c r="A4046" s="50"/>
      <c r="B4046" s="50"/>
      <c r="C4046" s="50"/>
      <c r="D4046" s="44"/>
      <c r="E4046" s="26"/>
      <c r="F4046" s="53"/>
      <c r="G4046" s="61"/>
      <c r="H4046" s="55"/>
      <c r="I4046" s="280"/>
      <c r="J4046" s="13"/>
      <c r="K4046" s="13"/>
      <c r="L4046" s="13"/>
    </row>
    <row r="4047" spans="1:12" s="56" customFormat="1">
      <c r="A4047" s="50"/>
      <c r="B4047" s="50"/>
      <c r="C4047" s="50"/>
      <c r="D4047" s="44"/>
      <c r="E4047" s="26"/>
      <c r="F4047" s="53"/>
      <c r="G4047" s="61"/>
      <c r="H4047" s="55"/>
      <c r="I4047" s="280"/>
      <c r="J4047" s="13"/>
      <c r="K4047" s="13"/>
      <c r="L4047" s="13"/>
    </row>
    <row r="4048" spans="1:12" s="56" customFormat="1">
      <c r="A4048" s="50"/>
      <c r="B4048" s="50"/>
      <c r="C4048" s="50"/>
      <c r="D4048" s="44"/>
      <c r="E4048" s="26"/>
      <c r="F4048" s="53"/>
      <c r="G4048" s="61"/>
      <c r="H4048" s="55"/>
      <c r="I4048" s="280"/>
      <c r="J4048" s="13"/>
      <c r="K4048" s="13"/>
      <c r="L4048" s="13"/>
    </row>
    <row r="4049" spans="1:12" s="56" customFormat="1">
      <c r="A4049" s="50"/>
      <c r="B4049" s="50"/>
      <c r="C4049" s="50"/>
      <c r="D4049" s="44"/>
      <c r="E4049" s="26"/>
      <c r="F4049" s="53"/>
      <c r="G4049" s="61"/>
      <c r="H4049" s="55"/>
      <c r="I4049" s="280"/>
      <c r="J4049" s="13"/>
      <c r="K4049" s="13"/>
      <c r="L4049" s="13"/>
    </row>
    <row r="4050" spans="1:12" s="56" customFormat="1">
      <c r="A4050" s="50"/>
      <c r="B4050" s="50"/>
      <c r="C4050" s="50"/>
      <c r="D4050" s="44"/>
      <c r="E4050" s="26"/>
      <c r="F4050" s="53"/>
      <c r="G4050" s="61"/>
      <c r="H4050" s="55"/>
      <c r="I4050" s="280"/>
      <c r="J4050" s="13"/>
      <c r="K4050" s="13"/>
      <c r="L4050" s="13"/>
    </row>
    <row r="4051" spans="1:12" s="56" customFormat="1">
      <c r="A4051" s="50"/>
      <c r="B4051" s="50"/>
      <c r="C4051" s="50"/>
      <c r="D4051" s="44"/>
      <c r="E4051" s="26"/>
      <c r="F4051" s="53"/>
      <c r="G4051" s="61"/>
      <c r="H4051" s="55"/>
      <c r="I4051" s="280"/>
      <c r="J4051" s="13"/>
      <c r="K4051" s="13"/>
      <c r="L4051" s="13"/>
    </row>
    <row r="4052" spans="1:12" s="56" customFormat="1">
      <c r="A4052" s="50"/>
      <c r="B4052" s="50"/>
      <c r="C4052" s="50"/>
      <c r="D4052" s="44"/>
      <c r="E4052" s="26"/>
      <c r="F4052" s="53"/>
      <c r="G4052" s="61"/>
      <c r="H4052" s="55"/>
      <c r="I4052" s="280"/>
      <c r="J4052" s="13"/>
      <c r="K4052" s="13"/>
      <c r="L4052" s="13"/>
    </row>
    <row r="4053" spans="1:12" s="56" customFormat="1">
      <c r="A4053" s="50"/>
      <c r="B4053" s="50"/>
      <c r="C4053" s="50"/>
      <c r="D4053" s="44"/>
      <c r="E4053" s="26"/>
      <c r="F4053" s="53"/>
      <c r="G4053" s="61"/>
      <c r="H4053" s="55"/>
      <c r="I4053" s="280"/>
      <c r="J4053" s="13"/>
      <c r="K4053" s="13"/>
      <c r="L4053" s="13"/>
    </row>
    <row r="4054" spans="1:12" s="56" customFormat="1">
      <c r="A4054" s="50"/>
      <c r="B4054" s="50"/>
      <c r="C4054" s="50"/>
      <c r="D4054" s="44"/>
      <c r="E4054" s="26"/>
      <c r="F4054" s="53"/>
      <c r="G4054" s="61"/>
      <c r="H4054" s="55"/>
      <c r="I4054" s="280"/>
      <c r="J4054" s="13"/>
      <c r="K4054" s="13"/>
      <c r="L4054" s="13"/>
    </row>
    <row r="4055" spans="1:12" s="56" customFormat="1">
      <c r="A4055" s="50"/>
      <c r="B4055" s="50"/>
      <c r="C4055" s="50"/>
      <c r="D4055" s="44"/>
      <c r="E4055" s="26"/>
      <c r="F4055" s="53"/>
      <c r="G4055" s="61"/>
      <c r="H4055" s="55"/>
      <c r="I4055" s="280"/>
      <c r="J4055" s="13"/>
      <c r="K4055" s="13"/>
      <c r="L4055" s="13"/>
    </row>
    <row r="4056" spans="1:12" s="56" customFormat="1">
      <c r="A4056" s="50"/>
      <c r="B4056" s="50"/>
      <c r="C4056" s="50"/>
      <c r="D4056" s="44"/>
      <c r="E4056" s="26"/>
      <c r="F4056" s="53"/>
      <c r="G4056" s="61"/>
      <c r="H4056" s="55"/>
      <c r="I4056" s="280"/>
      <c r="J4056" s="13"/>
      <c r="K4056" s="13"/>
      <c r="L4056" s="13"/>
    </row>
    <row r="4057" spans="1:12" s="56" customFormat="1">
      <c r="A4057" s="50"/>
      <c r="B4057" s="50"/>
      <c r="C4057" s="50"/>
      <c r="D4057" s="44"/>
      <c r="E4057" s="26"/>
      <c r="F4057" s="53"/>
      <c r="G4057" s="61"/>
      <c r="H4057" s="55"/>
      <c r="I4057" s="280"/>
      <c r="J4057" s="13"/>
      <c r="K4057" s="13"/>
      <c r="L4057" s="13"/>
    </row>
    <row r="4058" spans="1:12" s="56" customFormat="1">
      <c r="A4058" s="50"/>
      <c r="B4058" s="50"/>
      <c r="C4058" s="50"/>
      <c r="D4058" s="44"/>
      <c r="E4058" s="26"/>
      <c r="F4058" s="53"/>
      <c r="G4058" s="61"/>
      <c r="H4058" s="55"/>
      <c r="I4058" s="280"/>
      <c r="J4058" s="13"/>
      <c r="K4058" s="13"/>
      <c r="L4058" s="13"/>
    </row>
    <row r="4059" spans="1:12" s="56" customFormat="1">
      <c r="A4059" s="50"/>
      <c r="B4059" s="50"/>
      <c r="C4059" s="50"/>
      <c r="D4059" s="44"/>
      <c r="E4059" s="26"/>
      <c r="F4059" s="53"/>
      <c r="G4059" s="61"/>
      <c r="H4059" s="55"/>
      <c r="I4059" s="280"/>
      <c r="J4059" s="13"/>
      <c r="K4059" s="13"/>
      <c r="L4059" s="13"/>
    </row>
    <row r="4060" spans="1:12" s="56" customFormat="1">
      <c r="A4060" s="50"/>
      <c r="B4060" s="50"/>
      <c r="C4060" s="50"/>
      <c r="D4060" s="44"/>
      <c r="E4060" s="26"/>
      <c r="F4060" s="53"/>
      <c r="G4060" s="61"/>
      <c r="H4060" s="55"/>
      <c r="I4060" s="280"/>
      <c r="J4060" s="13"/>
      <c r="K4060" s="13"/>
      <c r="L4060" s="13"/>
    </row>
    <row r="4061" spans="1:12" s="56" customFormat="1">
      <c r="A4061" s="50"/>
      <c r="B4061" s="50"/>
      <c r="C4061" s="50"/>
      <c r="D4061" s="44"/>
      <c r="E4061" s="26"/>
      <c r="F4061" s="53"/>
      <c r="G4061" s="61"/>
      <c r="H4061" s="55"/>
      <c r="I4061" s="280"/>
      <c r="J4061" s="13"/>
      <c r="K4061" s="13"/>
      <c r="L4061" s="13"/>
    </row>
    <row r="4062" spans="1:12" s="56" customFormat="1">
      <c r="A4062" s="50"/>
      <c r="B4062" s="50"/>
      <c r="C4062" s="50"/>
      <c r="D4062" s="44"/>
      <c r="E4062" s="26"/>
      <c r="F4062" s="53"/>
      <c r="G4062" s="61"/>
      <c r="H4062" s="55"/>
      <c r="I4062" s="280"/>
      <c r="J4062" s="13"/>
      <c r="K4062" s="13"/>
      <c r="L4062" s="13"/>
    </row>
    <row r="4063" spans="1:12" s="56" customFormat="1">
      <c r="A4063" s="50"/>
      <c r="B4063" s="50"/>
      <c r="C4063" s="50"/>
      <c r="D4063" s="44"/>
      <c r="E4063" s="26"/>
      <c r="F4063" s="53"/>
      <c r="G4063" s="61"/>
      <c r="H4063" s="55"/>
      <c r="I4063" s="280"/>
      <c r="J4063" s="13"/>
      <c r="K4063" s="13"/>
      <c r="L4063" s="13"/>
    </row>
    <row r="4064" spans="1:12" s="56" customFormat="1">
      <c r="A4064" s="50"/>
      <c r="B4064" s="50"/>
      <c r="C4064" s="50"/>
      <c r="D4064" s="44"/>
      <c r="E4064" s="26"/>
      <c r="F4064" s="53"/>
      <c r="G4064" s="61"/>
      <c r="H4064" s="55"/>
      <c r="I4064" s="280"/>
      <c r="J4064" s="13"/>
      <c r="K4064" s="13"/>
      <c r="L4064" s="13"/>
    </row>
    <row r="4065" spans="1:12" s="56" customFormat="1">
      <c r="A4065" s="50"/>
      <c r="B4065" s="50"/>
      <c r="C4065" s="50"/>
      <c r="D4065" s="44"/>
      <c r="E4065" s="26"/>
      <c r="F4065" s="53"/>
      <c r="G4065" s="61"/>
      <c r="H4065" s="55"/>
      <c r="I4065" s="280"/>
      <c r="J4065" s="13"/>
      <c r="K4065" s="13"/>
      <c r="L4065" s="13"/>
    </row>
    <row r="4066" spans="1:12" s="56" customFormat="1">
      <c r="A4066" s="50"/>
      <c r="B4066" s="50"/>
      <c r="C4066" s="50"/>
      <c r="D4066" s="44"/>
      <c r="E4066" s="26"/>
      <c r="F4066" s="53"/>
      <c r="G4066" s="61"/>
      <c r="H4066" s="55"/>
      <c r="I4066" s="280"/>
      <c r="J4066" s="13"/>
      <c r="K4066" s="13"/>
      <c r="L4066" s="13"/>
    </row>
    <row r="4067" spans="1:12" s="56" customFormat="1">
      <c r="A4067" s="50"/>
      <c r="B4067" s="50"/>
      <c r="C4067" s="50"/>
      <c r="D4067" s="44"/>
      <c r="E4067" s="26"/>
      <c r="F4067" s="53"/>
      <c r="G4067" s="61"/>
      <c r="H4067" s="55"/>
      <c r="I4067" s="280"/>
      <c r="J4067" s="13"/>
      <c r="K4067" s="13"/>
      <c r="L4067" s="13"/>
    </row>
    <row r="4068" spans="1:12" s="56" customFormat="1">
      <c r="A4068" s="50"/>
      <c r="B4068" s="50"/>
      <c r="C4068" s="50"/>
      <c r="D4068" s="44"/>
      <c r="E4068" s="26"/>
      <c r="F4068" s="53"/>
      <c r="G4068" s="61"/>
      <c r="H4068" s="55"/>
      <c r="I4068" s="280"/>
      <c r="J4068" s="13"/>
      <c r="K4068" s="13"/>
      <c r="L4068" s="13"/>
    </row>
    <row r="4069" spans="1:12" s="56" customFormat="1">
      <c r="A4069" s="50"/>
      <c r="B4069" s="50"/>
      <c r="C4069" s="50"/>
      <c r="D4069" s="44"/>
      <c r="E4069" s="26"/>
      <c r="F4069" s="53"/>
      <c r="G4069" s="61"/>
      <c r="H4069" s="55"/>
      <c r="I4069" s="280"/>
      <c r="J4069" s="13"/>
      <c r="K4069" s="13"/>
      <c r="L4069" s="13"/>
    </row>
    <row r="4070" spans="1:12" s="56" customFormat="1">
      <c r="A4070" s="50"/>
      <c r="B4070" s="50"/>
      <c r="C4070" s="50"/>
      <c r="D4070" s="44"/>
      <c r="E4070" s="26"/>
      <c r="F4070" s="53"/>
      <c r="G4070" s="61"/>
      <c r="H4070" s="55"/>
      <c r="I4070" s="280"/>
      <c r="J4070" s="13"/>
      <c r="K4070" s="13"/>
      <c r="L4070" s="13"/>
    </row>
    <row r="4071" spans="1:12" s="56" customFormat="1">
      <c r="A4071" s="50"/>
      <c r="B4071" s="50"/>
      <c r="C4071" s="50"/>
      <c r="D4071" s="44"/>
      <c r="E4071" s="26"/>
      <c r="F4071" s="53"/>
      <c r="G4071" s="61"/>
      <c r="H4071" s="55"/>
      <c r="I4071" s="280"/>
      <c r="J4071" s="13"/>
      <c r="K4071" s="13"/>
      <c r="L4071" s="13"/>
    </row>
    <row r="4072" spans="1:12" s="56" customFormat="1">
      <c r="A4072" s="50"/>
      <c r="B4072" s="50"/>
      <c r="C4072" s="50"/>
      <c r="D4072" s="44"/>
      <c r="E4072" s="26"/>
      <c r="F4072" s="53"/>
      <c r="G4072" s="61"/>
      <c r="H4072" s="55"/>
      <c r="I4072" s="280"/>
      <c r="J4072" s="13"/>
      <c r="K4072" s="13"/>
      <c r="L4072" s="13"/>
    </row>
    <row r="4073" spans="1:12" s="56" customFormat="1">
      <c r="A4073" s="50"/>
      <c r="B4073" s="50"/>
      <c r="C4073" s="50"/>
      <c r="D4073" s="44"/>
      <c r="E4073" s="26"/>
      <c r="F4073" s="53"/>
      <c r="G4073" s="61"/>
      <c r="H4073" s="55"/>
      <c r="I4073" s="280"/>
      <c r="J4073" s="13"/>
      <c r="K4073" s="13"/>
      <c r="L4073" s="13"/>
    </row>
    <row r="4074" spans="1:12" s="56" customFormat="1">
      <c r="A4074" s="50"/>
      <c r="B4074" s="50"/>
      <c r="C4074" s="50"/>
      <c r="D4074" s="44"/>
      <c r="E4074" s="26"/>
      <c r="F4074" s="53"/>
      <c r="G4074" s="61"/>
      <c r="H4074" s="55"/>
      <c r="I4074" s="280"/>
      <c r="J4074" s="13"/>
      <c r="K4074" s="13"/>
      <c r="L4074" s="13"/>
    </row>
    <row r="4075" spans="1:12" s="56" customFormat="1">
      <c r="A4075" s="50"/>
      <c r="B4075" s="50"/>
      <c r="C4075" s="50"/>
      <c r="D4075" s="44"/>
      <c r="E4075" s="26"/>
      <c r="F4075" s="53"/>
      <c r="G4075" s="61"/>
      <c r="H4075" s="55"/>
      <c r="I4075" s="280"/>
      <c r="J4075" s="13"/>
      <c r="K4075" s="13"/>
      <c r="L4075" s="13"/>
    </row>
    <row r="4076" spans="1:12" s="56" customFormat="1">
      <c r="A4076" s="50"/>
      <c r="B4076" s="50"/>
      <c r="C4076" s="50"/>
      <c r="D4076" s="44"/>
      <c r="E4076" s="26"/>
      <c r="F4076" s="53"/>
      <c r="G4076" s="61"/>
      <c r="H4076" s="55"/>
      <c r="I4076" s="280"/>
      <c r="J4076" s="13"/>
      <c r="K4076" s="13"/>
      <c r="L4076" s="13"/>
    </row>
    <row r="4077" spans="1:12" s="56" customFormat="1">
      <c r="A4077" s="50"/>
      <c r="B4077" s="50"/>
      <c r="C4077" s="50"/>
      <c r="D4077" s="44"/>
      <c r="E4077" s="26"/>
      <c r="F4077" s="53"/>
      <c r="G4077" s="61"/>
      <c r="H4077" s="55"/>
      <c r="I4077" s="280"/>
      <c r="J4077" s="13"/>
      <c r="K4077" s="13"/>
      <c r="L4077" s="13"/>
    </row>
    <row r="4078" spans="1:12" s="56" customFormat="1">
      <c r="A4078" s="50"/>
      <c r="B4078" s="50"/>
      <c r="C4078" s="50"/>
      <c r="D4078" s="44"/>
      <c r="E4078" s="26"/>
      <c r="F4078" s="53"/>
      <c r="G4078" s="61"/>
      <c r="H4078" s="55"/>
      <c r="I4078" s="280"/>
      <c r="J4078" s="13"/>
      <c r="K4078" s="13"/>
      <c r="L4078" s="13"/>
    </row>
    <row r="4079" spans="1:12" s="56" customFormat="1">
      <c r="A4079" s="50"/>
      <c r="B4079" s="50"/>
      <c r="C4079" s="50"/>
      <c r="D4079" s="44"/>
      <c r="E4079" s="26"/>
      <c r="F4079" s="53"/>
      <c r="G4079" s="61"/>
      <c r="H4079" s="55"/>
      <c r="I4079" s="280"/>
      <c r="J4079" s="13"/>
      <c r="K4079" s="13"/>
      <c r="L4079" s="13"/>
    </row>
    <row r="4080" spans="1:12" s="56" customFormat="1">
      <c r="A4080" s="50"/>
      <c r="B4080" s="50"/>
      <c r="C4080" s="50"/>
      <c r="D4080" s="44"/>
      <c r="E4080" s="26"/>
      <c r="F4080" s="53"/>
      <c r="G4080" s="61"/>
      <c r="H4080" s="55"/>
      <c r="I4080" s="280"/>
      <c r="J4080" s="13"/>
      <c r="K4080" s="13"/>
      <c r="L4080" s="13"/>
    </row>
    <row r="4081" spans="1:12" s="56" customFormat="1">
      <c r="A4081" s="50"/>
      <c r="B4081" s="50"/>
      <c r="C4081" s="50"/>
      <c r="D4081" s="44"/>
      <c r="E4081" s="26"/>
      <c r="F4081" s="53"/>
      <c r="G4081" s="61"/>
      <c r="H4081" s="55"/>
      <c r="I4081" s="280"/>
      <c r="J4081" s="13"/>
      <c r="K4081" s="13"/>
      <c r="L4081" s="13"/>
    </row>
    <row r="4082" spans="1:12" s="56" customFormat="1">
      <c r="A4082" s="50"/>
      <c r="B4082" s="50"/>
      <c r="C4082" s="50"/>
      <c r="D4082" s="44"/>
      <c r="E4082" s="26"/>
      <c r="F4082" s="53"/>
      <c r="G4082" s="61"/>
      <c r="H4082" s="55"/>
      <c r="I4082" s="280"/>
      <c r="J4082" s="13"/>
      <c r="K4082" s="13"/>
      <c r="L4082" s="13"/>
    </row>
    <row r="4083" spans="1:12" s="56" customFormat="1">
      <c r="A4083" s="50"/>
      <c r="B4083" s="50"/>
      <c r="C4083" s="50"/>
      <c r="D4083" s="44"/>
      <c r="E4083" s="26"/>
      <c r="F4083" s="53"/>
      <c r="G4083" s="61"/>
      <c r="H4083" s="55"/>
      <c r="I4083" s="280"/>
      <c r="J4083" s="13"/>
      <c r="K4083" s="13"/>
      <c r="L4083" s="13"/>
    </row>
    <row r="4084" spans="1:12" s="56" customFormat="1">
      <c r="A4084" s="50"/>
      <c r="B4084" s="50"/>
      <c r="C4084" s="50"/>
      <c r="D4084" s="44"/>
      <c r="E4084" s="26"/>
      <c r="F4084" s="53"/>
      <c r="G4084" s="61"/>
      <c r="H4084" s="55"/>
      <c r="I4084" s="280"/>
      <c r="J4084" s="13"/>
      <c r="K4084" s="13"/>
      <c r="L4084" s="13"/>
    </row>
    <row r="4085" spans="1:12" s="56" customFormat="1">
      <c r="A4085" s="50"/>
      <c r="B4085" s="50"/>
      <c r="C4085" s="50"/>
      <c r="D4085" s="44"/>
      <c r="E4085" s="26"/>
      <c r="F4085" s="53"/>
      <c r="G4085" s="61"/>
      <c r="H4085" s="55"/>
      <c r="I4085" s="280"/>
      <c r="J4085" s="13"/>
      <c r="K4085" s="13"/>
      <c r="L4085" s="13"/>
    </row>
    <row r="4086" spans="1:12" s="56" customFormat="1">
      <c r="A4086" s="50"/>
      <c r="B4086" s="50"/>
      <c r="C4086" s="50"/>
      <c r="D4086" s="44"/>
      <c r="E4086" s="26"/>
      <c r="F4086" s="53"/>
      <c r="G4086" s="61"/>
      <c r="H4086" s="55"/>
      <c r="I4086" s="280"/>
      <c r="J4086" s="13"/>
      <c r="K4086" s="13"/>
      <c r="L4086" s="13"/>
    </row>
    <row r="4087" spans="1:12" s="56" customFormat="1">
      <c r="A4087" s="50"/>
      <c r="B4087" s="50"/>
      <c r="C4087" s="50"/>
      <c r="D4087" s="44"/>
      <c r="E4087" s="26"/>
      <c r="F4087" s="53"/>
      <c r="G4087" s="61"/>
      <c r="H4087" s="55"/>
      <c r="I4087" s="280"/>
      <c r="J4087" s="13"/>
      <c r="K4087" s="13"/>
      <c r="L4087" s="13"/>
    </row>
    <row r="4088" spans="1:12" s="56" customFormat="1">
      <c r="A4088" s="50"/>
      <c r="B4088" s="50"/>
      <c r="C4088" s="50"/>
      <c r="D4088" s="44"/>
      <c r="E4088" s="26"/>
      <c r="F4088" s="53"/>
      <c r="G4088" s="61"/>
      <c r="H4088" s="55"/>
      <c r="I4088" s="280"/>
      <c r="J4088" s="13"/>
      <c r="K4088" s="13"/>
      <c r="L4088" s="13"/>
    </row>
    <row r="4089" spans="1:12" s="56" customFormat="1">
      <c r="A4089" s="50"/>
      <c r="B4089" s="50"/>
      <c r="C4089" s="50"/>
      <c r="D4089" s="44"/>
      <c r="E4089" s="26"/>
      <c r="F4089" s="53"/>
      <c r="G4089" s="61"/>
      <c r="H4089" s="55"/>
      <c r="I4089" s="280"/>
      <c r="J4089" s="13"/>
      <c r="K4089" s="13"/>
      <c r="L4089" s="13"/>
    </row>
    <row r="4090" spans="1:12" s="56" customFormat="1">
      <c r="A4090" s="50"/>
      <c r="B4090" s="50"/>
      <c r="C4090" s="50"/>
      <c r="D4090" s="44"/>
      <c r="E4090" s="26"/>
      <c r="F4090" s="53"/>
      <c r="G4090" s="61"/>
      <c r="H4090" s="55"/>
      <c r="I4090" s="280"/>
      <c r="J4090" s="13"/>
      <c r="K4090" s="13"/>
      <c r="L4090" s="13"/>
    </row>
    <row r="4091" spans="1:12" s="56" customFormat="1">
      <c r="A4091" s="50"/>
      <c r="B4091" s="50"/>
      <c r="C4091" s="50"/>
      <c r="D4091" s="44"/>
      <c r="E4091" s="26"/>
      <c r="F4091" s="53"/>
      <c r="G4091" s="61"/>
      <c r="H4091" s="55"/>
      <c r="I4091" s="280"/>
      <c r="J4091" s="13"/>
      <c r="K4091" s="13"/>
      <c r="L4091" s="13"/>
    </row>
    <row r="4092" spans="1:12" s="56" customFormat="1">
      <c r="A4092" s="50"/>
      <c r="B4092" s="50"/>
      <c r="C4092" s="50"/>
      <c r="D4092" s="44"/>
      <c r="E4092" s="26"/>
      <c r="F4092" s="53"/>
      <c r="G4092" s="61"/>
      <c r="H4092" s="55"/>
      <c r="I4092" s="280"/>
      <c r="J4092" s="13"/>
      <c r="K4092" s="13"/>
      <c r="L4092" s="13"/>
    </row>
    <row r="4093" spans="1:12" s="56" customFormat="1">
      <c r="A4093" s="50"/>
      <c r="B4093" s="50"/>
      <c r="C4093" s="50"/>
      <c r="D4093" s="44"/>
      <c r="E4093" s="26"/>
      <c r="F4093" s="53"/>
      <c r="G4093" s="61"/>
      <c r="H4093" s="55"/>
      <c r="I4093" s="280"/>
      <c r="J4093" s="13"/>
      <c r="K4093" s="13"/>
      <c r="L4093" s="13"/>
    </row>
    <row r="4094" spans="1:12" s="56" customFormat="1">
      <c r="A4094" s="50"/>
      <c r="B4094" s="50"/>
      <c r="C4094" s="50"/>
      <c r="D4094" s="44"/>
      <c r="E4094" s="26"/>
      <c r="F4094" s="53"/>
      <c r="G4094" s="61"/>
      <c r="H4094" s="55"/>
      <c r="I4094" s="280"/>
      <c r="J4094" s="13"/>
      <c r="K4094" s="13"/>
      <c r="L4094" s="13"/>
    </row>
    <row r="4095" spans="1:12" s="56" customFormat="1">
      <c r="A4095" s="50"/>
      <c r="B4095" s="50"/>
      <c r="C4095" s="50"/>
      <c r="D4095" s="44"/>
      <c r="E4095" s="26"/>
      <c r="F4095" s="53"/>
      <c r="G4095" s="61"/>
      <c r="H4095" s="55"/>
      <c r="I4095" s="280"/>
      <c r="J4095" s="13"/>
      <c r="K4095" s="13"/>
      <c r="L4095" s="13"/>
    </row>
    <row r="4096" spans="1:12" s="56" customFormat="1">
      <c r="A4096" s="50"/>
      <c r="B4096" s="50"/>
      <c r="C4096" s="50"/>
      <c r="D4096" s="44"/>
      <c r="E4096" s="26"/>
      <c r="F4096" s="53"/>
      <c r="G4096" s="61"/>
      <c r="H4096" s="55"/>
      <c r="I4096" s="280"/>
      <c r="J4096" s="13"/>
      <c r="K4096" s="13"/>
      <c r="L4096" s="13"/>
    </row>
    <row r="4097" spans="1:12" s="56" customFormat="1">
      <c r="A4097" s="50"/>
      <c r="B4097" s="50"/>
      <c r="C4097" s="50"/>
      <c r="D4097" s="44"/>
      <c r="E4097" s="26"/>
      <c r="F4097" s="53"/>
      <c r="G4097" s="61"/>
      <c r="H4097" s="55"/>
      <c r="I4097" s="280"/>
      <c r="J4097" s="13"/>
      <c r="K4097" s="13"/>
      <c r="L4097" s="13"/>
    </row>
    <row r="4098" spans="1:12" s="56" customFormat="1">
      <c r="A4098" s="50"/>
      <c r="B4098" s="50"/>
      <c r="C4098" s="50"/>
      <c r="D4098" s="44"/>
      <c r="E4098" s="26"/>
      <c r="F4098" s="53"/>
      <c r="G4098" s="61"/>
      <c r="H4098" s="55"/>
      <c r="I4098" s="280"/>
      <c r="J4098" s="13"/>
      <c r="K4098" s="13"/>
      <c r="L4098" s="13"/>
    </row>
    <row r="4099" spans="1:12" s="56" customFormat="1">
      <c r="A4099" s="50"/>
      <c r="B4099" s="50"/>
      <c r="C4099" s="50"/>
      <c r="D4099" s="44"/>
      <c r="E4099" s="26"/>
      <c r="F4099" s="53"/>
      <c r="G4099" s="61"/>
      <c r="H4099" s="55"/>
      <c r="I4099" s="280"/>
      <c r="J4099" s="13"/>
      <c r="K4099" s="13"/>
      <c r="L4099" s="13"/>
    </row>
    <row r="4100" spans="1:12" s="56" customFormat="1">
      <c r="A4100" s="50"/>
      <c r="B4100" s="50"/>
      <c r="C4100" s="50"/>
      <c r="D4100" s="44"/>
      <c r="E4100" s="26"/>
      <c r="F4100" s="53"/>
      <c r="G4100" s="61"/>
      <c r="H4100" s="55"/>
      <c r="I4100" s="280"/>
      <c r="J4100" s="13"/>
      <c r="K4100" s="13"/>
      <c r="L4100" s="13"/>
    </row>
    <row r="4101" spans="1:12" s="56" customFormat="1">
      <c r="A4101" s="50"/>
      <c r="B4101" s="50"/>
      <c r="C4101" s="50"/>
      <c r="D4101" s="44"/>
      <c r="E4101" s="26"/>
      <c r="F4101" s="53"/>
      <c r="G4101" s="61"/>
      <c r="H4101" s="55"/>
      <c r="I4101" s="280"/>
      <c r="J4101" s="13"/>
      <c r="K4101" s="13"/>
      <c r="L4101" s="13"/>
    </row>
    <row r="4102" spans="1:12" s="56" customFormat="1">
      <c r="A4102" s="50"/>
      <c r="B4102" s="50"/>
      <c r="C4102" s="50"/>
      <c r="D4102" s="44"/>
      <c r="E4102" s="26"/>
      <c r="F4102" s="53"/>
      <c r="G4102" s="61"/>
      <c r="H4102" s="55"/>
      <c r="I4102" s="280"/>
      <c r="J4102" s="13"/>
      <c r="K4102" s="13"/>
      <c r="L4102" s="13"/>
    </row>
    <row r="4103" spans="1:12" s="56" customFormat="1">
      <c r="A4103" s="50"/>
      <c r="B4103" s="50"/>
      <c r="C4103" s="50"/>
      <c r="D4103" s="44"/>
      <c r="E4103" s="26"/>
      <c r="F4103" s="53"/>
      <c r="G4103" s="61"/>
      <c r="H4103" s="55"/>
      <c r="I4103" s="280"/>
      <c r="J4103" s="13"/>
      <c r="K4103" s="13"/>
      <c r="L4103" s="13"/>
    </row>
    <row r="4104" spans="1:12" s="56" customFormat="1">
      <c r="A4104" s="50"/>
      <c r="B4104" s="50"/>
      <c r="C4104" s="50"/>
      <c r="D4104" s="44"/>
      <c r="E4104" s="26"/>
      <c r="F4104" s="53"/>
      <c r="G4104" s="61"/>
      <c r="H4104" s="55"/>
      <c r="I4104" s="280"/>
      <c r="J4104" s="13"/>
      <c r="K4104" s="13"/>
      <c r="L4104" s="13"/>
    </row>
    <row r="4105" spans="1:12" s="56" customFormat="1">
      <c r="A4105" s="50"/>
      <c r="B4105" s="50"/>
      <c r="C4105" s="50"/>
      <c r="D4105" s="44"/>
      <c r="E4105" s="26"/>
      <c r="F4105" s="53"/>
      <c r="G4105" s="61"/>
      <c r="H4105" s="55"/>
      <c r="I4105" s="280"/>
      <c r="J4105" s="13"/>
      <c r="K4105" s="13"/>
      <c r="L4105" s="13"/>
    </row>
    <row r="4106" spans="1:12" s="56" customFormat="1">
      <c r="A4106" s="50"/>
      <c r="B4106" s="50"/>
      <c r="C4106" s="50"/>
      <c r="D4106" s="44"/>
      <c r="E4106" s="26"/>
      <c r="F4106" s="53"/>
      <c r="G4106" s="61"/>
      <c r="H4106" s="55"/>
      <c r="I4106" s="280"/>
      <c r="J4106" s="13"/>
      <c r="K4106" s="13"/>
      <c r="L4106" s="13"/>
    </row>
    <row r="4107" spans="1:12" s="56" customFormat="1">
      <c r="A4107" s="50"/>
      <c r="B4107" s="50"/>
      <c r="C4107" s="50"/>
      <c r="D4107" s="44"/>
      <c r="E4107" s="26"/>
      <c r="F4107" s="53"/>
      <c r="G4107" s="61"/>
      <c r="H4107" s="55"/>
      <c r="I4107" s="280"/>
      <c r="J4107" s="13"/>
      <c r="K4107" s="13"/>
      <c r="L4107" s="13"/>
    </row>
    <row r="4108" spans="1:12" s="56" customFormat="1">
      <c r="A4108" s="50"/>
      <c r="B4108" s="50"/>
      <c r="C4108" s="50"/>
      <c r="D4108" s="44"/>
      <c r="E4108" s="26"/>
      <c r="F4108" s="53"/>
      <c r="G4108" s="61"/>
      <c r="H4108" s="55"/>
      <c r="I4108" s="280"/>
      <c r="J4108" s="13"/>
      <c r="K4108" s="13"/>
      <c r="L4108" s="13"/>
    </row>
    <row r="4109" spans="1:12" s="56" customFormat="1">
      <c r="A4109" s="50"/>
      <c r="B4109" s="50"/>
      <c r="C4109" s="50"/>
      <c r="D4109" s="44"/>
      <c r="E4109" s="26"/>
      <c r="F4109" s="53"/>
      <c r="G4109" s="61"/>
      <c r="H4109" s="55"/>
      <c r="I4109" s="280"/>
      <c r="J4109" s="13"/>
      <c r="K4109" s="13"/>
      <c r="L4109" s="13"/>
    </row>
    <row r="4110" spans="1:12" s="56" customFormat="1">
      <c r="A4110" s="50"/>
      <c r="B4110" s="50"/>
      <c r="C4110" s="50"/>
      <c r="D4110" s="44"/>
      <c r="E4110" s="26"/>
      <c r="F4110" s="53"/>
      <c r="G4110" s="61"/>
      <c r="H4110" s="55"/>
      <c r="I4110" s="280"/>
      <c r="J4110" s="13"/>
      <c r="K4110" s="13"/>
      <c r="L4110" s="13"/>
    </row>
    <row r="4111" spans="1:12" s="56" customFormat="1">
      <c r="A4111" s="50"/>
      <c r="B4111" s="50"/>
      <c r="C4111" s="50"/>
      <c r="D4111" s="44"/>
      <c r="E4111" s="26"/>
      <c r="F4111" s="53"/>
      <c r="G4111" s="61"/>
      <c r="H4111" s="55"/>
      <c r="I4111" s="280"/>
      <c r="J4111" s="13"/>
      <c r="K4111" s="13"/>
      <c r="L4111" s="13"/>
    </row>
    <row r="4112" spans="1:12" s="56" customFormat="1">
      <c r="A4112" s="50"/>
      <c r="B4112" s="50"/>
      <c r="C4112" s="50"/>
      <c r="D4112" s="44"/>
      <c r="E4112" s="26"/>
      <c r="F4112" s="53"/>
      <c r="G4112" s="61"/>
      <c r="H4112" s="55"/>
      <c r="I4112" s="280"/>
      <c r="J4112" s="13"/>
      <c r="K4112" s="13"/>
      <c r="L4112" s="13"/>
    </row>
    <row r="4113" spans="1:12" s="56" customFormat="1">
      <c r="A4113" s="50"/>
      <c r="B4113" s="50"/>
      <c r="C4113" s="50"/>
      <c r="D4113" s="44"/>
      <c r="E4113" s="26"/>
      <c r="F4113" s="53"/>
      <c r="G4113" s="61"/>
      <c r="H4113" s="55"/>
      <c r="I4113" s="280"/>
      <c r="J4113" s="13"/>
      <c r="K4113" s="13"/>
      <c r="L4113" s="13"/>
    </row>
    <row r="4114" spans="1:12" s="56" customFormat="1">
      <c r="A4114" s="50"/>
      <c r="B4114" s="50"/>
      <c r="C4114" s="50"/>
      <c r="D4114" s="44"/>
      <c r="E4114" s="26"/>
      <c r="F4114" s="53"/>
      <c r="G4114" s="61"/>
      <c r="H4114" s="55"/>
      <c r="I4114" s="280"/>
      <c r="J4114" s="13"/>
      <c r="K4114" s="13"/>
      <c r="L4114" s="13"/>
    </row>
    <row r="4115" spans="1:12" s="56" customFormat="1">
      <c r="A4115" s="50"/>
      <c r="B4115" s="50"/>
      <c r="C4115" s="50"/>
      <c r="D4115" s="44"/>
      <c r="E4115" s="26"/>
      <c r="F4115" s="53"/>
      <c r="G4115" s="61"/>
      <c r="H4115" s="55"/>
      <c r="I4115" s="280"/>
      <c r="J4115" s="13"/>
      <c r="K4115" s="13"/>
      <c r="L4115" s="13"/>
    </row>
    <row r="4116" spans="1:12" s="56" customFormat="1">
      <c r="A4116" s="50"/>
      <c r="B4116" s="50"/>
      <c r="C4116" s="50"/>
      <c r="D4116" s="44"/>
      <c r="E4116" s="26"/>
      <c r="F4116" s="53"/>
      <c r="G4116" s="61"/>
      <c r="H4116" s="55"/>
      <c r="I4116" s="280"/>
      <c r="J4116" s="13"/>
      <c r="K4116" s="13"/>
      <c r="L4116" s="13"/>
    </row>
    <row r="4117" spans="1:12" s="56" customFormat="1">
      <c r="A4117" s="50"/>
      <c r="B4117" s="50"/>
      <c r="C4117" s="50"/>
      <c r="D4117" s="44"/>
      <c r="E4117" s="26"/>
      <c r="F4117" s="53"/>
      <c r="G4117" s="61"/>
      <c r="H4117" s="55"/>
      <c r="I4117" s="280"/>
      <c r="J4117" s="13"/>
      <c r="K4117" s="13"/>
      <c r="L4117" s="13"/>
    </row>
    <row r="4118" spans="1:12" s="56" customFormat="1">
      <c r="A4118" s="50"/>
      <c r="B4118" s="50"/>
      <c r="C4118" s="50"/>
      <c r="D4118" s="44"/>
      <c r="E4118" s="26"/>
      <c r="F4118" s="53"/>
      <c r="G4118" s="61"/>
      <c r="H4118" s="55"/>
      <c r="I4118" s="280"/>
      <c r="J4118" s="13"/>
      <c r="K4118" s="13"/>
      <c r="L4118" s="13"/>
    </row>
    <row r="4119" spans="1:12" s="56" customFormat="1">
      <c r="A4119" s="50"/>
      <c r="B4119" s="50"/>
      <c r="C4119" s="50"/>
      <c r="D4119" s="44"/>
      <c r="E4119" s="26"/>
      <c r="F4119" s="53"/>
      <c r="G4119" s="61"/>
      <c r="H4119" s="55"/>
      <c r="I4119" s="280"/>
      <c r="J4119" s="13"/>
      <c r="K4119" s="13"/>
      <c r="L4119" s="13"/>
    </row>
    <row r="4120" spans="1:12" s="56" customFormat="1">
      <c r="A4120" s="50"/>
      <c r="B4120" s="50"/>
      <c r="C4120" s="50"/>
      <c r="D4120" s="44"/>
      <c r="E4120" s="26"/>
      <c r="F4120" s="53"/>
      <c r="G4120" s="61"/>
      <c r="H4120" s="55"/>
      <c r="I4120" s="280"/>
      <c r="J4120" s="13"/>
      <c r="K4120" s="13"/>
      <c r="L4120" s="13"/>
    </row>
    <row r="4121" spans="1:12" s="56" customFormat="1">
      <c r="A4121" s="50"/>
      <c r="B4121" s="50"/>
      <c r="C4121" s="50"/>
      <c r="D4121" s="44"/>
      <c r="E4121" s="26"/>
      <c r="F4121" s="53"/>
      <c r="G4121" s="61"/>
      <c r="H4121" s="55"/>
      <c r="I4121" s="280"/>
      <c r="J4121" s="13"/>
      <c r="K4121" s="13"/>
      <c r="L4121" s="13"/>
    </row>
    <row r="4122" spans="1:12" s="56" customFormat="1">
      <c r="A4122" s="50"/>
      <c r="B4122" s="50"/>
      <c r="C4122" s="50"/>
      <c r="D4122" s="44"/>
      <c r="E4122" s="26"/>
      <c r="F4122" s="53"/>
      <c r="G4122" s="61"/>
      <c r="H4122" s="55"/>
      <c r="I4122" s="280"/>
      <c r="J4122" s="13"/>
      <c r="K4122" s="13"/>
      <c r="L4122" s="13"/>
    </row>
    <row r="4123" spans="1:12" s="56" customFormat="1">
      <c r="A4123" s="50"/>
      <c r="B4123" s="50"/>
      <c r="C4123" s="50"/>
      <c r="D4123" s="44"/>
      <c r="E4123" s="26"/>
      <c r="F4123" s="53"/>
      <c r="G4123" s="61"/>
      <c r="H4123" s="55"/>
      <c r="I4123" s="280"/>
      <c r="J4123" s="13"/>
      <c r="K4123" s="13"/>
      <c r="L4123" s="13"/>
    </row>
    <row r="4124" spans="1:12" s="56" customFormat="1">
      <c r="A4124" s="50"/>
      <c r="B4124" s="50"/>
      <c r="C4124" s="50"/>
      <c r="D4124" s="44"/>
      <c r="E4124" s="26"/>
      <c r="F4124" s="53"/>
      <c r="G4124" s="61"/>
      <c r="H4124" s="55"/>
      <c r="I4124" s="280"/>
      <c r="J4124" s="13"/>
      <c r="K4124" s="13"/>
      <c r="L4124" s="13"/>
    </row>
    <row r="4125" spans="1:12" s="56" customFormat="1">
      <c r="A4125" s="50"/>
      <c r="B4125" s="50"/>
      <c r="C4125" s="50"/>
      <c r="D4125" s="44"/>
      <c r="E4125" s="26"/>
      <c r="F4125" s="53"/>
      <c r="G4125" s="61"/>
      <c r="H4125" s="55"/>
      <c r="I4125" s="280"/>
      <c r="J4125" s="13"/>
      <c r="K4125" s="13"/>
      <c r="L4125" s="13"/>
    </row>
    <row r="4126" spans="1:12" s="56" customFormat="1">
      <c r="A4126" s="50"/>
      <c r="B4126" s="50"/>
      <c r="C4126" s="50"/>
      <c r="D4126" s="44"/>
      <c r="E4126" s="26"/>
      <c r="F4126" s="53"/>
      <c r="G4126" s="61"/>
      <c r="H4126" s="55"/>
      <c r="I4126" s="280"/>
      <c r="J4126" s="13"/>
      <c r="K4126" s="13"/>
      <c r="L4126" s="13"/>
    </row>
    <row r="4127" spans="1:12" s="56" customFormat="1">
      <c r="A4127" s="50"/>
      <c r="B4127" s="50"/>
      <c r="C4127" s="50"/>
      <c r="D4127" s="44"/>
      <c r="E4127" s="26"/>
      <c r="F4127" s="53"/>
      <c r="G4127" s="61"/>
      <c r="H4127" s="55"/>
      <c r="I4127" s="280"/>
      <c r="J4127" s="13"/>
      <c r="K4127" s="13"/>
      <c r="L4127" s="13"/>
    </row>
    <row r="4128" spans="1:12" s="56" customFormat="1">
      <c r="A4128" s="50"/>
      <c r="B4128" s="50"/>
      <c r="C4128" s="50"/>
      <c r="D4128" s="44"/>
      <c r="E4128" s="26"/>
      <c r="F4128" s="53"/>
      <c r="G4128" s="61"/>
      <c r="H4128" s="55"/>
      <c r="I4128" s="280"/>
      <c r="J4128" s="13"/>
      <c r="K4128" s="13"/>
      <c r="L4128" s="13"/>
    </row>
    <row r="4129" spans="1:12" s="56" customFormat="1">
      <c r="A4129" s="50"/>
      <c r="B4129" s="50"/>
      <c r="C4129" s="50"/>
      <c r="D4129" s="44"/>
      <c r="E4129" s="26"/>
      <c r="F4129" s="53"/>
      <c r="G4129" s="61"/>
      <c r="H4129" s="55"/>
      <c r="I4129" s="280"/>
      <c r="J4129" s="13"/>
      <c r="K4129" s="13"/>
      <c r="L4129" s="13"/>
    </row>
    <row r="4130" spans="1:12" s="56" customFormat="1">
      <c r="A4130" s="50"/>
      <c r="B4130" s="50"/>
      <c r="C4130" s="50"/>
      <c r="D4130" s="44"/>
      <c r="E4130" s="26"/>
      <c r="F4130" s="53"/>
      <c r="G4130" s="61"/>
      <c r="H4130" s="55"/>
      <c r="I4130" s="280"/>
      <c r="J4130" s="13"/>
      <c r="K4130" s="13"/>
      <c r="L4130" s="13"/>
    </row>
    <row r="4131" spans="1:12" s="56" customFormat="1">
      <c r="A4131" s="50"/>
      <c r="B4131" s="50"/>
      <c r="C4131" s="50"/>
      <c r="D4131" s="44"/>
      <c r="E4131" s="26"/>
      <c r="F4131" s="53"/>
      <c r="G4131" s="61"/>
      <c r="H4131" s="55"/>
      <c r="I4131" s="280"/>
      <c r="J4131" s="13"/>
      <c r="K4131" s="13"/>
      <c r="L4131" s="13"/>
    </row>
    <row r="4132" spans="1:12" s="56" customFormat="1">
      <c r="A4132" s="50"/>
      <c r="B4132" s="50"/>
      <c r="C4132" s="50"/>
      <c r="D4132" s="44"/>
      <c r="E4132" s="26"/>
      <c r="F4132" s="53"/>
      <c r="G4132" s="61"/>
      <c r="H4132" s="55"/>
      <c r="I4132" s="280"/>
      <c r="J4132" s="13"/>
      <c r="K4132" s="13"/>
      <c r="L4132" s="13"/>
    </row>
    <row r="4133" spans="1:12" s="56" customFormat="1">
      <c r="A4133" s="50"/>
      <c r="B4133" s="50"/>
      <c r="C4133" s="50"/>
      <c r="D4133" s="44"/>
      <c r="E4133" s="26"/>
      <c r="F4133" s="53"/>
      <c r="G4133" s="61"/>
      <c r="H4133" s="55"/>
      <c r="I4133" s="280"/>
      <c r="J4133" s="13"/>
      <c r="K4133" s="13"/>
      <c r="L4133" s="13"/>
    </row>
    <row r="4134" spans="1:12" s="56" customFormat="1">
      <c r="A4134" s="50"/>
      <c r="B4134" s="50"/>
      <c r="C4134" s="50"/>
      <c r="D4134" s="44"/>
      <c r="E4134" s="26"/>
      <c r="F4134" s="53"/>
      <c r="G4134" s="61"/>
      <c r="H4134" s="55"/>
      <c r="I4134" s="280"/>
      <c r="J4134" s="13"/>
      <c r="K4134" s="13"/>
      <c r="L4134" s="13"/>
    </row>
    <row r="4135" spans="1:12" s="56" customFormat="1">
      <c r="A4135" s="50"/>
      <c r="B4135" s="50"/>
      <c r="C4135" s="50"/>
      <c r="D4135" s="44"/>
      <c r="E4135" s="26"/>
      <c r="F4135" s="53"/>
      <c r="G4135" s="61"/>
      <c r="H4135" s="55"/>
      <c r="I4135" s="280"/>
      <c r="J4135" s="13"/>
      <c r="K4135" s="13"/>
      <c r="L4135" s="13"/>
    </row>
    <row r="4136" spans="1:12" s="56" customFormat="1">
      <c r="A4136" s="50"/>
      <c r="B4136" s="50"/>
      <c r="C4136" s="50"/>
      <c r="D4136" s="44"/>
      <c r="E4136" s="26"/>
      <c r="F4136" s="53"/>
      <c r="G4136" s="61"/>
      <c r="H4136" s="55"/>
      <c r="I4136" s="280"/>
      <c r="J4136" s="13"/>
      <c r="K4136" s="13"/>
      <c r="L4136" s="13"/>
    </row>
    <row r="4137" spans="1:12" s="56" customFormat="1">
      <c r="A4137" s="50"/>
      <c r="B4137" s="50"/>
      <c r="C4137" s="50"/>
      <c r="D4137" s="44"/>
      <c r="E4137" s="26"/>
      <c r="F4137" s="53"/>
      <c r="G4137" s="61"/>
      <c r="H4137" s="55"/>
      <c r="I4137" s="280"/>
      <c r="J4137" s="13"/>
      <c r="K4137" s="13"/>
      <c r="L4137" s="13"/>
    </row>
    <row r="4138" spans="1:12" s="56" customFormat="1">
      <c r="A4138" s="50"/>
      <c r="B4138" s="50"/>
      <c r="C4138" s="50"/>
      <c r="D4138" s="44"/>
      <c r="E4138" s="26"/>
      <c r="F4138" s="53"/>
      <c r="G4138" s="61"/>
      <c r="H4138" s="55"/>
      <c r="I4138" s="280"/>
      <c r="J4138" s="13"/>
      <c r="K4138" s="13"/>
      <c r="L4138" s="13"/>
    </row>
    <row r="4139" spans="1:12" s="56" customFormat="1">
      <c r="A4139" s="50"/>
      <c r="B4139" s="50"/>
      <c r="C4139" s="50"/>
      <c r="D4139" s="44"/>
      <c r="E4139" s="26"/>
      <c r="F4139" s="53"/>
      <c r="G4139" s="61"/>
      <c r="H4139" s="55"/>
      <c r="I4139" s="280"/>
      <c r="J4139" s="13"/>
      <c r="K4139" s="13"/>
      <c r="L4139" s="13"/>
    </row>
    <row r="4140" spans="1:12" s="56" customFormat="1">
      <c r="A4140" s="50"/>
      <c r="B4140" s="50"/>
      <c r="C4140" s="50"/>
      <c r="D4140" s="44"/>
      <c r="E4140" s="26"/>
      <c r="F4140" s="53"/>
      <c r="G4140" s="61"/>
      <c r="H4140" s="55"/>
      <c r="I4140" s="280"/>
      <c r="J4140" s="13"/>
      <c r="K4140" s="13"/>
      <c r="L4140" s="13"/>
    </row>
    <row r="4141" spans="1:12" s="56" customFormat="1">
      <c r="A4141" s="50"/>
      <c r="B4141" s="50"/>
      <c r="C4141" s="50"/>
      <c r="D4141" s="44"/>
      <c r="E4141" s="26"/>
      <c r="F4141" s="53"/>
      <c r="G4141" s="61"/>
      <c r="H4141" s="55"/>
      <c r="I4141" s="280"/>
      <c r="J4141" s="13"/>
      <c r="K4141" s="13"/>
      <c r="L4141" s="13"/>
    </row>
    <row r="4142" spans="1:12" s="56" customFormat="1">
      <c r="A4142" s="50"/>
      <c r="B4142" s="50"/>
      <c r="C4142" s="50"/>
      <c r="D4142" s="44"/>
      <c r="E4142" s="26"/>
      <c r="F4142" s="53"/>
      <c r="G4142" s="61"/>
      <c r="H4142" s="55"/>
      <c r="I4142" s="280"/>
      <c r="J4142" s="13"/>
      <c r="K4142" s="13"/>
      <c r="L4142" s="13"/>
    </row>
    <row r="4143" spans="1:12" s="56" customFormat="1">
      <c r="A4143" s="50"/>
      <c r="B4143" s="50"/>
      <c r="C4143" s="50"/>
      <c r="D4143" s="44"/>
      <c r="E4143" s="26"/>
      <c r="F4143" s="53"/>
      <c r="G4143" s="61"/>
      <c r="H4143" s="55"/>
      <c r="I4143" s="280"/>
      <c r="J4143" s="13"/>
      <c r="K4143" s="13"/>
      <c r="L4143" s="13"/>
    </row>
    <row r="4144" spans="1:12" s="56" customFormat="1">
      <c r="A4144" s="50"/>
      <c r="B4144" s="50"/>
      <c r="C4144" s="50"/>
      <c r="D4144" s="44"/>
      <c r="E4144" s="26"/>
      <c r="F4144" s="53"/>
      <c r="G4144" s="61"/>
      <c r="H4144" s="55"/>
      <c r="I4144" s="280"/>
      <c r="J4144" s="13"/>
      <c r="K4144" s="13"/>
      <c r="L4144" s="13"/>
    </row>
    <row r="4145" spans="1:12" s="56" customFormat="1">
      <c r="A4145" s="50"/>
      <c r="B4145" s="50"/>
      <c r="C4145" s="50"/>
      <c r="D4145" s="44"/>
      <c r="E4145" s="26"/>
      <c r="F4145" s="53"/>
      <c r="G4145" s="61"/>
      <c r="H4145" s="55"/>
      <c r="I4145" s="280"/>
      <c r="J4145" s="13"/>
      <c r="K4145" s="13"/>
      <c r="L4145" s="13"/>
    </row>
    <row r="4146" spans="1:12" s="56" customFormat="1">
      <c r="A4146" s="50"/>
      <c r="B4146" s="50"/>
      <c r="C4146" s="50"/>
      <c r="D4146" s="44"/>
      <c r="E4146" s="26"/>
      <c r="F4146" s="53"/>
      <c r="G4146" s="61"/>
      <c r="H4146" s="55"/>
      <c r="I4146" s="280"/>
      <c r="J4146" s="13"/>
      <c r="K4146" s="13"/>
      <c r="L4146" s="13"/>
    </row>
    <row r="4147" spans="1:12" s="56" customFormat="1">
      <c r="A4147" s="50"/>
      <c r="B4147" s="50"/>
      <c r="C4147" s="50"/>
      <c r="D4147" s="44"/>
      <c r="E4147" s="26"/>
      <c r="F4147" s="53"/>
      <c r="G4147" s="61"/>
      <c r="H4147" s="55"/>
      <c r="I4147" s="280"/>
      <c r="J4147" s="13"/>
      <c r="K4147" s="13"/>
      <c r="L4147" s="13"/>
    </row>
    <row r="4148" spans="1:12" s="56" customFormat="1">
      <c r="A4148" s="50"/>
      <c r="B4148" s="50"/>
      <c r="C4148" s="50"/>
      <c r="D4148" s="44"/>
      <c r="E4148" s="26"/>
      <c r="F4148" s="53"/>
      <c r="G4148" s="61"/>
      <c r="H4148" s="55"/>
      <c r="I4148" s="280"/>
      <c r="J4148" s="13"/>
      <c r="K4148" s="13"/>
      <c r="L4148" s="13"/>
    </row>
    <row r="4149" spans="1:12" s="56" customFormat="1">
      <c r="A4149" s="50"/>
      <c r="B4149" s="50"/>
      <c r="C4149" s="50"/>
      <c r="D4149" s="44"/>
      <c r="E4149" s="26"/>
      <c r="F4149" s="53"/>
      <c r="G4149" s="61"/>
      <c r="H4149" s="55"/>
      <c r="I4149" s="280"/>
      <c r="J4149" s="13"/>
      <c r="K4149" s="13"/>
      <c r="L4149" s="13"/>
    </row>
    <row r="4150" spans="1:12" s="56" customFormat="1">
      <c r="A4150" s="50"/>
      <c r="B4150" s="50"/>
      <c r="C4150" s="50"/>
      <c r="D4150" s="44"/>
      <c r="E4150" s="26"/>
      <c r="F4150" s="53"/>
      <c r="G4150" s="61"/>
      <c r="H4150" s="55"/>
      <c r="I4150" s="280"/>
      <c r="J4150" s="13"/>
      <c r="K4150" s="13"/>
      <c r="L4150" s="13"/>
    </row>
    <row r="4151" spans="1:12" s="56" customFormat="1">
      <c r="A4151" s="50"/>
      <c r="B4151" s="50"/>
      <c r="C4151" s="50"/>
      <c r="D4151" s="44"/>
      <c r="E4151" s="26"/>
      <c r="F4151" s="53"/>
      <c r="G4151" s="61"/>
      <c r="H4151" s="55"/>
      <c r="I4151" s="280"/>
      <c r="J4151" s="13"/>
      <c r="K4151" s="13"/>
      <c r="L4151" s="13"/>
    </row>
    <row r="4152" spans="1:12" s="56" customFormat="1">
      <c r="A4152" s="50"/>
      <c r="B4152" s="50"/>
      <c r="C4152" s="50"/>
      <c r="D4152" s="44"/>
      <c r="E4152" s="26"/>
      <c r="F4152" s="53"/>
      <c r="G4152" s="61"/>
      <c r="H4152" s="55"/>
      <c r="I4152" s="280"/>
      <c r="J4152" s="13"/>
      <c r="K4152" s="13"/>
      <c r="L4152" s="13"/>
    </row>
    <row r="4153" spans="1:12" s="56" customFormat="1">
      <c r="A4153" s="50"/>
      <c r="B4153" s="50"/>
      <c r="C4153" s="50"/>
      <c r="D4153" s="44"/>
      <c r="E4153" s="26"/>
      <c r="F4153" s="53"/>
      <c r="G4153" s="61"/>
      <c r="H4153" s="55"/>
      <c r="I4153" s="280"/>
      <c r="J4153" s="13"/>
      <c r="K4153" s="13"/>
      <c r="L4153" s="13"/>
    </row>
    <row r="4154" spans="1:12" s="56" customFormat="1">
      <c r="A4154" s="50"/>
      <c r="B4154" s="50"/>
      <c r="C4154" s="50"/>
      <c r="D4154" s="44"/>
      <c r="E4154" s="26"/>
      <c r="F4154" s="53"/>
      <c r="G4154" s="61"/>
      <c r="H4154" s="55"/>
      <c r="I4154" s="280"/>
      <c r="J4154" s="13"/>
      <c r="K4154" s="13"/>
      <c r="L4154" s="13"/>
    </row>
    <row r="4155" spans="1:12" s="56" customFormat="1">
      <c r="A4155" s="50"/>
      <c r="B4155" s="50"/>
      <c r="C4155" s="50"/>
      <c r="D4155" s="44"/>
      <c r="E4155" s="26"/>
      <c r="F4155" s="53"/>
      <c r="G4155" s="61"/>
      <c r="H4155" s="55"/>
      <c r="I4155" s="280"/>
      <c r="J4155" s="13"/>
      <c r="K4155" s="13"/>
      <c r="L4155" s="13"/>
    </row>
    <row r="4156" spans="1:12" s="56" customFormat="1">
      <c r="A4156" s="50"/>
      <c r="B4156" s="50"/>
      <c r="C4156" s="50"/>
      <c r="D4156" s="44"/>
      <c r="E4156" s="26"/>
      <c r="F4156" s="53"/>
      <c r="G4156" s="61"/>
      <c r="H4156" s="55"/>
      <c r="I4156" s="280"/>
      <c r="J4156" s="13"/>
      <c r="K4156" s="13"/>
      <c r="L4156" s="13"/>
    </row>
    <row r="4157" spans="1:12" s="56" customFormat="1">
      <c r="A4157" s="50"/>
      <c r="B4157" s="50"/>
      <c r="C4157" s="50"/>
      <c r="D4157" s="44"/>
      <c r="E4157" s="26"/>
      <c r="F4157" s="53"/>
      <c r="G4157" s="61"/>
      <c r="H4157" s="55"/>
      <c r="I4157" s="280"/>
      <c r="J4157" s="13"/>
      <c r="K4157" s="13"/>
      <c r="L4157" s="13"/>
    </row>
    <row r="4158" spans="1:12" s="56" customFormat="1">
      <c r="A4158" s="50"/>
      <c r="B4158" s="50"/>
      <c r="C4158" s="50"/>
      <c r="D4158" s="44"/>
      <c r="E4158" s="26"/>
      <c r="F4158" s="53"/>
      <c r="G4158" s="61"/>
      <c r="H4158" s="55"/>
      <c r="I4158" s="280"/>
      <c r="J4158" s="13"/>
      <c r="K4158" s="13"/>
      <c r="L4158" s="13"/>
    </row>
    <row r="4159" spans="1:12" s="56" customFormat="1">
      <c r="A4159" s="50"/>
      <c r="B4159" s="50"/>
      <c r="C4159" s="50"/>
      <c r="D4159" s="44"/>
      <c r="E4159" s="26"/>
      <c r="F4159" s="53"/>
      <c r="G4159" s="61"/>
      <c r="H4159" s="55"/>
      <c r="I4159" s="280"/>
      <c r="J4159" s="13"/>
      <c r="K4159" s="13"/>
      <c r="L4159" s="13"/>
    </row>
    <row r="4160" spans="1:12" s="56" customFormat="1">
      <c r="A4160" s="50"/>
      <c r="B4160" s="50"/>
      <c r="C4160" s="50"/>
      <c r="D4160" s="44"/>
      <c r="E4160" s="26"/>
      <c r="F4160" s="53"/>
      <c r="G4160" s="61"/>
      <c r="H4160" s="55"/>
      <c r="I4160" s="280"/>
      <c r="J4160" s="13"/>
      <c r="K4160" s="13"/>
      <c r="L4160" s="13"/>
    </row>
    <row r="4161" spans="1:12" s="56" customFormat="1">
      <c r="A4161" s="50"/>
      <c r="B4161" s="50"/>
      <c r="C4161" s="50"/>
      <c r="D4161" s="44"/>
      <c r="E4161" s="26"/>
      <c r="F4161" s="53"/>
      <c r="G4161" s="61"/>
      <c r="H4161" s="55"/>
      <c r="I4161" s="280"/>
      <c r="J4161" s="13"/>
      <c r="K4161" s="13"/>
      <c r="L4161" s="13"/>
    </row>
    <row r="4162" spans="1:12" s="56" customFormat="1">
      <c r="A4162" s="50"/>
      <c r="B4162" s="50"/>
      <c r="C4162" s="50"/>
      <c r="D4162" s="44"/>
      <c r="E4162" s="26"/>
      <c r="F4162" s="53"/>
      <c r="G4162" s="61"/>
      <c r="H4162" s="55"/>
      <c r="I4162" s="280"/>
      <c r="J4162" s="13"/>
      <c r="K4162" s="13"/>
      <c r="L4162" s="13"/>
    </row>
    <row r="4163" spans="1:12" s="56" customFormat="1">
      <c r="A4163" s="50"/>
      <c r="B4163" s="50"/>
      <c r="C4163" s="50"/>
      <c r="D4163" s="44"/>
      <c r="E4163" s="26"/>
      <c r="F4163" s="53"/>
      <c r="G4163" s="61"/>
      <c r="H4163" s="55"/>
      <c r="I4163" s="280"/>
      <c r="J4163" s="13"/>
      <c r="K4163" s="13"/>
      <c r="L4163" s="13"/>
    </row>
    <row r="4164" spans="1:12" s="56" customFormat="1">
      <c r="A4164" s="50"/>
      <c r="B4164" s="50"/>
      <c r="C4164" s="50"/>
      <c r="D4164" s="44"/>
      <c r="E4164" s="26"/>
      <c r="F4164" s="53"/>
      <c r="G4164" s="61"/>
      <c r="H4164" s="55"/>
      <c r="I4164" s="280"/>
      <c r="J4164" s="13"/>
      <c r="K4164" s="13"/>
      <c r="L4164" s="13"/>
    </row>
    <row r="4165" spans="1:12" s="56" customFormat="1">
      <c r="A4165" s="50"/>
      <c r="B4165" s="50"/>
      <c r="C4165" s="50"/>
      <c r="D4165" s="44"/>
      <c r="E4165" s="26"/>
      <c r="F4165" s="53"/>
      <c r="G4165" s="61"/>
      <c r="H4165" s="55"/>
      <c r="I4165" s="280"/>
      <c r="J4165" s="13"/>
      <c r="K4165" s="13"/>
      <c r="L4165" s="13"/>
    </row>
    <row r="4166" spans="1:12" s="56" customFormat="1">
      <c r="A4166" s="50"/>
      <c r="B4166" s="50"/>
      <c r="C4166" s="50"/>
      <c r="D4166" s="44"/>
      <c r="E4166" s="26"/>
      <c r="F4166" s="53"/>
      <c r="G4166" s="61"/>
      <c r="H4166" s="55"/>
      <c r="I4166" s="280"/>
      <c r="J4166" s="13"/>
      <c r="K4166" s="13"/>
      <c r="L4166" s="13"/>
    </row>
    <row r="4167" spans="1:12" s="56" customFormat="1">
      <c r="A4167" s="50"/>
      <c r="B4167" s="50"/>
      <c r="C4167" s="50"/>
      <c r="D4167" s="44"/>
      <c r="E4167" s="26"/>
      <c r="F4167" s="53"/>
      <c r="G4167" s="61"/>
      <c r="H4167" s="55"/>
      <c r="I4167" s="280"/>
      <c r="J4167" s="13"/>
      <c r="K4167" s="13"/>
      <c r="L4167" s="13"/>
    </row>
    <row r="4168" spans="1:12" s="56" customFormat="1">
      <c r="A4168" s="50"/>
      <c r="B4168" s="50"/>
      <c r="C4168" s="50"/>
      <c r="D4168" s="44"/>
      <c r="E4168" s="26"/>
      <c r="F4168" s="53"/>
      <c r="G4168" s="61"/>
      <c r="H4168" s="55"/>
      <c r="I4168" s="280"/>
      <c r="J4168" s="13"/>
      <c r="K4168" s="13"/>
      <c r="L4168" s="13"/>
    </row>
    <row r="4169" spans="1:12" s="56" customFormat="1">
      <c r="A4169" s="50"/>
      <c r="B4169" s="50"/>
      <c r="C4169" s="50"/>
      <c r="D4169" s="44"/>
      <c r="E4169" s="26"/>
      <c r="F4169" s="53"/>
      <c r="G4169" s="61"/>
      <c r="H4169" s="55"/>
      <c r="I4169" s="280"/>
      <c r="J4169" s="13"/>
      <c r="K4169" s="13"/>
      <c r="L4169" s="13"/>
    </row>
    <row r="4170" spans="1:12" s="56" customFormat="1">
      <c r="A4170" s="50"/>
      <c r="B4170" s="50"/>
      <c r="C4170" s="50"/>
      <c r="D4170" s="44"/>
      <c r="E4170" s="26"/>
      <c r="F4170" s="53"/>
      <c r="G4170" s="61"/>
      <c r="H4170" s="55"/>
      <c r="I4170" s="280"/>
      <c r="J4170" s="13"/>
      <c r="K4170" s="13"/>
      <c r="L4170" s="13"/>
    </row>
    <row r="4171" spans="1:12" s="56" customFormat="1">
      <c r="A4171" s="50"/>
      <c r="B4171" s="50"/>
      <c r="C4171" s="50"/>
      <c r="D4171" s="44"/>
      <c r="E4171" s="26"/>
      <c r="F4171" s="53"/>
      <c r="G4171" s="61"/>
      <c r="H4171" s="55"/>
      <c r="I4171" s="280"/>
      <c r="J4171" s="13"/>
      <c r="K4171" s="13"/>
      <c r="L4171" s="13"/>
    </row>
    <row r="4172" spans="1:12" s="56" customFormat="1">
      <c r="A4172" s="50"/>
      <c r="B4172" s="50"/>
      <c r="C4172" s="50"/>
      <c r="D4172" s="44"/>
      <c r="E4172" s="26"/>
      <c r="F4172" s="53"/>
      <c r="G4172" s="61"/>
      <c r="H4172" s="55"/>
      <c r="I4172" s="280"/>
      <c r="J4172" s="13"/>
      <c r="K4172" s="13"/>
      <c r="L4172" s="13"/>
    </row>
    <row r="4173" spans="1:12" s="56" customFormat="1">
      <c r="A4173" s="50"/>
      <c r="B4173" s="50"/>
      <c r="C4173" s="50"/>
      <c r="D4173" s="44"/>
      <c r="E4173" s="26"/>
      <c r="F4173" s="53"/>
      <c r="G4173" s="61"/>
      <c r="H4173" s="55"/>
      <c r="I4173" s="280"/>
      <c r="J4173" s="13"/>
      <c r="K4173" s="13"/>
      <c r="L4173" s="13"/>
    </row>
    <row r="4174" spans="1:12" s="56" customFormat="1">
      <c r="A4174" s="50"/>
      <c r="B4174" s="50"/>
      <c r="C4174" s="50"/>
      <c r="D4174" s="44"/>
      <c r="E4174" s="26"/>
      <c r="F4174" s="53"/>
      <c r="G4174" s="61"/>
      <c r="H4174" s="55"/>
      <c r="I4174" s="280"/>
      <c r="J4174" s="13"/>
      <c r="K4174" s="13"/>
      <c r="L4174" s="13"/>
    </row>
    <row r="4175" spans="1:12" s="56" customFormat="1">
      <c r="A4175" s="50"/>
      <c r="B4175" s="50"/>
      <c r="C4175" s="50"/>
      <c r="D4175" s="44"/>
      <c r="E4175" s="26"/>
      <c r="F4175" s="53"/>
      <c r="G4175" s="61"/>
      <c r="H4175" s="55"/>
      <c r="I4175" s="280"/>
      <c r="J4175" s="13"/>
      <c r="K4175" s="13"/>
      <c r="L4175" s="13"/>
    </row>
    <row r="4176" spans="1:12" s="56" customFormat="1">
      <c r="A4176" s="50"/>
      <c r="B4176" s="50"/>
      <c r="C4176" s="50"/>
      <c r="D4176" s="44"/>
      <c r="E4176" s="26"/>
      <c r="F4176" s="53"/>
      <c r="G4176" s="61"/>
      <c r="H4176" s="55"/>
      <c r="I4176" s="280"/>
      <c r="J4176" s="13"/>
      <c r="K4176" s="13"/>
      <c r="L4176" s="13"/>
    </row>
    <row r="4177" spans="1:12" s="56" customFormat="1">
      <c r="A4177" s="50"/>
      <c r="B4177" s="50"/>
      <c r="C4177" s="50"/>
      <c r="D4177" s="44"/>
      <c r="E4177" s="26"/>
      <c r="F4177" s="53"/>
      <c r="G4177" s="61"/>
      <c r="H4177" s="55"/>
      <c r="I4177" s="280"/>
      <c r="J4177" s="13"/>
      <c r="K4177" s="13"/>
      <c r="L4177" s="13"/>
    </row>
    <row r="4178" spans="1:12" s="56" customFormat="1">
      <c r="A4178" s="50"/>
      <c r="B4178" s="50"/>
      <c r="C4178" s="50"/>
      <c r="D4178" s="44"/>
      <c r="E4178" s="26"/>
      <c r="F4178" s="53"/>
      <c r="G4178" s="61"/>
      <c r="H4178" s="55"/>
      <c r="I4178" s="280"/>
      <c r="J4178" s="13"/>
      <c r="K4178" s="13"/>
      <c r="L4178" s="13"/>
    </row>
    <row r="4179" spans="1:12" s="56" customFormat="1">
      <c r="A4179" s="50"/>
      <c r="B4179" s="50"/>
      <c r="C4179" s="50"/>
      <c r="D4179" s="44"/>
      <c r="E4179" s="26"/>
      <c r="F4179" s="53"/>
      <c r="G4179" s="61"/>
      <c r="H4179" s="55"/>
      <c r="I4179" s="280"/>
      <c r="J4179" s="13"/>
      <c r="K4179" s="13"/>
      <c r="L4179" s="13"/>
    </row>
    <row r="4180" spans="1:12" s="56" customFormat="1">
      <c r="A4180" s="50"/>
      <c r="B4180" s="50"/>
      <c r="C4180" s="50"/>
      <c r="D4180" s="44"/>
      <c r="E4180" s="26"/>
      <c r="F4180" s="53"/>
      <c r="G4180" s="61"/>
      <c r="H4180" s="55"/>
      <c r="I4180" s="280"/>
      <c r="J4180" s="13"/>
      <c r="K4180" s="13"/>
      <c r="L4180" s="13"/>
    </row>
    <row r="4181" spans="1:12" s="56" customFormat="1">
      <c r="A4181" s="50"/>
      <c r="B4181" s="50"/>
      <c r="C4181" s="50"/>
      <c r="D4181" s="44"/>
      <c r="E4181" s="26"/>
      <c r="F4181" s="53"/>
      <c r="G4181" s="61"/>
      <c r="H4181" s="55"/>
      <c r="I4181" s="280"/>
      <c r="J4181" s="13"/>
      <c r="K4181" s="13"/>
      <c r="L4181" s="13"/>
    </row>
    <row r="4182" spans="1:12" s="56" customFormat="1">
      <c r="A4182" s="50"/>
      <c r="B4182" s="50"/>
      <c r="C4182" s="50"/>
      <c r="D4182" s="44"/>
      <c r="E4182" s="26"/>
      <c r="F4182" s="53"/>
      <c r="G4182" s="61"/>
      <c r="H4182" s="55"/>
      <c r="I4182" s="280"/>
      <c r="J4182" s="13"/>
      <c r="K4182" s="13"/>
      <c r="L4182" s="13"/>
    </row>
    <row r="4183" spans="1:12" s="56" customFormat="1">
      <c r="A4183" s="50"/>
      <c r="B4183" s="50"/>
      <c r="C4183" s="50"/>
      <c r="D4183" s="44"/>
      <c r="E4183" s="26"/>
      <c r="F4183" s="53"/>
      <c r="G4183" s="61"/>
      <c r="H4183" s="55"/>
      <c r="I4183" s="280"/>
      <c r="J4183" s="13"/>
      <c r="K4183" s="13"/>
      <c r="L4183" s="13"/>
    </row>
    <row r="4184" spans="1:12" s="56" customFormat="1">
      <c r="A4184" s="50"/>
      <c r="B4184" s="50"/>
      <c r="C4184" s="50"/>
      <c r="D4184" s="44"/>
      <c r="E4184" s="26"/>
      <c r="F4184" s="53"/>
      <c r="G4184" s="61"/>
      <c r="H4184" s="55"/>
      <c r="I4184" s="280"/>
      <c r="J4184" s="13"/>
      <c r="K4184" s="13"/>
      <c r="L4184" s="13"/>
    </row>
    <row r="4185" spans="1:12" s="56" customFormat="1">
      <c r="A4185" s="50"/>
      <c r="B4185" s="50"/>
      <c r="C4185" s="50"/>
      <c r="D4185" s="44"/>
      <c r="E4185" s="26"/>
      <c r="F4185" s="53"/>
      <c r="G4185" s="61"/>
      <c r="H4185" s="55"/>
      <c r="I4185" s="280"/>
      <c r="J4185" s="13"/>
      <c r="K4185" s="13"/>
      <c r="L4185" s="13"/>
    </row>
    <row r="4186" spans="1:12" s="56" customFormat="1">
      <c r="A4186" s="50"/>
      <c r="B4186" s="50"/>
      <c r="C4186" s="50"/>
      <c r="D4186" s="44"/>
      <c r="E4186" s="26"/>
      <c r="F4186" s="53"/>
      <c r="G4186" s="61"/>
      <c r="H4186" s="55"/>
      <c r="I4186" s="280"/>
      <c r="J4186" s="13"/>
      <c r="K4186" s="13"/>
      <c r="L4186" s="13"/>
    </row>
    <row r="4187" spans="1:12" s="56" customFormat="1">
      <c r="A4187" s="50"/>
      <c r="B4187" s="50"/>
      <c r="C4187" s="50"/>
      <c r="D4187" s="44"/>
      <c r="E4187" s="26"/>
      <c r="F4187" s="53"/>
      <c r="G4187" s="61"/>
      <c r="H4187" s="55"/>
      <c r="I4187" s="280"/>
      <c r="J4187" s="13"/>
      <c r="K4187" s="13"/>
      <c r="L4187" s="13"/>
    </row>
    <row r="4188" spans="1:12" s="56" customFormat="1">
      <c r="A4188" s="50"/>
      <c r="B4188" s="50"/>
      <c r="C4188" s="50"/>
      <c r="D4188" s="44"/>
      <c r="E4188" s="26"/>
      <c r="F4188" s="53"/>
      <c r="G4188" s="61"/>
      <c r="H4188" s="55"/>
      <c r="I4188" s="280"/>
      <c r="J4188" s="13"/>
      <c r="K4188" s="13"/>
      <c r="L4188" s="13"/>
    </row>
    <row r="4189" spans="1:12" s="56" customFormat="1">
      <c r="A4189" s="50"/>
      <c r="B4189" s="50"/>
      <c r="C4189" s="50"/>
      <c r="D4189" s="44"/>
      <c r="E4189" s="26"/>
      <c r="F4189" s="53"/>
      <c r="G4189" s="61"/>
      <c r="H4189" s="55"/>
      <c r="I4189" s="280"/>
      <c r="J4189" s="13"/>
      <c r="K4189" s="13"/>
      <c r="L4189" s="13"/>
    </row>
    <row r="4190" spans="1:12" s="56" customFormat="1">
      <c r="A4190" s="50"/>
      <c r="B4190" s="50"/>
      <c r="C4190" s="50"/>
      <c r="D4190" s="44"/>
      <c r="E4190" s="26"/>
      <c r="F4190" s="53"/>
      <c r="G4190" s="61"/>
      <c r="H4190" s="55"/>
      <c r="I4190" s="280"/>
      <c r="J4190" s="13"/>
      <c r="K4190" s="13"/>
      <c r="L4190" s="13"/>
    </row>
    <row r="4191" spans="1:12" s="56" customFormat="1">
      <c r="A4191" s="50"/>
      <c r="B4191" s="50"/>
      <c r="C4191" s="50"/>
      <c r="D4191" s="44"/>
      <c r="E4191" s="26"/>
      <c r="F4191" s="53"/>
      <c r="G4191" s="61"/>
      <c r="H4191" s="55"/>
      <c r="I4191" s="280"/>
      <c r="J4191" s="13"/>
      <c r="K4191" s="13"/>
      <c r="L4191" s="13"/>
    </row>
    <row r="4192" spans="1:12" s="56" customFormat="1">
      <c r="A4192" s="50"/>
      <c r="B4192" s="50"/>
      <c r="C4192" s="50"/>
      <c r="D4192" s="44"/>
      <c r="E4192" s="26"/>
      <c r="F4192" s="53"/>
      <c r="G4192" s="61"/>
      <c r="H4192" s="55"/>
      <c r="I4192" s="280"/>
      <c r="J4192" s="13"/>
      <c r="K4192" s="13"/>
      <c r="L4192" s="13"/>
    </row>
    <row r="4193" spans="1:12" s="56" customFormat="1">
      <c r="A4193" s="50"/>
      <c r="B4193" s="50"/>
      <c r="C4193" s="50"/>
      <c r="D4193" s="44"/>
      <c r="E4193" s="26"/>
      <c r="F4193" s="53"/>
      <c r="G4193" s="61"/>
      <c r="H4193" s="55"/>
      <c r="I4193" s="280"/>
      <c r="J4193" s="13"/>
      <c r="K4193" s="13"/>
      <c r="L4193" s="13"/>
    </row>
    <row r="4194" spans="1:12" s="56" customFormat="1">
      <c r="A4194" s="50"/>
      <c r="B4194" s="50"/>
      <c r="C4194" s="50"/>
      <c r="D4194" s="44"/>
      <c r="E4194" s="26"/>
      <c r="F4194" s="53"/>
      <c r="G4194" s="61"/>
      <c r="H4194" s="55"/>
      <c r="I4194" s="280"/>
      <c r="J4194" s="13"/>
      <c r="K4194" s="13"/>
      <c r="L4194" s="13"/>
    </row>
    <row r="4195" spans="1:12" s="56" customFormat="1">
      <c r="A4195" s="50"/>
      <c r="B4195" s="50"/>
      <c r="C4195" s="50"/>
      <c r="D4195" s="44"/>
      <c r="E4195" s="26"/>
      <c r="F4195" s="53"/>
      <c r="G4195" s="61"/>
      <c r="H4195" s="55"/>
      <c r="I4195" s="280"/>
      <c r="J4195" s="13"/>
      <c r="K4195" s="13"/>
      <c r="L4195" s="13"/>
    </row>
    <row r="4196" spans="1:12" s="56" customFormat="1">
      <c r="A4196" s="50"/>
      <c r="B4196" s="50"/>
      <c r="C4196" s="50"/>
      <c r="D4196" s="44"/>
      <c r="E4196" s="26"/>
      <c r="F4196" s="53"/>
      <c r="G4196" s="61"/>
      <c r="H4196" s="55"/>
      <c r="I4196" s="280"/>
      <c r="J4196" s="13"/>
      <c r="K4196" s="13"/>
      <c r="L4196" s="13"/>
    </row>
    <row r="4197" spans="1:12" s="56" customFormat="1">
      <c r="A4197" s="50"/>
      <c r="B4197" s="50"/>
      <c r="C4197" s="50"/>
      <c r="D4197" s="44"/>
      <c r="E4197" s="26"/>
      <c r="F4197" s="53"/>
      <c r="G4197" s="61"/>
      <c r="H4197" s="55"/>
      <c r="I4197" s="280"/>
      <c r="J4197" s="13"/>
      <c r="K4197" s="13"/>
      <c r="L4197" s="13"/>
    </row>
    <row r="4198" spans="1:12" s="56" customFormat="1">
      <c r="A4198" s="50"/>
      <c r="B4198" s="50"/>
      <c r="C4198" s="50"/>
      <c r="D4198" s="44"/>
      <c r="E4198" s="26"/>
      <c r="F4198" s="53"/>
      <c r="G4198" s="61"/>
      <c r="H4198" s="55"/>
      <c r="I4198" s="280"/>
      <c r="J4198" s="13"/>
      <c r="K4198" s="13"/>
      <c r="L4198" s="13"/>
    </row>
    <row r="4199" spans="1:12" s="56" customFormat="1">
      <c r="A4199" s="50"/>
      <c r="B4199" s="50"/>
      <c r="C4199" s="50"/>
      <c r="D4199" s="44"/>
      <c r="E4199" s="26"/>
      <c r="F4199" s="53"/>
      <c r="G4199" s="61"/>
      <c r="H4199" s="55"/>
      <c r="I4199" s="280"/>
      <c r="J4199" s="13"/>
      <c r="K4199" s="13"/>
      <c r="L4199" s="13"/>
    </row>
    <row r="4200" spans="1:12" s="56" customFormat="1">
      <c r="A4200" s="50"/>
      <c r="B4200" s="50"/>
      <c r="C4200" s="50"/>
      <c r="D4200" s="44"/>
      <c r="E4200" s="26"/>
      <c r="F4200" s="53"/>
      <c r="G4200" s="61"/>
      <c r="H4200" s="55"/>
      <c r="I4200" s="280"/>
      <c r="J4200" s="13"/>
      <c r="K4200" s="13"/>
      <c r="L4200" s="13"/>
    </row>
    <row r="4201" spans="1:12" s="56" customFormat="1">
      <c r="A4201" s="50"/>
      <c r="B4201" s="50"/>
      <c r="C4201" s="50"/>
      <c r="D4201" s="44"/>
      <c r="E4201" s="26"/>
      <c r="F4201" s="53"/>
      <c r="G4201" s="61"/>
      <c r="H4201" s="55"/>
      <c r="I4201" s="280"/>
      <c r="J4201" s="13"/>
      <c r="K4201" s="13"/>
      <c r="L4201" s="13"/>
    </row>
    <row r="4202" spans="1:12" s="56" customFormat="1">
      <c r="A4202" s="50"/>
      <c r="B4202" s="50"/>
      <c r="C4202" s="50"/>
      <c r="D4202" s="44"/>
      <c r="E4202" s="26"/>
      <c r="F4202" s="53"/>
      <c r="G4202" s="61"/>
      <c r="H4202" s="55"/>
      <c r="I4202" s="280"/>
      <c r="J4202" s="13"/>
      <c r="K4202" s="13"/>
      <c r="L4202" s="13"/>
    </row>
    <row r="4203" spans="1:12" s="56" customFormat="1">
      <c r="A4203" s="50"/>
      <c r="B4203" s="50"/>
      <c r="C4203" s="50"/>
      <c r="D4203" s="44"/>
      <c r="E4203" s="26"/>
      <c r="F4203" s="53"/>
      <c r="G4203" s="61"/>
      <c r="H4203" s="55"/>
      <c r="I4203" s="280"/>
      <c r="J4203" s="13"/>
      <c r="K4203" s="13"/>
      <c r="L4203" s="13"/>
    </row>
    <row r="4204" spans="1:12" s="56" customFormat="1">
      <c r="A4204" s="50"/>
      <c r="B4204" s="50"/>
      <c r="C4204" s="50"/>
      <c r="D4204" s="44"/>
      <c r="E4204" s="26"/>
      <c r="F4204" s="53"/>
      <c r="G4204" s="61"/>
      <c r="H4204" s="55"/>
      <c r="I4204" s="280"/>
      <c r="J4204" s="13"/>
      <c r="K4204" s="13"/>
      <c r="L4204" s="13"/>
    </row>
    <row r="4205" spans="1:12" s="56" customFormat="1">
      <c r="A4205" s="50"/>
      <c r="B4205" s="50"/>
      <c r="C4205" s="50"/>
      <c r="D4205" s="44"/>
      <c r="E4205" s="26"/>
      <c r="F4205" s="53"/>
      <c r="G4205" s="61"/>
      <c r="H4205" s="55"/>
      <c r="I4205" s="280"/>
      <c r="J4205" s="13"/>
      <c r="K4205" s="13"/>
      <c r="L4205" s="13"/>
    </row>
    <row r="4206" spans="1:12" s="56" customFormat="1">
      <c r="A4206" s="50"/>
      <c r="B4206" s="50"/>
      <c r="C4206" s="50"/>
      <c r="D4206" s="44"/>
      <c r="E4206" s="26"/>
      <c r="F4206" s="53"/>
      <c r="G4206" s="61"/>
      <c r="H4206" s="55"/>
      <c r="I4206" s="280"/>
      <c r="J4206" s="13"/>
      <c r="K4206" s="13"/>
      <c r="L4206" s="13"/>
    </row>
    <row r="4207" spans="1:12" s="56" customFormat="1">
      <c r="A4207" s="50"/>
      <c r="B4207" s="50"/>
      <c r="C4207" s="50"/>
      <c r="D4207" s="44"/>
      <c r="E4207" s="26"/>
      <c r="F4207" s="53"/>
      <c r="G4207" s="61"/>
      <c r="H4207" s="55"/>
      <c r="I4207" s="280"/>
      <c r="J4207" s="13"/>
      <c r="K4207" s="13"/>
      <c r="L4207" s="13"/>
    </row>
    <row r="4208" spans="1:12" s="56" customFormat="1">
      <c r="A4208" s="50"/>
      <c r="B4208" s="50"/>
      <c r="C4208" s="50"/>
      <c r="D4208" s="44"/>
      <c r="E4208" s="26"/>
      <c r="F4208" s="53"/>
      <c r="G4208" s="61"/>
      <c r="H4208" s="55"/>
      <c r="I4208" s="280"/>
      <c r="J4208" s="13"/>
      <c r="K4208" s="13"/>
      <c r="L4208" s="13"/>
    </row>
    <row r="4209" spans="1:12" s="56" customFormat="1">
      <c r="A4209" s="50"/>
      <c r="B4209" s="50"/>
      <c r="C4209" s="50"/>
      <c r="D4209" s="44"/>
      <c r="E4209" s="26"/>
      <c r="F4209" s="53"/>
      <c r="G4209" s="61"/>
      <c r="H4209" s="55"/>
      <c r="I4209" s="280"/>
      <c r="J4209" s="13"/>
      <c r="K4209" s="13"/>
      <c r="L4209" s="13"/>
    </row>
    <row r="4210" spans="1:12" s="56" customFormat="1">
      <c r="A4210" s="50"/>
      <c r="B4210" s="50"/>
      <c r="C4210" s="50"/>
      <c r="D4210" s="44"/>
      <c r="E4210" s="26"/>
      <c r="F4210" s="53"/>
      <c r="G4210" s="61"/>
      <c r="H4210" s="55"/>
      <c r="I4210" s="280"/>
      <c r="J4210" s="13"/>
      <c r="K4210" s="13"/>
      <c r="L4210" s="13"/>
    </row>
    <row r="4211" spans="1:12" s="56" customFormat="1">
      <c r="A4211" s="50"/>
      <c r="B4211" s="50"/>
      <c r="C4211" s="50"/>
      <c r="D4211" s="44"/>
      <c r="E4211" s="26"/>
      <c r="F4211" s="53"/>
      <c r="G4211" s="61"/>
      <c r="H4211" s="55"/>
      <c r="I4211" s="280"/>
      <c r="J4211" s="13"/>
      <c r="K4211" s="13"/>
      <c r="L4211" s="13"/>
    </row>
    <row r="4212" spans="1:12" s="56" customFormat="1">
      <c r="A4212" s="50"/>
      <c r="B4212" s="50"/>
      <c r="C4212" s="50"/>
      <c r="D4212" s="44"/>
      <c r="E4212" s="26"/>
      <c r="F4212" s="53"/>
      <c r="G4212" s="61"/>
      <c r="H4212" s="55"/>
      <c r="I4212" s="280"/>
      <c r="J4212" s="13"/>
      <c r="K4212" s="13"/>
      <c r="L4212" s="13"/>
    </row>
    <row r="4213" spans="1:12" s="56" customFormat="1">
      <c r="A4213" s="50"/>
      <c r="B4213" s="50"/>
      <c r="C4213" s="50"/>
      <c r="D4213" s="44"/>
      <c r="E4213" s="26"/>
      <c r="F4213" s="53"/>
      <c r="G4213" s="61"/>
      <c r="H4213" s="55"/>
      <c r="I4213" s="280"/>
      <c r="J4213" s="13"/>
      <c r="K4213" s="13"/>
      <c r="L4213" s="13"/>
    </row>
    <row r="4214" spans="1:12" s="56" customFormat="1">
      <c r="A4214" s="50"/>
      <c r="B4214" s="50"/>
      <c r="C4214" s="50"/>
      <c r="D4214" s="44"/>
      <c r="E4214" s="26"/>
      <c r="F4214" s="53"/>
      <c r="G4214" s="61"/>
      <c r="H4214" s="55"/>
      <c r="I4214" s="280"/>
      <c r="J4214" s="13"/>
      <c r="K4214" s="13"/>
      <c r="L4214" s="13"/>
    </row>
    <row r="4215" spans="1:12" s="56" customFormat="1">
      <c r="A4215" s="50"/>
      <c r="B4215" s="50"/>
      <c r="C4215" s="50"/>
      <c r="D4215" s="44"/>
      <c r="E4215" s="26"/>
      <c r="F4215" s="53"/>
      <c r="G4215" s="61"/>
      <c r="H4215" s="55"/>
      <c r="I4215" s="280"/>
      <c r="J4215" s="13"/>
      <c r="K4215" s="13"/>
      <c r="L4215" s="13"/>
    </row>
    <row r="4216" spans="1:12" s="56" customFormat="1">
      <c r="A4216" s="50"/>
      <c r="B4216" s="50"/>
      <c r="C4216" s="50"/>
      <c r="D4216" s="44"/>
      <c r="E4216" s="26"/>
      <c r="F4216" s="53"/>
      <c r="G4216" s="61"/>
      <c r="H4216" s="55"/>
      <c r="I4216" s="280"/>
      <c r="J4216" s="13"/>
      <c r="K4216" s="13"/>
      <c r="L4216" s="13"/>
    </row>
    <row r="4217" spans="1:12" s="56" customFormat="1">
      <c r="A4217" s="50"/>
      <c r="B4217" s="50"/>
      <c r="C4217" s="50"/>
      <c r="D4217" s="44"/>
      <c r="E4217" s="26"/>
      <c r="F4217" s="53"/>
      <c r="G4217" s="61"/>
      <c r="H4217" s="55"/>
      <c r="I4217" s="280"/>
      <c r="J4217" s="13"/>
      <c r="K4217" s="13"/>
      <c r="L4217" s="13"/>
    </row>
    <row r="4218" spans="1:12" s="56" customFormat="1">
      <c r="A4218" s="50"/>
      <c r="B4218" s="50"/>
      <c r="C4218" s="50"/>
      <c r="D4218" s="44"/>
      <c r="E4218" s="26"/>
      <c r="F4218" s="53"/>
      <c r="G4218" s="61"/>
      <c r="H4218" s="55"/>
      <c r="I4218" s="280"/>
      <c r="J4218" s="13"/>
      <c r="K4218" s="13"/>
      <c r="L4218" s="13"/>
    </row>
    <row r="4219" spans="1:12" s="56" customFormat="1">
      <c r="A4219" s="50"/>
      <c r="B4219" s="50"/>
      <c r="C4219" s="50"/>
      <c r="D4219" s="44"/>
      <c r="E4219" s="26"/>
      <c r="F4219" s="53"/>
      <c r="G4219" s="61"/>
      <c r="H4219" s="55"/>
      <c r="I4219" s="280"/>
      <c r="J4219" s="13"/>
      <c r="K4219" s="13"/>
      <c r="L4219" s="13"/>
    </row>
    <row r="4220" spans="1:12" s="56" customFormat="1">
      <c r="A4220" s="50"/>
      <c r="B4220" s="50"/>
      <c r="C4220" s="50"/>
      <c r="D4220" s="44"/>
      <c r="E4220" s="26"/>
      <c r="F4220" s="53"/>
      <c r="G4220" s="61"/>
      <c r="H4220" s="55"/>
      <c r="I4220" s="280"/>
      <c r="J4220" s="13"/>
      <c r="K4220" s="13"/>
      <c r="L4220" s="13"/>
    </row>
    <row r="4221" spans="1:12" s="56" customFormat="1">
      <c r="A4221" s="50"/>
      <c r="B4221" s="50"/>
      <c r="C4221" s="50"/>
      <c r="D4221" s="44"/>
      <c r="E4221" s="26"/>
      <c r="F4221" s="53"/>
      <c r="G4221" s="61"/>
      <c r="H4221" s="55"/>
      <c r="I4221" s="280"/>
      <c r="J4221" s="13"/>
      <c r="K4221" s="13"/>
      <c r="L4221" s="13"/>
    </row>
    <row r="4222" spans="1:12" s="56" customFormat="1">
      <c r="A4222" s="50"/>
      <c r="B4222" s="50"/>
      <c r="C4222" s="50"/>
      <c r="D4222" s="44"/>
      <c r="E4222" s="26"/>
      <c r="F4222" s="53"/>
      <c r="G4222" s="61"/>
      <c r="H4222" s="55"/>
      <c r="I4222" s="280"/>
      <c r="J4222" s="13"/>
      <c r="K4222" s="13"/>
      <c r="L4222" s="13"/>
    </row>
    <row r="4223" spans="1:12" s="56" customFormat="1">
      <c r="A4223" s="50"/>
      <c r="B4223" s="50"/>
      <c r="C4223" s="50"/>
      <c r="D4223" s="44"/>
      <c r="E4223" s="26"/>
      <c r="F4223" s="53"/>
      <c r="G4223" s="61"/>
      <c r="H4223" s="55"/>
      <c r="I4223" s="280"/>
      <c r="J4223" s="13"/>
      <c r="K4223" s="13"/>
      <c r="L4223" s="13"/>
    </row>
    <row r="4224" spans="1:12" s="56" customFormat="1">
      <c r="A4224" s="50"/>
      <c r="B4224" s="50"/>
      <c r="C4224" s="50"/>
      <c r="D4224" s="44"/>
      <c r="E4224" s="26"/>
      <c r="F4224" s="53"/>
      <c r="G4224" s="61"/>
      <c r="H4224" s="55"/>
      <c r="I4224" s="280"/>
      <c r="J4224" s="13"/>
      <c r="K4224" s="13"/>
      <c r="L4224" s="13"/>
    </row>
    <row r="4225" spans="1:12" s="56" customFormat="1">
      <c r="A4225" s="50"/>
      <c r="B4225" s="50"/>
      <c r="C4225" s="50"/>
      <c r="D4225" s="44"/>
      <c r="E4225" s="26"/>
      <c r="F4225" s="53"/>
      <c r="G4225" s="61"/>
      <c r="H4225" s="55"/>
      <c r="I4225" s="280"/>
      <c r="J4225" s="13"/>
      <c r="K4225" s="13"/>
      <c r="L4225" s="13"/>
    </row>
    <row r="4226" spans="1:12" s="56" customFormat="1">
      <c r="A4226" s="50"/>
      <c r="B4226" s="50"/>
      <c r="C4226" s="50"/>
      <c r="D4226" s="44"/>
      <c r="E4226" s="26"/>
      <c r="F4226" s="53"/>
      <c r="G4226" s="61"/>
      <c r="H4226" s="55"/>
      <c r="I4226" s="280"/>
      <c r="J4226" s="13"/>
      <c r="K4226" s="13"/>
      <c r="L4226" s="13"/>
    </row>
    <row r="4227" spans="1:12" s="56" customFormat="1">
      <c r="A4227" s="50"/>
      <c r="B4227" s="50"/>
      <c r="C4227" s="50"/>
      <c r="D4227" s="44"/>
      <c r="E4227" s="26"/>
      <c r="F4227" s="53"/>
      <c r="G4227" s="61"/>
      <c r="H4227" s="55"/>
      <c r="I4227" s="280"/>
      <c r="J4227" s="13"/>
      <c r="K4227" s="13"/>
      <c r="L4227" s="13"/>
    </row>
    <row r="4228" spans="1:12" s="56" customFormat="1">
      <c r="A4228" s="50"/>
      <c r="B4228" s="50"/>
      <c r="C4228" s="50"/>
      <c r="D4228" s="44"/>
      <c r="E4228" s="26"/>
      <c r="F4228" s="53"/>
      <c r="G4228" s="61"/>
      <c r="H4228" s="55"/>
      <c r="I4228" s="280"/>
      <c r="J4228" s="13"/>
      <c r="K4228" s="13"/>
      <c r="L4228" s="13"/>
    </row>
    <row r="4229" spans="1:12" s="56" customFormat="1">
      <c r="A4229" s="50"/>
      <c r="B4229" s="50"/>
      <c r="C4229" s="50"/>
      <c r="D4229" s="44"/>
      <c r="E4229" s="26"/>
      <c r="F4229" s="53"/>
      <c r="G4229" s="61"/>
      <c r="H4229" s="55"/>
      <c r="I4229" s="280"/>
      <c r="J4229" s="13"/>
      <c r="K4229" s="13"/>
      <c r="L4229" s="13"/>
    </row>
    <row r="4230" spans="1:12" s="56" customFormat="1">
      <c r="A4230" s="50"/>
      <c r="B4230" s="50"/>
      <c r="C4230" s="50"/>
      <c r="D4230" s="44"/>
      <c r="E4230" s="26"/>
      <c r="F4230" s="53"/>
      <c r="G4230" s="61"/>
      <c r="H4230" s="55"/>
      <c r="I4230" s="280"/>
      <c r="J4230" s="13"/>
      <c r="K4230" s="13"/>
      <c r="L4230" s="13"/>
    </row>
    <row r="4231" spans="1:12" s="56" customFormat="1">
      <c r="A4231" s="50"/>
      <c r="B4231" s="50"/>
      <c r="C4231" s="50"/>
      <c r="D4231" s="44"/>
      <c r="E4231" s="26"/>
      <c r="F4231" s="53"/>
      <c r="G4231" s="61"/>
      <c r="H4231" s="55"/>
      <c r="I4231" s="280"/>
      <c r="J4231" s="13"/>
      <c r="K4231" s="13"/>
      <c r="L4231" s="13"/>
    </row>
    <row r="4232" spans="1:12" s="56" customFormat="1">
      <c r="A4232" s="50"/>
      <c r="B4232" s="50"/>
      <c r="C4232" s="50"/>
      <c r="D4232" s="44"/>
      <c r="E4232" s="26"/>
      <c r="F4232" s="53"/>
      <c r="G4232" s="61"/>
      <c r="H4232" s="55"/>
      <c r="I4232" s="280"/>
      <c r="J4232" s="13"/>
      <c r="K4232" s="13"/>
      <c r="L4232" s="13"/>
    </row>
    <row r="4233" spans="1:12" s="56" customFormat="1">
      <c r="A4233" s="50"/>
      <c r="B4233" s="50"/>
      <c r="C4233" s="50"/>
      <c r="D4233" s="44"/>
      <c r="E4233" s="26"/>
      <c r="F4233" s="53"/>
      <c r="G4233" s="61"/>
      <c r="H4233" s="55"/>
      <c r="I4233" s="280"/>
      <c r="J4233" s="13"/>
      <c r="K4233" s="13"/>
      <c r="L4233" s="13"/>
    </row>
    <row r="4234" spans="1:12" s="56" customFormat="1">
      <c r="A4234" s="50"/>
      <c r="B4234" s="50"/>
      <c r="C4234" s="50"/>
      <c r="D4234" s="44"/>
      <c r="E4234" s="26"/>
      <c r="F4234" s="53"/>
      <c r="G4234" s="61"/>
      <c r="H4234" s="55"/>
      <c r="I4234" s="280"/>
      <c r="J4234" s="13"/>
      <c r="K4234" s="13"/>
      <c r="L4234" s="13"/>
    </row>
    <row r="4235" spans="1:12" s="56" customFormat="1">
      <c r="A4235" s="50"/>
      <c r="B4235" s="50"/>
      <c r="C4235" s="50"/>
      <c r="D4235" s="44"/>
      <c r="E4235" s="26"/>
      <c r="F4235" s="53"/>
      <c r="G4235" s="61"/>
      <c r="H4235" s="55"/>
      <c r="I4235" s="280"/>
      <c r="J4235" s="13"/>
      <c r="K4235" s="13"/>
      <c r="L4235" s="13"/>
    </row>
    <row r="4236" spans="1:12" s="56" customFormat="1">
      <c r="A4236" s="50"/>
      <c r="B4236" s="50"/>
      <c r="C4236" s="50"/>
      <c r="D4236" s="44"/>
      <c r="E4236" s="26"/>
      <c r="F4236" s="53"/>
      <c r="G4236" s="61"/>
      <c r="H4236" s="55"/>
      <c r="I4236" s="280"/>
      <c r="J4236" s="13"/>
      <c r="K4236" s="13"/>
      <c r="L4236" s="13"/>
    </row>
    <row r="4237" spans="1:12" s="56" customFormat="1">
      <c r="A4237" s="50"/>
      <c r="B4237" s="50"/>
      <c r="C4237" s="50"/>
      <c r="D4237" s="44"/>
      <c r="E4237" s="26"/>
      <c r="F4237" s="53"/>
      <c r="G4237" s="61"/>
      <c r="H4237" s="55"/>
      <c r="I4237" s="280"/>
      <c r="J4237" s="13"/>
      <c r="K4237" s="13"/>
      <c r="L4237" s="13"/>
    </row>
    <row r="4238" spans="1:12" s="56" customFormat="1">
      <c r="A4238" s="50"/>
      <c r="B4238" s="50"/>
      <c r="C4238" s="50"/>
      <c r="D4238" s="44"/>
      <c r="E4238" s="26"/>
      <c r="F4238" s="53"/>
      <c r="G4238" s="61"/>
      <c r="H4238" s="55"/>
      <c r="I4238" s="280"/>
      <c r="J4238" s="13"/>
      <c r="K4238" s="13"/>
      <c r="L4238" s="13"/>
    </row>
    <row r="4239" spans="1:12" s="56" customFormat="1">
      <c r="A4239" s="50"/>
      <c r="B4239" s="50"/>
      <c r="C4239" s="50"/>
      <c r="D4239" s="44"/>
      <c r="E4239" s="26"/>
      <c r="F4239" s="53"/>
      <c r="G4239" s="61"/>
      <c r="H4239" s="55"/>
      <c r="I4239" s="280"/>
      <c r="J4239" s="13"/>
      <c r="K4239" s="13"/>
      <c r="L4239" s="13"/>
    </row>
    <row r="4240" spans="1:12" s="56" customFormat="1">
      <c r="A4240" s="50"/>
      <c r="B4240" s="50"/>
      <c r="C4240" s="50"/>
      <c r="D4240" s="44"/>
      <c r="E4240" s="26"/>
      <c r="F4240" s="53"/>
      <c r="G4240" s="61"/>
      <c r="H4240" s="55"/>
      <c r="I4240" s="280"/>
      <c r="J4240" s="13"/>
      <c r="K4240" s="13"/>
      <c r="L4240" s="13"/>
    </row>
    <row r="4241" spans="1:12" s="56" customFormat="1">
      <c r="A4241" s="50"/>
      <c r="B4241" s="50"/>
      <c r="C4241" s="50"/>
      <c r="D4241" s="44"/>
      <c r="E4241" s="26"/>
      <c r="F4241" s="53"/>
      <c r="G4241" s="61"/>
      <c r="H4241" s="55"/>
      <c r="I4241" s="280"/>
      <c r="J4241" s="13"/>
      <c r="K4241" s="13"/>
      <c r="L4241" s="13"/>
    </row>
    <row r="4242" spans="1:12" s="56" customFormat="1">
      <c r="A4242" s="50"/>
      <c r="B4242" s="50"/>
      <c r="C4242" s="50"/>
      <c r="D4242" s="44"/>
      <c r="E4242" s="26"/>
      <c r="F4242" s="53"/>
      <c r="G4242" s="61"/>
      <c r="H4242" s="55"/>
      <c r="I4242" s="280"/>
      <c r="J4242" s="13"/>
      <c r="K4242" s="13"/>
      <c r="L4242" s="13"/>
    </row>
    <row r="4243" spans="1:12" s="56" customFormat="1">
      <c r="A4243" s="50"/>
      <c r="B4243" s="50"/>
      <c r="C4243" s="50"/>
      <c r="D4243" s="44"/>
      <c r="E4243" s="26"/>
      <c r="F4243" s="53"/>
      <c r="G4243" s="61"/>
      <c r="H4243" s="55"/>
      <c r="I4243" s="280"/>
      <c r="J4243" s="13"/>
      <c r="K4243" s="13"/>
      <c r="L4243" s="13"/>
    </row>
    <row r="4244" spans="1:12" s="56" customFormat="1">
      <c r="A4244" s="50"/>
      <c r="B4244" s="50"/>
      <c r="C4244" s="50"/>
      <c r="D4244" s="44"/>
      <c r="E4244" s="26"/>
      <c r="F4244" s="53"/>
      <c r="G4244" s="61"/>
      <c r="H4244" s="55"/>
      <c r="I4244" s="280"/>
      <c r="J4244" s="13"/>
      <c r="K4244" s="13"/>
      <c r="L4244" s="13"/>
    </row>
    <row r="4245" spans="1:12" s="56" customFormat="1">
      <c r="A4245" s="50"/>
      <c r="B4245" s="50"/>
      <c r="C4245" s="50"/>
      <c r="D4245" s="44"/>
      <c r="E4245" s="26"/>
      <c r="F4245" s="53"/>
      <c r="G4245" s="61"/>
      <c r="H4245" s="55"/>
      <c r="I4245" s="280"/>
      <c r="J4245" s="13"/>
      <c r="K4245" s="13"/>
      <c r="L4245" s="13"/>
    </row>
    <row r="4246" spans="1:12" s="56" customFormat="1">
      <c r="A4246" s="50"/>
      <c r="B4246" s="50"/>
      <c r="C4246" s="50"/>
      <c r="D4246" s="44"/>
      <c r="E4246" s="26"/>
      <c r="F4246" s="53"/>
      <c r="G4246" s="61"/>
      <c r="H4246" s="55"/>
      <c r="I4246" s="280"/>
      <c r="J4246" s="13"/>
      <c r="K4246" s="13"/>
      <c r="L4246" s="13"/>
    </row>
    <row r="4247" spans="1:12" s="56" customFormat="1">
      <c r="A4247" s="50"/>
      <c r="B4247" s="50"/>
      <c r="C4247" s="50"/>
      <c r="D4247" s="44"/>
      <c r="E4247" s="26"/>
      <c r="F4247" s="53"/>
      <c r="G4247" s="61"/>
      <c r="H4247" s="55"/>
      <c r="I4247" s="280"/>
      <c r="J4247" s="13"/>
      <c r="K4247" s="13"/>
      <c r="L4247" s="13"/>
    </row>
    <row r="4248" spans="1:12" s="56" customFormat="1">
      <c r="A4248" s="50"/>
      <c r="B4248" s="50"/>
      <c r="C4248" s="50"/>
      <c r="D4248" s="44"/>
      <c r="E4248" s="26"/>
      <c r="F4248" s="53"/>
      <c r="G4248" s="61"/>
      <c r="H4248" s="55"/>
      <c r="I4248" s="280"/>
      <c r="J4248" s="13"/>
      <c r="K4248" s="13"/>
      <c r="L4248" s="13"/>
    </row>
    <row r="4249" spans="1:12" s="56" customFormat="1">
      <c r="A4249" s="50"/>
      <c r="B4249" s="50"/>
      <c r="C4249" s="50"/>
      <c r="D4249" s="44"/>
      <c r="E4249" s="26"/>
      <c r="F4249" s="53"/>
      <c r="G4249" s="61"/>
      <c r="H4249" s="55"/>
      <c r="I4249" s="280"/>
      <c r="J4249" s="13"/>
      <c r="K4249" s="13"/>
      <c r="L4249" s="13"/>
    </row>
    <row r="4250" spans="1:12" s="56" customFormat="1">
      <c r="A4250" s="50"/>
      <c r="B4250" s="50"/>
      <c r="C4250" s="50"/>
      <c r="D4250" s="44"/>
      <c r="E4250" s="26"/>
      <c r="F4250" s="53"/>
      <c r="G4250" s="61"/>
      <c r="H4250" s="55"/>
      <c r="I4250" s="280"/>
      <c r="J4250" s="13"/>
      <c r="K4250" s="13"/>
      <c r="L4250" s="13"/>
    </row>
    <row r="4251" spans="1:12" s="56" customFormat="1">
      <c r="A4251" s="50"/>
      <c r="B4251" s="50"/>
      <c r="C4251" s="50"/>
      <c r="D4251" s="44"/>
      <c r="E4251" s="26"/>
      <c r="F4251" s="53"/>
      <c r="G4251" s="61"/>
      <c r="H4251" s="55"/>
      <c r="I4251" s="280"/>
      <c r="J4251" s="13"/>
      <c r="K4251" s="13"/>
      <c r="L4251" s="13"/>
    </row>
    <row r="4252" spans="1:12" s="56" customFormat="1">
      <c r="A4252" s="50"/>
      <c r="B4252" s="50"/>
      <c r="C4252" s="50"/>
      <c r="D4252" s="44"/>
      <c r="E4252" s="26"/>
      <c r="F4252" s="53"/>
      <c r="G4252" s="61"/>
      <c r="H4252" s="55"/>
      <c r="I4252" s="280"/>
      <c r="J4252" s="13"/>
      <c r="K4252" s="13"/>
      <c r="L4252" s="13"/>
    </row>
    <row r="4253" spans="1:12" s="56" customFormat="1">
      <c r="A4253" s="50"/>
      <c r="B4253" s="50"/>
      <c r="C4253" s="50"/>
      <c r="D4253" s="44"/>
      <c r="E4253" s="26"/>
      <c r="F4253" s="53"/>
      <c r="G4253" s="61"/>
      <c r="H4253" s="55"/>
      <c r="I4253" s="280"/>
      <c r="J4253" s="13"/>
      <c r="K4253" s="13"/>
      <c r="L4253" s="13"/>
    </row>
    <row r="4254" spans="1:12" s="56" customFormat="1">
      <c r="A4254" s="50"/>
      <c r="B4254" s="50"/>
      <c r="C4254" s="50"/>
      <c r="D4254" s="44"/>
      <c r="E4254" s="26"/>
      <c r="F4254" s="53"/>
      <c r="G4254" s="61"/>
      <c r="H4254" s="55"/>
      <c r="I4254" s="280"/>
      <c r="J4254" s="13"/>
      <c r="K4254" s="13"/>
      <c r="L4254" s="13"/>
    </row>
    <row r="4255" spans="1:12" s="56" customFormat="1">
      <c r="A4255" s="50"/>
      <c r="B4255" s="50"/>
      <c r="C4255" s="50"/>
      <c r="D4255" s="44"/>
      <c r="E4255" s="26"/>
      <c r="F4255" s="53"/>
      <c r="G4255" s="61"/>
      <c r="H4255" s="55"/>
      <c r="I4255" s="280"/>
      <c r="J4255" s="13"/>
      <c r="K4255" s="13"/>
      <c r="L4255" s="13"/>
    </row>
    <row r="4256" spans="1:12" s="56" customFormat="1">
      <c r="A4256" s="50"/>
      <c r="B4256" s="50"/>
      <c r="C4256" s="50"/>
      <c r="D4256" s="44"/>
      <c r="E4256" s="26"/>
      <c r="F4256" s="53"/>
      <c r="G4256" s="61"/>
      <c r="H4256" s="55"/>
      <c r="I4256" s="280"/>
      <c r="J4256" s="13"/>
      <c r="K4256" s="13"/>
      <c r="L4256" s="13"/>
    </row>
    <row r="4257" spans="1:12" s="56" customFormat="1">
      <c r="A4257" s="50"/>
      <c r="B4257" s="50"/>
      <c r="C4257" s="50"/>
      <c r="D4257" s="44"/>
      <c r="E4257" s="26"/>
      <c r="F4257" s="53"/>
      <c r="G4257" s="61"/>
      <c r="H4257" s="55"/>
      <c r="I4257" s="280"/>
      <c r="J4257" s="13"/>
      <c r="K4257" s="13"/>
      <c r="L4257" s="13"/>
    </row>
    <row r="4258" spans="1:12" s="56" customFormat="1">
      <c r="A4258" s="50"/>
      <c r="B4258" s="50"/>
      <c r="C4258" s="50"/>
      <c r="D4258" s="44"/>
      <c r="E4258" s="26"/>
      <c r="F4258" s="53"/>
      <c r="G4258" s="61"/>
      <c r="H4258" s="55"/>
      <c r="I4258" s="280"/>
      <c r="J4258" s="13"/>
      <c r="K4258" s="13"/>
      <c r="L4258" s="13"/>
    </row>
    <row r="4259" spans="1:12" s="56" customFormat="1">
      <c r="A4259" s="50"/>
      <c r="B4259" s="50"/>
      <c r="C4259" s="50"/>
      <c r="D4259" s="44"/>
      <c r="E4259" s="26"/>
      <c r="F4259" s="53"/>
      <c r="G4259" s="61"/>
      <c r="H4259" s="55"/>
      <c r="I4259" s="280"/>
      <c r="J4259" s="13"/>
      <c r="K4259" s="13"/>
      <c r="L4259" s="13"/>
    </row>
    <row r="4260" spans="1:12" s="56" customFormat="1">
      <c r="A4260" s="50"/>
      <c r="B4260" s="50"/>
      <c r="C4260" s="50"/>
      <c r="D4260" s="44"/>
      <c r="E4260" s="26"/>
      <c r="F4260" s="53"/>
      <c r="G4260" s="61"/>
      <c r="H4260" s="55"/>
      <c r="I4260" s="280"/>
      <c r="J4260" s="13"/>
      <c r="K4260" s="13"/>
      <c r="L4260" s="13"/>
    </row>
    <row r="4261" spans="1:12" s="56" customFormat="1">
      <c r="A4261" s="50"/>
      <c r="B4261" s="50"/>
      <c r="C4261" s="50"/>
      <c r="D4261" s="44"/>
      <c r="E4261" s="26"/>
      <c r="F4261" s="53"/>
      <c r="G4261" s="61"/>
      <c r="H4261" s="55"/>
      <c r="I4261" s="280"/>
      <c r="J4261" s="13"/>
      <c r="K4261" s="13"/>
      <c r="L4261" s="13"/>
    </row>
    <row r="4262" spans="1:12" s="56" customFormat="1">
      <c r="A4262" s="50"/>
      <c r="B4262" s="50"/>
      <c r="C4262" s="50"/>
      <c r="D4262" s="44"/>
      <c r="E4262" s="26"/>
      <c r="F4262" s="53"/>
      <c r="G4262" s="61"/>
      <c r="H4262" s="55"/>
      <c r="I4262" s="280"/>
      <c r="J4262" s="13"/>
      <c r="K4262" s="13"/>
      <c r="L4262" s="13"/>
    </row>
    <row r="4263" spans="1:12" s="56" customFormat="1">
      <c r="A4263" s="50"/>
      <c r="B4263" s="50"/>
      <c r="C4263" s="50"/>
      <c r="D4263" s="44"/>
      <c r="E4263" s="26"/>
      <c r="F4263" s="53"/>
      <c r="G4263" s="61"/>
      <c r="H4263" s="55"/>
      <c r="I4263" s="280"/>
      <c r="J4263" s="13"/>
      <c r="K4263" s="13"/>
      <c r="L4263" s="13"/>
    </row>
    <row r="4264" spans="1:12" s="56" customFormat="1">
      <c r="A4264" s="50"/>
      <c r="B4264" s="50"/>
      <c r="C4264" s="50"/>
      <c r="D4264" s="44"/>
      <c r="E4264" s="26"/>
      <c r="F4264" s="53"/>
      <c r="G4264" s="61"/>
      <c r="H4264" s="55"/>
      <c r="I4264" s="280"/>
      <c r="J4264" s="13"/>
      <c r="K4264" s="13"/>
      <c r="L4264" s="13"/>
    </row>
    <row r="4265" spans="1:12" s="56" customFormat="1">
      <c r="A4265" s="50"/>
      <c r="B4265" s="50"/>
      <c r="C4265" s="50"/>
      <c r="D4265" s="44"/>
      <c r="E4265" s="26"/>
      <c r="F4265" s="53"/>
      <c r="G4265" s="61"/>
      <c r="H4265" s="55"/>
      <c r="I4265" s="280"/>
      <c r="J4265" s="13"/>
      <c r="K4265" s="13"/>
      <c r="L4265" s="13"/>
    </row>
    <row r="4266" spans="1:12" s="56" customFormat="1">
      <c r="A4266" s="50"/>
      <c r="B4266" s="50"/>
      <c r="C4266" s="50"/>
      <c r="D4266" s="44"/>
      <c r="E4266" s="26"/>
      <c r="F4266" s="53"/>
      <c r="G4266" s="61"/>
      <c r="H4266" s="55"/>
      <c r="I4266" s="280"/>
      <c r="J4266" s="13"/>
      <c r="K4266" s="13"/>
      <c r="L4266" s="13"/>
    </row>
    <row r="4267" spans="1:12" s="56" customFormat="1">
      <c r="A4267" s="50"/>
      <c r="B4267" s="50"/>
      <c r="C4267" s="50"/>
      <c r="D4267" s="44"/>
      <c r="E4267" s="26"/>
      <c r="F4267" s="53"/>
      <c r="G4267" s="61"/>
      <c r="H4267" s="55"/>
      <c r="I4267" s="280"/>
      <c r="J4267" s="13"/>
      <c r="K4267" s="13"/>
      <c r="L4267" s="13"/>
    </row>
    <row r="4268" spans="1:12" s="56" customFormat="1">
      <c r="A4268" s="50"/>
      <c r="B4268" s="50"/>
      <c r="C4268" s="50"/>
      <c r="D4268" s="44"/>
      <c r="E4268" s="26"/>
      <c r="F4268" s="53"/>
      <c r="G4268" s="61"/>
      <c r="H4268" s="55"/>
      <c r="I4268" s="280"/>
      <c r="J4268" s="13"/>
      <c r="K4268" s="13"/>
      <c r="L4268" s="13"/>
    </row>
    <row r="4269" spans="1:12" s="56" customFormat="1">
      <c r="A4269" s="50"/>
      <c r="B4269" s="50"/>
      <c r="C4269" s="50"/>
      <c r="D4269" s="44"/>
      <c r="E4269" s="26"/>
      <c r="F4269" s="53"/>
      <c r="G4269" s="61"/>
      <c r="H4269" s="55"/>
      <c r="I4269" s="280"/>
      <c r="J4269" s="13"/>
      <c r="K4269" s="13"/>
      <c r="L4269" s="13"/>
    </row>
    <row r="4270" spans="1:12" s="56" customFormat="1">
      <c r="A4270" s="50"/>
      <c r="B4270" s="50"/>
      <c r="C4270" s="50"/>
      <c r="D4270" s="44"/>
      <c r="E4270" s="26"/>
      <c r="F4270" s="53"/>
      <c r="G4270" s="61"/>
      <c r="H4270" s="55"/>
      <c r="I4270" s="280"/>
      <c r="J4270" s="13"/>
      <c r="K4270" s="13"/>
      <c r="L4270" s="13"/>
    </row>
    <row r="4271" spans="1:12" s="56" customFormat="1">
      <c r="A4271" s="50"/>
      <c r="B4271" s="50"/>
      <c r="C4271" s="50"/>
      <c r="D4271" s="44"/>
      <c r="E4271" s="26"/>
      <c r="F4271" s="53"/>
      <c r="G4271" s="61"/>
      <c r="H4271" s="55"/>
      <c r="I4271" s="280"/>
      <c r="J4271" s="13"/>
      <c r="K4271" s="13"/>
      <c r="L4271" s="13"/>
    </row>
    <row r="4272" spans="1:12" s="56" customFormat="1">
      <c r="A4272" s="50"/>
      <c r="B4272" s="50"/>
      <c r="C4272" s="50"/>
      <c r="D4272" s="44"/>
      <c r="E4272" s="26"/>
      <c r="F4272" s="53"/>
      <c r="G4272" s="61"/>
      <c r="H4272" s="55"/>
      <c r="I4272" s="280"/>
      <c r="J4272" s="13"/>
      <c r="K4272" s="13"/>
      <c r="L4272" s="13"/>
    </row>
    <row r="4273" spans="1:12" s="56" customFormat="1">
      <c r="A4273" s="50"/>
      <c r="B4273" s="50"/>
      <c r="C4273" s="50"/>
      <c r="D4273" s="44"/>
      <c r="E4273" s="26"/>
      <c r="F4273" s="53"/>
      <c r="G4273" s="61"/>
      <c r="H4273" s="55"/>
      <c r="I4273" s="280"/>
      <c r="J4273" s="13"/>
      <c r="K4273" s="13"/>
      <c r="L4273" s="13"/>
    </row>
    <row r="4274" spans="1:12" s="56" customFormat="1">
      <c r="A4274" s="50"/>
      <c r="B4274" s="50"/>
      <c r="C4274" s="50"/>
      <c r="D4274" s="44"/>
      <c r="E4274" s="26"/>
      <c r="F4274" s="53"/>
      <c r="G4274" s="61"/>
      <c r="H4274" s="55"/>
      <c r="I4274" s="280"/>
      <c r="J4274" s="13"/>
      <c r="K4274" s="13"/>
      <c r="L4274" s="13"/>
    </row>
    <row r="4275" spans="1:12" s="56" customFormat="1">
      <c r="A4275" s="50"/>
      <c r="B4275" s="50"/>
      <c r="C4275" s="50"/>
      <c r="D4275" s="44"/>
      <c r="E4275" s="26"/>
      <c r="F4275" s="53"/>
      <c r="G4275" s="61"/>
      <c r="H4275" s="55"/>
      <c r="I4275" s="280"/>
      <c r="J4275" s="13"/>
      <c r="K4275" s="13"/>
      <c r="L4275" s="13"/>
    </row>
    <row r="4276" spans="1:12" s="56" customFormat="1">
      <c r="A4276" s="50"/>
      <c r="B4276" s="50"/>
      <c r="C4276" s="50"/>
      <c r="D4276" s="44"/>
      <c r="E4276" s="26"/>
      <c r="F4276" s="53"/>
      <c r="G4276" s="61"/>
      <c r="H4276" s="55"/>
      <c r="I4276" s="280"/>
      <c r="J4276" s="13"/>
      <c r="K4276" s="13"/>
      <c r="L4276" s="13"/>
    </row>
    <row r="4277" spans="1:12" s="56" customFormat="1">
      <c r="A4277" s="50"/>
      <c r="B4277" s="50"/>
      <c r="C4277" s="50"/>
      <c r="D4277" s="44"/>
      <c r="E4277" s="26"/>
      <c r="F4277" s="53"/>
      <c r="G4277" s="61"/>
      <c r="H4277" s="55"/>
      <c r="I4277" s="280"/>
      <c r="J4277" s="13"/>
      <c r="K4277" s="13"/>
      <c r="L4277" s="13"/>
    </row>
    <row r="4278" spans="1:12" s="56" customFormat="1">
      <c r="A4278" s="50"/>
      <c r="B4278" s="50"/>
      <c r="C4278" s="50"/>
      <c r="D4278" s="44"/>
      <c r="E4278" s="26"/>
      <c r="F4278" s="53"/>
      <c r="G4278" s="61"/>
      <c r="H4278" s="55"/>
      <c r="I4278" s="280"/>
      <c r="J4278" s="13"/>
      <c r="K4278" s="13"/>
      <c r="L4278" s="13"/>
    </row>
    <row r="4279" spans="1:12" s="56" customFormat="1">
      <c r="A4279" s="50"/>
      <c r="B4279" s="50"/>
      <c r="C4279" s="50"/>
      <c r="D4279" s="44"/>
      <c r="E4279" s="26"/>
      <c r="F4279" s="53"/>
      <c r="G4279" s="61"/>
      <c r="H4279" s="55"/>
      <c r="I4279" s="280"/>
      <c r="J4279" s="13"/>
      <c r="K4279" s="13"/>
      <c r="L4279" s="13"/>
    </row>
    <row r="4280" spans="1:12" s="56" customFormat="1">
      <c r="A4280" s="50"/>
      <c r="B4280" s="50"/>
      <c r="C4280" s="50"/>
      <c r="D4280" s="44"/>
      <c r="E4280" s="26"/>
      <c r="F4280" s="53"/>
      <c r="G4280" s="61"/>
      <c r="H4280" s="55"/>
      <c r="I4280" s="280"/>
      <c r="J4280" s="13"/>
      <c r="K4280" s="13"/>
      <c r="L4280" s="13"/>
    </row>
    <row r="4281" spans="1:12" s="56" customFormat="1">
      <c r="A4281" s="50"/>
      <c r="B4281" s="50"/>
      <c r="C4281" s="50"/>
      <c r="D4281" s="44"/>
      <c r="E4281" s="26"/>
      <c r="F4281" s="53"/>
      <c r="G4281" s="61"/>
      <c r="H4281" s="55"/>
      <c r="I4281" s="280"/>
      <c r="J4281" s="13"/>
      <c r="K4281" s="13"/>
      <c r="L4281" s="13"/>
    </row>
    <row r="4282" spans="1:12" s="56" customFormat="1">
      <c r="A4282" s="50"/>
      <c r="B4282" s="50"/>
      <c r="C4282" s="50"/>
      <c r="D4282" s="44"/>
      <c r="E4282" s="26"/>
      <c r="F4282" s="53"/>
      <c r="G4282" s="61"/>
      <c r="H4282" s="55"/>
      <c r="I4282" s="280"/>
      <c r="J4282" s="13"/>
      <c r="K4282" s="13"/>
      <c r="L4282" s="13"/>
    </row>
    <row r="4283" spans="1:12" s="56" customFormat="1">
      <c r="A4283" s="50"/>
      <c r="B4283" s="50"/>
      <c r="C4283" s="50"/>
      <c r="D4283" s="44"/>
      <c r="E4283" s="26"/>
      <c r="F4283" s="53"/>
      <c r="G4283" s="61"/>
      <c r="H4283" s="55"/>
      <c r="I4283" s="280"/>
      <c r="J4283" s="13"/>
      <c r="K4283" s="13"/>
      <c r="L4283" s="13"/>
    </row>
    <row r="4284" spans="1:12" s="56" customFormat="1">
      <c r="A4284" s="50"/>
      <c r="B4284" s="50"/>
      <c r="C4284" s="50"/>
      <c r="D4284" s="44"/>
      <c r="E4284" s="26"/>
      <c r="F4284" s="53"/>
      <c r="G4284" s="61"/>
      <c r="H4284" s="55"/>
      <c r="I4284" s="280"/>
      <c r="J4284" s="13"/>
      <c r="K4284" s="13"/>
      <c r="L4284" s="13"/>
    </row>
    <row r="4285" spans="1:12" s="56" customFormat="1">
      <c r="A4285" s="50"/>
      <c r="B4285" s="50"/>
      <c r="C4285" s="50"/>
      <c r="D4285" s="44"/>
      <c r="E4285" s="26"/>
      <c r="F4285" s="53"/>
      <c r="G4285" s="61"/>
      <c r="H4285" s="55"/>
      <c r="I4285" s="280"/>
      <c r="J4285" s="13"/>
      <c r="K4285" s="13"/>
      <c r="L4285" s="13"/>
    </row>
    <row r="4286" spans="1:12" s="56" customFormat="1">
      <c r="A4286" s="50"/>
      <c r="B4286" s="50"/>
      <c r="C4286" s="50"/>
      <c r="D4286" s="44"/>
      <c r="E4286" s="26"/>
      <c r="F4286" s="53"/>
      <c r="G4286" s="61"/>
      <c r="H4286" s="55"/>
      <c r="I4286" s="280"/>
      <c r="J4286" s="13"/>
      <c r="K4286" s="13"/>
      <c r="L4286" s="13"/>
    </row>
    <row r="4287" spans="1:12" s="56" customFormat="1">
      <c r="A4287" s="50"/>
      <c r="B4287" s="50"/>
      <c r="C4287" s="50"/>
      <c r="D4287" s="44"/>
      <c r="E4287" s="26"/>
      <c r="F4287" s="53"/>
      <c r="G4287" s="61"/>
      <c r="H4287" s="55"/>
      <c r="I4287" s="280"/>
      <c r="J4287" s="13"/>
      <c r="K4287" s="13"/>
      <c r="L4287" s="13"/>
    </row>
    <row r="4288" spans="1:12" s="56" customFormat="1">
      <c r="A4288" s="50"/>
      <c r="B4288" s="50"/>
      <c r="C4288" s="50"/>
      <c r="D4288" s="44"/>
      <c r="E4288" s="26"/>
      <c r="F4288" s="53"/>
      <c r="G4288" s="61"/>
      <c r="H4288" s="55"/>
      <c r="I4288" s="280"/>
      <c r="J4288" s="13"/>
      <c r="K4288" s="13"/>
      <c r="L4288" s="13"/>
    </row>
    <row r="4289" spans="1:12" s="56" customFormat="1">
      <c r="A4289" s="50"/>
      <c r="B4289" s="50"/>
      <c r="C4289" s="50"/>
      <c r="D4289" s="44"/>
      <c r="E4289" s="26"/>
      <c r="F4289" s="53"/>
      <c r="G4289" s="61"/>
      <c r="H4289" s="55"/>
      <c r="I4289" s="280"/>
      <c r="J4289" s="13"/>
      <c r="K4289" s="13"/>
      <c r="L4289" s="13"/>
    </row>
    <row r="4290" spans="1:12" s="56" customFormat="1">
      <c r="A4290" s="50"/>
      <c r="B4290" s="50"/>
      <c r="C4290" s="50"/>
      <c r="D4290" s="44"/>
      <c r="E4290" s="26"/>
      <c r="F4290" s="53"/>
      <c r="G4290" s="61"/>
      <c r="H4290" s="55"/>
      <c r="I4290" s="280"/>
      <c r="J4290" s="13"/>
      <c r="K4290" s="13"/>
      <c r="L4290" s="13"/>
    </row>
    <row r="4291" spans="1:12" s="56" customFormat="1">
      <c r="A4291" s="50"/>
      <c r="B4291" s="50"/>
      <c r="C4291" s="50"/>
      <c r="D4291" s="44"/>
      <c r="E4291" s="26"/>
      <c r="F4291" s="53"/>
      <c r="G4291" s="61"/>
      <c r="H4291" s="55"/>
      <c r="I4291" s="280"/>
      <c r="J4291" s="13"/>
      <c r="K4291" s="13"/>
      <c r="L4291" s="13"/>
    </row>
    <row r="4292" spans="1:12" s="56" customFormat="1">
      <c r="A4292" s="50"/>
      <c r="B4292" s="50"/>
      <c r="C4292" s="50"/>
      <c r="D4292" s="44"/>
      <c r="E4292" s="26"/>
      <c r="F4292" s="53"/>
      <c r="G4292" s="61"/>
      <c r="H4292" s="55"/>
      <c r="I4292" s="280"/>
      <c r="J4292" s="13"/>
      <c r="K4292" s="13"/>
      <c r="L4292" s="13"/>
    </row>
    <row r="4293" spans="1:12" s="56" customFormat="1">
      <c r="A4293" s="50"/>
      <c r="B4293" s="50"/>
      <c r="C4293" s="50"/>
      <c r="D4293" s="44"/>
      <c r="E4293" s="26"/>
      <c r="F4293" s="53"/>
      <c r="G4293" s="61"/>
      <c r="H4293" s="55"/>
      <c r="I4293" s="280"/>
      <c r="J4293" s="13"/>
      <c r="K4293" s="13"/>
      <c r="L4293" s="13"/>
    </row>
    <row r="4294" spans="1:12" s="56" customFormat="1">
      <c r="A4294" s="50"/>
      <c r="B4294" s="50"/>
      <c r="C4294" s="50"/>
      <c r="D4294" s="44"/>
      <c r="E4294" s="26"/>
      <c r="F4294" s="53"/>
      <c r="G4294" s="61"/>
      <c r="H4294" s="55"/>
      <c r="I4294" s="280"/>
      <c r="J4294" s="13"/>
      <c r="K4294" s="13"/>
      <c r="L4294" s="13"/>
    </row>
    <row r="4295" spans="1:12" s="56" customFormat="1">
      <c r="A4295" s="50"/>
      <c r="B4295" s="50"/>
      <c r="C4295" s="50"/>
      <c r="D4295" s="44"/>
      <c r="E4295" s="26"/>
      <c r="F4295" s="53"/>
      <c r="G4295" s="61"/>
      <c r="H4295" s="55"/>
      <c r="I4295" s="280"/>
      <c r="J4295" s="13"/>
      <c r="K4295" s="13"/>
      <c r="L4295" s="13"/>
    </row>
    <row r="4296" spans="1:12" s="56" customFormat="1">
      <c r="A4296" s="50"/>
      <c r="B4296" s="50"/>
      <c r="C4296" s="50"/>
      <c r="D4296" s="44"/>
      <c r="E4296" s="26"/>
      <c r="F4296" s="53"/>
      <c r="G4296" s="61"/>
      <c r="H4296" s="55"/>
      <c r="I4296" s="280"/>
      <c r="J4296" s="13"/>
      <c r="K4296" s="13"/>
      <c r="L4296" s="13"/>
    </row>
    <row r="4297" spans="1:12" s="56" customFormat="1">
      <c r="A4297" s="50"/>
      <c r="B4297" s="50"/>
      <c r="C4297" s="50"/>
      <c r="D4297" s="44"/>
      <c r="E4297" s="26"/>
      <c r="F4297" s="53"/>
      <c r="G4297" s="61"/>
      <c r="H4297" s="55"/>
      <c r="I4297" s="280"/>
      <c r="J4297" s="13"/>
      <c r="K4297" s="13"/>
      <c r="L4297" s="13"/>
    </row>
    <row r="4298" spans="1:12" s="56" customFormat="1">
      <c r="A4298" s="50"/>
      <c r="B4298" s="50"/>
      <c r="C4298" s="50"/>
      <c r="D4298" s="44"/>
      <c r="E4298" s="26"/>
      <c r="F4298" s="53"/>
      <c r="G4298" s="61"/>
      <c r="H4298" s="55"/>
      <c r="I4298" s="280"/>
      <c r="J4298" s="13"/>
      <c r="K4298" s="13"/>
      <c r="L4298" s="13"/>
    </row>
    <row r="4299" spans="1:12" s="56" customFormat="1">
      <c r="A4299" s="50"/>
      <c r="B4299" s="50"/>
      <c r="C4299" s="50"/>
      <c r="D4299" s="44"/>
      <c r="E4299" s="26"/>
      <c r="F4299" s="53"/>
      <c r="G4299" s="61"/>
      <c r="H4299" s="55"/>
      <c r="I4299" s="280"/>
      <c r="J4299" s="13"/>
      <c r="K4299" s="13"/>
      <c r="L4299" s="13"/>
    </row>
    <row r="4300" spans="1:12" s="56" customFormat="1">
      <c r="A4300" s="50"/>
      <c r="B4300" s="50"/>
      <c r="C4300" s="50"/>
      <c r="D4300" s="44"/>
      <c r="E4300" s="26"/>
      <c r="F4300" s="53"/>
      <c r="G4300" s="61"/>
      <c r="H4300" s="55"/>
      <c r="I4300" s="280"/>
      <c r="J4300" s="13"/>
      <c r="K4300" s="13"/>
      <c r="L4300" s="13"/>
    </row>
    <row r="4301" spans="1:12" s="56" customFormat="1">
      <c r="A4301" s="50"/>
      <c r="B4301" s="50"/>
      <c r="C4301" s="50"/>
      <c r="D4301" s="44"/>
      <c r="E4301" s="26"/>
      <c r="F4301" s="53"/>
      <c r="G4301" s="61"/>
      <c r="H4301" s="55"/>
      <c r="I4301" s="280"/>
      <c r="J4301" s="13"/>
      <c r="K4301" s="13"/>
      <c r="L4301" s="13"/>
    </row>
    <row r="4302" spans="1:12" s="56" customFormat="1">
      <c r="A4302" s="50"/>
      <c r="B4302" s="50"/>
      <c r="C4302" s="50"/>
      <c r="D4302" s="44"/>
      <c r="E4302" s="26"/>
      <c r="F4302" s="53"/>
      <c r="G4302" s="61"/>
      <c r="H4302" s="55"/>
      <c r="I4302" s="280"/>
      <c r="J4302" s="13"/>
      <c r="K4302" s="13"/>
      <c r="L4302" s="13"/>
    </row>
    <row r="4303" spans="1:12" s="56" customFormat="1">
      <c r="A4303" s="50"/>
      <c r="B4303" s="50"/>
      <c r="C4303" s="50"/>
      <c r="D4303" s="44"/>
      <c r="E4303" s="26"/>
      <c r="F4303" s="53"/>
      <c r="G4303" s="61"/>
      <c r="H4303" s="55"/>
      <c r="I4303" s="280"/>
      <c r="J4303" s="13"/>
      <c r="K4303" s="13"/>
      <c r="L4303" s="13"/>
    </row>
    <row r="4304" spans="1:12" s="56" customFormat="1">
      <c r="A4304" s="50"/>
      <c r="B4304" s="50"/>
      <c r="C4304" s="50"/>
      <c r="D4304" s="44"/>
      <c r="E4304" s="26"/>
      <c r="F4304" s="53"/>
      <c r="G4304" s="61"/>
      <c r="H4304" s="55"/>
      <c r="I4304" s="280"/>
      <c r="J4304" s="13"/>
      <c r="K4304" s="13"/>
      <c r="L4304" s="13"/>
    </row>
    <row r="4305" spans="1:12" s="56" customFormat="1">
      <c r="A4305" s="50"/>
      <c r="B4305" s="50"/>
      <c r="C4305" s="50"/>
      <c r="D4305" s="44"/>
      <c r="E4305" s="26"/>
      <c r="F4305" s="53"/>
      <c r="G4305" s="61"/>
      <c r="H4305" s="55"/>
      <c r="I4305" s="280"/>
      <c r="J4305" s="13"/>
      <c r="K4305" s="13"/>
      <c r="L4305" s="13"/>
    </row>
    <row r="4306" spans="1:12" s="56" customFormat="1">
      <c r="A4306" s="50"/>
      <c r="B4306" s="50"/>
      <c r="C4306" s="50"/>
      <c r="D4306" s="44"/>
      <c r="E4306" s="26"/>
      <c r="F4306" s="53"/>
      <c r="G4306" s="61"/>
      <c r="H4306" s="55"/>
      <c r="I4306" s="280"/>
      <c r="J4306" s="13"/>
      <c r="K4306" s="13"/>
      <c r="L4306" s="13"/>
    </row>
    <row r="4307" spans="1:12" s="56" customFormat="1">
      <c r="A4307" s="50"/>
      <c r="B4307" s="50"/>
      <c r="C4307" s="50"/>
      <c r="D4307" s="44"/>
      <c r="E4307" s="26"/>
      <c r="F4307" s="53"/>
      <c r="G4307" s="61"/>
      <c r="H4307" s="55"/>
      <c r="I4307" s="280"/>
      <c r="J4307" s="13"/>
      <c r="K4307" s="13"/>
      <c r="L4307" s="13"/>
    </row>
    <row r="4308" spans="1:12" s="56" customFormat="1">
      <c r="A4308" s="50"/>
      <c r="B4308" s="50"/>
      <c r="C4308" s="50"/>
      <c r="D4308" s="44"/>
      <c r="E4308" s="26"/>
      <c r="F4308" s="53"/>
      <c r="G4308" s="61"/>
      <c r="H4308" s="55"/>
      <c r="I4308" s="280"/>
      <c r="J4308" s="13"/>
      <c r="K4308" s="13"/>
      <c r="L4308" s="13"/>
    </row>
    <row r="4309" spans="1:12" s="56" customFormat="1">
      <c r="A4309" s="50"/>
      <c r="B4309" s="50"/>
      <c r="C4309" s="50"/>
      <c r="D4309" s="44"/>
      <c r="E4309" s="26"/>
      <c r="F4309" s="53"/>
      <c r="G4309" s="61"/>
      <c r="H4309" s="55"/>
      <c r="I4309" s="280"/>
      <c r="J4309" s="13"/>
      <c r="K4309" s="13"/>
      <c r="L4309" s="13"/>
    </row>
    <row r="4310" spans="1:12" s="56" customFormat="1">
      <c r="A4310" s="50"/>
      <c r="B4310" s="50"/>
      <c r="C4310" s="50"/>
      <c r="D4310" s="44"/>
      <c r="E4310" s="26"/>
      <c r="F4310" s="53"/>
      <c r="G4310" s="61"/>
      <c r="H4310" s="55"/>
      <c r="I4310" s="280"/>
      <c r="J4310" s="13"/>
      <c r="K4310" s="13"/>
      <c r="L4310" s="13"/>
    </row>
    <row r="4311" spans="1:12" s="56" customFormat="1">
      <c r="A4311" s="50"/>
      <c r="B4311" s="50"/>
      <c r="C4311" s="50"/>
      <c r="D4311" s="44"/>
      <c r="E4311" s="26"/>
      <c r="F4311" s="53"/>
      <c r="G4311" s="61"/>
      <c r="H4311" s="55"/>
      <c r="I4311" s="280"/>
      <c r="J4311" s="13"/>
      <c r="K4311" s="13"/>
      <c r="L4311" s="13"/>
    </row>
    <row r="4312" spans="1:12" s="56" customFormat="1">
      <c r="A4312" s="50"/>
      <c r="B4312" s="50"/>
      <c r="C4312" s="50"/>
      <c r="D4312" s="44"/>
      <c r="E4312" s="26"/>
      <c r="F4312" s="53"/>
      <c r="G4312" s="61"/>
      <c r="H4312" s="55"/>
      <c r="I4312" s="280"/>
      <c r="J4312" s="13"/>
      <c r="K4312" s="13"/>
      <c r="L4312" s="13"/>
    </row>
    <row r="4313" spans="1:12" s="56" customFormat="1">
      <c r="A4313" s="50"/>
      <c r="B4313" s="50"/>
      <c r="C4313" s="50"/>
      <c r="D4313" s="44"/>
      <c r="E4313" s="26"/>
      <c r="F4313" s="53"/>
      <c r="G4313" s="61"/>
      <c r="H4313" s="55"/>
      <c r="I4313" s="280"/>
      <c r="J4313" s="13"/>
      <c r="K4313" s="13"/>
      <c r="L4313" s="13"/>
    </row>
    <row r="4314" spans="1:12" s="56" customFormat="1">
      <c r="A4314" s="50"/>
      <c r="B4314" s="50"/>
      <c r="C4314" s="50"/>
      <c r="D4314" s="44"/>
      <c r="E4314" s="26"/>
      <c r="F4314" s="53"/>
      <c r="G4314" s="61"/>
      <c r="H4314" s="55"/>
      <c r="I4314" s="280"/>
      <c r="J4314" s="13"/>
      <c r="K4314" s="13"/>
      <c r="L4314" s="13"/>
    </row>
    <row r="4315" spans="1:12" s="56" customFormat="1">
      <c r="A4315" s="50"/>
      <c r="B4315" s="50"/>
      <c r="C4315" s="50"/>
      <c r="D4315" s="44"/>
      <c r="E4315" s="26"/>
      <c r="F4315" s="53"/>
      <c r="G4315" s="61"/>
      <c r="H4315" s="55"/>
      <c r="I4315" s="280"/>
      <c r="J4315" s="13"/>
      <c r="K4315" s="13"/>
      <c r="L4315" s="13"/>
    </row>
    <row r="4316" spans="1:12" s="56" customFormat="1">
      <c r="A4316" s="50"/>
      <c r="B4316" s="50"/>
      <c r="C4316" s="50"/>
      <c r="D4316" s="44"/>
      <c r="E4316" s="26"/>
      <c r="F4316" s="53"/>
      <c r="G4316" s="61"/>
      <c r="H4316" s="55"/>
      <c r="I4316" s="280"/>
      <c r="J4316" s="13"/>
      <c r="K4316" s="13"/>
      <c r="L4316" s="13"/>
    </row>
    <row r="4317" spans="1:12" s="56" customFormat="1">
      <c r="A4317" s="50"/>
      <c r="B4317" s="50"/>
      <c r="C4317" s="50"/>
      <c r="D4317" s="44"/>
      <c r="E4317" s="26"/>
      <c r="F4317" s="53"/>
      <c r="G4317" s="61"/>
      <c r="H4317" s="55"/>
      <c r="I4317" s="280"/>
      <c r="J4317" s="13"/>
      <c r="K4317" s="13"/>
      <c r="L4317" s="13"/>
    </row>
    <row r="4318" spans="1:12" s="56" customFormat="1">
      <c r="A4318" s="50"/>
      <c r="B4318" s="50"/>
      <c r="C4318" s="50"/>
      <c r="D4318" s="44"/>
      <c r="E4318" s="26"/>
      <c r="F4318" s="53"/>
      <c r="G4318" s="61"/>
      <c r="H4318" s="55"/>
      <c r="I4318" s="280"/>
      <c r="J4318" s="13"/>
      <c r="K4318" s="13"/>
      <c r="L4318" s="13"/>
    </row>
    <row r="4319" spans="1:12" s="56" customFormat="1">
      <c r="A4319" s="50"/>
      <c r="B4319" s="50"/>
      <c r="C4319" s="50"/>
      <c r="D4319" s="44"/>
      <c r="E4319" s="26"/>
      <c r="F4319" s="53"/>
      <c r="G4319" s="61"/>
      <c r="H4319" s="55"/>
      <c r="I4319" s="280"/>
      <c r="J4319" s="13"/>
      <c r="K4319" s="13"/>
      <c r="L4319" s="13"/>
    </row>
    <row r="4320" spans="1:12" s="56" customFormat="1">
      <c r="A4320" s="50"/>
      <c r="B4320" s="50"/>
      <c r="C4320" s="50"/>
      <c r="D4320" s="44"/>
      <c r="E4320" s="26"/>
      <c r="F4320" s="53"/>
      <c r="G4320" s="61"/>
      <c r="H4320" s="55"/>
      <c r="I4320" s="280"/>
      <c r="J4320" s="13"/>
      <c r="K4320" s="13"/>
      <c r="L4320" s="13"/>
    </row>
    <row r="4321" spans="1:12" s="56" customFormat="1">
      <c r="A4321" s="50"/>
      <c r="B4321" s="50"/>
      <c r="C4321" s="50"/>
      <c r="D4321" s="44"/>
      <c r="E4321" s="26"/>
      <c r="F4321" s="53"/>
      <c r="G4321" s="61"/>
      <c r="H4321" s="55"/>
      <c r="I4321" s="280"/>
      <c r="J4321" s="13"/>
      <c r="K4321" s="13"/>
      <c r="L4321" s="13"/>
    </row>
    <row r="4322" spans="1:12" s="56" customFormat="1">
      <c r="A4322" s="50"/>
      <c r="B4322" s="50"/>
      <c r="C4322" s="50"/>
      <c r="D4322" s="44"/>
      <c r="E4322" s="26"/>
      <c r="F4322" s="53"/>
      <c r="G4322" s="61"/>
      <c r="H4322" s="55"/>
      <c r="I4322" s="280"/>
      <c r="J4322" s="13"/>
      <c r="K4322" s="13"/>
      <c r="L4322" s="13"/>
    </row>
    <row r="4323" spans="1:12" s="56" customFormat="1">
      <c r="A4323" s="50"/>
      <c r="B4323" s="50"/>
      <c r="C4323" s="50"/>
      <c r="D4323" s="44"/>
      <c r="E4323" s="26"/>
      <c r="F4323" s="53"/>
      <c r="G4323" s="61"/>
      <c r="H4323" s="55"/>
      <c r="I4323" s="280"/>
      <c r="J4323" s="13"/>
      <c r="K4323" s="13"/>
      <c r="L4323" s="13"/>
    </row>
    <row r="4324" spans="1:12" s="56" customFormat="1">
      <c r="A4324" s="50"/>
      <c r="B4324" s="50"/>
      <c r="C4324" s="50"/>
      <c r="D4324" s="44"/>
      <c r="E4324" s="26"/>
      <c r="F4324" s="53"/>
      <c r="G4324" s="61"/>
      <c r="H4324" s="55"/>
      <c r="I4324" s="280"/>
      <c r="J4324" s="13"/>
      <c r="K4324" s="13"/>
      <c r="L4324" s="13"/>
    </row>
    <row r="4325" spans="1:12" s="56" customFormat="1">
      <c r="A4325" s="50"/>
      <c r="B4325" s="50"/>
      <c r="C4325" s="50"/>
      <c r="D4325" s="44"/>
      <c r="E4325" s="26"/>
      <c r="F4325" s="53"/>
      <c r="G4325" s="61"/>
      <c r="H4325" s="55"/>
      <c r="I4325" s="280"/>
      <c r="J4325" s="13"/>
      <c r="K4325" s="13"/>
      <c r="L4325" s="13"/>
    </row>
    <row r="4326" spans="1:12" s="56" customFormat="1">
      <c r="A4326" s="50"/>
      <c r="B4326" s="50"/>
      <c r="C4326" s="50"/>
      <c r="D4326" s="44"/>
      <c r="E4326" s="26"/>
      <c r="F4326" s="53"/>
      <c r="G4326" s="61"/>
      <c r="H4326" s="55"/>
      <c r="I4326" s="280"/>
      <c r="J4326" s="13"/>
      <c r="K4326" s="13"/>
      <c r="L4326" s="13"/>
    </row>
    <row r="4327" spans="1:12" s="56" customFormat="1">
      <c r="A4327" s="50"/>
      <c r="B4327" s="50"/>
      <c r="C4327" s="50"/>
      <c r="D4327" s="44"/>
      <c r="E4327" s="26"/>
      <c r="F4327" s="53"/>
      <c r="G4327" s="61"/>
      <c r="H4327" s="55"/>
      <c r="I4327" s="280"/>
      <c r="J4327" s="13"/>
      <c r="K4327" s="13"/>
      <c r="L4327" s="13"/>
    </row>
    <row r="4328" spans="1:12" s="56" customFormat="1">
      <c r="A4328" s="50"/>
      <c r="B4328" s="50"/>
      <c r="C4328" s="50"/>
      <c r="D4328" s="44"/>
      <c r="E4328" s="26"/>
      <c r="F4328" s="53"/>
      <c r="G4328" s="61"/>
      <c r="H4328" s="55"/>
      <c r="I4328" s="280"/>
      <c r="J4328" s="13"/>
      <c r="K4328" s="13"/>
      <c r="L4328" s="13"/>
    </row>
    <row r="4329" spans="1:12" s="56" customFormat="1">
      <c r="A4329" s="50"/>
      <c r="B4329" s="50"/>
      <c r="C4329" s="50"/>
      <c r="D4329" s="44"/>
      <c r="E4329" s="26"/>
      <c r="F4329" s="53"/>
      <c r="G4329" s="61"/>
      <c r="H4329" s="55"/>
      <c r="I4329" s="280"/>
      <c r="J4329" s="13"/>
      <c r="K4329" s="13"/>
      <c r="L4329" s="13"/>
    </row>
    <row r="4330" spans="1:12" s="56" customFormat="1">
      <c r="A4330" s="50"/>
      <c r="B4330" s="50"/>
      <c r="C4330" s="50"/>
      <c r="D4330" s="44"/>
      <c r="E4330" s="26"/>
      <c r="F4330" s="53"/>
      <c r="G4330" s="61"/>
      <c r="H4330" s="55"/>
      <c r="I4330" s="280"/>
      <c r="J4330" s="13"/>
      <c r="K4330" s="13"/>
      <c r="L4330" s="13"/>
    </row>
    <row r="4331" spans="1:12" s="56" customFormat="1">
      <c r="A4331" s="50"/>
      <c r="B4331" s="50"/>
      <c r="C4331" s="50"/>
      <c r="D4331" s="44"/>
      <c r="E4331" s="26"/>
      <c r="F4331" s="53"/>
      <c r="G4331" s="61"/>
      <c r="H4331" s="55"/>
      <c r="I4331" s="280"/>
      <c r="J4331" s="13"/>
      <c r="K4331" s="13"/>
      <c r="L4331" s="13"/>
    </row>
    <row r="4332" spans="1:12" s="56" customFormat="1">
      <c r="A4332" s="50"/>
      <c r="B4332" s="50"/>
      <c r="C4332" s="50"/>
      <c r="D4332" s="44"/>
      <c r="E4332" s="26"/>
      <c r="F4332" s="53"/>
      <c r="G4332" s="61"/>
      <c r="H4332" s="55"/>
      <c r="I4332" s="280"/>
      <c r="J4332" s="13"/>
      <c r="K4332" s="13"/>
      <c r="L4332" s="13"/>
    </row>
    <row r="4333" spans="1:12" s="56" customFormat="1">
      <c r="A4333" s="50"/>
      <c r="B4333" s="50"/>
      <c r="C4333" s="50"/>
      <c r="D4333" s="44"/>
      <c r="E4333" s="26"/>
      <c r="F4333" s="53"/>
      <c r="G4333" s="61"/>
      <c r="H4333" s="55"/>
      <c r="I4333" s="280"/>
      <c r="J4333" s="13"/>
      <c r="K4333" s="13"/>
      <c r="L4333" s="13"/>
    </row>
    <row r="4334" spans="1:12" s="56" customFormat="1">
      <c r="A4334" s="50"/>
      <c r="B4334" s="50"/>
      <c r="C4334" s="50"/>
      <c r="D4334" s="44"/>
      <c r="E4334" s="26"/>
      <c r="F4334" s="53"/>
      <c r="G4334" s="61"/>
      <c r="H4334" s="55"/>
      <c r="I4334" s="280"/>
      <c r="J4334" s="13"/>
      <c r="K4334" s="13"/>
      <c r="L4334" s="13"/>
    </row>
    <row r="4335" spans="1:12" s="56" customFormat="1">
      <c r="A4335" s="50"/>
      <c r="B4335" s="50"/>
      <c r="C4335" s="50"/>
      <c r="D4335" s="44"/>
      <c r="E4335" s="26"/>
      <c r="F4335" s="53"/>
      <c r="G4335" s="61"/>
      <c r="H4335" s="55"/>
      <c r="I4335" s="280"/>
      <c r="J4335" s="13"/>
      <c r="K4335" s="13"/>
      <c r="L4335" s="13"/>
    </row>
    <row r="4336" spans="1:12" s="56" customFormat="1">
      <c r="A4336" s="50"/>
      <c r="B4336" s="50"/>
      <c r="C4336" s="50"/>
      <c r="D4336" s="44"/>
      <c r="E4336" s="26"/>
      <c r="F4336" s="53"/>
      <c r="G4336" s="61"/>
      <c r="H4336" s="55"/>
      <c r="I4336" s="280"/>
      <c r="J4336" s="13"/>
      <c r="K4336" s="13"/>
      <c r="L4336" s="13"/>
    </row>
    <row r="4337" spans="1:12" s="56" customFormat="1">
      <c r="A4337" s="50"/>
      <c r="B4337" s="50"/>
      <c r="C4337" s="50"/>
      <c r="D4337" s="44"/>
      <c r="E4337" s="26"/>
      <c r="F4337" s="53"/>
      <c r="G4337" s="61"/>
      <c r="H4337" s="55"/>
      <c r="I4337" s="280"/>
      <c r="J4337" s="13"/>
      <c r="K4337" s="13"/>
      <c r="L4337" s="13"/>
    </row>
    <row r="4338" spans="1:12" s="56" customFormat="1">
      <c r="A4338" s="50"/>
      <c r="B4338" s="50"/>
      <c r="C4338" s="50"/>
      <c r="D4338" s="44"/>
      <c r="E4338" s="26"/>
      <c r="F4338" s="53"/>
      <c r="G4338" s="61"/>
      <c r="H4338" s="55"/>
      <c r="I4338" s="280"/>
      <c r="J4338" s="13"/>
      <c r="K4338" s="13"/>
      <c r="L4338" s="13"/>
    </row>
    <row r="4339" spans="1:12" s="56" customFormat="1">
      <c r="A4339" s="50"/>
      <c r="B4339" s="50"/>
      <c r="C4339" s="50"/>
      <c r="D4339" s="44"/>
      <c r="E4339" s="26"/>
      <c r="F4339" s="53"/>
      <c r="G4339" s="61"/>
      <c r="H4339" s="55"/>
      <c r="I4339" s="280"/>
      <c r="J4339" s="13"/>
      <c r="K4339" s="13"/>
      <c r="L4339" s="13"/>
    </row>
    <row r="4340" spans="1:12" s="56" customFormat="1">
      <c r="A4340" s="50"/>
      <c r="B4340" s="50"/>
      <c r="C4340" s="50"/>
      <c r="D4340" s="44"/>
      <c r="E4340" s="26"/>
      <c r="F4340" s="53"/>
      <c r="G4340" s="61"/>
      <c r="H4340" s="55"/>
      <c r="I4340" s="280"/>
      <c r="J4340" s="13"/>
      <c r="K4340" s="13"/>
      <c r="L4340" s="13"/>
    </row>
    <row r="4341" spans="1:12" s="56" customFormat="1">
      <c r="A4341" s="50"/>
      <c r="B4341" s="50"/>
      <c r="C4341" s="50"/>
      <c r="D4341" s="44"/>
      <c r="E4341" s="26"/>
      <c r="F4341" s="53"/>
      <c r="G4341" s="61"/>
      <c r="H4341" s="55"/>
      <c r="I4341" s="280"/>
      <c r="J4341" s="13"/>
      <c r="K4341" s="13"/>
      <c r="L4341" s="13"/>
    </row>
    <row r="4342" spans="1:12" s="56" customFormat="1">
      <c r="A4342" s="50"/>
      <c r="B4342" s="50"/>
      <c r="C4342" s="50"/>
      <c r="D4342" s="44"/>
      <c r="E4342" s="26"/>
      <c r="F4342" s="53"/>
      <c r="G4342" s="61"/>
      <c r="H4342" s="55"/>
      <c r="I4342" s="280"/>
      <c r="J4342" s="13"/>
      <c r="K4342" s="13"/>
      <c r="L4342" s="13"/>
    </row>
    <row r="4343" spans="1:12" s="56" customFormat="1">
      <c r="A4343" s="50"/>
      <c r="B4343" s="50"/>
      <c r="C4343" s="50"/>
      <c r="D4343" s="44"/>
      <c r="E4343" s="26"/>
      <c r="F4343" s="53"/>
      <c r="G4343" s="61"/>
      <c r="H4343" s="55"/>
      <c r="I4343" s="280"/>
      <c r="J4343" s="13"/>
      <c r="K4343" s="13"/>
      <c r="L4343" s="13"/>
    </row>
    <row r="4344" spans="1:12" s="56" customFormat="1">
      <c r="A4344" s="50"/>
      <c r="B4344" s="50"/>
      <c r="C4344" s="50"/>
      <c r="D4344" s="44"/>
      <c r="E4344" s="26"/>
      <c r="F4344" s="53"/>
      <c r="G4344" s="61"/>
      <c r="H4344" s="55"/>
      <c r="I4344" s="280"/>
      <c r="J4344" s="13"/>
      <c r="K4344" s="13"/>
      <c r="L4344" s="13"/>
    </row>
    <row r="4345" spans="1:12" s="56" customFormat="1">
      <c r="A4345" s="50"/>
      <c r="B4345" s="50"/>
      <c r="C4345" s="50"/>
      <c r="D4345" s="44"/>
      <c r="E4345" s="26"/>
      <c r="F4345" s="53"/>
      <c r="G4345" s="61"/>
      <c r="H4345" s="55"/>
      <c r="I4345" s="280"/>
      <c r="J4345" s="13"/>
      <c r="K4345" s="13"/>
      <c r="L4345" s="13"/>
    </row>
    <row r="4346" spans="1:12" s="56" customFormat="1">
      <c r="A4346" s="50"/>
      <c r="B4346" s="50"/>
      <c r="C4346" s="50"/>
      <c r="D4346" s="44"/>
      <c r="E4346" s="26"/>
      <c r="F4346" s="53"/>
      <c r="G4346" s="61"/>
      <c r="H4346" s="55"/>
      <c r="I4346" s="280"/>
      <c r="J4346" s="13"/>
      <c r="K4346" s="13"/>
      <c r="L4346" s="13"/>
    </row>
    <row r="4347" spans="1:12" s="56" customFormat="1">
      <c r="A4347" s="50"/>
      <c r="B4347" s="50"/>
      <c r="C4347" s="50"/>
      <c r="D4347" s="44"/>
      <c r="E4347" s="26"/>
      <c r="F4347" s="53"/>
      <c r="G4347" s="61"/>
      <c r="H4347" s="55"/>
      <c r="I4347" s="280"/>
      <c r="J4347" s="13"/>
      <c r="K4347" s="13"/>
      <c r="L4347" s="13"/>
    </row>
    <row r="4348" spans="1:12" s="56" customFormat="1">
      <c r="A4348" s="50"/>
      <c r="B4348" s="50"/>
      <c r="C4348" s="50"/>
      <c r="D4348" s="44"/>
      <c r="E4348" s="26"/>
      <c r="F4348" s="53"/>
      <c r="G4348" s="61"/>
      <c r="H4348" s="55"/>
      <c r="I4348" s="280"/>
      <c r="J4348" s="13"/>
      <c r="K4348" s="13"/>
      <c r="L4348" s="13"/>
    </row>
    <row r="4349" spans="1:12" s="56" customFormat="1">
      <c r="A4349" s="50"/>
      <c r="B4349" s="50"/>
      <c r="C4349" s="50"/>
      <c r="D4349" s="44"/>
      <c r="E4349" s="26"/>
      <c r="F4349" s="53"/>
      <c r="G4349" s="61"/>
      <c r="H4349" s="55"/>
      <c r="I4349" s="280"/>
      <c r="J4349" s="13"/>
      <c r="K4349" s="13"/>
      <c r="L4349" s="13"/>
    </row>
    <row r="4350" spans="1:12" s="56" customFormat="1">
      <c r="A4350" s="50"/>
      <c r="B4350" s="50"/>
      <c r="C4350" s="50"/>
      <c r="D4350" s="44"/>
      <c r="E4350" s="26"/>
      <c r="F4350" s="53"/>
      <c r="G4350" s="61"/>
      <c r="H4350" s="55"/>
      <c r="I4350" s="280"/>
      <c r="J4350" s="13"/>
      <c r="K4350" s="13"/>
      <c r="L4350" s="13"/>
    </row>
    <row r="4351" spans="1:12" s="56" customFormat="1">
      <c r="A4351" s="50"/>
      <c r="B4351" s="50"/>
      <c r="C4351" s="50"/>
      <c r="D4351" s="44"/>
      <c r="E4351" s="26"/>
      <c r="F4351" s="53"/>
      <c r="G4351" s="61"/>
      <c r="H4351" s="55"/>
      <c r="I4351" s="280"/>
      <c r="J4351" s="13"/>
      <c r="K4351" s="13"/>
      <c r="L4351" s="13"/>
    </row>
    <row r="4352" spans="1:12" s="56" customFormat="1">
      <c r="A4352" s="50"/>
      <c r="B4352" s="50"/>
      <c r="C4352" s="50"/>
      <c r="D4352" s="44"/>
      <c r="E4352" s="26"/>
      <c r="F4352" s="53"/>
      <c r="G4352" s="61"/>
      <c r="H4352" s="55"/>
      <c r="I4352" s="280"/>
      <c r="J4352" s="13"/>
      <c r="K4352" s="13"/>
      <c r="L4352" s="13"/>
    </row>
    <row r="4353" spans="1:12" s="56" customFormat="1">
      <c r="A4353" s="50"/>
      <c r="B4353" s="50"/>
      <c r="C4353" s="50"/>
      <c r="D4353" s="44"/>
      <c r="E4353" s="26"/>
      <c r="F4353" s="53"/>
      <c r="G4353" s="61"/>
      <c r="H4353" s="55"/>
      <c r="I4353" s="280"/>
      <c r="J4353" s="13"/>
      <c r="K4353" s="13"/>
      <c r="L4353" s="13"/>
    </row>
    <row r="4354" spans="1:12" s="56" customFormat="1">
      <c r="A4354" s="50"/>
      <c r="B4354" s="50"/>
      <c r="C4354" s="50"/>
      <c r="D4354" s="44"/>
      <c r="E4354" s="26"/>
      <c r="F4354" s="53"/>
      <c r="G4354" s="61"/>
      <c r="H4354" s="55"/>
      <c r="I4354" s="280"/>
      <c r="J4354" s="13"/>
      <c r="K4354" s="13"/>
      <c r="L4354" s="13"/>
    </row>
    <row r="4355" spans="1:12" s="56" customFormat="1">
      <c r="A4355" s="50"/>
      <c r="B4355" s="50"/>
      <c r="C4355" s="50"/>
      <c r="D4355" s="44"/>
      <c r="E4355" s="26"/>
      <c r="F4355" s="53"/>
      <c r="G4355" s="61"/>
      <c r="H4355" s="55"/>
      <c r="I4355" s="280"/>
      <c r="J4355" s="13"/>
      <c r="K4355" s="13"/>
      <c r="L4355" s="13"/>
    </row>
    <row r="4356" spans="1:12" s="56" customFormat="1">
      <c r="A4356" s="50"/>
      <c r="B4356" s="50"/>
      <c r="C4356" s="50"/>
      <c r="D4356" s="44"/>
      <c r="E4356" s="26"/>
      <c r="F4356" s="53"/>
      <c r="G4356" s="61"/>
      <c r="H4356" s="55"/>
      <c r="I4356" s="280"/>
      <c r="J4356" s="13"/>
      <c r="K4356" s="13"/>
      <c r="L4356" s="13"/>
    </row>
    <row r="4357" spans="1:12" s="56" customFormat="1">
      <c r="A4357" s="50"/>
      <c r="B4357" s="50"/>
      <c r="C4357" s="50"/>
      <c r="D4357" s="44"/>
      <c r="E4357" s="26"/>
      <c r="F4357" s="53"/>
      <c r="G4357" s="61"/>
      <c r="H4357" s="55"/>
      <c r="I4357" s="280"/>
      <c r="J4357" s="13"/>
      <c r="K4357" s="13"/>
      <c r="L4357" s="13"/>
    </row>
    <row r="4358" spans="1:12" s="56" customFormat="1">
      <c r="A4358" s="50"/>
      <c r="B4358" s="50"/>
      <c r="C4358" s="50"/>
      <c r="D4358" s="44"/>
      <c r="E4358" s="26"/>
      <c r="F4358" s="53"/>
      <c r="G4358" s="61"/>
      <c r="H4358" s="55"/>
      <c r="I4358" s="280"/>
      <c r="J4358" s="13"/>
      <c r="K4358" s="13"/>
      <c r="L4358" s="13"/>
    </row>
    <row r="4359" spans="1:12" s="56" customFormat="1">
      <c r="A4359" s="50"/>
      <c r="B4359" s="50"/>
      <c r="C4359" s="50"/>
      <c r="D4359" s="44"/>
      <c r="E4359" s="26"/>
      <c r="F4359" s="53"/>
      <c r="G4359" s="61"/>
      <c r="H4359" s="55"/>
      <c r="I4359" s="280"/>
      <c r="J4359" s="13"/>
      <c r="K4359" s="13"/>
      <c r="L4359" s="13"/>
    </row>
    <row r="4360" spans="1:12" s="56" customFormat="1">
      <c r="A4360" s="50"/>
      <c r="B4360" s="50"/>
      <c r="C4360" s="50"/>
      <c r="D4360" s="44"/>
      <c r="E4360" s="26"/>
      <c r="F4360" s="53"/>
      <c r="G4360" s="61"/>
      <c r="H4360" s="55"/>
      <c r="I4360" s="280"/>
      <c r="J4360" s="13"/>
      <c r="K4360" s="13"/>
      <c r="L4360" s="13"/>
    </row>
    <row r="4361" spans="1:12" s="56" customFormat="1">
      <c r="A4361" s="50"/>
      <c r="B4361" s="50"/>
      <c r="C4361" s="50"/>
      <c r="D4361" s="44"/>
      <c r="E4361" s="26"/>
      <c r="F4361" s="53"/>
      <c r="G4361" s="61"/>
      <c r="H4361" s="55"/>
      <c r="I4361" s="280"/>
      <c r="J4361" s="13"/>
      <c r="K4361" s="13"/>
      <c r="L4361" s="13"/>
    </row>
    <row r="4362" spans="1:12" s="56" customFormat="1">
      <c r="A4362" s="50"/>
      <c r="B4362" s="50"/>
      <c r="C4362" s="50"/>
      <c r="D4362" s="44"/>
      <c r="E4362" s="26"/>
      <c r="F4362" s="53"/>
      <c r="G4362" s="61"/>
      <c r="H4362" s="55"/>
      <c r="I4362" s="280"/>
      <c r="J4362" s="13"/>
      <c r="K4362" s="13"/>
      <c r="L4362" s="13"/>
    </row>
    <row r="4363" spans="1:12" s="56" customFormat="1">
      <c r="A4363" s="50"/>
      <c r="B4363" s="50"/>
      <c r="C4363" s="50"/>
      <c r="D4363" s="44"/>
      <c r="E4363" s="26"/>
      <c r="F4363" s="53"/>
      <c r="G4363" s="61"/>
      <c r="H4363" s="55"/>
      <c r="I4363" s="280"/>
      <c r="J4363" s="13"/>
      <c r="K4363" s="13"/>
      <c r="L4363" s="13"/>
    </row>
    <row r="4364" spans="1:12" s="56" customFormat="1">
      <c r="A4364" s="50"/>
      <c r="B4364" s="50"/>
      <c r="C4364" s="50"/>
      <c r="D4364" s="44"/>
      <c r="E4364" s="26"/>
      <c r="F4364" s="53"/>
      <c r="G4364" s="61"/>
      <c r="H4364" s="55"/>
      <c r="I4364" s="280"/>
      <c r="J4364" s="13"/>
      <c r="K4364" s="13"/>
      <c r="L4364" s="13"/>
    </row>
    <row r="4365" spans="1:12" s="56" customFormat="1">
      <c r="A4365" s="50"/>
      <c r="B4365" s="50"/>
      <c r="C4365" s="50"/>
      <c r="D4365" s="44"/>
      <c r="E4365" s="26"/>
      <c r="F4365" s="53"/>
      <c r="G4365" s="61"/>
      <c r="H4365" s="55"/>
      <c r="I4365" s="280"/>
      <c r="J4365" s="13"/>
      <c r="K4365" s="13"/>
      <c r="L4365" s="13"/>
    </row>
    <row r="4366" spans="1:12" s="56" customFormat="1">
      <c r="A4366" s="50"/>
      <c r="B4366" s="50"/>
      <c r="C4366" s="50"/>
      <c r="D4366" s="44"/>
      <c r="E4366" s="26"/>
      <c r="F4366" s="53"/>
      <c r="G4366" s="61"/>
      <c r="H4366" s="55"/>
      <c r="I4366" s="280"/>
      <c r="J4366" s="13"/>
      <c r="K4366" s="13"/>
      <c r="L4366" s="13"/>
    </row>
    <row r="4367" spans="1:12" s="56" customFormat="1">
      <c r="A4367" s="50"/>
      <c r="B4367" s="50"/>
      <c r="C4367" s="50"/>
      <c r="D4367" s="44"/>
      <c r="E4367" s="26"/>
      <c r="F4367" s="53"/>
      <c r="G4367" s="61"/>
      <c r="H4367" s="55"/>
      <c r="I4367" s="280"/>
      <c r="J4367" s="13"/>
      <c r="K4367" s="13"/>
      <c r="L4367" s="13"/>
    </row>
    <row r="4368" spans="1:12" s="56" customFormat="1">
      <c r="A4368" s="50"/>
      <c r="B4368" s="50"/>
      <c r="C4368" s="50"/>
      <c r="D4368" s="44"/>
      <c r="E4368" s="26"/>
      <c r="F4368" s="53"/>
      <c r="G4368" s="61"/>
      <c r="H4368" s="55"/>
      <c r="I4368" s="280"/>
      <c r="J4368" s="13"/>
      <c r="K4368" s="13"/>
      <c r="L4368" s="13"/>
    </row>
    <row r="4369" spans="1:12" s="56" customFormat="1">
      <c r="A4369" s="50"/>
      <c r="B4369" s="50"/>
      <c r="C4369" s="50"/>
      <c r="D4369" s="44"/>
      <c r="E4369" s="26"/>
      <c r="F4369" s="53"/>
      <c r="G4369" s="61"/>
      <c r="H4369" s="55"/>
      <c r="I4369" s="280"/>
      <c r="J4369" s="13"/>
      <c r="K4369" s="13"/>
      <c r="L4369" s="13"/>
    </row>
    <row r="4370" spans="1:12" s="56" customFormat="1">
      <c r="A4370" s="50"/>
      <c r="B4370" s="50"/>
      <c r="C4370" s="50"/>
      <c r="D4370" s="44"/>
      <c r="E4370" s="26"/>
      <c r="F4370" s="53"/>
      <c r="G4370" s="61"/>
      <c r="H4370" s="55"/>
      <c r="I4370" s="280"/>
      <c r="J4370" s="13"/>
      <c r="K4370" s="13"/>
      <c r="L4370" s="13"/>
    </row>
    <row r="4371" spans="1:12" s="56" customFormat="1">
      <c r="A4371" s="50"/>
      <c r="B4371" s="50"/>
      <c r="C4371" s="50"/>
      <c r="D4371" s="44"/>
      <c r="E4371" s="26"/>
      <c r="F4371" s="53"/>
      <c r="G4371" s="61"/>
      <c r="H4371" s="55"/>
      <c r="I4371" s="280"/>
      <c r="J4371" s="13"/>
      <c r="K4371" s="13"/>
      <c r="L4371" s="13"/>
    </row>
    <row r="4372" spans="1:12" s="56" customFormat="1">
      <c r="A4372" s="50"/>
      <c r="B4372" s="50"/>
      <c r="C4372" s="50"/>
      <c r="D4372" s="44"/>
      <c r="E4372" s="26"/>
      <c r="F4372" s="53"/>
      <c r="G4372" s="61"/>
      <c r="H4372" s="55"/>
      <c r="I4372" s="280"/>
      <c r="J4372" s="13"/>
      <c r="K4372" s="13"/>
      <c r="L4372" s="13"/>
    </row>
    <row r="4373" spans="1:12" s="56" customFormat="1">
      <c r="A4373" s="50"/>
      <c r="B4373" s="50"/>
      <c r="C4373" s="50"/>
      <c r="D4373" s="44"/>
      <c r="E4373" s="26"/>
      <c r="F4373" s="53"/>
      <c r="G4373" s="61"/>
      <c r="H4373" s="55"/>
      <c r="I4373" s="280"/>
      <c r="J4373" s="13"/>
      <c r="K4373" s="13"/>
      <c r="L4373" s="13"/>
    </row>
    <row r="4374" spans="1:12" s="56" customFormat="1">
      <c r="A4374" s="50"/>
      <c r="B4374" s="50"/>
      <c r="C4374" s="50"/>
      <c r="D4374" s="44"/>
      <c r="E4374" s="26"/>
      <c r="F4374" s="53"/>
      <c r="G4374" s="61"/>
      <c r="H4374" s="55"/>
      <c r="I4374" s="280"/>
      <c r="J4374" s="13"/>
      <c r="K4374" s="13"/>
      <c r="L4374" s="13"/>
    </row>
    <row r="4375" spans="1:12" s="56" customFormat="1">
      <c r="A4375" s="50"/>
      <c r="B4375" s="50"/>
      <c r="C4375" s="50"/>
      <c r="D4375" s="44"/>
      <c r="E4375" s="26"/>
      <c r="F4375" s="53"/>
      <c r="G4375" s="61"/>
      <c r="H4375" s="55"/>
      <c r="I4375" s="280"/>
      <c r="J4375" s="13"/>
      <c r="K4375" s="13"/>
      <c r="L4375" s="13"/>
    </row>
    <row r="4376" spans="1:12" s="56" customFormat="1">
      <c r="A4376" s="50"/>
      <c r="B4376" s="50"/>
      <c r="C4376" s="50"/>
      <c r="D4376" s="44"/>
      <c r="E4376" s="26"/>
      <c r="F4376" s="53"/>
      <c r="G4376" s="61"/>
      <c r="H4376" s="55"/>
      <c r="I4376" s="280"/>
      <c r="J4376" s="13"/>
      <c r="K4376" s="13"/>
      <c r="L4376" s="13"/>
    </row>
    <row r="4377" spans="1:12" s="56" customFormat="1">
      <c r="A4377" s="50"/>
      <c r="B4377" s="50"/>
      <c r="C4377" s="50"/>
      <c r="D4377" s="44"/>
      <c r="E4377" s="26"/>
      <c r="F4377" s="53"/>
      <c r="G4377" s="61"/>
      <c r="H4377" s="55"/>
      <c r="I4377" s="280"/>
      <c r="J4377" s="13"/>
      <c r="K4377" s="13"/>
      <c r="L4377" s="13"/>
    </row>
    <row r="4378" spans="1:12" s="56" customFormat="1">
      <c r="A4378" s="50"/>
      <c r="B4378" s="50"/>
      <c r="C4378" s="50"/>
      <c r="D4378" s="44"/>
      <c r="E4378" s="26"/>
      <c r="F4378" s="53"/>
      <c r="G4378" s="61"/>
      <c r="H4378" s="55"/>
      <c r="I4378" s="280"/>
      <c r="J4378" s="13"/>
      <c r="K4378" s="13"/>
      <c r="L4378" s="13"/>
    </row>
    <row r="4379" spans="1:12" s="56" customFormat="1">
      <c r="A4379" s="50"/>
      <c r="B4379" s="50"/>
      <c r="C4379" s="50"/>
      <c r="D4379" s="44"/>
      <c r="E4379" s="26"/>
      <c r="F4379" s="53"/>
      <c r="G4379" s="61"/>
      <c r="H4379" s="55"/>
      <c r="I4379" s="280"/>
      <c r="J4379" s="13"/>
      <c r="K4379" s="13"/>
      <c r="L4379" s="13"/>
    </row>
    <row r="4380" spans="1:12" s="56" customFormat="1">
      <c r="A4380" s="50"/>
      <c r="B4380" s="50"/>
      <c r="C4380" s="50"/>
      <c r="D4380" s="44"/>
      <c r="E4380" s="26"/>
      <c r="F4380" s="53"/>
      <c r="G4380" s="61"/>
      <c r="H4380" s="55"/>
      <c r="I4380" s="280"/>
      <c r="J4380" s="13"/>
      <c r="K4380" s="13"/>
      <c r="L4380" s="13"/>
    </row>
    <row r="4381" spans="1:12" s="56" customFormat="1">
      <c r="A4381" s="50"/>
      <c r="B4381" s="50"/>
      <c r="C4381" s="50"/>
      <c r="D4381" s="44"/>
      <c r="E4381" s="26"/>
      <c r="F4381" s="53"/>
      <c r="G4381" s="61"/>
      <c r="H4381" s="55"/>
      <c r="I4381" s="280"/>
      <c r="J4381" s="13"/>
      <c r="K4381" s="13"/>
      <c r="L4381" s="13"/>
    </row>
    <row r="4382" spans="1:12" s="56" customFormat="1">
      <c r="A4382" s="50"/>
      <c r="B4382" s="50"/>
      <c r="C4382" s="50"/>
      <c r="D4382" s="44"/>
      <c r="E4382" s="26"/>
      <c r="F4382" s="53"/>
      <c r="G4382" s="61"/>
      <c r="H4382" s="55"/>
      <c r="I4382" s="280"/>
      <c r="J4382" s="13"/>
      <c r="K4382" s="13"/>
      <c r="L4382" s="13"/>
    </row>
    <row r="4383" spans="1:12" s="56" customFormat="1">
      <c r="A4383" s="50"/>
      <c r="B4383" s="50"/>
      <c r="C4383" s="50"/>
      <c r="D4383" s="44"/>
      <c r="E4383" s="26"/>
      <c r="F4383" s="53"/>
      <c r="G4383" s="61"/>
      <c r="H4383" s="55"/>
      <c r="I4383" s="280"/>
      <c r="J4383" s="13"/>
      <c r="K4383" s="13"/>
      <c r="L4383" s="13"/>
    </row>
    <row r="4384" spans="1:12" s="56" customFormat="1">
      <c r="A4384" s="50"/>
      <c r="B4384" s="50"/>
      <c r="C4384" s="50"/>
      <c r="D4384" s="44"/>
      <c r="E4384" s="26"/>
      <c r="F4384" s="53"/>
      <c r="G4384" s="61"/>
      <c r="H4384" s="55"/>
      <c r="I4384" s="280"/>
      <c r="J4384" s="13"/>
      <c r="K4384" s="13"/>
      <c r="L4384" s="13"/>
    </row>
    <row r="4385" spans="1:12" s="56" customFormat="1">
      <c r="A4385" s="50"/>
      <c r="B4385" s="50"/>
      <c r="C4385" s="50"/>
      <c r="D4385" s="44"/>
      <c r="E4385" s="26"/>
      <c r="F4385" s="53"/>
      <c r="G4385" s="61"/>
      <c r="H4385" s="55"/>
      <c r="I4385" s="280"/>
      <c r="J4385" s="13"/>
      <c r="K4385" s="13"/>
      <c r="L4385" s="13"/>
    </row>
    <row r="4386" spans="1:12" s="56" customFormat="1">
      <c r="A4386" s="50"/>
      <c r="B4386" s="50"/>
      <c r="C4386" s="50"/>
      <c r="D4386" s="44"/>
      <c r="E4386" s="26"/>
      <c r="F4386" s="53"/>
      <c r="G4386" s="61"/>
      <c r="H4386" s="55"/>
      <c r="I4386" s="280"/>
      <c r="J4386" s="13"/>
      <c r="K4386" s="13"/>
      <c r="L4386" s="13"/>
    </row>
    <row r="4387" spans="1:12" s="56" customFormat="1">
      <c r="A4387" s="50"/>
      <c r="B4387" s="50"/>
      <c r="C4387" s="50"/>
      <c r="D4387" s="44"/>
      <c r="E4387" s="26"/>
      <c r="F4387" s="53"/>
      <c r="G4387" s="61"/>
      <c r="H4387" s="55"/>
      <c r="I4387" s="280"/>
      <c r="J4387" s="13"/>
      <c r="K4387" s="13"/>
      <c r="L4387" s="13"/>
    </row>
    <row r="4388" spans="1:12" s="56" customFormat="1">
      <c r="A4388" s="50"/>
      <c r="B4388" s="50"/>
      <c r="C4388" s="50"/>
      <c r="D4388" s="44"/>
      <c r="E4388" s="26"/>
      <c r="F4388" s="53"/>
      <c r="G4388" s="61"/>
      <c r="H4388" s="55"/>
      <c r="I4388" s="280"/>
      <c r="J4388" s="13"/>
      <c r="K4388" s="13"/>
      <c r="L4388" s="13"/>
    </row>
    <row r="4389" spans="1:12" s="56" customFormat="1">
      <c r="A4389" s="50"/>
      <c r="B4389" s="50"/>
      <c r="C4389" s="50"/>
      <c r="D4389" s="44"/>
      <c r="E4389" s="26"/>
      <c r="F4389" s="53"/>
      <c r="G4389" s="61"/>
      <c r="H4389" s="55"/>
      <c r="I4389" s="280"/>
      <c r="J4389" s="13"/>
      <c r="K4389" s="13"/>
      <c r="L4389" s="13"/>
    </row>
    <row r="4390" spans="1:12" s="56" customFormat="1">
      <c r="A4390" s="50"/>
      <c r="B4390" s="50"/>
      <c r="C4390" s="50"/>
      <c r="D4390" s="44"/>
      <c r="E4390" s="26"/>
      <c r="F4390" s="53"/>
      <c r="G4390" s="61"/>
      <c r="H4390" s="55"/>
      <c r="I4390" s="280"/>
      <c r="J4390" s="13"/>
      <c r="K4390" s="13"/>
      <c r="L4390" s="13"/>
    </row>
    <row r="4391" spans="1:12" s="56" customFormat="1">
      <c r="A4391" s="50"/>
      <c r="B4391" s="50"/>
      <c r="C4391" s="50"/>
      <c r="D4391" s="44"/>
      <c r="E4391" s="26"/>
      <c r="F4391" s="53"/>
      <c r="G4391" s="61"/>
      <c r="H4391" s="55"/>
      <c r="I4391" s="280"/>
      <c r="J4391" s="13"/>
      <c r="K4391" s="13"/>
      <c r="L4391" s="13"/>
    </row>
    <row r="4392" spans="1:12" s="56" customFormat="1">
      <c r="A4392" s="50"/>
      <c r="B4392" s="50"/>
      <c r="C4392" s="50"/>
      <c r="D4392" s="44"/>
      <c r="E4392" s="26"/>
      <c r="F4392" s="53"/>
      <c r="G4392" s="61"/>
      <c r="H4392" s="55"/>
      <c r="I4392" s="280"/>
      <c r="J4392" s="13"/>
      <c r="K4392" s="13"/>
      <c r="L4392" s="13"/>
    </row>
    <row r="4393" spans="1:12" s="56" customFormat="1">
      <c r="A4393" s="50"/>
      <c r="B4393" s="50"/>
      <c r="C4393" s="50"/>
      <c r="D4393" s="44"/>
      <c r="E4393" s="26"/>
      <c r="F4393" s="53"/>
      <c r="G4393" s="61"/>
      <c r="H4393" s="55"/>
      <c r="I4393" s="280"/>
      <c r="J4393" s="13"/>
      <c r="K4393" s="13"/>
      <c r="L4393" s="13"/>
    </row>
    <row r="4394" spans="1:12" s="56" customFormat="1">
      <c r="A4394" s="50"/>
      <c r="B4394" s="50"/>
      <c r="C4394" s="50"/>
      <c r="D4394" s="44"/>
      <c r="E4394" s="26"/>
      <c r="F4394" s="53"/>
      <c r="G4394" s="61"/>
      <c r="H4394" s="55"/>
      <c r="I4394" s="280"/>
      <c r="J4394" s="13"/>
      <c r="K4394" s="13"/>
      <c r="L4394" s="13"/>
    </row>
    <row r="4395" spans="1:12" s="56" customFormat="1">
      <c r="A4395" s="50"/>
      <c r="B4395" s="50"/>
      <c r="C4395" s="50"/>
      <c r="D4395" s="44"/>
      <c r="E4395" s="26"/>
      <c r="F4395" s="53"/>
      <c r="G4395" s="61"/>
      <c r="H4395" s="55"/>
      <c r="I4395" s="280"/>
      <c r="J4395" s="13"/>
      <c r="K4395" s="13"/>
      <c r="L4395" s="13"/>
    </row>
    <row r="4396" spans="1:12" s="56" customFormat="1">
      <c r="A4396" s="50"/>
      <c r="B4396" s="50"/>
      <c r="C4396" s="50"/>
      <c r="D4396" s="44"/>
      <c r="E4396" s="26"/>
      <c r="F4396" s="53"/>
      <c r="G4396" s="61"/>
      <c r="H4396" s="55"/>
      <c r="I4396" s="280"/>
      <c r="J4396" s="13"/>
      <c r="K4396" s="13"/>
      <c r="L4396" s="13"/>
    </row>
    <row r="4397" spans="1:12" s="56" customFormat="1">
      <c r="A4397" s="50"/>
      <c r="B4397" s="50"/>
      <c r="C4397" s="50"/>
      <c r="D4397" s="44"/>
      <c r="E4397" s="26"/>
      <c r="F4397" s="53"/>
      <c r="G4397" s="61"/>
      <c r="H4397" s="55"/>
      <c r="I4397" s="280"/>
      <c r="J4397" s="13"/>
      <c r="K4397" s="13"/>
      <c r="L4397" s="13"/>
    </row>
    <row r="4398" spans="1:12" s="56" customFormat="1">
      <c r="A4398" s="50"/>
      <c r="B4398" s="50"/>
      <c r="C4398" s="50"/>
      <c r="D4398" s="44"/>
      <c r="E4398" s="26"/>
      <c r="F4398" s="53"/>
      <c r="G4398" s="61"/>
      <c r="H4398" s="55"/>
      <c r="I4398" s="280"/>
      <c r="J4398" s="13"/>
      <c r="K4398" s="13"/>
      <c r="L4398" s="13"/>
    </row>
    <row r="4399" spans="1:12" s="56" customFormat="1">
      <c r="A4399" s="50"/>
      <c r="B4399" s="50"/>
      <c r="C4399" s="50"/>
      <c r="D4399" s="44"/>
      <c r="E4399" s="26"/>
      <c r="F4399" s="53"/>
      <c r="G4399" s="61"/>
      <c r="H4399" s="55"/>
      <c r="I4399" s="280"/>
      <c r="J4399" s="13"/>
      <c r="K4399" s="13"/>
      <c r="L4399" s="13"/>
    </row>
    <row r="4400" spans="1:12" s="56" customFormat="1">
      <c r="A4400" s="50"/>
      <c r="B4400" s="50"/>
      <c r="C4400" s="50"/>
      <c r="D4400" s="44"/>
      <c r="E4400" s="26"/>
      <c r="F4400" s="53"/>
      <c r="G4400" s="61"/>
      <c r="H4400" s="55"/>
      <c r="I4400" s="280"/>
      <c r="J4400" s="13"/>
      <c r="K4400" s="13"/>
      <c r="L4400" s="13"/>
    </row>
    <row r="4401" spans="1:12" s="56" customFormat="1">
      <c r="A4401" s="50"/>
      <c r="B4401" s="50"/>
      <c r="C4401" s="50"/>
      <c r="D4401" s="44"/>
      <c r="E4401" s="26"/>
      <c r="F4401" s="53"/>
      <c r="G4401" s="61"/>
      <c r="H4401" s="55"/>
      <c r="I4401" s="280"/>
      <c r="J4401" s="13"/>
      <c r="K4401" s="13"/>
      <c r="L4401" s="13"/>
    </row>
    <row r="4402" spans="1:12" s="56" customFormat="1">
      <c r="A4402" s="50"/>
      <c r="B4402" s="50"/>
      <c r="C4402" s="50"/>
      <c r="D4402" s="44"/>
      <c r="E4402" s="26"/>
      <c r="F4402" s="53"/>
      <c r="G4402" s="61"/>
      <c r="H4402" s="55"/>
      <c r="I4402" s="280"/>
      <c r="J4402" s="13"/>
      <c r="K4402" s="13"/>
      <c r="L4402" s="13"/>
    </row>
    <row r="4403" spans="1:12" s="56" customFormat="1">
      <c r="A4403" s="50"/>
      <c r="B4403" s="50"/>
      <c r="C4403" s="50"/>
      <c r="D4403" s="44"/>
      <c r="E4403" s="26"/>
      <c r="F4403" s="53"/>
      <c r="G4403" s="61"/>
      <c r="H4403" s="55"/>
      <c r="I4403" s="280"/>
      <c r="J4403" s="13"/>
      <c r="K4403" s="13"/>
      <c r="L4403" s="13"/>
    </row>
    <row r="4404" spans="1:12" s="56" customFormat="1">
      <c r="A4404" s="50"/>
      <c r="B4404" s="50"/>
      <c r="C4404" s="50"/>
      <c r="D4404" s="44"/>
      <c r="E4404" s="26"/>
      <c r="F4404" s="53"/>
      <c r="G4404" s="61"/>
      <c r="H4404" s="55"/>
      <c r="I4404" s="280"/>
      <c r="J4404" s="13"/>
      <c r="K4404" s="13"/>
      <c r="L4404" s="13"/>
    </row>
    <row r="4405" spans="1:12" s="56" customFormat="1">
      <c r="A4405" s="50"/>
      <c r="B4405" s="50"/>
      <c r="C4405" s="50"/>
      <c r="D4405" s="44"/>
      <c r="E4405" s="26"/>
      <c r="F4405" s="53"/>
      <c r="G4405" s="61"/>
      <c r="H4405" s="55"/>
      <c r="I4405" s="280"/>
      <c r="J4405" s="13"/>
      <c r="K4405" s="13"/>
      <c r="L4405" s="13"/>
    </row>
    <row r="4406" spans="1:12" s="56" customFormat="1">
      <c r="A4406" s="50"/>
      <c r="B4406" s="50"/>
      <c r="C4406" s="50"/>
      <c r="D4406" s="44"/>
      <c r="E4406" s="26"/>
      <c r="F4406" s="53"/>
      <c r="G4406" s="61"/>
      <c r="H4406" s="55"/>
      <c r="I4406" s="280"/>
      <c r="J4406" s="13"/>
      <c r="K4406" s="13"/>
      <c r="L4406" s="13"/>
    </row>
    <row r="4407" spans="1:12" s="56" customFormat="1">
      <c r="A4407" s="50"/>
      <c r="B4407" s="50"/>
      <c r="C4407" s="50"/>
      <c r="D4407" s="44"/>
      <c r="E4407" s="26"/>
      <c r="F4407" s="53"/>
      <c r="G4407" s="61"/>
      <c r="H4407" s="55"/>
      <c r="I4407" s="280"/>
      <c r="J4407" s="13"/>
      <c r="K4407" s="13"/>
      <c r="L4407" s="13"/>
    </row>
    <row r="4408" spans="1:12" s="56" customFormat="1">
      <c r="A4408" s="50"/>
      <c r="B4408" s="50"/>
      <c r="C4408" s="50"/>
      <c r="D4408" s="44"/>
      <c r="E4408" s="26"/>
      <c r="F4408" s="53"/>
      <c r="G4408" s="61"/>
      <c r="H4408" s="55"/>
      <c r="I4408" s="280"/>
      <c r="J4408" s="13"/>
      <c r="K4408" s="13"/>
      <c r="L4408" s="13"/>
    </row>
    <row r="4409" spans="1:12" s="56" customFormat="1">
      <c r="A4409" s="50"/>
      <c r="B4409" s="50"/>
      <c r="C4409" s="50"/>
      <c r="D4409" s="44"/>
      <c r="E4409" s="26"/>
      <c r="F4409" s="53"/>
      <c r="G4409" s="61"/>
      <c r="H4409" s="55"/>
      <c r="I4409" s="280"/>
      <c r="J4409" s="13"/>
      <c r="K4409" s="13"/>
      <c r="L4409" s="13"/>
    </row>
    <row r="4410" spans="1:12" s="56" customFormat="1">
      <c r="A4410" s="50"/>
      <c r="B4410" s="50"/>
      <c r="C4410" s="50"/>
      <c r="D4410" s="44"/>
      <c r="E4410" s="26"/>
      <c r="F4410" s="53"/>
      <c r="G4410" s="61"/>
      <c r="H4410" s="55"/>
      <c r="I4410" s="280"/>
      <c r="J4410" s="13"/>
      <c r="K4410" s="13"/>
      <c r="L4410" s="13"/>
    </row>
    <row r="4411" spans="1:12" s="56" customFormat="1">
      <c r="A4411" s="50"/>
      <c r="B4411" s="50"/>
      <c r="C4411" s="50"/>
      <c r="D4411" s="44"/>
      <c r="E4411" s="26"/>
      <c r="F4411" s="53"/>
      <c r="G4411" s="61"/>
      <c r="H4411" s="55"/>
      <c r="I4411" s="280"/>
      <c r="J4411" s="13"/>
      <c r="K4411" s="13"/>
      <c r="L4411" s="13"/>
    </row>
    <row r="4412" spans="1:12" s="56" customFormat="1">
      <c r="A4412" s="50"/>
      <c r="B4412" s="50"/>
      <c r="C4412" s="50"/>
      <c r="D4412" s="44"/>
      <c r="E4412" s="26"/>
      <c r="F4412" s="53"/>
      <c r="G4412" s="61"/>
      <c r="H4412" s="55"/>
      <c r="I4412" s="280"/>
      <c r="J4412" s="13"/>
      <c r="K4412" s="13"/>
      <c r="L4412" s="13"/>
    </row>
    <row r="4413" spans="1:12" s="56" customFormat="1">
      <c r="A4413" s="50"/>
      <c r="B4413" s="50"/>
      <c r="C4413" s="50"/>
      <c r="D4413" s="44"/>
      <c r="E4413" s="26"/>
      <c r="F4413" s="53"/>
      <c r="G4413" s="61"/>
      <c r="H4413" s="55"/>
      <c r="I4413" s="280"/>
      <c r="J4413" s="13"/>
      <c r="K4413" s="13"/>
      <c r="L4413" s="13"/>
    </row>
    <row r="4414" spans="1:12" s="56" customFormat="1">
      <c r="A4414" s="50"/>
      <c r="B4414" s="50"/>
      <c r="C4414" s="50"/>
      <c r="D4414" s="44"/>
      <c r="E4414" s="26"/>
      <c r="F4414" s="53"/>
      <c r="G4414" s="61"/>
      <c r="H4414" s="55"/>
      <c r="I4414" s="280"/>
      <c r="J4414" s="13"/>
      <c r="K4414" s="13"/>
      <c r="L4414" s="13"/>
    </row>
    <row r="4415" spans="1:12" s="56" customFormat="1">
      <c r="A4415" s="50"/>
      <c r="B4415" s="50"/>
      <c r="C4415" s="50"/>
      <c r="D4415" s="44"/>
      <c r="E4415" s="26"/>
      <c r="F4415" s="53"/>
      <c r="G4415" s="61"/>
      <c r="H4415" s="55"/>
      <c r="I4415" s="280"/>
      <c r="J4415" s="13"/>
      <c r="K4415" s="13"/>
      <c r="L4415" s="13"/>
    </row>
    <row r="4416" spans="1:12" s="56" customFormat="1">
      <c r="A4416" s="50"/>
      <c r="B4416" s="50"/>
      <c r="C4416" s="50"/>
      <c r="D4416" s="44"/>
      <c r="E4416" s="26"/>
      <c r="F4416" s="53"/>
      <c r="G4416" s="61"/>
      <c r="H4416" s="55"/>
      <c r="I4416" s="280"/>
      <c r="J4416" s="13"/>
      <c r="K4416" s="13"/>
      <c r="L4416" s="13"/>
    </row>
    <row r="4417" spans="1:12" s="56" customFormat="1">
      <c r="A4417" s="50"/>
      <c r="B4417" s="50"/>
      <c r="C4417" s="50"/>
      <c r="D4417" s="44"/>
      <c r="E4417" s="26"/>
      <c r="F4417" s="53"/>
      <c r="G4417" s="61"/>
      <c r="H4417" s="55"/>
      <c r="I4417" s="280"/>
      <c r="J4417" s="13"/>
      <c r="K4417" s="13"/>
      <c r="L4417" s="13"/>
    </row>
    <row r="4418" spans="1:12" s="56" customFormat="1">
      <c r="A4418" s="50"/>
      <c r="B4418" s="50"/>
      <c r="C4418" s="50"/>
      <c r="D4418" s="44"/>
      <c r="E4418" s="26"/>
      <c r="F4418" s="53"/>
      <c r="G4418" s="61"/>
      <c r="H4418" s="55"/>
      <c r="I4418" s="280"/>
      <c r="J4418" s="13"/>
      <c r="K4418" s="13"/>
      <c r="L4418" s="13"/>
    </row>
    <row r="4419" spans="1:12" s="56" customFormat="1">
      <c r="A4419" s="50"/>
      <c r="B4419" s="50"/>
      <c r="C4419" s="50"/>
      <c r="D4419" s="44"/>
      <c r="E4419" s="26"/>
      <c r="F4419" s="53"/>
      <c r="G4419" s="61"/>
      <c r="H4419" s="55"/>
      <c r="I4419" s="280"/>
      <c r="J4419" s="13"/>
      <c r="K4419" s="13"/>
      <c r="L4419" s="13"/>
    </row>
    <row r="4420" spans="1:12" s="56" customFormat="1">
      <c r="A4420" s="50"/>
      <c r="B4420" s="50"/>
      <c r="C4420" s="50"/>
      <c r="D4420" s="44"/>
      <c r="E4420" s="26"/>
      <c r="F4420" s="53"/>
      <c r="G4420" s="61"/>
      <c r="H4420" s="55"/>
      <c r="I4420" s="280"/>
      <c r="J4420" s="13"/>
      <c r="K4420" s="13"/>
      <c r="L4420" s="13"/>
    </row>
    <row r="4421" spans="1:12" s="56" customFormat="1">
      <c r="A4421" s="50"/>
      <c r="B4421" s="50"/>
      <c r="C4421" s="50"/>
      <c r="D4421" s="44"/>
      <c r="E4421" s="26"/>
      <c r="F4421" s="53"/>
      <c r="G4421" s="61"/>
      <c r="H4421" s="55"/>
      <c r="I4421" s="280"/>
      <c r="J4421" s="13"/>
      <c r="K4421" s="13"/>
      <c r="L4421" s="13"/>
    </row>
    <row r="4422" spans="1:12" s="56" customFormat="1">
      <c r="A4422" s="50"/>
      <c r="B4422" s="50"/>
      <c r="C4422" s="50"/>
      <c r="D4422" s="44"/>
      <c r="E4422" s="26"/>
      <c r="F4422" s="53"/>
      <c r="G4422" s="61"/>
      <c r="H4422" s="55"/>
      <c r="I4422" s="280"/>
      <c r="J4422" s="13"/>
      <c r="K4422" s="13"/>
      <c r="L4422" s="13"/>
    </row>
    <row r="4423" spans="1:12" s="56" customFormat="1">
      <c r="A4423" s="50"/>
      <c r="B4423" s="50"/>
      <c r="C4423" s="50"/>
      <c r="D4423" s="44"/>
      <c r="E4423" s="26"/>
      <c r="F4423" s="53"/>
      <c r="G4423" s="61"/>
      <c r="H4423" s="55"/>
      <c r="I4423" s="280"/>
      <c r="J4423" s="13"/>
      <c r="K4423" s="13"/>
      <c r="L4423" s="13"/>
    </row>
    <row r="4424" spans="1:12" s="56" customFormat="1">
      <c r="A4424" s="50"/>
      <c r="B4424" s="50"/>
      <c r="C4424" s="50"/>
      <c r="D4424" s="44"/>
      <c r="E4424" s="26"/>
      <c r="F4424" s="53"/>
      <c r="G4424" s="61"/>
      <c r="H4424" s="55"/>
      <c r="I4424" s="280"/>
      <c r="J4424" s="13"/>
      <c r="K4424" s="13"/>
      <c r="L4424" s="13"/>
    </row>
    <row r="4425" spans="1:12" s="56" customFormat="1">
      <c r="A4425" s="50"/>
      <c r="B4425" s="50"/>
      <c r="C4425" s="50"/>
      <c r="D4425" s="44"/>
      <c r="E4425" s="26"/>
      <c r="F4425" s="53"/>
      <c r="G4425" s="61"/>
      <c r="H4425" s="55"/>
      <c r="I4425" s="280"/>
      <c r="J4425" s="13"/>
      <c r="K4425" s="13"/>
      <c r="L4425" s="13"/>
    </row>
    <row r="4426" spans="1:12" s="56" customFormat="1">
      <c r="A4426" s="50"/>
      <c r="B4426" s="50"/>
      <c r="C4426" s="50"/>
      <c r="D4426" s="44"/>
      <c r="E4426" s="26"/>
      <c r="F4426" s="53"/>
      <c r="G4426" s="61"/>
      <c r="H4426" s="55"/>
      <c r="I4426" s="280"/>
      <c r="J4426" s="13"/>
      <c r="K4426" s="13"/>
      <c r="L4426" s="13"/>
    </row>
    <row r="4427" spans="1:12" s="56" customFormat="1">
      <c r="A4427" s="50"/>
      <c r="B4427" s="50"/>
      <c r="C4427" s="50"/>
      <c r="D4427" s="44"/>
      <c r="E4427" s="26"/>
      <c r="F4427" s="53"/>
      <c r="G4427" s="61"/>
      <c r="H4427" s="55"/>
      <c r="I4427" s="280"/>
      <c r="J4427" s="13"/>
      <c r="K4427" s="13"/>
      <c r="L4427" s="13"/>
    </row>
    <row r="4428" spans="1:12" s="56" customFormat="1">
      <c r="A4428" s="50"/>
      <c r="B4428" s="50"/>
      <c r="C4428" s="50"/>
      <c r="D4428" s="44"/>
      <c r="E4428" s="26"/>
      <c r="F4428" s="53"/>
      <c r="G4428" s="61"/>
      <c r="H4428" s="55"/>
      <c r="I4428" s="280"/>
      <c r="J4428" s="13"/>
      <c r="K4428" s="13"/>
      <c r="L4428" s="13"/>
    </row>
    <row r="4429" spans="1:12" s="56" customFormat="1">
      <c r="A4429" s="50"/>
      <c r="B4429" s="50"/>
      <c r="C4429" s="50"/>
      <c r="D4429" s="44"/>
      <c r="E4429" s="26"/>
      <c r="F4429" s="53"/>
      <c r="G4429" s="61"/>
      <c r="H4429" s="55"/>
      <c r="I4429" s="280"/>
      <c r="J4429" s="13"/>
      <c r="K4429" s="13"/>
      <c r="L4429" s="13"/>
    </row>
    <row r="4430" spans="1:12" s="56" customFormat="1">
      <c r="A4430" s="50"/>
      <c r="B4430" s="50"/>
      <c r="C4430" s="50"/>
      <c r="D4430" s="44"/>
      <c r="E4430" s="26"/>
      <c r="F4430" s="53"/>
      <c r="G4430" s="61"/>
      <c r="H4430" s="55"/>
      <c r="I4430" s="280"/>
      <c r="J4430" s="13"/>
      <c r="K4430" s="13"/>
      <c r="L4430" s="13"/>
    </row>
    <row r="4431" spans="1:12" s="56" customFormat="1">
      <c r="A4431" s="50"/>
      <c r="B4431" s="50"/>
      <c r="C4431" s="50"/>
      <c r="D4431" s="44"/>
      <c r="E4431" s="26"/>
      <c r="F4431" s="53"/>
      <c r="G4431" s="61"/>
      <c r="H4431" s="55"/>
      <c r="I4431" s="280"/>
      <c r="J4431" s="13"/>
      <c r="K4431" s="13"/>
      <c r="L4431" s="13"/>
    </row>
    <row r="4432" spans="1:12" s="56" customFormat="1">
      <c r="A4432" s="50"/>
      <c r="B4432" s="50"/>
      <c r="C4432" s="50"/>
      <c r="D4432" s="44"/>
      <c r="E4432" s="26"/>
      <c r="F4432" s="53"/>
      <c r="G4432" s="61"/>
      <c r="H4432" s="55"/>
      <c r="I4432" s="280"/>
      <c r="J4432" s="13"/>
      <c r="K4432" s="13"/>
      <c r="L4432" s="13"/>
    </row>
    <row r="4433" spans="1:12" s="56" customFormat="1">
      <c r="A4433" s="50"/>
      <c r="B4433" s="50"/>
      <c r="C4433" s="50"/>
      <c r="D4433" s="44"/>
      <c r="E4433" s="26"/>
      <c r="F4433" s="53"/>
      <c r="G4433" s="61"/>
      <c r="H4433" s="55"/>
      <c r="I4433" s="280"/>
      <c r="J4433" s="13"/>
      <c r="K4433" s="13"/>
      <c r="L4433" s="13"/>
    </row>
    <row r="4434" spans="1:12" s="56" customFormat="1">
      <c r="A4434" s="50"/>
      <c r="B4434" s="50"/>
      <c r="C4434" s="50"/>
      <c r="D4434" s="44"/>
      <c r="E4434" s="26"/>
      <c r="F4434" s="53"/>
      <c r="G4434" s="61"/>
      <c r="H4434" s="55"/>
      <c r="I4434" s="280"/>
      <c r="J4434" s="13"/>
      <c r="K4434" s="13"/>
      <c r="L4434" s="13"/>
    </row>
    <row r="4435" spans="1:12" s="56" customFormat="1">
      <c r="A4435" s="50"/>
      <c r="B4435" s="50"/>
      <c r="C4435" s="50"/>
      <c r="D4435" s="44"/>
      <c r="E4435" s="26"/>
      <c r="F4435" s="53"/>
      <c r="G4435" s="61"/>
      <c r="H4435" s="55"/>
      <c r="I4435" s="280"/>
      <c r="J4435" s="13"/>
      <c r="K4435" s="13"/>
      <c r="L4435" s="13"/>
    </row>
    <row r="4436" spans="1:12" s="56" customFormat="1">
      <c r="A4436" s="50"/>
      <c r="B4436" s="50"/>
      <c r="C4436" s="50"/>
      <c r="D4436" s="44"/>
      <c r="E4436" s="26"/>
      <c r="F4436" s="53"/>
      <c r="G4436" s="61"/>
      <c r="H4436" s="55"/>
      <c r="I4436" s="280"/>
      <c r="J4436" s="13"/>
      <c r="K4436" s="13"/>
      <c r="L4436" s="13"/>
    </row>
    <row r="4437" spans="1:12" s="56" customFormat="1">
      <c r="A4437" s="50"/>
      <c r="B4437" s="50"/>
      <c r="C4437" s="50"/>
      <c r="D4437" s="44"/>
      <c r="E4437" s="26"/>
      <c r="F4437" s="53"/>
      <c r="G4437" s="61"/>
      <c r="H4437" s="55"/>
      <c r="I4437" s="280"/>
      <c r="J4437" s="13"/>
      <c r="K4437" s="13"/>
      <c r="L4437" s="13"/>
    </row>
    <row r="4438" spans="1:12" s="56" customFormat="1">
      <c r="A4438" s="50"/>
      <c r="B4438" s="50"/>
      <c r="C4438" s="50"/>
      <c r="D4438" s="44"/>
      <c r="E4438" s="26"/>
      <c r="F4438" s="53"/>
      <c r="G4438" s="61"/>
      <c r="H4438" s="55"/>
      <c r="I4438" s="280"/>
      <c r="J4438" s="13"/>
      <c r="K4438" s="13"/>
      <c r="L4438" s="13"/>
    </row>
    <row r="4439" spans="1:12" s="56" customFormat="1">
      <c r="A4439" s="50"/>
      <c r="B4439" s="50"/>
      <c r="C4439" s="50"/>
      <c r="D4439" s="44"/>
      <c r="E4439" s="26"/>
      <c r="F4439" s="53"/>
      <c r="G4439" s="61"/>
      <c r="H4439" s="55"/>
      <c r="I4439" s="280"/>
      <c r="J4439" s="13"/>
      <c r="K4439" s="13"/>
      <c r="L4439" s="13"/>
    </row>
    <row r="4440" spans="1:12" s="56" customFormat="1">
      <c r="A4440" s="50"/>
      <c r="B4440" s="50"/>
      <c r="C4440" s="50"/>
      <c r="D4440" s="44"/>
      <c r="E4440" s="26"/>
      <c r="F4440" s="53"/>
      <c r="G4440" s="61"/>
      <c r="H4440" s="55"/>
      <c r="I4440" s="280"/>
      <c r="J4440" s="13"/>
      <c r="K4440" s="13"/>
      <c r="L4440" s="13"/>
    </row>
    <row r="4441" spans="1:12" s="56" customFormat="1">
      <c r="A4441" s="50"/>
      <c r="B4441" s="50"/>
      <c r="C4441" s="50"/>
      <c r="D4441" s="44"/>
      <c r="E4441" s="26"/>
      <c r="F4441" s="53"/>
      <c r="G4441" s="61"/>
      <c r="H4441" s="55"/>
      <c r="I4441" s="280"/>
      <c r="J4441" s="13"/>
      <c r="K4441" s="13"/>
      <c r="L4441" s="13"/>
    </row>
    <row r="4442" spans="1:12" s="56" customFormat="1">
      <c r="A4442" s="50"/>
      <c r="B4442" s="50"/>
      <c r="C4442" s="50"/>
      <c r="D4442" s="44"/>
      <c r="E4442" s="26"/>
      <c r="F4442" s="53"/>
      <c r="G4442" s="61"/>
      <c r="H4442" s="55"/>
      <c r="I4442" s="280"/>
      <c r="J4442" s="13"/>
      <c r="K4442" s="13"/>
      <c r="L4442" s="13"/>
    </row>
    <row r="4443" spans="1:12" s="56" customFormat="1">
      <c r="A4443" s="50"/>
      <c r="B4443" s="50"/>
      <c r="C4443" s="50"/>
      <c r="D4443" s="44"/>
      <c r="E4443" s="26"/>
      <c r="F4443" s="53"/>
      <c r="G4443" s="61"/>
      <c r="H4443" s="55"/>
      <c r="I4443" s="280"/>
      <c r="J4443" s="13"/>
      <c r="K4443" s="13"/>
      <c r="L4443" s="13"/>
    </row>
    <row r="4444" spans="1:12" s="56" customFormat="1">
      <c r="A4444" s="50"/>
      <c r="B4444" s="50"/>
      <c r="C4444" s="50"/>
      <c r="D4444" s="44"/>
      <c r="E4444" s="26"/>
      <c r="F4444" s="53"/>
      <c r="G4444" s="61"/>
      <c r="H4444" s="55"/>
      <c r="I4444" s="280"/>
      <c r="J4444" s="13"/>
      <c r="K4444" s="13"/>
      <c r="L4444" s="13"/>
    </row>
    <row r="4445" spans="1:12" s="56" customFormat="1">
      <c r="A4445" s="50"/>
      <c r="B4445" s="50"/>
      <c r="C4445" s="50"/>
      <c r="D4445" s="44"/>
      <c r="E4445" s="26"/>
      <c r="F4445" s="53"/>
      <c r="G4445" s="61"/>
      <c r="H4445" s="55"/>
      <c r="I4445" s="280"/>
      <c r="J4445" s="13"/>
      <c r="K4445" s="13"/>
      <c r="L4445" s="13"/>
    </row>
    <row r="4446" spans="1:12" s="56" customFormat="1">
      <c r="A4446" s="50"/>
      <c r="B4446" s="50"/>
      <c r="C4446" s="50"/>
      <c r="D4446" s="44"/>
      <c r="E4446" s="26"/>
      <c r="F4446" s="53"/>
      <c r="G4446" s="61"/>
      <c r="H4446" s="55"/>
      <c r="I4446" s="280"/>
      <c r="J4446" s="13"/>
      <c r="K4446" s="13"/>
      <c r="L4446" s="13"/>
    </row>
    <row r="4447" spans="1:12" s="56" customFormat="1">
      <c r="A4447" s="50"/>
      <c r="B4447" s="50"/>
      <c r="C4447" s="50"/>
      <c r="D4447" s="44"/>
      <c r="E4447" s="26"/>
      <c r="F4447" s="53"/>
      <c r="G4447" s="61"/>
      <c r="H4447" s="55"/>
      <c r="I4447" s="280"/>
      <c r="J4447" s="13"/>
      <c r="K4447" s="13"/>
      <c r="L4447" s="13"/>
    </row>
    <row r="4448" spans="1:12" s="56" customFormat="1">
      <c r="A4448" s="50"/>
      <c r="B4448" s="50"/>
      <c r="C4448" s="50"/>
      <c r="D4448" s="44"/>
      <c r="E4448" s="26"/>
      <c r="F4448" s="53"/>
      <c r="G4448" s="61"/>
      <c r="H4448" s="55"/>
      <c r="I4448" s="280"/>
      <c r="J4448" s="13"/>
      <c r="K4448" s="13"/>
      <c r="L4448" s="13"/>
    </row>
    <row r="4449" spans="1:12" s="56" customFormat="1">
      <c r="A4449" s="50"/>
      <c r="B4449" s="50"/>
      <c r="C4449" s="50"/>
      <c r="D4449" s="44"/>
      <c r="E4449" s="26"/>
      <c r="F4449" s="53"/>
      <c r="G4449" s="61"/>
      <c r="H4449" s="55"/>
      <c r="I4449" s="280"/>
      <c r="J4449" s="13"/>
      <c r="K4449" s="13"/>
      <c r="L4449" s="13"/>
    </row>
    <row r="4450" spans="1:12" s="56" customFormat="1">
      <c r="A4450" s="50"/>
      <c r="B4450" s="50"/>
      <c r="C4450" s="50"/>
      <c r="D4450" s="44"/>
      <c r="E4450" s="26"/>
      <c r="F4450" s="53"/>
      <c r="G4450" s="61"/>
      <c r="H4450" s="55"/>
      <c r="I4450" s="280"/>
      <c r="J4450" s="13"/>
      <c r="K4450" s="13"/>
      <c r="L4450" s="13"/>
    </row>
    <row r="4451" spans="1:12" s="56" customFormat="1">
      <c r="A4451" s="50"/>
      <c r="B4451" s="50"/>
      <c r="C4451" s="50"/>
      <c r="D4451" s="44"/>
      <c r="E4451" s="26"/>
      <c r="F4451" s="53"/>
      <c r="G4451" s="61"/>
      <c r="H4451" s="55"/>
      <c r="I4451" s="280"/>
      <c r="J4451" s="13"/>
      <c r="K4451" s="13"/>
      <c r="L4451" s="13"/>
    </row>
    <row r="4452" spans="1:12" s="56" customFormat="1">
      <c r="A4452" s="50"/>
      <c r="B4452" s="50"/>
      <c r="C4452" s="50"/>
      <c r="D4452" s="44"/>
      <c r="E4452" s="26"/>
      <c r="F4452" s="53"/>
      <c r="G4452" s="61"/>
      <c r="H4452" s="55"/>
      <c r="I4452" s="280"/>
      <c r="J4452" s="13"/>
      <c r="K4452" s="13"/>
      <c r="L4452" s="13"/>
    </row>
    <row r="4453" spans="1:12" s="56" customFormat="1">
      <c r="A4453" s="50"/>
      <c r="B4453" s="50"/>
      <c r="C4453" s="50"/>
      <c r="D4453" s="44"/>
      <c r="E4453" s="26"/>
      <c r="F4453" s="53"/>
      <c r="G4453" s="61"/>
      <c r="H4453" s="55"/>
      <c r="I4453" s="280"/>
      <c r="J4453" s="13"/>
      <c r="K4453" s="13"/>
      <c r="L4453" s="13"/>
    </row>
    <row r="4454" spans="1:12" s="56" customFormat="1">
      <c r="A4454" s="50"/>
      <c r="B4454" s="50"/>
      <c r="C4454" s="50"/>
      <c r="D4454" s="44"/>
      <c r="E4454" s="26"/>
      <c r="F4454" s="53"/>
      <c r="G4454" s="61"/>
      <c r="H4454" s="55"/>
      <c r="I4454" s="280"/>
      <c r="J4454" s="13"/>
      <c r="K4454" s="13"/>
      <c r="L4454" s="13"/>
    </row>
    <row r="4455" spans="1:12" s="56" customFormat="1">
      <c r="A4455" s="50"/>
      <c r="B4455" s="50"/>
      <c r="C4455" s="50"/>
      <c r="D4455" s="44"/>
      <c r="E4455" s="26"/>
      <c r="F4455" s="53"/>
      <c r="G4455" s="61"/>
      <c r="H4455" s="55"/>
      <c r="I4455" s="280"/>
      <c r="J4455" s="13"/>
      <c r="K4455" s="13"/>
      <c r="L4455" s="13"/>
    </row>
    <row r="4456" spans="1:12" s="56" customFormat="1">
      <c r="A4456" s="50"/>
      <c r="B4456" s="50"/>
      <c r="C4456" s="50"/>
      <c r="D4456" s="44"/>
      <c r="E4456" s="26"/>
      <c r="F4456" s="53"/>
      <c r="G4456" s="61"/>
      <c r="H4456" s="55"/>
      <c r="I4456" s="280"/>
      <c r="J4456" s="13"/>
      <c r="K4456" s="13"/>
      <c r="L4456" s="13"/>
    </row>
    <row r="4457" spans="1:12" s="56" customFormat="1">
      <c r="A4457" s="50"/>
      <c r="B4457" s="50"/>
      <c r="C4457" s="50"/>
      <c r="D4457" s="44"/>
      <c r="E4457" s="26"/>
      <c r="F4457" s="53"/>
      <c r="G4457" s="61"/>
      <c r="H4457" s="55"/>
      <c r="I4457" s="280"/>
      <c r="J4457" s="13"/>
      <c r="K4457" s="13"/>
      <c r="L4457" s="13"/>
    </row>
    <row r="4458" spans="1:12" s="56" customFormat="1">
      <c r="A4458" s="50"/>
      <c r="B4458" s="50"/>
      <c r="C4458" s="50"/>
      <c r="D4458" s="44"/>
      <c r="E4458" s="26"/>
      <c r="F4458" s="53"/>
      <c r="G4458" s="61"/>
      <c r="H4458" s="55"/>
      <c r="I4458" s="280"/>
      <c r="J4458" s="13"/>
      <c r="K4458" s="13"/>
      <c r="L4458" s="13"/>
    </row>
    <row r="4459" spans="1:12" s="56" customFormat="1">
      <c r="A4459" s="50"/>
      <c r="B4459" s="50"/>
      <c r="C4459" s="50"/>
      <c r="D4459" s="44"/>
      <c r="E4459" s="26"/>
      <c r="F4459" s="53"/>
      <c r="G4459" s="61"/>
      <c r="H4459" s="55"/>
      <c r="I4459" s="280"/>
      <c r="J4459" s="13"/>
      <c r="K4459" s="13"/>
      <c r="L4459" s="13"/>
    </row>
    <row r="4460" spans="1:12" s="56" customFormat="1">
      <c r="A4460" s="50"/>
      <c r="B4460" s="50"/>
      <c r="C4460" s="50"/>
      <c r="D4460" s="44"/>
      <c r="E4460" s="26"/>
      <c r="F4460" s="53"/>
      <c r="G4460" s="61"/>
      <c r="H4460" s="55"/>
      <c r="I4460" s="280"/>
      <c r="J4460" s="13"/>
      <c r="K4460" s="13"/>
      <c r="L4460" s="13"/>
    </row>
    <row r="4461" spans="1:12" s="56" customFormat="1">
      <c r="A4461" s="50"/>
      <c r="B4461" s="50"/>
      <c r="C4461" s="50"/>
      <c r="D4461" s="44"/>
      <c r="E4461" s="26"/>
      <c r="F4461" s="53"/>
      <c r="G4461" s="61"/>
      <c r="H4461" s="55"/>
      <c r="I4461" s="280"/>
      <c r="J4461" s="13"/>
      <c r="K4461" s="13"/>
      <c r="L4461" s="13"/>
    </row>
    <row r="4462" spans="1:12" s="56" customFormat="1">
      <c r="A4462" s="50"/>
      <c r="B4462" s="50"/>
      <c r="C4462" s="50"/>
      <c r="D4462" s="44"/>
      <c r="E4462" s="26"/>
      <c r="F4462" s="53"/>
      <c r="G4462" s="61"/>
      <c r="H4462" s="55"/>
      <c r="I4462" s="280"/>
      <c r="J4462" s="13"/>
      <c r="K4462" s="13"/>
      <c r="L4462" s="13"/>
    </row>
    <row r="4463" spans="1:12" s="56" customFormat="1">
      <c r="A4463" s="50"/>
      <c r="B4463" s="50"/>
      <c r="C4463" s="50"/>
      <c r="D4463" s="44"/>
      <c r="E4463" s="26"/>
      <c r="F4463" s="53"/>
      <c r="G4463" s="61"/>
      <c r="H4463" s="55"/>
      <c r="I4463" s="280"/>
      <c r="J4463" s="13"/>
      <c r="K4463" s="13"/>
      <c r="L4463" s="13"/>
    </row>
    <row r="4464" spans="1:12" s="56" customFormat="1">
      <c r="A4464" s="50"/>
      <c r="B4464" s="50"/>
      <c r="C4464" s="50"/>
      <c r="D4464" s="44"/>
      <c r="E4464" s="26"/>
      <c r="F4464" s="53"/>
      <c r="G4464" s="61"/>
      <c r="H4464" s="55"/>
      <c r="I4464" s="280"/>
      <c r="J4464" s="13"/>
      <c r="K4464" s="13"/>
      <c r="L4464" s="13"/>
    </row>
    <row r="4465" spans="1:12" s="56" customFormat="1">
      <c r="A4465" s="50"/>
      <c r="B4465" s="50"/>
      <c r="C4465" s="50"/>
      <c r="D4465" s="44"/>
      <c r="E4465" s="26"/>
      <c r="F4465" s="53"/>
      <c r="G4465" s="61"/>
      <c r="H4465" s="55"/>
      <c r="I4465" s="280"/>
      <c r="J4465" s="13"/>
      <c r="K4465" s="13"/>
      <c r="L4465" s="13"/>
    </row>
    <row r="4466" spans="1:12" s="56" customFormat="1">
      <c r="A4466" s="50"/>
      <c r="B4466" s="50"/>
      <c r="C4466" s="50"/>
      <c r="D4466" s="44"/>
      <c r="E4466" s="26"/>
      <c r="F4466" s="53"/>
      <c r="G4466" s="61"/>
      <c r="H4466" s="55"/>
      <c r="I4466" s="280"/>
      <c r="J4466" s="13"/>
      <c r="K4466" s="13"/>
      <c r="L4466" s="13"/>
    </row>
    <row r="4467" spans="1:12" s="56" customFormat="1">
      <c r="A4467" s="50"/>
      <c r="B4467" s="50"/>
      <c r="C4467" s="50"/>
      <c r="D4467" s="44"/>
      <c r="E4467" s="26"/>
      <c r="F4467" s="53"/>
      <c r="G4467" s="61"/>
      <c r="H4467" s="55"/>
      <c r="I4467" s="280"/>
      <c r="J4467" s="13"/>
      <c r="K4467" s="13"/>
      <c r="L4467" s="13"/>
    </row>
    <row r="4468" spans="1:12" s="56" customFormat="1">
      <c r="A4468" s="50"/>
      <c r="B4468" s="50"/>
      <c r="C4468" s="50"/>
      <c r="D4468" s="44"/>
      <c r="E4468" s="26"/>
      <c r="F4468" s="53"/>
      <c r="G4468" s="61"/>
      <c r="H4468" s="55"/>
      <c r="I4468" s="280"/>
      <c r="J4468" s="13"/>
      <c r="K4468" s="13"/>
      <c r="L4468" s="13"/>
    </row>
    <row r="4469" spans="1:12" s="56" customFormat="1">
      <c r="A4469" s="50"/>
      <c r="B4469" s="50"/>
      <c r="C4469" s="50"/>
      <c r="D4469" s="44"/>
      <c r="E4469" s="26"/>
      <c r="F4469" s="53"/>
      <c r="G4469" s="61"/>
      <c r="H4469" s="55"/>
      <c r="I4469" s="280"/>
      <c r="J4469" s="13"/>
      <c r="K4469" s="13"/>
      <c r="L4469" s="13"/>
    </row>
    <row r="4470" spans="1:12" s="56" customFormat="1">
      <c r="A4470" s="50"/>
      <c r="B4470" s="50"/>
      <c r="C4470" s="50"/>
      <c r="D4470" s="44"/>
      <c r="E4470" s="26"/>
      <c r="F4470" s="53"/>
      <c r="G4470" s="61"/>
      <c r="H4470" s="55"/>
      <c r="I4470" s="280"/>
      <c r="J4470" s="13"/>
      <c r="K4470" s="13"/>
      <c r="L4470" s="13"/>
    </row>
    <row r="4471" spans="1:12" s="56" customFormat="1">
      <c r="A4471" s="50"/>
      <c r="B4471" s="50"/>
      <c r="C4471" s="50"/>
      <c r="D4471" s="44"/>
      <c r="E4471" s="26"/>
      <c r="F4471" s="53"/>
      <c r="G4471" s="61"/>
      <c r="H4471" s="55"/>
      <c r="I4471" s="280"/>
      <c r="J4471" s="13"/>
      <c r="K4471" s="13"/>
      <c r="L4471" s="13"/>
    </row>
    <row r="4472" spans="1:12" s="56" customFormat="1">
      <c r="A4472" s="50"/>
      <c r="B4472" s="50"/>
      <c r="C4472" s="50"/>
      <c r="D4472" s="44"/>
      <c r="E4472" s="26"/>
      <c r="F4472" s="53"/>
      <c r="G4472" s="61"/>
      <c r="H4472" s="55"/>
      <c r="I4472" s="280"/>
      <c r="J4472" s="13"/>
      <c r="K4472" s="13"/>
      <c r="L4472" s="13"/>
    </row>
    <row r="4473" spans="1:12" s="56" customFormat="1">
      <c r="A4473" s="50"/>
      <c r="B4473" s="50"/>
      <c r="C4473" s="50"/>
      <c r="D4473" s="44"/>
      <c r="E4473" s="26"/>
      <c r="F4473" s="53"/>
      <c r="G4473" s="61"/>
      <c r="H4473" s="55"/>
      <c r="I4473" s="280"/>
      <c r="J4473" s="13"/>
      <c r="K4473" s="13"/>
      <c r="L4473" s="13"/>
    </row>
    <row r="4474" spans="1:12" s="56" customFormat="1">
      <c r="A4474" s="50"/>
      <c r="B4474" s="50"/>
      <c r="C4474" s="50"/>
      <c r="D4474" s="44"/>
      <c r="E4474" s="26"/>
      <c r="F4474" s="53"/>
      <c r="G4474" s="61"/>
      <c r="H4474" s="55"/>
      <c r="I4474" s="280"/>
      <c r="J4474" s="13"/>
      <c r="K4474" s="13"/>
      <c r="L4474" s="13"/>
    </row>
    <row r="4475" spans="1:12" s="56" customFormat="1">
      <c r="A4475" s="50"/>
      <c r="B4475" s="50"/>
      <c r="C4475" s="50"/>
      <c r="D4475" s="44"/>
      <c r="E4475" s="26"/>
      <c r="F4475" s="53"/>
      <c r="G4475" s="61"/>
      <c r="H4475" s="55"/>
      <c r="I4475" s="280"/>
      <c r="J4475" s="13"/>
      <c r="K4475" s="13"/>
      <c r="L4475" s="13"/>
    </row>
    <row r="4476" spans="1:12" s="56" customFormat="1">
      <c r="A4476" s="50"/>
      <c r="B4476" s="50"/>
      <c r="C4476" s="50"/>
      <c r="D4476" s="44"/>
      <c r="E4476" s="26"/>
      <c r="F4476" s="53"/>
      <c r="G4476" s="61"/>
      <c r="H4476" s="55"/>
      <c r="I4476" s="280"/>
      <c r="J4476" s="13"/>
      <c r="K4476" s="13"/>
      <c r="L4476" s="13"/>
    </row>
    <row r="4477" spans="1:12" s="56" customFormat="1">
      <c r="A4477" s="50"/>
      <c r="B4477" s="50"/>
      <c r="C4477" s="50"/>
      <c r="D4477" s="44"/>
      <c r="E4477" s="26"/>
      <c r="F4477" s="53"/>
      <c r="G4477" s="61"/>
      <c r="H4477" s="55"/>
      <c r="I4477" s="280"/>
      <c r="J4477" s="13"/>
      <c r="K4477" s="13"/>
      <c r="L4477" s="13"/>
    </row>
    <row r="4478" spans="1:12" s="56" customFormat="1">
      <c r="A4478" s="50"/>
      <c r="B4478" s="50"/>
      <c r="C4478" s="50"/>
      <c r="D4478" s="44"/>
      <c r="E4478" s="26"/>
      <c r="F4478" s="53"/>
      <c r="G4478" s="61"/>
      <c r="H4478" s="55"/>
      <c r="I4478" s="280"/>
      <c r="J4478" s="13"/>
      <c r="K4478" s="13"/>
      <c r="L4478" s="13"/>
    </row>
    <row r="4479" spans="1:12" s="56" customFormat="1">
      <c r="A4479" s="50"/>
      <c r="B4479" s="50"/>
      <c r="C4479" s="50"/>
      <c r="D4479" s="44"/>
      <c r="E4479" s="26"/>
      <c r="F4479" s="53"/>
      <c r="G4479" s="61"/>
      <c r="H4479" s="55"/>
      <c r="I4479" s="280"/>
      <c r="J4479" s="13"/>
      <c r="K4479" s="13"/>
      <c r="L4479" s="13"/>
    </row>
    <row r="4480" spans="1:12" s="56" customFormat="1">
      <c r="A4480" s="50"/>
      <c r="B4480" s="50"/>
      <c r="C4480" s="50"/>
      <c r="D4480" s="44"/>
      <c r="E4480" s="26"/>
      <c r="F4480" s="53"/>
      <c r="G4480" s="61"/>
      <c r="H4480" s="55"/>
      <c r="I4480" s="280"/>
      <c r="J4480" s="13"/>
      <c r="K4480" s="13"/>
      <c r="L4480" s="13"/>
    </row>
    <row r="4481" spans="1:12" s="56" customFormat="1">
      <c r="A4481" s="50"/>
      <c r="B4481" s="50"/>
      <c r="C4481" s="50"/>
      <c r="D4481" s="44"/>
      <c r="E4481" s="26"/>
      <c r="F4481" s="53"/>
      <c r="G4481" s="61"/>
      <c r="H4481" s="55"/>
      <c r="I4481" s="280"/>
      <c r="J4481" s="13"/>
      <c r="K4481" s="13"/>
      <c r="L4481" s="13"/>
    </row>
    <row r="4482" spans="1:12" s="56" customFormat="1">
      <c r="A4482" s="50"/>
      <c r="B4482" s="50"/>
      <c r="C4482" s="50"/>
      <c r="D4482" s="44"/>
      <c r="E4482" s="26"/>
      <c r="F4482" s="53"/>
      <c r="G4482" s="61"/>
      <c r="H4482" s="55"/>
      <c r="I4482" s="280"/>
      <c r="J4482" s="13"/>
      <c r="K4482" s="13"/>
      <c r="L4482" s="13"/>
    </row>
    <row r="4483" spans="1:12" s="56" customFormat="1">
      <c r="A4483" s="50"/>
      <c r="B4483" s="50"/>
      <c r="C4483" s="50"/>
      <c r="D4483" s="44"/>
      <c r="E4483" s="26"/>
      <c r="F4483" s="53"/>
      <c r="G4483" s="61"/>
      <c r="H4483" s="55"/>
      <c r="I4483" s="280"/>
      <c r="J4483" s="13"/>
      <c r="K4483" s="13"/>
      <c r="L4483" s="13"/>
    </row>
    <row r="4484" spans="1:12" s="56" customFormat="1">
      <c r="A4484" s="50"/>
      <c r="B4484" s="50"/>
      <c r="C4484" s="50"/>
      <c r="D4484" s="44"/>
      <c r="E4484" s="26"/>
      <c r="F4484" s="53"/>
      <c r="G4484" s="61"/>
      <c r="H4484" s="55"/>
      <c r="I4484" s="280"/>
      <c r="J4484" s="13"/>
      <c r="K4484" s="13"/>
      <c r="L4484" s="13"/>
    </row>
    <row r="4485" spans="1:12" s="56" customFormat="1">
      <c r="A4485" s="50"/>
      <c r="B4485" s="50"/>
      <c r="C4485" s="50"/>
      <c r="D4485" s="44"/>
      <c r="E4485" s="26"/>
      <c r="F4485" s="53"/>
      <c r="G4485" s="61"/>
      <c r="H4485" s="55"/>
      <c r="I4485" s="280"/>
      <c r="J4485" s="13"/>
      <c r="K4485" s="13"/>
      <c r="L4485" s="13"/>
    </row>
    <row r="4486" spans="1:12" s="56" customFormat="1">
      <c r="A4486" s="50"/>
      <c r="B4486" s="50"/>
      <c r="C4486" s="50"/>
      <c r="D4486" s="44"/>
      <c r="E4486" s="26"/>
      <c r="F4486" s="53"/>
      <c r="G4486" s="61"/>
      <c r="H4486" s="55"/>
      <c r="I4486" s="280"/>
      <c r="J4486" s="13"/>
      <c r="K4486" s="13"/>
      <c r="L4486" s="13"/>
    </row>
    <row r="4487" spans="1:12" s="56" customFormat="1">
      <c r="A4487" s="50"/>
      <c r="B4487" s="50"/>
      <c r="C4487" s="50"/>
      <c r="D4487" s="44"/>
      <c r="E4487" s="26"/>
      <c r="F4487" s="53"/>
      <c r="G4487" s="61"/>
      <c r="H4487" s="55"/>
      <c r="I4487" s="280"/>
      <c r="J4487" s="13"/>
      <c r="K4487" s="13"/>
      <c r="L4487" s="13"/>
    </row>
    <row r="4488" spans="1:12" s="56" customFormat="1">
      <c r="A4488" s="50"/>
      <c r="B4488" s="50"/>
      <c r="C4488" s="50"/>
      <c r="D4488" s="44"/>
      <c r="E4488" s="26"/>
      <c r="F4488" s="53"/>
      <c r="G4488" s="61"/>
      <c r="H4488" s="55"/>
      <c r="I4488" s="280"/>
      <c r="J4488" s="13"/>
      <c r="K4488" s="13"/>
      <c r="L4488" s="13"/>
    </row>
    <row r="4489" spans="1:12" s="56" customFormat="1">
      <c r="A4489" s="50"/>
      <c r="B4489" s="50"/>
      <c r="C4489" s="50"/>
      <c r="D4489" s="44"/>
      <c r="E4489" s="26"/>
      <c r="F4489" s="53"/>
      <c r="G4489" s="61"/>
      <c r="H4489" s="55"/>
      <c r="I4489" s="280"/>
      <c r="J4489" s="13"/>
      <c r="K4489" s="13"/>
      <c r="L4489" s="13"/>
    </row>
    <row r="4490" spans="1:12" s="56" customFormat="1">
      <c r="A4490" s="50"/>
      <c r="B4490" s="50"/>
      <c r="C4490" s="50"/>
      <c r="D4490" s="44"/>
      <c r="E4490" s="26"/>
      <c r="F4490" s="53"/>
      <c r="G4490" s="61"/>
      <c r="H4490" s="55"/>
      <c r="I4490" s="280"/>
      <c r="J4490" s="13"/>
      <c r="K4490" s="13"/>
      <c r="L4490" s="13"/>
    </row>
    <row r="4491" spans="1:12" s="56" customFormat="1">
      <c r="A4491" s="50"/>
      <c r="B4491" s="50"/>
      <c r="C4491" s="50"/>
      <c r="D4491" s="44"/>
      <c r="E4491" s="26"/>
      <c r="F4491" s="53"/>
      <c r="G4491" s="61"/>
      <c r="H4491" s="55"/>
      <c r="I4491" s="280"/>
      <c r="J4491" s="13"/>
      <c r="K4491" s="13"/>
      <c r="L4491" s="13"/>
    </row>
    <row r="4492" spans="1:12" s="56" customFormat="1">
      <c r="A4492" s="50"/>
      <c r="B4492" s="50"/>
      <c r="C4492" s="50"/>
      <c r="D4492" s="44"/>
      <c r="E4492" s="26"/>
      <c r="F4492" s="53"/>
      <c r="G4492" s="61"/>
      <c r="H4492" s="55"/>
      <c r="I4492" s="280"/>
      <c r="J4492" s="13"/>
      <c r="K4492" s="13"/>
      <c r="L4492" s="13"/>
    </row>
    <row r="4493" spans="1:12" s="56" customFormat="1">
      <c r="A4493" s="50"/>
      <c r="B4493" s="50"/>
      <c r="C4493" s="50"/>
      <c r="D4493" s="44"/>
      <c r="E4493" s="26"/>
      <c r="F4493" s="53"/>
      <c r="G4493" s="61"/>
      <c r="H4493" s="55"/>
      <c r="I4493" s="280"/>
      <c r="J4493" s="13"/>
      <c r="K4493" s="13"/>
      <c r="L4493" s="13"/>
    </row>
    <row r="4494" spans="1:12" s="56" customFormat="1">
      <c r="A4494" s="50"/>
      <c r="B4494" s="50"/>
      <c r="C4494" s="50"/>
      <c r="D4494" s="44"/>
      <c r="E4494" s="26"/>
      <c r="F4494" s="53"/>
      <c r="G4494" s="61"/>
      <c r="H4494" s="55"/>
      <c r="I4494" s="280"/>
      <c r="J4494" s="13"/>
      <c r="K4494" s="13"/>
      <c r="L4494" s="13"/>
    </row>
    <row r="4495" spans="1:12" s="56" customFormat="1">
      <c r="A4495" s="50"/>
      <c r="B4495" s="50"/>
      <c r="C4495" s="50"/>
      <c r="D4495" s="44"/>
      <c r="E4495" s="26"/>
      <c r="F4495" s="53"/>
      <c r="G4495" s="61"/>
      <c r="H4495" s="55"/>
      <c r="I4495" s="280"/>
      <c r="J4495" s="13"/>
      <c r="K4495" s="13"/>
      <c r="L4495" s="13"/>
    </row>
    <row r="4496" spans="1:12" s="56" customFormat="1">
      <c r="A4496" s="50"/>
      <c r="B4496" s="50"/>
      <c r="C4496" s="50"/>
      <c r="D4496" s="44"/>
      <c r="E4496" s="26"/>
      <c r="F4496" s="53"/>
      <c r="G4496" s="61"/>
      <c r="H4496" s="55"/>
      <c r="I4496" s="280"/>
      <c r="J4496" s="13"/>
      <c r="K4496" s="13"/>
      <c r="L4496" s="13"/>
    </row>
    <row r="4497" spans="1:12" s="56" customFormat="1">
      <c r="A4497" s="50"/>
      <c r="B4497" s="50"/>
      <c r="C4497" s="50"/>
      <c r="D4497" s="44"/>
      <c r="E4497" s="26"/>
      <c r="F4497" s="53"/>
      <c r="G4497" s="61"/>
      <c r="H4497" s="55"/>
      <c r="I4497" s="280"/>
      <c r="J4497" s="13"/>
      <c r="K4497" s="13"/>
      <c r="L4497" s="13"/>
    </row>
    <row r="4498" spans="1:12" s="56" customFormat="1">
      <c r="A4498" s="50"/>
      <c r="B4498" s="50"/>
      <c r="C4498" s="50"/>
      <c r="D4498" s="44"/>
      <c r="E4498" s="26"/>
      <c r="F4498" s="53"/>
      <c r="G4498" s="61"/>
      <c r="H4498" s="55"/>
      <c r="I4498" s="280"/>
      <c r="J4498" s="13"/>
      <c r="K4498" s="13"/>
      <c r="L4498" s="13"/>
    </row>
    <row r="4499" spans="1:12" s="56" customFormat="1">
      <c r="A4499" s="50"/>
      <c r="B4499" s="50"/>
      <c r="C4499" s="50"/>
      <c r="D4499" s="44"/>
      <c r="E4499" s="26"/>
      <c r="F4499" s="53"/>
      <c r="G4499" s="61"/>
      <c r="H4499" s="55"/>
      <c r="I4499" s="280"/>
      <c r="J4499" s="13"/>
      <c r="K4499" s="13"/>
      <c r="L4499" s="13"/>
    </row>
    <row r="4500" spans="1:12" s="56" customFormat="1">
      <c r="A4500" s="50"/>
      <c r="B4500" s="50"/>
      <c r="C4500" s="50"/>
      <c r="D4500" s="44"/>
      <c r="E4500" s="26"/>
      <c r="F4500" s="53"/>
      <c r="G4500" s="61"/>
      <c r="H4500" s="55"/>
      <c r="I4500" s="280"/>
      <c r="J4500" s="13"/>
      <c r="K4500" s="13"/>
      <c r="L4500" s="13"/>
    </row>
    <row r="4501" spans="1:12" s="56" customFormat="1">
      <c r="A4501" s="50"/>
      <c r="B4501" s="50"/>
      <c r="C4501" s="50"/>
      <c r="D4501" s="44"/>
      <c r="E4501" s="26"/>
      <c r="F4501" s="53"/>
      <c r="G4501" s="61"/>
      <c r="H4501" s="55"/>
      <c r="I4501" s="280"/>
      <c r="J4501" s="13"/>
      <c r="K4501" s="13"/>
      <c r="L4501" s="13"/>
    </row>
    <row r="4502" spans="1:12" s="56" customFormat="1">
      <c r="A4502" s="50"/>
      <c r="B4502" s="50"/>
      <c r="C4502" s="50"/>
      <c r="D4502" s="44"/>
      <c r="E4502" s="26"/>
      <c r="F4502" s="53"/>
      <c r="G4502" s="61"/>
      <c r="H4502" s="55"/>
      <c r="I4502" s="280"/>
      <c r="J4502" s="13"/>
      <c r="K4502" s="13"/>
      <c r="L4502" s="13"/>
    </row>
    <row r="4503" spans="1:12" s="56" customFormat="1">
      <c r="A4503" s="50"/>
      <c r="B4503" s="50"/>
      <c r="C4503" s="50"/>
      <c r="D4503" s="44"/>
      <c r="E4503" s="26"/>
      <c r="F4503" s="53"/>
      <c r="G4503" s="61"/>
      <c r="H4503" s="55"/>
      <c r="I4503" s="280"/>
      <c r="J4503" s="13"/>
      <c r="K4503" s="13"/>
      <c r="L4503" s="13"/>
    </row>
    <row r="4504" spans="1:12" s="56" customFormat="1">
      <c r="A4504" s="50"/>
      <c r="B4504" s="50"/>
      <c r="C4504" s="50"/>
      <c r="D4504" s="44"/>
      <c r="E4504" s="26"/>
      <c r="F4504" s="53"/>
      <c r="G4504" s="61"/>
      <c r="H4504" s="55"/>
      <c r="I4504" s="280"/>
      <c r="J4504" s="13"/>
      <c r="K4504" s="13"/>
      <c r="L4504" s="13"/>
    </row>
    <row r="4505" spans="1:12" s="56" customFormat="1">
      <c r="A4505" s="50"/>
      <c r="B4505" s="50"/>
      <c r="C4505" s="50"/>
      <c r="D4505" s="44"/>
      <c r="E4505" s="26"/>
      <c r="F4505" s="53"/>
      <c r="G4505" s="61"/>
      <c r="H4505" s="55"/>
      <c r="I4505" s="280"/>
      <c r="J4505" s="13"/>
      <c r="K4505" s="13"/>
      <c r="L4505" s="13"/>
    </row>
    <row r="4506" spans="1:12" s="56" customFormat="1">
      <c r="A4506" s="50"/>
      <c r="B4506" s="50"/>
      <c r="C4506" s="50"/>
      <c r="D4506" s="44"/>
      <c r="E4506" s="26"/>
      <c r="F4506" s="53"/>
      <c r="G4506" s="61"/>
      <c r="H4506" s="55"/>
      <c r="I4506" s="280"/>
      <c r="J4506" s="13"/>
      <c r="K4506" s="13"/>
      <c r="L4506" s="13"/>
    </row>
    <row r="4507" spans="1:12" s="56" customFormat="1">
      <c r="A4507" s="50"/>
      <c r="B4507" s="50"/>
      <c r="C4507" s="50"/>
      <c r="D4507" s="44"/>
      <c r="E4507" s="26"/>
      <c r="F4507" s="53"/>
      <c r="G4507" s="61"/>
      <c r="H4507" s="55"/>
      <c r="I4507" s="280"/>
      <c r="J4507" s="13"/>
      <c r="K4507" s="13"/>
      <c r="L4507" s="13"/>
    </row>
    <row r="4508" spans="1:12" s="56" customFormat="1">
      <c r="A4508" s="50"/>
      <c r="B4508" s="50"/>
      <c r="C4508" s="50"/>
      <c r="D4508" s="44"/>
      <c r="E4508" s="26"/>
      <c r="F4508" s="53"/>
      <c r="G4508" s="61"/>
      <c r="H4508" s="55"/>
      <c r="I4508" s="280"/>
      <c r="J4508" s="13"/>
      <c r="K4508" s="13"/>
      <c r="L4508" s="13"/>
    </row>
    <row r="4509" spans="1:12" s="56" customFormat="1">
      <c r="A4509" s="50"/>
      <c r="B4509" s="50"/>
      <c r="C4509" s="50"/>
      <c r="D4509" s="44"/>
      <c r="E4509" s="26"/>
      <c r="F4509" s="53"/>
      <c r="G4509" s="61"/>
      <c r="H4509" s="55"/>
      <c r="I4509" s="280"/>
      <c r="J4509" s="13"/>
      <c r="K4509" s="13"/>
      <c r="L4509" s="13"/>
    </row>
    <row r="4510" spans="1:12" s="56" customFormat="1">
      <c r="A4510" s="50"/>
      <c r="B4510" s="50"/>
      <c r="C4510" s="50"/>
      <c r="D4510" s="44"/>
      <c r="E4510" s="26"/>
      <c r="F4510" s="53"/>
      <c r="G4510" s="61"/>
      <c r="H4510" s="55"/>
      <c r="I4510" s="280"/>
      <c r="J4510" s="13"/>
      <c r="K4510" s="13"/>
      <c r="L4510" s="13"/>
    </row>
    <row r="4511" spans="1:12" s="56" customFormat="1">
      <c r="A4511" s="50"/>
      <c r="B4511" s="50"/>
      <c r="C4511" s="50"/>
      <c r="D4511" s="44"/>
      <c r="E4511" s="26"/>
      <c r="F4511" s="53"/>
      <c r="G4511" s="61"/>
      <c r="H4511" s="55"/>
      <c r="I4511" s="280"/>
      <c r="J4511" s="13"/>
      <c r="K4511" s="13"/>
      <c r="L4511" s="13"/>
    </row>
    <row r="4512" spans="1:12" s="56" customFormat="1">
      <c r="A4512" s="50"/>
      <c r="B4512" s="50"/>
      <c r="C4512" s="50"/>
      <c r="D4512" s="44"/>
      <c r="E4512" s="26"/>
      <c r="F4512" s="53"/>
      <c r="G4512" s="61"/>
      <c r="H4512" s="55"/>
      <c r="I4512" s="280"/>
      <c r="J4512" s="13"/>
      <c r="K4512" s="13"/>
      <c r="L4512" s="13"/>
    </row>
    <row r="4513" spans="1:12" s="56" customFormat="1">
      <c r="A4513" s="50"/>
      <c r="B4513" s="50"/>
      <c r="C4513" s="50"/>
      <c r="D4513" s="44"/>
      <c r="E4513" s="26"/>
      <c r="F4513" s="53"/>
      <c r="G4513" s="61"/>
      <c r="H4513" s="55"/>
      <c r="I4513" s="280"/>
      <c r="J4513" s="13"/>
      <c r="K4513" s="13"/>
      <c r="L4513" s="13"/>
    </row>
    <row r="4514" spans="1:12" s="56" customFormat="1">
      <c r="A4514" s="50"/>
      <c r="B4514" s="50"/>
      <c r="C4514" s="50"/>
      <c r="D4514" s="44"/>
      <c r="E4514" s="26"/>
      <c r="F4514" s="53"/>
      <c r="G4514" s="61"/>
      <c r="H4514" s="55"/>
      <c r="I4514" s="280"/>
      <c r="J4514" s="13"/>
      <c r="K4514" s="13"/>
      <c r="L4514" s="13"/>
    </row>
    <row r="4515" spans="1:12" s="56" customFormat="1">
      <c r="A4515" s="50"/>
      <c r="B4515" s="50"/>
      <c r="C4515" s="50"/>
      <c r="D4515" s="44"/>
      <c r="E4515" s="26"/>
      <c r="F4515" s="53"/>
      <c r="G4515" s="61"/>
      <c r="H4515" s="55"/>
      <c r="I4515" s="280"/>
      <c r="J4515" s="13"/>
      <c r="K4515" s="13"/>
      <c r="L4515" s="13"/>
    </row>
    <row r="4516" spans="1:12" s="56" customFormat="1">
      <c r="A4516" s="50"/>
      <c r="B4516" s="50"/>
      <c r="C4516" s="50"/>
      <c r="D4516" s="44"/>
      <c r="E4516" s="26"/>
      <c r="F4516" s="53"/>
      <c r="G4516" s="61"/>
      <c r="H4516" s="55"/>
      <c r="I4516" s="280"/>
      <c r="J4516" s="13"/>
      <c r="K4516" s="13"/>
      <c r="L4516" s="13"/>
    </row>
    <row r="4517" spans="1:12" s="56" customFormat="1">
      <c r="A4517" s="50"/>
      <c r="B4517" s="50"/>
      <c r="C4517" s="50"/>
      <c r="D4517" s="44"/>
      <c r="E4517" s="26"/>
      <c r="F4517" s="53"/>
      <c r="G4517" s="61"/>
      <c r="H4517" s="55"/>
      <c r="I4517" s="280"/>
      <c r="J4517" s="13"/>
      <c r="K4517" s="13"/>
      <c r="L4517" s="13"/>
    </row>
    <row r="4518" spans="1:12" s="56" customFormat="1">
      <c r="A4518" s="50"/>
      <c r="B4518" s="50"/>
      <c r="C4518" s="50"/>
      <c r="D4518" s="44"/>
      <c r="E4518" s="26"/>
      <c r="F4518" s="53"/>
      <c r="G4518" s="61"/>
      <c r="H4518" s="55"/>
      <c r="I4518" s="280"/>
      <c r="J4518" s="13"/>
      <c r="K4518" s="13"/>
      <c r="L4518" s="13"/>
    </row>
    <row r="4519" spans="1:12" s="56" customFormat="1">
      <c r="A4519" s="50"/>
      <c r="B4519" s="50"/>
      <c r="C4519" s="50"/>
      <c r="D4519" s="44"/>
      <c r="E4519" s="26"/>
      <c r="F4519" s="53"/>
      <c r="G4519" s="61"/>
      <c r="H4519" s="55"/>
      <c r="I4519" s="280"/>
      <c r="J4519" s="13"/>
      <c r="K4519" s="13"/>
      <c r="L4519" s="13"/>
    </row>
    <row r="4520" spans="1:12" s="56" customFormat="1">
      <c r="A4520" s="50"/>
      <c r="B4520" s="50"/>
      <c r="C4520" s="50"/>
      <c r="D4520" s="44"/>
      <c r="E4520" s="26"/>
      <c r="F4520" s="53"/>
      <c r="G4520" s="61"/>
      <c r="H4520" s="55"/>
      <c r="I4520" s="280"/>
      <c r="J4520" s="13"/>
      <c r="K4520" s="13"/>
      <c r="L4520" s="13"/>
    </row>
    <row r="4521" spans="1:12" s="56" customFormat="1">
      <c r="A4521" s="50"/>
      <c r="B4521" s="50"/>
      <c r="C4521" s="50"/>
      <c r="D4521" s="44"/>
      <c r="E4521" s="26"/>
      <c r="F4521" s="53"/>
      <c r="G4521" s="61"/>
      <c r="H4521" s="55"/>
      <c r="I4521" s="280"/>
      <c r="J4521" s="13"/>
      <c r="K4521" s="13"/>
      <c r="L4521" s="13"/>
    </row>
    <row r="4522" spans="1:12" s="56" customFormat="1">
      <c r="A4522" s="50"/>
      <c r="B4522" s="50"/>
      <c r="C4522" s="50"/>
      <c r="D4522" s="44"/>
      <c r="E4522" s="26"/>
      <c r="F4522" s="53"/>
      <c r="G4522" s="61"/>
      <c r="H4522" s="55"/>
      <c r="I4522" s="280"/>
      <c r="J4522" s="13"/>
      <c r="K4522" s="13"/>
      <c r="L4522" s="13"/>
    </row>
    <row r="4523" spans="1:12" s="56" customFormat="1">
      <c r="A4523" s="50"/>
      <c r="B4523" s="50"/>
      <c r="C4523" s="50"/>
      <c r="D4523" s="44"/>
      <c r="E4523" s="26"/>
      <c r="F4523" s="53"/>
      <c r="G4523" s="61"/>
      <c r="H4523" s="55"/>
      <c r="I4523" s="280"/>
      <c r="J4523" s="13"/>
      <c r="K4523" s="13"/>
      <c r="L4523" s="13"/>
    </row>
    <row r="4524" spans="1:12" s="56" customFormat="1">
      <c r="A4524" s="50"/>
      <c r="B4524" s="50"/>
      <c r="C4524" s="50"/>
      <c r="D4524" s="44"/>
      <c r="E4524" s="26"/>
      <c r="F4524" s="53"/>
      <c r="G4524" s="61"/>
      <c r="H4524" s="55"/>
      <c r="I4524" s="280"/>
      <c r="J4524" s="13"/>
      <c r="K4524" s="13"/>
      <c r="L4524" s="13"/>
    </row>
    <row r="4525" spans="1:12" s="56" customFormat="1">
      <c r="A4525" s="50"/>
      <c r="B4525" s="50"/>
      <c r="C4525" s="50"/>
      <c r="D4525" s="44"/>
      <c r="E4525" s="26"/>
      <c r="F4525" s="53"/>
      <c r="G4525" s="61"/>
      <c r="H4525" s="55"/>
      <c r="I4525" s="280"/>
      <c r="J4525" s="13"/>
      <c r="K4525" s="13"/>
      <c r="L4525" s="13"/>
    </row>
    <row r="4526" spans="1:12" s="56" customFormat="1">
      <c r="A4526" s="50"/>
      <c r="B4526" s="50"/>
      <c r="C4526" s="50"/>
      <c r="D4526" s="44"/>
      <c r="E4526" s="26"/>
      <c r="F4526" s="53"/>
      <c r="G4526" s="61"/>
      <c r="H4526" s="55"/>
      <c r="I4526" s="280"/>
      <c r="J4526" s="13"/>
      <c r="K4526" s="13"/>
      <c r="L4526" s="13"/>
    </row>
    <row r="4527" spans="1:12" s="56" customFormat="1">
      <c r="A4527" s="50"/>
      <c r="B4527" s="50"/>
      <c r="C4527" s="50"/>
      <c r="D4527" s="44"/>
      <c r="E4527" s="26"/>
      <c r="F4527" s="53"/>
      <c r="G4527" s="61"/>
      <c r="H4527" s="55"/>
      <c r="I4527" s="280"/>
      <c r="J4527" s="13"/>
      <c r="K4527" s="13"/>
      <c r="L4527" s="13"/>
    </row>
    <row r="4528" spans="1:12" s="56" customFormat="1">
      <c r="A4528" s="50"/>
      <c r="B4528" s="50"/>
      <c r="C4528" s="50"/>
      <c r="D4528" s="44"/>
      <c r="E4528" s="26"/>
      <c r="F4528" s="53"/>
      <c r="G4528" s="61"/>
      <c r="H4528" s="55"/>
      <c r="I4528" s="280"/>
      <c r="J4528" s="13"/>
      <c r="K4528" s="13"/>
      <c r="L4528" s="13"/>
    </row>
    <row r="4529" spans="1:12" s="56" customFormat="1">
      <c r="A4529" s="50"/>
      <c r="B4529" s="50"/>
      <c r="C4529" s="50"/>
      <c r="D4529" s="44"/>
      <c r="E4529" s="26"/>
      <c r="F4529" s="53"/>
      <c r="G4529" s="61"/>
      <c r="H4529" s="55"/>
      <c r="I4529" s="280"/>
      <c r="J4529" s="13"/>
      <c r="K4529" s="13"/>
      <c r="L4529" s="13"/>
    </row>
    <row r="4530" spans="1:12" s="56" customFormat="1">
      <c r="A4530" s="50"/>
      <c r="B4530" s="50"/>
      <c r="C4530" s="50"/>
      <c r="D4530" s="44"/>
      <c r="E4530" s="26"/>
      <c r="F4530" s="53"/>
      <c r="G4530" s="61"/>
      <c r="H4530" s="55"/>
      <c r="I4530" s="280"/>
      <c r="J4530" s="13"/>
      <c r="K4530" s="13"/>
      <c r="L4530" s="13"/>
    </row>
    <row r="4531" spans="1:12" s="56" customFormat="1">
      <c r="A4531" s="50"/>
      <c r="B4531" s="50"/>
      <c r="C4531" s="50"/>
      <c r="D4531" s="44"/>
      <c r="E4531" s="26"/>
      <c r="F4531" s="53"/>
      <c r="G4531" s="61"/>
      <c r="H4531" s="55"/>
      <c r="I4531" s="280"/>
      <c r="J4531" s="13"/>
      <c r="K4531" s="13"/>
      <c r="L4531" s="13"/>
    </row>
    <row r="4532" spans="1:12" s="56" customFormat="1">
      <c r="A4532" s="50"/>
      <c r="B4532" s="50"/>
      <c r="C4532" s="50"/>
      <c r="D4532" s="44"/>
      <c r="E4532" s="26"/>
      <c r="F4532" s="53"/>
      <c r="G4532" s="61"/>
      <c r="H4532" s="55"/>
      <c r="I4532" s="280"/>
      <c r="J4532" s="13"/>
      <c r="K4532" s="13"/>
      <c r="L4532" s="13"/>
    </row>
    <row r="4533" spans="1:12" s="56" customFormat="1">
      <c r="A4533" s="50"/>
      <c r="B4533" s="50"/>
      <c r="C4533" s="50"/>
      <c r="D4533" s="44"/>
      <c r="E4533" s="26"/>
      <c r="F4533" s="53"/>
      <c r="G4533" s="61"/>
      <c r="H4533" s="55"/>
      <c r="I4533" s="280"/>
      <c r="J4533" s="13"/>
      <c r="K4533" s="13"/>
      <c r="L4533" s="13"/>
    </row>
    <row r="4534" spans="1:12" s="56" customFormat="1">
      <c r="A4534" s="50"/>
      <c r="B4534" s="50"/>
      <c r="C4534" s="50"/>
      <c r="D4534" s="44"/>
      <c r="E4534" s="26"/>
      <c r="F4534" s="53"/>
      <c r="G4534" s="61"/>
      <c r="H4534" s="55"/>
      <c r="I4534" s="280"/>
      <c r="J4534" s="13"/>
      <c r="K4534" s="13"/>
      <c r="L4534" s="13"/>
    </row>
    <row r="4535" spans="1:12" s="56" customFormat="1">
      <c r="A4535" s="50"/>
      <c r="B4535" s="50"/>
      <c r="C4535" s="50"/>
      <c r="D4535" s="44"/>
      <c r="E4535" s="26"/>
      <c r="F4535" s="53"/>
      <c r="G4535" s="61"/>
      <c r="H4535" s="55"/>
      <c r="I4535" s="280"/>
      <c r="J4535" s="13"/>
      <c r="K4535" s="13"/>
      <c r="L4535" s="13"/>
    </row>
    <row r="4536" spans="1:12" s="56" customFormat="1">
      <c r="A4536" s="50"/>
      <c r="B4536" s="50"/>
      <c r="C4536" s="50"/>
      <c r="D4536" s="44"/>
      <c r="E4536" s="26"/>
      <c r="F4536" s="53"/>
      <c r="G4536" s="61"/>
      <c r="H4536" s="55"/>
      <c r="I4536" s="280"/>
      <c r="J4536" s="13"/>
      <c r="K4536" s="13"/>
      <c r="L4536" s="13"/>
    </row>
    <row r="4537" spans="1:12" s="56" customFormat="1">
      <c r="A4537" s="50"/>
      <c r="B4537" s="50"/>
      <c r="C4537" s="50"/>
      <c r="D4537" s="44"/>
      <c r="E4537" s="26"/>
      <c r="F4537" s="53"/>
      <c r="G4537" s="61"/>
      <c r="H4537" s="55"/>
      <c r="I4537" s="280"/>
      <c r="J4537" s="13"/>
      <c r="K4537" s="13"/>
      <c r="L4537" s="13"/>
    </row>
    <row r="4538" spans="1:12" s="56" customFormat="1">
      <c r="A4538" s="50"/>
      <c r="B4538" s="50"/>
      <c r="C4538" s="50"/>
      <c r="D4538" s="44"/>
      <c r="E4538" s="26"/>
      <c r="F4538" s="53"/>
      <c r="G4538" s="61"/>
      <c r="H4538" s="55"/>
      <c r="I4538" s="280"/>
      <c r="J4538" s="13"/>
      <c r="K4538" s="13"/>
      <c r="L4538" s="13"/>
    </row>
    <row r="4539" spans="1:12" s="56" customFormat="1">
      <c r="A4539" s="50"/>
      <c r="B4539" s="50"/>
      <c r="C4539" s="50"/>
      <c r="D4539" s="44"/>
      <c r="E4539" s="26"/>
      <c r="F4539" s="53"/>
      <c r="G4539" s="61"/>
      <c r="H4539" s="55"/>
      <c r="I4539" s="280"/>
      <c r="J4539" s="13"/>
      <c r="K4539" s="13"/>
      <c r="L4539" s="13"/>
    </row>
    <row r="4540" spans="1:12" s="56" customFormat="1">
      <c r="A4540" s="50"/>
      <c r="B4540" s="50"/>
      <c r="C4540" s="50"/>
      <c r="D4540" s="44"/>
      <c r="E4540" s="26"/>
      <c r="F4540" s="53"/>
      <c r="G4540" s="61"/>
      <c r="H4540" s="55"/>
      <c r="I4540" s="280"/>
      <c r="J4540" s="13"/>
      <c r="K4540" s="13"/>
      <c r="L4540" s="13"/>
    </row>
    <row r="4541" spans="1:12" s="56" customFormat="1">
      <c r="A4541" s="50"/>
      <c r="B4541" s="50"/>
      <c r="C4541" s="50"/>
      <c r="D4541" s="44"/>
      <c r="E4541" s="26"/>
      <c r="F4541" s="53"/>
      <c r="G4541" s="61"/>
      <c r="H4541" s="55"/>
      <c r="I4541" s="280"/>
      <c r="J4541" s="13"/>
      <c r="K4541" s="13"/>
      <c r="L4541" s="13"/>
    </row>
    <row r="4542" spans="1:12" s="56" customFormat="1">
      <c r="A4542" s="50"/>
      <c r="B4542" s="50"/>
      <c r="C4542" s="50"/>
      <c r="D4542" s="44"/>
      <c r="E4542" s="26"/>
      <c r="F4542" s="53"/>
      <c r="G4542" s="61"/>
      <c r="H4542" s="55"/>
      <c r="I4542" s="280"/>
      <c r="J4542" s="13"/>
      <c r="K4542" s="13"/>
      <c r="L4542" s="13"/>
    </row>
    <row r="4543" spans="1:12" s="56" customFormat="1">
      <c r="A4543" s="50"/>
      <c r="B4543" s="50"/>
      <c r="C4543" s="50"/>
      <c r="D4543" s="44"/>
      <c r="E4543" s="26"/>
      <c r="F4543" s="53"/>
      <c r="G4543" s="61"/>
      <c r="H4543" s="55"/>
      <c r="I4543" s="280"/>
      <c r="J4543" s="13"/>
      <c r="K4543" s="13"/>
      <c r="L4543" s="13"/>
    </row>
    <row r="4544" spans="1:12" s="56" customFormat="1">
      <c r="A4544" s="50"/>
      <c r="B4544" s="50"/>
      <c r="C4544" s="50"/>
      <c r="D4544" s="44"/>
      <c r="E4544" s="26"/>
      <c r="F4544" s="53"/>
      <c r="G4544" s="61"/>
      <c r="H4544" s="55"/>
      <c r="I4544" s="280"/>
      <c r="J4544" s="13"/>
      <c r="K4544" s="13"/>
      <c r="L4544" s="13"/>
    </row>
    <row r="4545" spans="1:12" s="56" customFormat="1">
      <c r="A4545" s="50"/>
      <c r="B4545" s="50"/>
      <c r="C4545" s="50"/>
      <c r="D4545" s="44"/>
      <c r="E4545" s="26"/>
      <c r="F4545" s="53"/>
      <c r="G4545" s="61"/>
      <c r="H4545" s="55"/>
      <c r="I4545" s="280"/>
      <c r="J4545" s="13"/>
      <c r="K4545" s="13"/>
      <c r="L4545" s="13"/>
    </row>
    <row r="4546" spans="1:12" s="56" customFormat="1">
      <c r="A4546" s="50"/>
      <c r="B4546" s="50"/>
      <c r="C4546" s="50"/>
      <c r="D4546" s="44"/>
      <c r="E4546" s="26"/>
      <c r="F4546" s="53"/>
      <c r="G4546" s="61"/>
      <c r="H4546" s="55"/>
      <c r="I4546" s="280"/>
      <c r="J4546" s="13"/>
      <c r="K4546" s="13"/>
      <c r="L4546" s="13"/>
    </row>
    <row r="4547" spans="1:12" s="56" customFormat="1">
      <c r="A4547" s="50"/>
      <c r="B4547" s="50"/>
      <c r="C4547" s="50"/>
      <c r="D4547" s="44"/>
      <c r="E4547" s="26"/>
      <c r="F4547" s="53"/>
      <c r="G4547" s="61"/>
      <c r="H4547" s="55"/>
      <c r="I4547" s="280"/>
      <c r="J4547" s="13"/>
      <c r="K4547" s="13"/>
      <c r="L4547" s="13"/>
    </row>
    <row r="4548" spans="1:12" s="56" customFormat="1">
      <c r="A4548" s="50"/>
      <c r="B4548" s="50"/>
      <c r="C4548" s="50"/>
      <c r="D4548" s="44"/>
      <c r="E4548" s="26"/>
      <c r="F4548" s="53"/>
      <c r="G4548" s="61"/>
      <c r="H4548" s="55"/>
      <c r="I4548" s="280"/>
      <c r="J4548" s="13"/>
      <c r="K4548" s="13"/>
      <c r="L4548" s="13"/>
    </row>
    <row r="4549" spans="1:12" s="56" customFormat="1">
      <c r="A4549" s="50"/>
      <c r="B4549" s="50"/>
      <c r="C4549" s="50"/>
      <c r="D4549" s="44"/>
      <c r="E4549" s="26"/>
      <c r="F4549" s="53"/>
      <c r="G4549" s="61"/>
      <c r="H4549" s="55"/>
      <c r="I4549" s="280"/>
      <c r="J4549" s="13"/>
      <c r="K4549" s="13"/>
      <c r="L4549" s="13"/>
    </row>
    <row r="4550" spans="1:12" s="56" customFormat="1">
      <c r="A4550" s="50"/>
      <c r="B4550" s="50"/>
      <c r="C4550" s="50"/>
      <c r="D4550" s="44"/>
      <c r="E4550" s="26"/>
      <c r="F4550" s="53"/>
      <c r="G4550" s="61"/>
      <c r="H4550" s="55"/>
      <c r="I4550" s="280"/>
      <c r="J4550" s="13"/>
      <c r="K4550" s="13"/>
      <c r="L4550" s="13"/>
    </row>
    <row r="4551" spans="1:12" s="56" customFormat="1">
      <c r="A4551" s="50"/>
      <c r="B4551" s="50"/>
      <c r="C4551" s="50"/>
      <c r="D4551" s="44"/>
      <c r="E4551" s="26"/>
      <c r="F4551" s="53"/>
      <c r="G4551" s="61"/>
      <c r="H4551" s="55"/>
      <c r="I4551" s="280"/>
      <c r="J4551" s="13"/>
      <c r="K4551" s="13"/>
      <c r="L4551" s="13"/>
    </row>
    <row r="4552" spans="1:12" s="56" customFormat="1">
      <c r="A4552" s="50"/>
      <c r="B4552" s="50"/>
      <c r="C4552" s="50"/>
      <c r="D4552" s="44"/>
      <c r="E4552" s="26"/>
      <c r="F4552" s="53"/>
      <c r="G4552" s="61"/>
      <c r="H4552" s="55"/>
      <c r="I4552" s="280"/>
      <c r="J4552" s="13"/>
      <c r="K4552" s="13"/>
      <c r="L4552" s="13"/>
    </row>
    <row r="4553" spans="1:12" s="56" customFormat="1">
      <c r="A4553" s="50"/>
      <c r="B4553" s="50"/>
      <c r="C4553" s="50"/>
      <c r="D4553" s="44"/>
      <c r="E4553" s="26"/>
      <c r="F4553" s="53"/>
      <c r="G4553" s="61"/>
      <c r="H4553" s="55"/>
      <c r="I4553" s="280"/>
      <c r="J4553" s="13"/>
      <c r="K4553" s="13"/>
      <c r="L4553" s="13"/>
    </row>
    <row r="4554" spans="1:12" s="56" customFormat="1">
      <c r="A4554" s="50"/>
      <c r="B4554" s="50"/>
      <c r="C4554" s="50"/>
      <c r="D4554" s="44"/>
      <c r="E4554" s="26"/>
      <c r="F4554" s="53"/>
      <c r="G4554" s="61"/>
      <c r="H4554" s="55"/>
      <c r="I4554" s="280"/>
      <c r="J4554" s="13"/>
      <c r="K4554" s="13"/>
      <c r="L4554" s="13"/>
    </row>
    <row r="4555" spans="1:12" s="56" customFormat="1">
      <c r="A4555" s="50"/>
      <c r="B4555" s="50"/>
      <c r="C4555" s="50"/>
      <c r="D4555" s="44"/>
      <c r="E4555" s="26"/>
      <c r="F4555" s="53"/>
      <c r="G4555" s="61"/>
      <c r="H4555" s="55"/>
      <c r="I4555" s="280"/>
      <c r="J4555" s="13"/>
      <c r="K4555" s="13"/>
      <c r="L4555" s="13"/>
    </row>
    <row r="4556" spans="1:12" s="56" customFormat="1">
      <c r="A4556" s="50"/>
      <c r="B4556" s="50"/>
      <c r="C4556" s="50"/>
      <c r="D4556" s="44"/>
      <c r="E4556" s="26"/>
      <c r="F4556" s="53"/>
      <c r="G4556" s="61"/>
      <c r="H4556" s="55"/>
      <c r="I4556" s="280"/>
      <c r="J4556" s="13"/>
      <c r="K4556" s="13"/>
      <c r="L4556" s="13"/>
    </row>
    <row r="4557" spans="1:12" s="56" customFormat="1">
      <c r="A4557" s="50"/>
      <c r="B4557" s="50"/>
      <c r="C4557" s="50"/>
      <c r="D4557" s="44"/>
      <c r="E4557" s="26"/>
      <c r="F4557" s="53"/>
      <c r="G4557" s="61"/>
      <c r="H4557" s="55"/>
      <c r="I4557" s="280"/>
      <c r="J4557" s="13"/>
      <c r="K4557" s="13"/>
      <c r="L4557" s="13"/>
    </row>
    <row r="4558" spans="1:12" s="56" customFormat="1">
      <c r="A4558" s="50"/>
      <c r="B4558" s="50"/>
      <c r="C4558" s="50"/>
      <c r="D4558" s="44"/>
      <c r="E4558" s="26"/>
      <c r="F4558" s="53"/>
      <c r="G4558" s="61"/>
      <c r="H4558" s="55"/>
      <c r="I4558" s="280"/>
      <c r="J4558" s="13"/>
      <c r="K4558" s="13"/>
      <c r="L4558" s="13"/>
    </row>
    <row r="4559" spans="1:12" s="56" customFormat="1">
      <c r="A4559" s="50"/>
      <c r="B4559" s="50"/>
      <c r="C4559" s="50"/>
      <c r="D4559" s="44"/>
      <c r="E4559" s="26"/>
      <c r="F4559" s="53"/>
      <c r="G4559" s="61"/>
      <c r="H4559" s="55"/>
      <c r="I4559" s="280"/>
      <c r="J4559" s="13"/>
      <c r="K4559" s="13"/>
      <c r="L4559" s="13"/>
    </row>
    <row r="4560" spans="1:12" s="56" customFormat="1">
      <c r="A4560" s="50"/>
      <c r="B4560" s="50"/>
      <c r="C4560" s="50"/>
      <c r="D4560" s="44"/>
      <c r="E4560" s="26"/>
      <c r="F4560" s="53"/>
      <c r="G4560" s="61"/>
      <c r="H4560" s="55"/>
      <c r="I4560" s="280"/>
      <c r="J4560" s="13"/>
      <c r="K4560" s="13"/>
      <c r="L4560" s="13"/>
    </row>
    <row r="4561" spans="1:12" s="56" customFormat="1">
      <c r="A4561" s="50"/>
      <c r="B4561" s="50"/>
      <c r="C4561" s="50"/>
      <c r="D4561" s="44"/>
      <c r="E4561" s="26"/>
      <c r="F4561" s="53"/>
      <c r="G4561" s="61"/>
      <c r="H4561" s="55"/>
      <c r="I4561" s="280"/>
      <c r="J4561" s="13"/>
      <c r="K4561" s="13"/>
      <c r="L4561" s="13"/>
    </row>
    <row r="4562" spans="1:12" s="56" customFormat="1">
      <c r="A4562" s="50"/>
      <c r="B4562" s="50"/>
      <c r="C4562" s="50"/>
      <c r="D4562" s="44"/>
      <c r="E4562" s="26"/>
      <c r="F4562" s="53"/>
      <c r="G4562" s="61"/>
      <c r="H4562" s="55"/>
      <c r="I4562" s="280"/>
      <c r="J4562" s="13"/>
      <c r="K4562" s="13"/>
      <c r="L4562" s="13"/>
    </row>
    <row r="4563" spans="1:12" s="56" customFormat="1">
      <c r="A4563" s="50"/>
      <c r="B4563" s="50"/>
      <c r="C4563" s="50"/>
      <c r="D4563" s="44"/>
      <c r="E4563" s="26"/>
      <c r="F4563" s="53"/>
      <c r="G4563" s="61"/>
      <c r="H4563" s="55"/>
      <c r="I4563" s="280"/>
      <c r="J4563" s="13"/>
      <c r="K4563" s="13"/>
      <c r="L4563" s="13"/>
    </row>
    <row r="4564" spans="1:12" s="56" customFormat="1">
      <c r="A4564" s="50"/>
      <c r="B4564" s="50"/>
      <c r="C4564" s="50"/>
      <c r="D4564" s="44"/>
      <c r="E4564" s="26"/>
      <c r="F4564" s="53"/>
      <c r="G4564" s="61"/>
      <c r="H4564" s="55"/>
      <c r="I4564" s="280"/>
      <c r="J4564" s="13"/>
      <c r="K4564" s="13"/>
      <c r="L4564" s="13"/>
    </row>
    <row r="4565" spans="1:12" s="56" customFormat="1">
      <c r="A4565" s="50"/>
      <c r="B4565" s="50"/>
      <c r="C4565" s="50"/>
      <c r="D4565" s="44"/>
      <c r="E4565" s="26"/>
      <c r="F4565" s="53"/>
      <c r="G4565" s="61"/>
      <c r="H4565" s="55"/>
      <c r="I4565" s="280"/>
      <c r="J4565" s="13"/>
      <c r="K4565" s="13"/>
      <c r="L4565" s="13"/>
    </row>
    <row r="4566" spans="1:12" s="56" customFormat="1">
      <c r="A4566" s="50"/>
      <c r="B4566" s="50"/>
      <c r="C4566" s="50"/>
      <c r="D4566" s="44"/>
      <c r="E4566" s="26"/>
      <c r="F4566" s="53"/>
      <c r="G4566" s="61"/>
      <c r="H4566" s="55"/>
      <c r="I4566" s="280"/>
      <c r="J4566" s="13"/>
      <c r="K4566" s="13"/>
      <c r="L4566" s="13"/>
    </row>
    <row r="4567" spans="1:12" s="56" customFormat="1">
      <c r="A4567" s="50"/>
      <c r="B4567" s="50"/>
      <c r="C4567" s="50"/>
      <c r="D4567" s="44"/>
      <c r="E4567" s="26"/>
      <c r="F4567" s="53"/>
      <c r="G4567" s="61"/>
      <c r="H4567" s="55"/>
      <c r="I4567" s="280"/>
      <c r="J4567" s="13"/>
      <c r="K4567" s="13"/>
      <c r="L4567" s="13"/>
    </row>
    <row r="4568" spans="1:12" s="56" customFormat="1">
      <c r="A4568" s="50"/>
      <c r="B4568" s="50"/>
      <c r="C4568" s="50"/>
      <c r="D4568" s="44"/>
      <c r="E4568" s="26"/>
      <c r="F4568" s="53"/>
      <c r="G4568" s="61"/>
      <c r="H4568" s="55"/>
      <c r="I4568" s="280"/>
      <c r="J4568" s="13"/>
      <c r="K4568" s="13"/>
      <c r="L4568" s="13"/>
    </row>
    <row r="4569" spans="1:12" s="56" customFormat="1">
      <c r="A4569" s="50"/>
      <c r="B4569" s="50"/>
      <c r="C4569" s="50"/>
      <c r="D4569" s="44"/>
      <c r="E4569" s="26"/>
      <c r="F4569" s="53"/>
      <c r="G4569" s="61"/>
      <c r="H4569" s="55"/>
      <c r="I4569" s="280"/>
      <c r="J4569" s="13"/>
      <c r="K4569" s="13"/>
      <c r="L4569" s="13"/>
    </row>
    <row r="4570" spans="1:12" s="56" customFormat="1">
      <c r="A4570" s="50"/>
      <c r="B4570" s="50"/>
      <c r="C4570" s="50"/>
      <c r="D4570" s="44"/>
      <c r="E4570" s="26"/>
      <c r="F4570" s="53"/>
      <c r="G4570" s="61"/>
      <c r="H4570" s="55"/>
      <c r="I4570" s="280"/>
      <c r="J4570" s="13"/>
      <c r="K4570" s="13"/>
      <c r="L4570" s="13"/>
    </row>
    <row r="4571" spans="1:12" s="56" customFormat="1">
      <c r="A4571" s="50"/>
      <c r="B4571" s="50"/>
      <c r="C4571" s="50"/>
      <c r="D4571" s="44"/>
      <c r="E4571" s="26"/>
      <c r="F4571" s="53"/>
      <c r="G4571" s="61"/>
      <c r="H4571" s="55"/>
      <c r="I4571" s="280"/>
      <c r="J4571" s="13"/>
      <c r="K4571" s="13"/>
      <c r="L4571" s="13"/>
    </row>
    <row r="4572" spans="1:12" s="56" customFormat="1">
      <c r="A4572" s="50"/>
      <c r="B4572" s="50"/>
      <c r="C4572" s="50"/>
      <c r="D4572" s="44"/>
      <c r="E4572" s="26"/>
      <c r="F4572" s="53"/>
      <c r="G4572" s="61"/>
      <c r="H4572" s="55"/>
      <c r="I4572" s="280"/>
      <c r="J4572" s="13"/>
      <c r="K4572" s="13"/>
      <c r="L4572" s="13"/>
    </row>
    <row r="4573" spans="1:12" s="56" customFormat="1">
      <c r="A4573" s="50"/>
      <c r="B4573" s="50"/>
      <c r="C4573" s="50"/>
      <c r="D4573" s="44"/>
      <c r="E4573" s="26"/>
      <c r="F4573" s="53"/>
      <c r="G4573" s="61"/>
      <c r="H4573" s="55"/>
      <c r="I4573" s="280"/>
      <c r="J4573" s="13"/>
      <c r="K4573" s="13"/>
      <c r="L4573" s="13"/>
    </row>
    <row r="4574" spans="1:12" s="56" customFormat="1">
      <c r="A4574" s="50"/>
      <c r="B4574" s="50"/>
      <c r="C4574" s="50"/>
      <c r="D4574" s="44"/>
      <c r="E4574" s="26"/>
      <c r="F4574" s="53"/>
      <c r="G4574" s="61"/>
      <c r="H4574" s="55"/>
      <c r="I4574" s="280"/>
      <c r="J4574" s="13"/>
      <c r="K4574" s="13"/>
      <c r="L4574" s="13"/>
    </row>
    <row r="4575" spans="1:12" s="56" customFormat="1">
      <c r="A4575" s="50"/>
      <c r="B4575" s="50"/>
      <c r="C4575" s="50"/>
      <c r="D4575" s="44"/>
      <c r="E4575" s="26"/>
      <c r="F4575" s="53"/>
      <c r="G4575" s="61"/>
      <c r="H4575" s="55"/>
      <c r="I4575" s="280"/>
      <c r="J4575" s="13"/>
      <c r="K4575" s="13"/>
      <c r="L4575" s="13"/>
    </row>
    <row r="4576" spans="1:12" s="56" customFormat="1">
      <c r="A4576" s="50"/>
      <c r="B4576" s="50"/>
      <c r="C4576" s="50"/>
      <c r="D4576" s="44"/>
      <c r="E4576" s="26"/>
      <c r="F4576" s="53"/>
      <c r="G4576" s="61"/>
      <c r="H4576" s="55"/>
      <c r="I4576" s="280"/>
      <c r="J4576" s="13"/>
      <c r="K4576" s="13"/>
      <c r="L4576" s="13"/>
    </row>
    <row r="4577" spans="1:12" s="56" customFormat="1">
      <c r="A4577" s="50"/>
      <c r="B4577" s="50"/>
      <c r="C4577" s="50"/>
      <c r="D4577" s="44"/>
      <c r="E4577" s="26"/>
      <c r="F4577" s="53"/>
      <c r="G4577" s="61"/>
      <c r="H4577" s="55"/>
      <c r="I4577" s="280"/>
      <c r="J4577" s="13"/>
      <c r="K4577" s="13"/>
      <c r="L4577" s="13"/>
    </row>
    <row r="4578" spans="1:12" s="56" customFormat="1">
      <c r="A4578" s="50"/>
      <c r="B4578" s="50"/>
      <c r="C4578" s="50"/>
      <c r="D4578" s="44"/>
      <c r="E4578" s="26"/>
      <c r="F4578" s="53"/>
      <c r="G4578" s="61"/>
      <c r="H4578" s="55"/>
      <c r="I4578" s="280"/>
      <c r="J4578" s="13"/>
      <c r="K4578" s="13"/>
      <c r="L4578" s="13"/>
    </row>
    <row r="4579" spans="1:12" s="56" customFormat="1">
      <c r="A4579" s="50"/>
      <c r="B4579" s="50"/>
      <c r="C4579" s="50"/>
      <c r="D4579" s="44"/>
      <c r="E4579" s="26"/>
      <c r="F4579" s="53"/>
      <c r="G4579" s="61"/>
      <c r="H4579" s="55"/>
      <c r="I4579" s="280"/>
      <c r="J4579" s="13"/>
      <c r="K4579" s="13"/>
      <c r="L4579" s="13"/>
    </row>
    <row r="4580" spans="1:12" s="56" customFormat="1">
      <c r="A4580" s="50"/>
      <c r="B4580" s="50"/>
      <c r="C4580" s="50"/>
      <c r="D4580" s="44"/>
      <c r="E4580" s="26"/>
      <c r="F4580" s="53"/>
      <c r="G4580" s="61"/>
      <c r="H4580" s="55"/>
      <c r="I4580" s="280"/>
      <c r="J4580" s="13"/>
      <c r="K4580" s="13"/>
      <c r="L4580" s="13"/>
    </row>
    <row r="4581" spans="1:12" s="56" customFormat="1">
      <c r="A4581" s="50"/>
      <c r="B4581" s="50"/>
      <c r="C4581" s="50"/>
      <c r="D4581" s="44"/>
      <c r="E4581" s="26"/>
      <c r="F4581" s="53"/>
      <c r="G4581" s="61"/>
      <c r="H4581" s="55"/>
      <c r="I4581" s="280"/>
      <c r="J4581" s="13"/>
      <c r="K4581" s="13"/>
      <c r="L4581" s="13"/>
    </row>
    <row r="4582" spans="1:12" s="56" customFormat="1">
      <c r="A4582" s="50"/>
      <c r="B4582" s="50"/>
      <c r="C4582" s="50"/>
      <c r="D4582" s="44"/>
      <c r="E4582" s="26"/>
      <c r="F4582" s="53"/>
      <c r="G4582" s="61"/>
      <c r="H4582" s="55"/>
      <c r="I4582" s="280"/>
      <c r="J4582" s="13"/>
      <c r="K4582" s="13"/>
      <c r="L4582" s="13"/>
    </row>
    <row r="4583" spans="1:12" s="56" customFormat="1">
      <c r="A4583" s="50"/>
      <c r="B4583" s="50"/>
      <c r="C4583" s="50"/>
      <c r="D4583" s="44"/>
      <c r="E4583" s="26"/>
      <c r="F4583" s="53"/>
      <c r="G4583" s="61"/>
      <c r="H4583" s="55"/>
      <c r="I4583" s="280"/>
      <c r="J4583" s="13"/>
      <c r="K4583" s="13"/>
      <c r="L4583" s="13"/>
    </row>
    <row r="4584" spans="1:12" s="56" customFormat="1">
      <c r="A4584" s="50"/>
      <c r="B4584" s="50"/>
      <c r="C4584" s="50"/>
      <c r="D4584" s="44"/>
      <c r="E4584" s="26"/>
      <c r="F4584" s="53"/>
      <c r="G4584" s="61"/>
      <c r="H4584" s="55"/>
      <c r="I4584" s="280"/>
      <c r="J4584" s="13"/>
      <c r="K4584" s="13"/>
      <c r="L4584" s="13"/>
    </row>
    <row r="4585" spans="1:12" s="56" customFormat="1">
      <c r="A4585" s="50"/>
      <c r="B4585" s="50"/>
      <c r="C4585" s="50"/>
      <c r="D4585" s="44"/>
      <c r="E4585" s="26"/>
      <c r="F4585" s="53"/>
      <c r="G4585" s="61"/>
      <c r="H4585" s="55"/>
      <c r="I4585" s="280"/>
      <c r="J4585" s="13"/>
      <c r="K4585" s="13"/>
      <c r="L4585" s="13"/>
    </row>
    <row r="4586" spans="1:12" s="56" customFormat="1">
      <c r="A4586" s="50"/>
      <c r="B4586" s="50"/>
      <c r="C4586" s="50"/>
      <c r="D4586" s="44"/>
      <c r="E4586" s="26"/>
      <c r="F4586" s="53"/>
      <c r="G4586" s="61"/>
      <c r="H4586" s="55"/>
      <c r="I4586" s="280"/>
      <c r="J4586" s="13"/>
      <c r="K4586" s="13"/>
      <c r="L4586" s="13"/>
    </row>
    <row r="4587" spans="1:12" s="56" customFormat="1">
      <c r="A4587" s="50"/>
      <c r="B4587" s="50"/>
      <c r="C4587" s="50"/>
      <c r="D4587" s="44"/>
      <c r="E4587" s="26"/>
      <c r="F4587" s="53"/>
      <c r="G4587" s="61"/>
      <c r="H4587" s="55"/>
      <c r="I4587" s="280"/>
      <c r="J4587" s="13"/>
      <c r="K4587" s="13"/>
      <c r="L4587" s="13"/>
    </row>
    <row r="4588" spans="1:12" s="56" customFormat="1">
      <c r="A4588" s="50"/>
      <c r="B4588" s="50"/>
      <c r="C4588" s="50"/>
      <c r="D4588" s="44"/>
      <c r="E4588" s="26"/>
      <c r="F4588" s="53"/>
      <c r="G4588" s="61"/>
      <c r="H4588" s="55"/>
      <c r="I4588" s="280"/>
      <c r="J4588" s="13"/>
      <c r="K4588" s="13"/>
      <c r="L4588" s="13"/>
    </row>
    <row r="4589" spans="1:12" s="56" customFormat="1">
      <c r="A4589" s="50"/>
      <c r="B4589" s="50"/>
      <c r="C4589" s="50"/>
      <c r="D4589" s="44"/>
      <c r="E4589" s="26"/>
      <c r="F4589" s="53"/>
      <c r="G4589" s="61"/>
      <c r="H4589" s="55"/>
      <c r="I4589" s="280"/>
      <c r="J4589" s="13"/>
      <c r="K4589" s="13"/>
      <c r="L4589" s="13"/>
    </row>
    <row r="4590" spans="1:12" s="56" customFormat="1">
      <c r="A4590" s="50"/>
      <c r="B4590" s="50"/>
      <c r="C4590" s="50"/>
      <c r="D4590" s="44"/>
      <c r="E4590" s="26"/>
      <c r="F4590" s="53"/>
      <c r="G4590" s="61"/>
      <c r="H4590" s="55"/>
      <c r="I4590" s="280"/>
      <c r="J4590" s="13"/>
      <c r="K4590" s="13"/>
      <c r="L4590" s="13"/>
    </row>
    <row r="4591" spans="1:12" s="56" customFormat="1">
      <c r="A4591" s="50"/>
      <c r="B4591" s="50"/>
      <c r="C4591" s="50"/>
      <c r="D4591" s="44"/>
      <c r="E4591" s="26"/>
      <c r="F4591" s="53"/>
      <c r="G4591" s="61"/>
      <c r="H4591" s="55"/>
      <c r="I4591" s="280"/>
      <c r="J4591" s="13"/>
      <c r="K4591" s="13"/>
      <c r="L4591" s="13"/>
    </row>
    <row r="4592" spans="1:12" s="56" customFormat="1">
      <c r="A4592" s="50"/>
      <c r="B4592" s="50"/>
      <c r="C4592" s="50"/>
      <c r="D4592" s="44"/>
      <c r="E4592" s="26"/>
      <c r="F4592" s="53"/>
      <c r="G4592" s="61"/>
      <c r="H4592" s="55"/>
      <c r="I4592" s="280"/>
      <c r="J4592" s="13"/>
      <c r="K4592" s="13"/>
      <c r="L4592" s="13"/>
    </row>
    <row r="4593" spans="1:12" s="56" customFormat="1">
      <c r="A4593" s="50"/>
      <c r="B4593" s="50"/>
      <c r="C4593" s="50"/>
      <c r="D4593" s="44"/>
      <c r="E4593" s="26"/>
      <c r="F4593" s="53"/>
      <c r="G4593" s="61"/>
      <c r="H4593" s="55"/>
      <c r="I4593" s="280"/>
      <c r="J4593" s="13"/>
      <c r="K4593" s="13"/>
      <c r="L4593" s="13"/>
    </row>
    <row r="4594" spans="1:12" s="56" customFormat="1">
      <c r="A4594" s="50"/>
      <c r="B4594" s="50"/>
      <c r="C4594" s="50"/>
      <c r="D4594" s="44"/>
      <c r="E4594" s="26"/>
      <c r="F4594" s="53"/>
      <c r="G4594" s="61"/>
      <c r="H4594" s="55"/>
      <c r="I4594" s="280"/>
      <c r="J4594" s="13"/>
      <c r="K4594" s="13"/>
      <c r="L4594" s="13"/>
    </row>
    <row r="4595" spans="1:12" s="56" customFormat="1">
      <c r="A4595" s="50"/>
      <c r="B4595" s="50"/>
      <c r="C4595" s="50"/>
      <c r="D4595" s="44"/>
      <c r="E4595" s="26"/>
      <c r="F4595" s="53"/>
      <c r="G4595" s="61"/>
      <c r="H4595" s="55"/>
      <c r="I4595" s="280"/>
      <c r="J4595" s="13"/>
      <c r="K4595" s="13"/>
      <c r="L4595" s="13"/>
    </row>
    <row r="4596" spans="1:12" s="56" customFormat="1">
      <c r="A4596" s="50"/>
      <c r="B4596" s="50"/>
      <c r="C4596" s="50"/>
      <c r="D4596" s="44"/>
      <c r="E4596" s="26"/>
      <c r="F4596" s="53"/>
      <c r="G4596" s="61"/>
      <c r="H4596" s="55"/>
      <c r="I4596" s="280"/>
      <c r="J4596" s="13"/>
      <c r="K4596" s="13"/>
      <c r="L4596" s="13"/>
    </row>
    <row r="4597" spans="1:12" s="56" customFormat="1">
      <c r="A4597" s="50"/>
      <c r="B4597" s="50"/>
      <c r="C4597" s="50"/>
      <c r="D4597" s="44"/>
      <c r="E4597" s="26"/>
      <c r="F4597" s="53"/>
      <c r="G4597" s="61"/>
      <c r="H4597" s="55"/>
      <c r="I4597" s="280"/>
      <c r="J4597" s="13"/>
      <c r="K4597" s="13"/>
      <c r="L4597" s="13"/>
    </row>
    <row r="4598" spans="1:12" s="56" customFormat="1">
      <c r="A4598" s="50"/>
      <c r="B4598" s="50"/>
      <c r="C4598" s="50"/>
      <c r="D4598" s="44"/>
      <c r="E4598" s="26"/>
      <c r="F4598" s="53"/>
      <c r="G4598" s="61"/>
      <c r="H4598" s="55"/>
      <c r="I4598" s="280"/>
      <c r="J4598" s="13"/>
      <c r="K4598" s="13"/>
      <c r="L4598" s="13"/>
    </row>
    <row r="4599" spans="1:12" s="56" customFormat="1">
      <c r="A4599" s="50"/>
      <c r="B4599" s="50"/>
      <c r="C4599" s="50"/>
      <c r="D4599" s="44"/>
      <c r="E4599" s="26"/>
      <c r="F4599" s="53"/>
      <c r="G4599" s="61"/>
      <c r="H4599" s="55"/>
      <c r="I4599" s="280"/>
      <c r="J4599" s="13"/>
      <c r="K4599" s="13"/>
      <c r="L4599" s="13"/>
    </row>
    <row r="4600" spans="1:12" s="56" customFormat="1">
      <c r="A4600" s="50"/>
      <c r="B4600" s="50"/>
      <c r="C4600" s="50"/>
      <c r="D4600" s="44"/>
      <c r="E4600" s="26"/>
      <c r="F4600" s="53"/>
      <c r="G4600" s="61"/>
      <c r="H4600" s="55"/>
      <c r="I4600" s="280"/>
      <c r="J4600" s="13"/>
      <c r="K4600" s="13"/>
      <c r="L4600" s="13"/>
    </row>
    <row r="4601" spans="1:12" s="56" customFormat="1">
      <c r="A4601" s="50"/>
      <c r="B4601" s="50"/>
      <c r="C4601" s="50"/>
      <c r="D4601" s="44"/>
      <c r="E4601" s="26"/>
      <c r="F4601" s="53"/>
      <c r="G4601" s="61"/>
      <c r="H4601" s="55"/>
      <c r="I4601" s="280"/>
      <c r="J4601" s="13"/>
      <c r="K4601" s="13"/>
      <c r="L4601" s="13"/>
    </row>
    <row r="4602" spans="1:12" s="56" customFormat="1">
      <c r="A4602" s="50"/>
      <c r="B4602" s="50"/>
      <c r="C4602" s="50"/>
      <c r="D4602" s="44"/>
      <c r="E4602" s="26"/>
      <c r="F4602" s="53"/>
      <c r="G4602" s="61"/>
      <c r="H4602" s="55"/>
      <c r="I4602" s="280"/>
      <c r="J4602" s="13"/>
      <c r="K4602" s="13"/>
      <c r="L4602" s="13"/>
    </row>
    <row r="4603" spans="1:12" s="56" customFormat="1">
      <c r="A4603" s="50"/>
      <c r="B4603" s="50"/>
      <c r="C4603" s="50"/>
      <c r="D4603" s="44"/>
      <c r="E4603" s="26"/>
      <c r="F4603" s="53"/>
      <c r="G4603" s="61"/>
      <c r="H4603" s="55"/>
      <c r="I4603" s="280"/>
      <c r="J4603" s="13"/>
      <c r="K4603" s="13"/>
      <c r="L4603" s="13"/>
    </row>
    <row r="4604" spans="1:12" s="56" customFormat="1">
      <c r="A4604" s="50"/>
      <c r="B4604" s="50"/>
      <c r="C4604" s="50"/>
      <c r="D4604" s="44"/>
      <c r="E4604" s="26"/>
      <c r="F4604" s="53"/>
      <c r="G4604" s="61"/>
      <c r="H4604" s="55"/>
      <c r="I4604" s="280"/>
      <c r="J4604" s="13"/>
      <c r="K4604" s="13"/>
      <c r="L4604" s="13"/>
    </row>
    <row r="4605" spans="1:12" s="56" customFormat="1">
      <c r="A4605" s="50"/>
      <c r="B4605" s="50"/>
      <c r="C4605" s="50"/>
      <c r="D4605" s="44"/>
      <c r="E4605" s="26"/>
      <c r="F4605" s="53"/>
      <c r="G4605" s="61"/>
      <c r="H4605" s="55"/>
      <c r="I4605" s="280"/>
      <c r="J4605" s="13"/>
      <c r="K4605" s="13"/>
      <c r="L4605" s="13"/>
    </row>
    <row r="4606" spans="1:12" s="56" customFormat="1">
      <c r="A4606" s="50"/>
      <c r="B4606" s="50"/>
      <c r="C4606" s="50"/>
      <c r="D4606" s="44"/>
      <c r="E4606" s="26"/>
      <c r="F4606" s="53"/>
      <c r="G4606" s="61"/>
      <c r="H4606" s="55"/>
      <c r="I4606" s="280"/>
      <c r="J4606" s="13"/>
      <c r="K4606" s="13"/>
      <c r="L4606" s="13"/>
    </row>
    <row r="4607" spans="1:12" s="56" customFormat="1">
      <c r="A4607" s="50"/>
      <c r="B4607" s="50"/>
      <c r="C4607" s="50"/>
      <c r="D4607" s="44"/>
      <c r="E4607" s="26"/>
      <c r="F4607" s="53"/>
      <c r="G4607" s="61"/>
      <c r="H4607" s="55"/>
      <c r="I4607" s="280"/>
      <c r="J4607" s="13"/>
      <c r="K4607" s="13"/>
      <c r="L4607" s="13"/>
    </row>
    <row r="4608" spans="1:12" s="56" customFormat="1">
      <c r="A4608" s="50"/>
      <c r="B4608" s="50"/>
      <c r="C4608" s="50"/>
      <c r="D4608" s="44"/>
      <c r="E4608" s="26"/>
      <c r="F4608" s="53"/>
      <c r="G4608" s="61"/>
      <c r="H4608" s="55"/>
      <c r="I4608" s="280"/>
      <c r="J4608" s="13"/>
      <c r="K4608" s="13"/>
      <c r="L4608" s="13"/>
    </row>
    <row r="4609" spans="1:12" s="56" customFormat="1">
      <c r="A4609" s="50"/>
      <c r="B4609" s="50"/>
      <c r="C4609" s="50"/>
      <c r="D4609" s="44"/>
      <c r="E4609" s="26"/>
      <c r="F4609" s="53"/>
      <c r="G4609" s="61"/>
      <c r="H4609" s="55"/>
      <c r="I4609" s="280"/>
      <c r="J4609" s="13"/>
      <c r="K4609" s="13"/>
      <c r="L4609" s="13"/>
    </row>
    <row r="4610" spans="1:12" s="56" customFormat="1">
      <c r="A4610" s="50"/>
      <c r="B4610" s="50"/>
      <c r="C4610" s="50"/>
      <c r="D4610" s="44"/>
      <c r="E4610" s="26"/>
      <c r="F4610" s="53"/>
      <c r="G4610" s="61"/>
      <c r="H4610" s="55"/>
      <c r="I4610" s="280"/>
      <c r="J4610" s="13"/>
      <c r="K4610" s="13"/>
      <c r="L4610" s="13"/>
    </row>
    <row r="4611" spans="1:12" s="56" customFormat="1">
      <c r="A4611" s="50"/>
      <c r="B4611" s="50"/>
      <c r="C4611" s="50"/>
      <c r="D4611" s="44"/>
      <c r="E4611" s="26"/>
      <c r="F4611" s="53"/>
      <c r="G4611" s="61"/>
      <c r="H4611" s="55"/>
      <c r="I4611" s="280"/>
      <c r="J4611" s="13"/>
      <c r="K4611" s="13"/>
      <c r="L4611" s="13"/>
    </row>
    <row r="4612" spans="1:12" s="56" customFormat="1">
      <c r="A4612" s="50"/>
      <c r="B4612" s="50"/>
      <c r="C4612" s="50"/>
      <c r="D4612" s="44"/>
      <c r="E4612" s="26"/>
      <c r="F4612" s="53"/>
      <c r="G4612" s="61"/>
      <c r="H4612" s="55"/>
      <c r="I4612" s="280"/>
      <c r="J4612" s="13"/>
      <c r="K4612" s="13"/>
      <c r="L4612" s="13"/>
    </row>
    <row r="4613" spans="1:12" s="56" customFormat="1">
      <c r="A4613" s="50"/>
      <c r="B4613" s="50"/>
      <c r="C4613" s="50"/>
      <c r="D4613" s="44"/>
      <c r="E4613" s="26"/>
      <c r="F4613" s="53"/>
      <c r="G4613" s="61"/>
      <c r="H4613" s="55"/>
      <c r="I4613" s="280"/>
      <c r="J4613" s="13"/>
      <c r="K4613" s="13"/>
      <c r="L4613" s="13"/>
    </row>
    <row r="4614" spans="1:12" s="56" customFormat="1">
      <c r="A4614" s="50"/>
      <c r="B4614" s="50"/>
      <c r="C4614" s="50"/>
      <c r="D4614" s="44"/>
      <c r="E4614" s="26"/>
      <c r="F4614" s="53"/>
      <c r="G4614" s="61"/>
      <c r="H4614" s="55"/>
      <c r="I4614" s="280"/>
      <c r="J4614" s="13"/>
      <c r="K4614" s="13"/>
      <c r="L4614" s="13"/>
    </row>
    <row r="4615" spans="1:12" s="56" customFormat="1">
      <c r="A4615" s="50"/>
      <c r="B4615" s="50"/>
      <c r="C4615" s="50"/>
      <c r="D4615" s="44"/>
      <c r="E4615" s="26"/>
      <c r="F4615" s="53"/>
      <c r="G4615" s="61"/>
      <c r="H4615" s="55"/>
      <c r="I4615" s="280"/>
      <c r="J4615" s="13"/>
      <c r="K4615" s="13"/>
      <c r="L4615" s="13"/>
    </row>
    <row r="4616" spans="1:12" s="56" customFormat="1">
      <c r="A4616" s="50"/>
      <c r="B4616" s="50"/>
      <c r="C4616" s="50"/>
      <c r="D4616" s="44"/>
      <c r="E4616" s="26"/>
      <c r="F4616" s="53"/>
      <c r="G4616" s="61"/>
      <c r="H4616" s="55"/>
      <c r="I4616" s="280"/>
      <c r="J4616" s="13"/>
      <c r="K4616" s="13"/>
      <c r="L4616" s="13"/>
    </row>
    <row r="4617" spans="1:12" s="56" customFormat="1">
      <c r="A4617" s="50"/>
      <c r="B4617" s="50"/>
      <c r="C4617" s="50"/>
      <c r="D4617" s="44"/>
      <c r="E4617" s="26"/>
      <c r="F4617" s="53"/>
      <c r="G4617" s="61"/>
      <c r="H4617" s="55"/>
      <c r="I4617" s="280"/>
      <c r="J4617" s="13"/>
      <c r="K4617" s="13"/>
      <c r="L4617" s="13"/>
    </row>
    <row r="4618" spans="1:12" s="56" customFormat="1">
      <c r="A4618" s="50"/>
      <c r="B4618" s="50"/>
      <c r="C4618" s="50"/>
      <c r="D4618" s="44"/>
      <c r="E4618" s="26"/>
      <c r="F4618" s="53"/>
      <c r="G4618" s="61"/>
      <c r="H4618" s="55"/>
      <c r="I4618" s="280"/>
      <c r="J4618" s="13"/>
      <c r="K4618" s="13"/>
      <c r="L4618" s="13"/>
    </row>
    <row r="4619" spans="1:12" s="56" customFormat="1">
      <c r="A4619" s="50"/>
      <c r="B4619" s="50"/>
      <c r="C4619" s="50"/>
      <c r="D4619" s="44"/>
      <c r="E4619" s="26"/>
      <c r="F4619" s="53"/>
      <c r="G4619" s="61"/>
      <c r="H4619" s="55"/>
      <c r="I4619" s="280"/>
      <c r="J4619" s="13"/>
      <c r="K4619" s="13"/>
      <c r="L4619" s="13"/>
    </row>
    <row r="4620" spans="1:12" s="56" customFormat="1">
      <c r="A4620" s="50"/>
      <c r="B4620" s="50"/>
      <c r="C4620" s="50"/>
      <c r="D4620" s="44"/>
      <c r="E4620" s="26"/>
      <c r="F4620" s="53"/>
      <c r="G4620" s="61"/>
      <c r="H4620" s="55"/>
      <c r="I4620" s="280"/>
      <c r="J4620" s="13"/>
      <c r="K4620" s="13"/>
      <c r="L4620" s="13"/>
    </row>
    <row r="4621" spans="1:12" s="56" customFormat="1">
      <c r="A4621" s="50"/>
      <c r="B4621" s="50"/>
      <c r="C4621" s="50"/>
      <c r="D4621" s="44"/>
      <c r="E4621" s="26"/>
      <c r="F4621" s="53"/>
      <c r="G4621" s="61"/>
      <c r="H4621" s="55"/>
      <c r="I4621" s="280"/>
      <c r="J4621" s="13"/>
      <c r="K4621" s="13"/>
      <c r="L4621" s="13"/>
    </row>
    <row r="4622" spans="1:12" s="56" customFormat="1">
      <c r="A4622" s="50"/>
      <c r="B4622" s="50"/>
      <c r="C4622" s="50"/>
      <c r="D4622" s="44"/>
      <c r="E4622" s="26"/>
      <c r="F4622" s="53"/>
      <c r="G4622" s="61"/>
      <c r="H4622" s="55"/>
      <c r="I4622" s="280"/>
      <c r="J4622" s="13"/>
      <c r="K4622" s="13"/>
      <c r="L4622" s="13"/>
    </row>
    <row r="4623" spans="1:12" s="56" customFormat="1">
      <c r="A4623" s="50"/>
      <c r="B4623" s="50"/>
      <c r="C4623" s="50"/>
      <c r="D4623" s="44"/>
      <c r="E4623" s="26"/>
      <c r="F4623" s="53"/>
      <c r="G4623" s="61"/>
      <c r="H4623" s="55"/>
      <c r="I4623" s="280"/>
      <c r="J4623" s="13"/>
      <c r="K4623" s="13"/>
      <c r="L4623" s="13"/>
    </row>
    <row r="4624" spans="1:12" s="56" customFormat="1">
      <c r="A4624" s="50"/>
      <c r="B4624" s="50"/>
      <c r="C4624" s="50"/>
      <c r="D4624" s="44"/>
      <c r="E4624" s="26"/>
      <c r="F4624" s="53"/>
      <c r="G4624" s="61"/>
      <c r="H4624" s="55"/>
      <c r="I4624" s="280"/>
      <c r="J4624" s="13"/>
      <c r="K4624" s="13"/>
      <c r="L4624" s="13"/>
    </row>
    <row r="4625" spans="1:12" s="56" customFormat="1">
      <c r="A4625" s="50"/>
      <c r="B4625" s="50"/>
      <c r="C4625" s="50"/>
      <c r="D4625" s="44"/>
      <c r="E4625" s="26"/>
      <c r="F4625" s="53"/>
      <c r="G4625" s="61"/>
      <c r="H4625" s="55"/>
      <c r="I4625" s="280"/>
      <c r="J4625" s="13"/>
      <c r="K4625" s="13"/>
      <c r="L4625" s="13"/>
    </row>
    <row r="4626" spans="1:12" s="56" customFormat="1">
      <c r="A4626" s="50"/>
      <c r="B4626" s="50"/>
      <c r="C4626" s="50"/>
      <c r="D4626" s="44"/>
      <c r="E4626" s="26"/>
      <c r="F4626" s="53"/>
      <c r="G4626" s="61"/>
      <c r="H4626" s="55"/>
      <c r="I4626" s="280"/>
      <c r="J4626" s="13"/>
      <c r="K4626" s="13"/>
      <c r="L4626" s="13"/>
    </row>
    <row r="4627" spans="1:12" s="56" customFormat="1">
      <c r="A4627" s="50"/>
      <c r="B4627" s="50"/>
      <c r="C4627" s="50"/>
      <c r="D4627" s="44"/>
      <c r="E4627" s="26"/>
      <c r="F4627" s="53"/>
      <c r="G4627" s="61"/>
      <c r="H4627" s="55"/>
      <c r="I4627" s="280"/>
      <c r="J4627" s="13"/>
      <c r="K4627" s="13"/>
      <c r="L4627" s="13"/>
    </row>
    <row r="4628" spans="1:12" s="56" customFormat="1">
      <c r="A4628" s="50"/>
      <c r="B4628" s="50"/>
      <c r="C4628" s="50"/>
      <c r="D4628" s="44"/>
      <c r="E4628" s="26"/>
      <c r="F4628" s="53"/>
      <c r="G4628" s="61"/>
      <c r="H4628" s="55"/>
      <c r="I4628" s="280"/>
      <c r="J4628" s="13"/>
      <c r="K4628" s="13"/>
      <c r="L4628" s="13"/>
    </row>
    <row r="4629" spans="1:12" s="56" customFormat="1">
      <c r="A4629" s="50"/>
      <c r="B4629" s="50"/>
      <c r="C4629" s="50"/>
      <c r="D4629" s="44"/>
      <c r="E4629" s="26"/>
      <c r="F4629" s="53"/>
      <c r="G4629" s="61"/>
      <c r="H4629" s="55"/>
      <c r="I4629" s="280"/>
      <c r="J4629" s="13"/>
      <c r="K4629" s="13"/>
      <c r="L4629" s="13"/>
    </row>
    <row r="4630" spans="1:12" s="56" customFormat="1">
      <c r="A4630" s="50"/>
      <c r="B4630" s="50"/>
      <c r="C4630" s="50"/>
      <c r="D4630" s="44"/>
      <c r="E4630" s="26"/>
      <c r="F4630" s="53"/>
      <c r="G4630" s="61"/>
      <c r="H4630" s="55"/>
      <c r="I4630" s="280"/>
      <c r="J4630" s="13"/>
      <c r="K4630" s="13"/>
      <c r="L4630" s="13"/>
    </row>
    <row r="4631" spans="1:12" s="56" customFormat="1">
      <c r="A4631" s="50"/>
      <c r="B4631" s="50"/>
      <c r="C4631" s="50"/>
      <c r="D4631" s="44"/>
      <c r="E4631" s="26"/>
      <c r="F4631" s="53"/>
      <c r="G4631" s="61"/>
      <c r="H4631" s="55"/>
      <c r="I4631" s="280"/>
      <c r="J4631" s="13"/>
      <c r="K4631" s="13"/>
      <c r="L4631" s="13"/>
    </row>
    <row r="4632" spans="1:12" s="56" customFormat="1">
      <c r="A4632" s="50"/>
      <c r="B4632" s="50"/>
      <c r="C4632" s="50"/>
      <c r="D4632" s="44"/>
      <c r="E4632" s="26"/>
      <c r="F4632" s="53"/>
      <c r="G4632" s="61"/>
      <c r="H4632" s="55"/>
      <c r="I4632" s="280"/>
      <c r="J4632" s="13"/>
      <c r="K4632" s="13"/>
      <c r="L4632" s="13"/>
    </row>
    <row r="4633" spans="1:12" s="56" customFormat="1">
      <c r="A4633" s="50"/>
      <c r="B4633" s="50"/>
      <c r="C4633" s="50"/>
      <c r="D4633" s="44"/>
      <c r="E4633" s="26"/>
      <c r="F4633" s="53"/>
      <c r="G4633" s="61"/>
      <c r="H4633" s="55"/>
      <c r="I4633" s="280"/>
      <c r="J4633" s="13"/>
      <c r="K4633" s="13"/>
      <c r="L4633" s="13"/>
    </row>
    <row r="4634" spans="1:12" s="56" customFormat="1">
      <c r="A4634" s="50"/>
      <c r="B4634" s="50"/>
      <c r="C4634" s="50"/>
      <c r="D4634" s="44"/>
      <c r="E4634" s="26"/>
      <c r="F4634" s="53"/>
      <c r="G4634" s="61"/>
      <c r="H4634" s="55"/>
      <c r="I4634" s="280"/>
      <c r="J4634" s="13"/>
      <c r="K4634" s="13"/>
      <c r="L4634" s="13"/>
    </row>
    <row r="4635" spans="1:12" s="56" customFormat="1">
      <c r="A4635" s="50"/>
      <c r="B4635" s="50"/>
      <c r="C4635" s="50"/>
      <c r="D4635" s="44"/>
      <c r="E4635" s="26"/>
      <c r="F4635" s="53"/>
      <c r="G4635" s="61"/>
      <c r="H4635" s="55"/>
      <c r="I4635" s="280"/>
      <c r="J4635" s="13"/>
      <c r="K4635" s="13"/>
      <c r="L4635" s="13"/>
    </row>
    <row r="4636" spans="1:12" s="56" customFormat="1">
      <c r="A4636" s="50"/>
      <c r="B4636" s="50"/>
      <c r="C4636" s="50"/>
      <c r="D4636" s="44"/>
      <c r="E4636" s="26"/>
      <c r="F4636" s="53"/>
      <c r="G4636" s="61"/>
      <c r="H4636" s="55"/>
      <c r="I4636" s="280"/>
      <c r="J4636" s="13"/>
      <c r="K4636" s="13"/>
      <c r="L4636" s="13"/>
    </row>
    <row r="4637" spans="1:12" s="56" customFormat="1">
      <c r="A4637" s="50"/>
      <c r="B4637" s="50"/>
      <c r="C4637" s="50"/>
      <c r="D4637" s="44"/>
      <c r="E4637" s="26"/>
      <c r="F4637" s="53"/>
      <c r="G4637" s="61"/>
      <c r="H4637" s="55"/>
      <c r="I4637" s="280"/>
      <c r="J4637" s="13"/>
      <c r="K4637" s="13"/>
      <c r="L4637" s="13"/>
    </row>
    <row r="4638" spans="1:12" s="56" customFormat="1">
      <c r="A4638" s="50"/>
      <c r="B4638" s="50"/>
      <c r="C4638" s="50"/>
      <c r="D4638" s="44"/>
      <c r="E4638" s="26"/>
      <c r="F4638" s="53"/>
      <c r="G4638" s="61"/>
      <c r="H4638" s="55"/>
      <c r="I4638" s="280"/>
      <c r="J4638" s="13"/>
      <c r="K4638" s="13"/>
      <c r="L4638" s="13"/>
    </row>
    <row r="4639" spans="1:12" s="56" customFormat="1">
      <c r="A4639" s="50"/>
      <c r="B4639" s="50"/>
      <c r="C4639" s="50"/>
      <c r="D4639" s="44"/>
      <c r="E4639" s="26"/>
      <c r="F4639" s="53"/>
      <c r="G4639" s="61"/>
      <c r="H4639" s="55"/>
      <c r="I4639" s="280"/>
      <c r="J4639" s="13"/>
      <c r="K4639" s="13"/>
      <c r="L4639" s="13"/>
    </row>
    <row r="4640" spans="1:12" s="56" customFormat="1">
      <c r="A4640" s="50"/>
      <c r="B4640" s="50"/>
      <c r="C4640" s="50"/>
      <c r="D4640" s="44"/>
      <c r="E4640" s="26"/>
      <c r="F4640" s="53"/>
      <c r="G4640" s="61"/>
      <c r="H4640" s="55"/>
      <c r="I4640" s="280"/>
      <c r="J4640" s="13"/>
      <c r="K4640" s="13"/>
      <c r="L4640" s="13"/>
    </row>
    <row r="4641" spans="1:12" s="56" customFormat="1">
      <c r="A4641" s="50"/>
      <c r="B4641" s="50"/>
      <c r="C4641" s="50"/>
      <c r="D4641" s="44"/>
      <c r="E4641" s="26"/>
      <c r="F4641" s="53"/>
      <c r="G4641" s="61"/>
      <c r="H4641" s="55"/>
      <c r="I4641" s="280"/>
      <c r="J4641" s="13"/>
      <c r="K4641" s="13"/>
      <c r="L4641" s="13"/>
    </row>
    <row r="4642" spans="1:12" s="56" customFormat="1">
      <c r="A4642" s="50"/>
      <c r="B4642" s="50"/>
      <c r="C4642" s="50"/>
      <c r="D4642" s="44"/>
      <c r="E4642" s="26"/>
      <c r="F4642" s="53"/>
      <c r="G4642" s="61"/>
      <c r="H4642" s="55"/>
      <c r="I4642" s="280"/>
      <c r="J4642" s="13"/>
      <c r="K4642" s="13"/>
      <c r="L4642" s="13"/>
    </row>
    <row r="4643" spans="1:12" s="56" customFormat="1">
      <c r="A4643" s="50"/>
      <c r="B4643" s="50"/>
      <c r="C4643" s="50"/>
      <c r="D4643" s="44"/>
      <c r="E4643" s="26"/>
      <c r="F4643" s="53"/>
      <c r="G4643" s="61"/>
      <c r="H4643" s="55"/>
      <c r="I4643" s="280"/>
      <c r="J4643" s="13"/>
      <c r="K4643" s="13"/>
      <c r="L4643" s="13"/>
    </row>
    <row r="4644" spans="1:12" s="56" customFormat="1">
      <c r="A4644" s="50"/>
      <c r="B4644" s="50"/>
      <c r="C4644" s="50"/>
      <c r="D4644" s="44"/>
      <c r="E4644" s="26"/>
      <c r="F4644" s="53"/>
      <c r="G4644" s="61"/>
      <c r="H4644" s="55"/>
      <c r="I4644" s="280"/>
      <c r="J4644" s="13"/>
      <c r="K4644" s="13"/>
      <c r="L4644" s="13"/>
    </row>
    <row r="4645" spans="1:12" s="56" customFormat="1">
      <c r="A4645" s="50"/>
      <c r="B4645" s="50"/>
      <c r="C4645" s="50"/>
      <c r="D4645" s="44"/>
      <c r="E4645" s="26"/>
      <c r="F4645" s="53"/>
      <c r="G4645" s="61"/>
      <c r="H4645" s="55"/>
      <c r="I4645" s="280"/>
      <c r="J4645" s="13"/>
      <c r="K4645" s="13"/>
      <c r="L4645" s="13"/>
    </row>
    <row r="4646" spans="1:12" s="56" customFormat="1">
      <c r="A4646" s="50"/>
      <c r="B4646" s="50"/>
      <c r="C4646" s="50"/>
      <c r="D4646" s="44"/>
      <c r="E4646" s="26"/>
      <c r="F4646" s="53"/>
      <c r="G4646" s="61"/>
      <c r="H4646" s="55"/>
      <c r="I4646" s="280"/>
      <c r="J4646" s="13"/>
      <c r="K4646" s="13"/>
      <c r="L4646" s="13"/>
    </row>
    <row r="4647" spans="1:12" s="56" customFormat="1">
      <c r="A4647" s="50"/>
      <c r="B4647" s="50"/>
      <c r="C4647" s="50"/>
      <c r="D4647" s="44"/>
      <c r="E4647" s="26"/>
      <c r="F4647" s="53"/>
      <c r="G4647" s="61"/>
      <c r="H4647" s="55"/>
      <c r="I4647" s="280"/>
      <c r="J4647" s="13"/>
      <c r="K4647" s="13"/>
      <c r="L4647" s="13"/>
    </row>
    <row r="4648" spans="1:12" s="56" customFormat="1">
      <c r="A4648" s="50"/>
      <c r="B4648" s="50"/>
      <c r="C4648" s="50"/>
      <c r="D4648" s="44"/>
      <c r="E4648" s="26"/>
      <c r="F4648" s="53"/>
      <c r="G4648" s="61"/>
      <c r="H4648" s="55"/>
      <c r="I4648" s="280"/>
      <c r="J4648" s="13"/>
      <c r="K4648" s="13"/>
      <c r="L4648" s="13"/>
    </row>
    <row r="4649" spans="1:12" s="56" customFormat="1">
      <c r="A4649" s="50"/>
      <c r="B4649" s="50"/>
      <c r="C4649" s="50"/>
      <c r="D4649" s="44"/>
      <c r="E4649" s="26"/>
      <c r="F4649" s="53"/>
      <c r="G4649" s="61"/>
      <c r="H4649" s="55"/>
      <c r="I4649" s="280"/>
      <c r="J4649" s="13"/>
      <c r="K4649" s="13"/>
      <c r="L4649" s="13"/>
    </row>
    <row r="4650" spans="1:12" s="56" customFormat="1">
      <c r="A4650" s="50"/>
      <c r="B4650" s="50"/>
      <c r="C4650" s="50"/>
      <c r="D4650" s="44"/>
      <c r="E4650" s="26"/>
      <c r="F4650" s="53"/>
      <c r="G4650" s="61"/>
      <c r="H4650" s="55"/>
      <c r="I4650" s="280"/>
      <c r="J4650" s="13"/>
      <c r="K4650" s="13"/>
      <c r="L4650" s="13"/>
    </row>
    <row r="4651" spans="1:12" s="56" customFormat="1">
      <c r="A4651" s="50"/>
      <c r="B4651" s="50"/>
      <c r="C4651" s="50"/>
      <c r="D4651" s="44"/>
      <c r="E4651" s="26"/>
      <c r="F4651" s="53"/>
      <c r="G4651" s="61"/>
      <c r="H4651" s="55"/>
      <c r="I4651" s="280"/>
      <c r="J4651" s="13"/>
      <c r="K4651" s="13"/>
      <c r="L4651" s="13"/>
    </row>
    <row r="4652" spans="1:12" s="56" customFormat="1">
      <c r="A4652" s="50"/>
      <c r="B4652" s="50"/>
      <c r="C4652" s="50"/>
      <c r="D4652" s="44"/>
      <c r="E4652" s="26"/>
      <c r="F4652" s="53"/>
      <c r="G4652" s="61"/>
      <c r="H4652" s="55"/>
      <c r="I4652" s="280"/>
      <c r="J4652" s="13"/>
      <c r="K4652" s="13"/>
      <c r="L4652" s="13"/>
    </row>
    <row r="4653" spans="1:12" s="56" customFormat="1">
      <c r="A4653" s="50"/>
      <c r="B4653" s="50"/>
      <c r="C4653" s="50"/>
      <c r="D4653" s="44"/>
      <c r="E4653" s="26"/>
      <c r="F4653" s="53"/>
      <c r="G4653" s="61"/>
      <c r="H4653" s="55"/>
      <c r="I4653" s="280"/>
      <c r="J4653" s="13"/>
      <c r="K4653" s="13"/>
      <c r="L4653" s="13"/>
    </row>
    <row r="4654" spans="1:12" s="56" customFormat="1">
      <c r="A4654" s="50"/>
      <c r="B4654" s="50"/>
      <c r="C4654" s="50"/>
      <c r="D4654" s="44"/>
      <c r="E4654" s="26"/>
      <c r="F4654" s="53"/>
      <c r="G4654" s="61"/>
      <c r="H4654" s="55"/>
      <c r="I4654" s="280"/>
      <c r="J4654" s="13"/>
      <c r="K4654" s="13"/>
      <c r="L4654" s="13"/>
    </row>
    <row r="4655" spans="1:12" s="56" customFormat="1">
      <c r="A4655" s="50"/>
      <c r="B4655" s="50"/>
      <c r="C4655" s="50"/>
      <c r="D4655" s="44"/>
      <c r="E4655" s="26"/>
      <c r="F4655" s="53"/>
      <c r="G4655" s="61"/>
      <c r="H4655" s="55"/>
      <c r="I4655" s="280"/>
      <c r="J4655" s="13"/>
      <c r="K4655" s="13"/>
      <c r="L4655" s="13"/>
    </row>
    <row r="4656" spans="1:12" s="56" customFormat="1">
      <c r="A4656" s="50"/>
      <c r="B4656" s="50"/>
      <c r="C4656" s="50"/>
      <c r="D4656" s="44"/>
      <c r="E4656" s="26"/>
      <c r="F4656" s="53"/>
      <c r="G4656" s="61"/>
      <c r="H4656" s="55"/>
      <c r="I4656" s="280"/>
      <c r="J4656" s="13"/>
      <c r="K4656" s="13"/>
      <c r="L4656" s="13"/>
    </row>
    <row r="4657" spans="1:12" s="56" customFormat="1">
      <c r="A4657" s="50"/>
      <c r="B4657" s="50"/>
      <c r="C4657" s="50"/>
      <c r="D4657" s="44"/>
      <c r="E4657" s="26"/>
      <c r="F4657" s="53"/>
      <c r="G4657" s="61"/>
      <c r="H4657" s="55"/>
      <c r="I4657" s="280"/>
      <c r="J4657" s="13"/>
      <c r="K4657" s="13"/>
      <c r="L4657" s="13"/>
    </row>
    <row r="4658" spans="1:12" s="56" customFormat="1">
      <c r="A4658" s="50"/>
      <c r="B4658" s="50"/>
      <c r="C4658" s="50"/>
      <c r="D4658" s="44"/>
      <c r="E4658" s="26"/>
      <c r="F4658" s="53"/>
      <c r="G4658" s="61"/>
      <c r="H4658" s="55"/>
      <c r="I4658" s="280"/>
      <c r="J4658" s="13"/>
      <c r="K4658" s="13"/>
      <c r="L4658" s="13"/>
    </row>
    <row r="4659" spans="1:12" s="56" customFormat="1">
      <c r="A4659" s="50"/>
      <c r="B4659" s="50"/>
      <c r="C4659" s="50"/>
      <c r="D4659" s="44"/>
      <c r="E4659" s="26"/>
      <c r="F4659" s="53"/>
      <c r="G4659" s="61"/>
      <c r="H4659" s="55"/>
      <c r="I4659" s="280"/>
      <c r="J4659" s="13"/>
      <c r="K4659" s="13"/>
      <c r="L4659" s="13"/>
    </row>
    <row r="4660" spans="1:12" s="56" customFormat="1">
      <c r="A4660" s="50"/>
      <c r="B4660" s="50"/>
      <c r="C4660" s="50"/>
      <c r="D4660" s="44"/>
      <c r="E4660" s="26"/>
      <c r="F4660" s="53"/>
      <c r="G4660" s="61"/>
      <c r="H4660" s="55"/>
      <c r="I4660" s="280"/>
      <c r="J4660" s="13"/>
      <c r="K4660" s="13"/>
      <c r="L4660" s="13"/>
    </row>
    <row r="4661" spans="1:12" s="56" customFormat="1">
      <c r="A4661" s="50"/>
      <c r="B4661" s="50"/>
      <c r="C4661" s="50"/>
      <c r="D4661" s="44"/>
      <c r="E4661" s="26"/>
      <c r="F4661" s="53"/>
      <c r="G4661" s="61"/>
      <c r="H4661" s="55"/>
      <c r="I4661" s="280"/>
      <c r="J4661" s="13"/>
      <c r="K4661" s="13"/>
      <c r="L4661" s="13"/>
    </row>
    <row r="4662" spans="1:12" s="56" customFormat="1">
      <c r="A4662" s="50"/>
      <c r="B4662" s="50"/>
      <c r="C4662" s="50"/>
      <c r="D4662" s="44"/>
      <c r="E4662" s="26"/>
      <c r="F4662" s="53"/>
      <c r="G4662" s="61"/>
      <c r="H4662" s="55"/>
      <c r="I4662" s="280"/>
      <c r="J4662" s="13"/>
      <c r="K4662" s="13"/>
      <c r="L4662" s="13"/>
    </row>
    <row r="4663" spans="1:12" s="56" customFormat="1">
      <c r="A4663" s="50"/>
      <c r="B4663" s="50"/>
      <c r="C4663" s="50"/>
      <c r="D4663" s="44"/>
      <c r="E4663" s="26"/>
      <c r="F4663" s="53"/>
      <c r="G4663" s="61"/>
      <c r="H4663" s="55"/>
      <c r="I4663" s="280"/>
      <c r="J4663" s="13"/>
      <c r="K4663" s="13"/>
      <c r="L4663" s="13"/>
    </row>
    <row r="4664" spans="1:12" s="56" customFormat="1">
      <c r="A4664" s="50"/>
      <c r="B4664" s="50"/>
      <c r="C4664" s="50"/>
      <c r="D4664" s="44"/>
      <c r="E4664" s="26"/>
      <c r="F4664" s="53"/>
      <c r="G4664" s="61"/>
      <c r="H4664" s="55"/>
      <c r="I4664" s="280"/>
      <c r="J4664" s="13"/>
      <c r="K4664" s="13"/>
      <c r="L4664" s="13"/>
    </row>
    <row r="4665" spans="1:12" s="56" customFormat="1">
      <c r="A4665" s="50"/>
      <c r="B4665" s="50"/>
      <c r="C4665" s="50"/>
      <c r="D4665" s="44"/>
      <c r="E4665" s="26"/>
      <c r="F4665" s="53"/>
      <c r="G4665" s="61"/>
      <c r="H4665" s="55"/>
      <c r="I4665" s="280"/>
      <c r="J4665" s="13"/>
      <c r="K4665" s="13"/>
      <c r="L4665" s="13"/>
    </row>
    <row r="4666" spans="1:12" s="56" customFormat="1">
      <c r="A4666" s="50"/>
      <c r="B4666" s="50"/>
      <c r="C4666" s="50"/>
      <c r="D4666" s="44"/>
      <c r="E4666" s="26"/>
      <c r="F4666" s="53"/>
      <c r="G4666" s="61"/>
      <c r="H4666" s="55"/>
      <c r="I4666" s="280"/>
      <c r="J4666" s="13"/>
      <c r="K4666" s="13"/>
      <c r="L4666" s="13"/>
    </row>
    <row r="4667" spans="1:12" s="56" customFormat="1">
      <c r="A4667" s="50"/>
      <c r="B4667" s="50"/>
      <c r="C4667" s="50"/>
      <c r="D4667" s="44"/>
      <c r="E4667" s="26"/>
      <c r="F4667" s="53"/>
      <c r="G4667" s="61"/>
      <c r="H4667" s="55"/>
      <c r="I4667" s="280"/>
      <c r="J4667" s="13"/>
      <c r="K4667" s="13"/>
      <c r="L4667" s="13"/>
    </row>
    <row r="4668" spans="1:12" s="56" customFormat="1">
      <c r="A4668" s="50"/>
      <c r="B4668" s="50"/>
      <c r="C4668" s="50"/>
      <c r="D4668" s="44"/>
      <c r="E4668" s="26"/>
      <c r="F4668" s="53"/>
      <c r="G4668" s="61"/>
      <c r="H4668" s="55"/>
      <c r="I4668" s="280"/>
      <c r="J4668" s="13"/>
      <c r="K4668" s="13"/>
      <c r="L4668" s="13"/>
    </row>
    <row r="4669" spans="1:12" s="56" customFormat="1">
      <c r="A4669" s="50"/>
      <c r="B4669" s="50"/>
      <c r="C4669" s="50"/>
      <c r="D4669" s="44"/>
      <c r="E4669" s="26"/>
      <c r="F4669" s="53"/>
      <c r="G4669" s="61"/>
      <c r="H4669" s="55"/>
      <c r="I4669" s="280"/>
      <c r="J4669" s="13"/>
      <c r="K4669" s="13"/>
      <c r="L4669" s="13"/>
    </row>
    <row r="4670" spans="1:12" s="56" customFormat="1">
      <c r="A4670" s="50"/>
      <c r="B4670" s="50"/>
      <c r="C4670" s="50"/>
      <c r="D4670" s="44"/>
      <c r="E4670" s="26"/>
      <c r="F4670" s="53"/>
      <c r="G4670" s="61"/>
      <c r="H4670" s="55"/>
      <c r="I4670" s="280"/>
      <c r="J4670" s="13"/>
      <c r="K4670" s="13"/>
      <c r="L4670" s="13"/>
    </row>
    <row r="4671" spans="1:12" s="56" customFormat="1">
      <c r="A4671" s="50"/>
      <c r="B4671" s="50"/>
      <c r="C4671" s="50"/>
      <c r="D4671" s="44"/>
      <c r="E4671" s="26"/>
      <c r="F4671" s="53"/>
      <c r="G4671" s="61"/>
      <c r="H4671" s="55"/>
      <c r="I4671" s="280"/>
      <c r="J4671" s="13"/>
      <c r="K4671" s="13"/>
      <c r="L4671" s="13"/>
    </row>
    <row r="4672" spans="1:12" s="56" customFormat="1">
      <c r="A4672" s="50"/>
      <c r="B4672" s="50"/>
      <c r="C4672" s="50"/>
      <c r="D4672" s="44"/>
      <c r="E4672" s="26"/>
      <c r="F4672" s="53"/>
      <c r="G4672" s="61"/>
      <c r="H4672" s="55"/>
      <c r="I4672" s="280"/>
      <c r="J4672" s="13"/>
      <c r="K4672" s="13"/>
      <c r="L4672" s="13"/>
    </row>
    <row r="4673" spans="1:12" s="56" customFormat="1">
      <c r="A4673" s="50"/>
      <c r="B4673" s="50"/>
      <c r="C4673" s="50"/>
      <c r="D4673" s="44"/>
      <c r="E4673" s="26"/>
      <c r="F4673" s="53"/>
      <c r="G4673" s="61"/>
      <c r="H4673" s="55"/>
      <c r="I4673" s="280"/>
      <c r="J4673" s="13"/>
      <c r="K4673" s="13"/>
      <c r="L4673" s="13"/>
    </row>
    <row r="4674" spans="1:12" s="56" customFormat="1">
      <c r="A4674" s="50"/>
      <c r="B4674" s="50"/>
      <c r="C4674" s="50"/>
      <c r="D4674" s="44"/>
      <c r="E4674" s="26"/>
      <c r="F4674" s="53"/>
      <c r="G4674" s="61"/>
      <c r="H4674" s="55"/>
      <c r="I4674" s="280"/>
      <c r="J4674" s="13"/>
      <c r="K4674" s="13"/>
      <c r="L4674" s="13"/>
    </row>
    <row r="4675" spans="1:12" s="56" customFormat="1">
      <c r="A4675" s="50"/>
      <c r="B4675" s="50"/>
      <c r="C4675" s="50"/>
      <c r="D4675" s="44"/>
      <c r="E4675" s="26"/>
      <c r="F4675" s="53"/>
      <c r="G4675" s="61"/>
      <c r="H4675" s="55"/>
      <c r="I4675" s="280"/>
      <c r="J4675" s="13"/>
      <c r="K4675" s="13"/>
      <c r="L4675" s="13"/>
    </row>
    <row r="4676" spans="1:12" s="56" customFormat="1">
      <c r="A4676" s="50"/>
      <c r="B4676" s="50"/>
      <c r="C4676" s="50"/>
      <c r="D4676" s="44"/>
      <c r="E4676" s="26"/>
      <c r="F4676" s="53"/>
      <c r="G4676" s="61"/>
      <c r="H4676" s="55"/>
      <c r="I4676" s="280"/>
      <c r="J4676" s="13"/>
      <c r="K4676" s="13"/>
      <c r="L4676" s="13"/>
    </row>
    <row r="4677" spans="1:12" s="56" customFormat="1">
      <c r="A4677" s="50"/>
      <c r="B4677" s="50"/>
      <c r="C4677" s="50"/>
      <c r="D4677" s="44"/>
      <c r="E4677" s="26"/>
      <c r="F4677" s="53"/>
      <c r="G4677" s="61"/>
      <c r="H4677" s="55"/>
      <c r="I4677" s="280"/>
      <c r="J4677" s="13"/>
      <c r="K4677" s="13"/>
      <c r="L4677" s="13"/>
    </row>
    <row r="4678" spans="1:12" s="56" customFormat="1">
      <c r="A4678" s="50"/>
      <c r="B4678" s="50"/>
      <c r="C4678" s="50"/>
      <c r="D4678" s="44"/>
      <c r="E4678" s="26"/>
      <c r="F4678" s="53"/>
      <c r="G4678" s="61"/>
      <c r="H4678" s="55"/>
      <c r="I4678" s="280"/>
      <c r="J4678" s="13"/>
      <c r="K4678" s="13"/>
      <c r="L4678" s="13"/>
    </row>
    <row r="4679" spans="1:12" s="56" customFormat="1">
      <c r="A4679" s="50"/>
      <c r="B4679" s="50"/>
      <c r="C4679" s="50"/>
      <c r="D4679" s="44"/>
      <c r="E4679" s="26"/>
      <c r="F4679" s="53"/>
      <c r="G4679" s="61"/>
      <c r="H4679" s="55"/>
      <c r="I4679" s="280"/>
      <c r="J4679" s="13"/>
      <c r="K4679" s="13"/>
      <c r="L4679" s="13"/>
    </row>
    <row r="4680" spans="1:12" s="56" customFormat="1">
      <c r="A4680" s="50"/>
      <c r="B4680" s="50"/>
      <c r="C4680" s="50"/>
      <c r="D4680" s="44"/>
      <c r="E4680" s="26"/>
      <c r="F4680" s="53"/>
      <c r="G4680" s="61"/>
      <c r="H4680" s="55"/>
      <c r="I4680" s="280"/>
      <c r="J4680" s="13"/>
      <c r="K4680" s="13"/>
      <c r="L4680" s="13"/>
    </row>
    <row r="4681" spans="1:12" s="56" customFormat="1">
      <c r="A4681" s="50"/>
      <c r="B4681" s="50"/>
      <c r="C4681" s="50"/>
      <c r="D4681" s="44"/>
      <c r="E4681" s="26"/>
      <c r="F4681" s="53"/>
      <c r="G4681" s="61"/>
      <c r="H4681" s="55"/>
      <c r="I4681" s="280"/>
      <c r="J4681" s="13"/>
      <c r="K4681" s="13"/>
      <c r="L4681" s="13"/>
    </row>
    <row r="4682" spans="1:12" s="56" customFormat="1">
      <c r="A4682" s="50"/>
      <c r="B4682" s="50"/>
      <c r="C4682" s="50"/>
      <c r="D4682" s="44"/>
      <c r="E4682" s="26"/>
      <c r="F4682" s="53"/>
      <c r="G4682" s="61"/>
      <c r="H4682" s="55"/>
      <c r="I4682" s="280"/>
      <c r="J4682" s="13"/>
      <c r="K4682" s="13"/>
      <c r="L4682" s="13"/>
    </row>
    <row r="4683" spans="1:12" s="56" customFormat="1">
      <c r="A4683" s="50"/>
      <c r="B4683" s="50"/>
      <c r="C4683" s="50"/>
      <c r="D4683" s="44"/>
      <c r="E4683" s="26"/>
      <c r="F4683" s="53"/>
      <c r="G4683" s="61"/>
      <c r="H4683" s="55"/>
      <c r="I4683" s="280"/>
      <c r="J4683" s="13"/>
      <c r="K4683" s="13"/>
      <c r="L4683" s="13"/>
    </row>
    <row r="4684" spans="1:12" s="56" customFormat="1">
      <c r="A4684" s="50"/>
      <c r="B4684" s="50"/>
      <c r="C4684" s="50"/>
      <c r="D4684" s="44"/>
      <c r="E4684" s="26"/>
      <c r="F4684" s="53"/>
      <c r="G4684" s="61"/>
      <c r="H4684" s="55"/>
      <c r="I4684" s="280"/>
      <c r="J4684" s="13"/>
      <c r="K4684" s="13"/>
      <c r="L4684" s="13"/>
    </row>
    <row r="4685" spans="1:12" s="56" customFormat="1">
      <c r="A4685" s="50"/>
      <c r="B4685" s="50"/>
      <c r="C4685" s="50"/>
      <c r="D4685" s="44"/>
      <c r="E4685" s="26"/>
      <c r="F4685" s="53"/>
      <c r="G4685" s="61"/>
      <c r="H4685" s="55"/>
      <c r="I4685" s="280"/>
      <c r="J4685" s="13"/>
      <c r="K4685" s="13"/>
      <c r="L4685" s="13"/>
    </row>
    <row r="4686" spans="1:12" s="56" customFormat="1">
      <c r="A4686" s="50"/>
      <c r="B4686" s="50"/>
      <c r="C4686" s="50"/>
      <c r="D4686" s="44"/>
      <c r="E4686" s="26"/>
      <c r="F4686" s="53"/>
      <c r="G4686" s="61"/>
      <c r="H4686" s="55"/>
      <c r="I4686" s="280"/>
      <c r="J4686" s="13"/>
      <c r="K4686" s="13"/>
      <c r="L4686" s="13"/>
    </row>
    <row r="4687" spans="1:12" s="56" customFormat="1">
      <c r="A4687" s="50"/>
      <c r="B4687" s="50"/>
      <c r="C4687" s="50"/>
      <c r="D4687" s="44"/>
      <c r="E4687" s="26"/>
      <c r="F4687" s="53"/>
      <c r="G4687" s="61"/>
      <c r="H4687" s="55"/>
      <c r="I4687" s="280"/>
      <c r="J4687" s="13"/>
      <c r="K4687" s="13"/>
      <c r="L4687" s="13"/>
    </row>
    <row r="4688" spans="1:12" s="56" customFormat="1">
      <c r="A4688" s="50"/>
      <c r="B4688" s="50"/>
      <c r="C4688" s="50"/>
      <c r="D4688" s="44"/>
      <c r="E4688" s="26"/>
      <c r="F4688" s="53"/>
      <c r="G4688" s="61"/>
      <c r="H4688" s="55"/>
      <c r="I4688" s="280"/>
      <c r="J4688" s="13"/>
      <c r="K4688" s="13"/>
      <c r="L4688" s="13"/>
    </row>
    <row r="4689" spans="1:12" s="56" customFormat="1">
      <c r="A4689" s="50"/>
      <c r="B4689" s="50"/>
      <c r="C4689" s="50"/>
      <c r="D4689" s="44"/>
      <c r="E4689" s="26"/>
      <c r="F4689" s="53"/>
      <c r="G4689" s="61"/>
      <c r="H4689" s="55"/>
      <c r="I4689" s="280"/>
      <c r="J4689" s="13"/>
      <c r="K4689" s="13"/>
      <c r="L4689" s="13"/>
    </row>
    <row r="4690" spans="1:12" s="56" customFormat="1">
      <c r="A4690" s="50"/>
      <c r="B4690" s="50"/>
      <c r="C4690" s="50"/>
      <c r="D4690" s="44"/>
      <c r="E4690" s="26"/>
      <c r="F4690" s="53"/>
      <c r="G4690" s="61"/>
      <c r="H4690" s="55"/>
      <c r="I4690" s="280"/>
      <c r="J4690" s="13"/>
      <c r="K4690" s="13"/>
      <c r="L4690" s="13"/>
    </row>
    <row r="4691" spans="1:12" s="56" customFormat="1">
      <c r="A4691" s="50"/>
      <c r="B4691" s="50"/>
      <c r="C4691" s="50"/>
      <c r="D4691" s="44"/>
      <c r="E4691" s="26"/>
      <c r="F4691" s="53"/>
      <c r="G4691" s="61"/>
      <c r="H4691" s="55"/>
      <c r="I4691" s="280"/>
      <c r="J4691" s="13"/>
      <c r="K4691" s="13"/>
      <c r="L4691" s="13"/>
    </row>
    <row r="4692" spans="1:12" s="56" customFormat="1">
      <c r="A4692" s="50"/>
      <c r="B4692" s="50"/>
      <c r="C4692" s="50"/>
      <c r="D4692" s="44"/>
      <c r="E4692" s="26"/>
      <c r="F4692" s="53"/>
      <c r="G4692" s="61"/>
      <c r="H4692" s="55"/>
      <c r="I4692" s="280"/>
      <c r="J4692" s="13"/>
      <c r="K4692" s="13"/>
      <c r="L4692" s="13"/>
    </row>
    <row r="4693" spans="1:12" s="56" customFormat="1">
      <c r="A4693" s="50"/>
      <c r="B4693" s="50"/>
      <c r="C4693" s="50"/>
      <c r="D4693" s="44"/>
      <c r="E4693" s="26"/>
      <c r="F4693" s="53"/>
      <c r="G4693" s="61"/>
      <c r="H4693" s="55"/>
      <c r="I4693" s="280"/>
      <c r="J4693" s="13"/>
      <c r="K4693" s="13"/>
      <c r="L4693" s="13"/>
    </row>
    <row r="4694" spans="1:12" s="56" customFormat="1">
      <c r="A4694" s="50"/>
      <c r="B4694" s="50"/>
      <c r="C4694" s="50"/>
      <c r="D4694" s="44"/>
      <c r="E4694" s="26"/>
      <c r="F4694" s="53"/>
      <c r="G4694" s="61"/>
      <c r="H4694" s="55"/>
      <c r="I4694" s="280"/>
      <c r="J4694" s="13"/>
      <c r="K4694" s="13"/>
      <c r="L4694" s="13"/>
    </row>
    <row r="4695" spans="1:12" s="56" customFormat="1">
      <c r="A4695" s="50"/>
      <c r="B4695" s="50"/>
      <c r="C4695" s="50"/>
      <c r="D4695" s="44"/>
      <c r="E4695" s="26"/>
      <c r="F4695" s="53"/>
      <c r="G4695" s="61"/>
      <c r="H4695" s="55"/>
      <c r="I4695" s="280"/>
      <c r="J4695" s="13"/>
      <c r="K4695" s="13"/>
      <c r="L4695" s="13"/>
    </row>
    <row r="4696" spans="1:12" s="56" customFormat="1">
      <c r="A4696" s="50"/>
      <c r="B4696" s="50"/>
      <c r="C4696" s="50"/>
      <c r="D4696" s="44"/>
      <c r="E4696" s="26"/>
      <c r="F4696" s="53"/>
      <c r="G4696" s="61"/>
      <c r="H4696" s="55"/>
      <c r="I4696" s="280"/>
      <c r="J4696" s="13"/>
      <c r="K4696" s="13"/>
      <c r="L4696" s="13"/>
    </row>
    <row r="4697" spans="1:12" s="56" customFormat="1">
      <c r="A4697" s="50"/>
      <c r="B4697" s="50"/>
      <c r="C4697" s="50"/>
      <c r="D4697" s="44"/>
      <c r="E4697" s="26"/>
      <c r="F4697" s="53"/>
      <c r="G4697" s="61"/>
      <c r="H4697" s="55"/>
      <c r="I4697" s="280"/>
      <c r="J4697" s="13"/>
      <c r="K4697" s="13"/>
      <c r="L4697" s="13"/>
    </row>
    <row r="4698" spans="1:12" s="56" customFormat="1">
      <c r="A4698" s="50"/>
      <c r="B4698" s="50"/>
      <c r="C4698" s="50"/>
      <c r="D4698" s="44"/>
      <c r="E4698" s="26"/>
      <c r="F4698" s="53"/>
      <c r="G4698" s="61"/>
      <c r="H4698" s="55"/>
      <c r="I4698" s="280"/>
      <c r="J4698" s="13"/>
      <c r="K4698" s="13"/>
      <c r="L4698" s="13"/>
    </row>
    <row r="4699" spans="1:12" s="56" customFormat="1">
      <c r="A4699" s="50"/>
      <c r="B4699" s="50"/>
      <c r="C4699" s="50"/>
      <c r="D4699" s="44"/>
      <c r="E4699" s="26"/>
      <c r="F4699" s="53"/>
      <c r="G4699" s="61"/>
      <c r="H4699" s="55"/>
      <c r="I4699" s="280"/>
      <c r="J4699" s="13"/>
      <c r="K4699" s="13"/>
      <c r="L4699" s="13"/>
    </row>
    <row r="4700" spans="1:12" s="56" customFormat="1">
      <c r="A4700" s="50"/>
      <c r="B4700" s="50"/>
      <c r="C4700" s="50"/>
      <c r="D4700" s="44"/>
      <c r="E4700" s="26"/>
      <c r="F4700" s="53"/>
      <c r="G4700" s="61"/>
      <c r="H4700" s="55"/>
      <c r="I4700" s="280"/>
      <c r="J4700" s="13"/>
      <c r="K4700" s="13"/>
      <c r="L4700" s="13"/>
    </row>
    <row r="4701" spans="1:12" s="56" customFormat="1">
      <c r="A4701" s="50"/>
      <c r="B4701" s="50"/>
      <c r="C4701" s="50"/>
      <c r="D4701" s="44"/>
      <c r="E4701" s="26"/>
      <c r="F4701" s="53"/>
      <c r="G4701" s="61"/>
      <c r="H4701" s="55"/>
      <c r="I4701" s="280"/>
      <c r="J4701" s="13"/>
      <c r="K4701" s="13"/>
      <c r="L4701" s="13"/>
    </row>
    <row r="4702" spans="1:12" s="56" customFormat="1">
      <c r="A4702" s="50"/>
      <c r="B4702" s="50"/>
      <c r="C4702" s="50"/>
      <c r="D4702" s="44"/>
      <c r="E4702" s="26"/>
      <c r="F4702" s="53"/>
      <c r="G4702" s="61"/>
      <c r="H4702" s="55"/>
      <c r="I4702" s="280"/>
      <c r="J4702" s="13"/>
      <c r="K4702" s="13"/>
      <c r="L4702" s="13"/>
    </row>
    <row r="4703" spans="1:12" s="56" customFormat="1">
      <c r="A4703" s="50"/>
      <c r="B4703" s="50"/>
      <c r="C4703" s="50"/>
      <c r="D4703" s="44"/>
      <c r="E4703" s="26"/>
      <c r="F4703" s="53"/>
      <c r="G4703" s="61"/>
      <c r="H4703" s="55"/>
      <c r="I4703" s="280"/>
      <c r="J4703" s="13"/>
      <c r="K4703" s="13"/>
      <c r="L4703" s="13"/>
    </row>
    <row r="4704" spans="1:12" s="56" customFormat="1">
      <c r="A4704" s="50"/>
      <c r="B4704" s="50"/>
      <c r="C4704" s="50"/>
      <c r="D4704" s="44"/>
      <c r="E4704" s="26"/>
      <c r="F4704" s="53"/>
      <c r="G4704" s="61"/>
      <c r="H4704" s="55"/>
      <c r="I4704" s="280"/>
      <c r="J4704" s="13"/>
      <c r="K4704" s="13"/>
      <c r="L4704" s="13"/>
    </row>
    <row r="4705" spans="1:12" s="56" customFormat="1">
      <c r="A4705" s="50"/>
      <c r="B4705" s="50"/>
      <c r="C4705" s="50"/>
      <c r="D4705" s="44"/>
      <c r="E4705" s="26"/>
      <c r="F4705" s="53"/>
      <c r="G4705" s="61"/>
      <c r="H4705" s="55"/>
      <c r="I4705" s="280"/>
      <c r="J4705" s="13"/>
      <c r="K4705" s="13"/>
      <c r="L4705" s="13"/>
    </row>
    <row r="4706" spans="1:12" s="56" customFormat="1">
      <c r="A4706" s="50"/>
      <c r="B4706" s="50"/>
      <c r="C4706" s="50"/>
      <c r="D4706" s="44"/>
      <c r="E4706" s="26"/>
      <c r="F4706" s="53"/>
      <c r="G4706" s="61"/>
      <c r="H4706" s="55"/>
      <c r="I4706" s="280"/>
      <c r="J4706" s="13"/>
      <c r="K4706" s="13"/>
      <c r="L4706" s="13"/>
    </row>
    <row r="4707" spans="1:12" s="56" customFormat="1">
      <c r="A4707" s="50"/>
      <c r="B4707" s="50"/>
      <c r="C4707" s="50"/>
      <c r="D4707" s="44"/>
      <c r="E4707" s="26"/>
      <c r="F4707" s="53"/>
      <c r="G4707" s="61"/>
      <c r="H4707" s="55"/>
      <c r="I4707" s="280"/>
      <c r="J4707" s="13"/>
      <c r="K4707" s="13"/>
      <c r="L4707" s="13"/>
    </row>
    <row r="4708" spans="1:12" s="56" customFormat="1">
      <c r="A4708" s="50"/>
      <c r="B4708" s="50"/>
      <c r="C4708" s="50"/>
      <c r="D4708" s="44"/>
      <c r="E4708" s="26"/>
      <c r="F4708" s="53"/>
      <c r="G4708" s="61"/>
      <c r="H4708" s="55"/>
      <c r="I4708" s="280"/>
      <c r="J4708" s="13"/>
      <c r="K4708" s="13"/>
      <c r="L4708" s="13"/>
    </row>
    <row r="4709" spans="1:12" s="56" customFormat="1">
      <c r="A4709" s="50"/>
      <c r="B4709" s="50"/>
      <c r="C4709" s="50"/>
      <c r="D4709" s="44"/>
      <c r="E4709" s="26"/>
      <c r="F4709" s="53"/>
      <c r="G4709" s="61"/>
      <c r="H4709" s="55"/>
      <c r="I4709" s="280"/>
      <c r="J4709" s="13"/>
      <c r="K4709" s="13"/>
      <c r="L4709" s="13"/>
    </row>
    <row r="4710" spans="1:12" s="56" customFormat="1">
      <c r="A4710" s="50"/>
      <c r="B4710" s="50"/>
      <c r="C4710" s="50"/>
      <c r="D4710" s="44"/>
      <c r="E4710" s="26"/>
      <c r="F4710" s="53"/>
      <c r="G4710" s="61"/>
      <c r="H4710" s="55"/>
      <c r="I4710" s="280"/>
      <c r="J4710" s="13"/>
      <c r="K4710" s="13"/>
      <c r="L4710" s="13"/>
    </row>
    <row r="4711" spans="1:12" s="56" customFormat="1">
      <c r="A4711" s="50"/>
      <c r="B4711" s="50"/>
      <c r="C4711" s="50"/>
      <c r="D4711" s="44"/>
      <c r="E4711" s="26"/>
      <c r="F4711" s="53"/>
      <c r="G4711" s="61"/>
      <c r="H4711" s="55"/>
      <c r="I4711" s="280"/>
      <c r="J4711" s="13"/>
      <c r="K4711" s="13"/>
      <c r="L4711" s="13"/>
    </row>
    <row r="4712" spans="1:12" s="56" customFormat="1">
      <c r="A4712" s="50"/>
      <c r="B4712" s="50"/>
      <c r="C4712" s="50"/>
      <c r="D4712" s="44"/>
      <c r="E4712" s="26"/>
      <c r="F4712" s="53"/>
      <c r="G4712" s="61"/>
      <c r="H4712" s="55"/>
      <c r="I4712" s="280"/>
      <c r="J4712" s="13"/>
      <c r="K4712" s="13"/>
      <c r="L4712" s="13"/>
    </row>
    <row r="4713" spans="1:12" s="56" customFormat="1">
      <c r="A4713" s="50"/>
      <c r="B4713" s="50"/>
      <c r="C4713" s="50"/>
      <c r="D4713" s="44"/>
      <c r="E4713" s="26"/>
      <c r="F4713" s="53"/>
      <c r="G4713" s="61"/>
      <c r="H4713" s="55"/>
      <c r="I4713" s="280"/>
      <c r="J4713" s="13"/>
      <c r="K4713" s="13"/>
      <c r="L4713" s="13"/>
    </row>
    <row r="4714" spans="1:12" s="56" customFormat="1">
      <c r="A4714" s="50"/>
      <c r="B4714" s="50"/>
      <c r="C4714" s="50"/>
      <c r="D4714" s="44"/>
      <c r="E4714" s="26"/>
      <c r="F4714" s="53"/>
      <c r="G4714" s="61"/>
      <c r="H4714" s="55"/>
      <c r="I4714" s="280"/>
      <c r="J4714" s="13"/>
      <c r="K4714" s="13"/>
      <c r="L4714" s="13"/>
    </row>
    <row r="4715" spans="1:12" s="56" customFormat="1">
      <c r="A4715" s="50"/>
      <c r="B4715" s="50"/>
      <c r="C4715" s="50"/>
      <c r="D4715" s="44"/>
      <c r="E4715" s="26"/>
      <c r="F4715" s="53"/>
      <c r="G4715" s="61"/>
      <c r="H4715" s="55"/>
      <c r="I4715" s="280"/>
      <c r="J4715" s="13"/>
      <c r="K4715" s="13"/>
      <c r="L4715" s="13"/>
    </row>
    <row r="4716" spans="1:12" s="56" customFormat="1">
      <c r="A4716" s="50"/>
      <c r="B4716" s="50"/>
      <c r="C4716" s="50"/>
      <c r="D4716" s="44"/>
      <c r="E4716" s="26"/>
      <c r="F4716" s="53"/>
      <c r="G4716" s="61"/>
      <c r="H4716" s="55"/>
      <c r="I4716" s="280"/>
      <c r="J4716" s="13"/>
      <c r="K4716" s="13"/>
      <c r="L4716" s="13"/>
    </row>
    <row r="4717" spans="1:12" s="56" customFormat="1">
      <c r="A4717" s="50"/>
      <c r="B4717" s="50"/>
      <c r="C4717" s="50"/>
      <c r="D4717" s="44"/>
      <c r="E4717" s="26"/>
      <c r="F4717" s="53"/>
      <c r="G4717" s="61"/>
      <c r="H4717" s="55"/>
      <c r="I4717" s="280"/>
      <c r="J4717" s="13"/>
      <c r="K4717" s="13"/>
      <c r="L4717" s="13"/>
    </row>
    <row r="4718" spans="1:12" s="56" customFormat="1">
      <c r="A4718" s="50"/>
      <c r="B4718" s="50"/>
      <c r="C4718" s="50"/>
      <c r="D4718" s="44"/>
      <c r="E4718" s="26"/>
      <c r="F4718" s="53"/>
      <c r="G4718" s="61"/>
      <c r="H4718" s="55"/>
      <c r="I4718" s="280"/>
      <c r="J4718" s="13"/>
      <c r="K4718" s="13"/>
      <c r="L4718" s="13"/>
    </row>
    <row r="4719" spans="1:12" s="56" customFormat="1">
      <c r="A4719" s="50"/>
      <c r="B4719" s="50"/>
      <c r="C4719" s="50"/>
      <c r="D4719" s="44"/>
      <c r="E4719" s="26"/>
      <c r="F4719" s="53"/>
      <c r="G4719" s="61"/>
      <c r="H4719" s="55"/>
      <c r="I4719" s="280"/>
      <c r="J4719" s="13"/>
      <c r="K4719" s="13"/>
      <c r="L4719" s="13"/>
    </row>
    <row r="4720" spans="1:12" s="56" customFormat="1">
      <c r="A4720" s="50"/>
      <c r="B4720" s="50"/>
      <c r="C4720" s="50"/>
      <c r="D4720" s="44"/>
      <c r="E4720" s="26"/>
      <c r="F4720" s="53"/>
      <c r="G4720" s="61"/>
      <c r="H4720" s="55"/>
      <c r="I4720" s="280"/>
      <c r="J4720" s="13"/>
      <c r="K4720" s="13"/>
      <c r="L4720" s="13"/>
    </row>
    <row r="4721" spans="1:12" s="56" customFormat="1">
      <c r="A4721" s="50"/>
      <c r="B4721" s="50"/>
      <c r="C4721" s="50"/>
      <c r="D4721" s="44"/>
      <c r="E4721" s="26"/>
      <c r="F4721" s="53"/>
      <c r="G4721" s="61"/>
      <c r="H4721" s="55"/>
      <c r="I4721" s="280"/>
      <c r="J4721" s="13"/>
      <c r="K4721" s="13"/>
      <c r="L4721" s="13"/>
    </row>
    <row r="4722" spans="1:12" s="56" customFormat="1">
      <c r="A4722" s="50"/>
      <c r="B4722" s="50"/>
      <c r="C4722" s="50"/>
      <c r="D4722" s="44"/>
      <c r="E4722" s="26"/>
      <c r="F4722" s="53"/>
      <c r="G4722" s="61"/>
      <c r="H4722" s="55"/>
      <c r="I4722" s="280"/>
      <c r="J4722" s="13"/>
      <c r="K4722" s="13"/>
      <c r="L4722" s="13"/>
    </row>
    <row r="4723" spans="1:12" s="56" customFormat="1">
      <c r="A4723" s="50"/>
      <c r="B4723" s="50"/>
      <c r="C4723" s="50"/>
      <c r="D4723" s="44"/>
      <c r="E4723" s="26"/>
      <c r="F4723" s="53"/>
      <c r="G4723" s="61"/>
      <c r="H4723" s="55"/>
      <c r="I4723" s="280"/>
      <c r="J4723" s="13"/>
      <c r="K4723" s="13"/>
      <c r="L4723" s="13"/>
    </row>
    <row r="4724" spans="1:12" s="56" customFormat="1">
      <c r="A4724" s="50"/>
      <c r="B4724" s="50"/>
      <c r="C4724" s="50"/>
      <c r="D4724" s="44"/>
      <c r="E4724" s="26"/>
      <c r="F4724" s="53"/>
      <c r="G4724" s="61"/>
      <c r="H4724" s="55"/>
      <c r="I4724" s="280"/>
      <c r="J4724" s="13"/>
      <c r="K4724" s="13"/>
      <c r="L4724" s="13"/>
    </row>
    <row r="4725" spans="1:12" s="56" customFormat="1">
      <c r="A4725" s="50"/>
      <c r="B4725" s="50"/>
      <c r="C4725" s="50"/>
      <c r="D4725" s="44"/>
      <c r="E4725" s="26"/>
      <c r="F4725" s="53"/>
      <c r="G4725" s="61"/>
      <c r="H4725" s="55"/>
      <c r="I4725" s="280"/>
      <c r="J4725" s="13"/>
      <c r="K4725" s="13"/>
      <c r="L4725" s="13"/>
    </row>
    <row r="4726" spans="1:12" s="56" customFormat="1">
      <c r="A4726" s="50"/>
      <c r="B4726" s="50"/>
      <c r="C4726" s="50"/>
      <c r="D4726" s="44"/>
      <c r="E4726" s="26"/>
      <c r="F4726" s="53"/>
      <c r="G4726" s="61"/>
      <c r="H4726" s="55"/>
      <c r="I4726" s="280"/>
      <c r="J4726" s="13"/>
      <c r="K4726" s="13"/>
      <c r="L4726" s="13"/>
    </row>
    <row r="4727" spans="1:12" s="56" customFormat="1">
      <c r="A4727" s="50"/>
      <c r="B4727" s="50"/>
      <c r="C4727" s="50"/>
      <c r="D4727" s="44"/>
      <c r="E4727" s="26"/>
      <c r="F4727" s="53"/>
      <c r="G4727" s="61"/>
      <c r="H4727" s="55"/>
      <c r="I4727" s="280"/>
      <c r="J4727" s="13"/>
      <c r="K4727" s="13"/>
      <c r="L4727" s="13"/>
    </row>
    <row r="4728" spans="1:12" s="56" customFormat="1">
      <c r="A4728" s="50"/>
      <c r="B4728" s="50"/>
      <c r="C4728" s="50"/>
      <c r="D4728" s="44"/>
      <c r="E4728" s="26"/>
      <c r="F4728" s="53"/>
      <c r="G4728" s="61"/>
      <c r="H4728" s="55"/>
      <c r="I4728" s="280"/>
      <c r="J4728" s="13"/>
      <c r="K4728" s="13"/>
      <c r="L4728" s="13"/>
    </row>
    <row r="4729" spans="1:12" s="56" customFormat="1">
      <c r="A4729" s="50"/>
      <c r="B4729" s="50"/>
      <c r="C4729" s="50"/>
      <c r="D4729" s="44"/>
      <c r="E4729" s="26"/>
      <c r="F4729" s="53"/>
      <c r="G4729" s="61"/>
      <c r="H4729" s="55"/>
      <c r="I4729" s="280"/>
      <c r="J4729" s="13"/>
      <c r="K4729" s="13"/>
      <c r="L4729" s="13"/>
    </row>
    <row r="4730" spans="1:12" s="56" customFormat="1">
      <c r="A4730" s="50"/>
      <c r="B4730" s="50"/>
      <c r="C4730" s="50"/>
      <c r="D4730" s="44"/>
      <c r="E4730" s="26"/>
      <c r="F4730" s="53"/>
      <c r="G4730" s="61"/>
      <c r="H4730" s="55"/>
      <c r="I4730" s="280"/>
      <c r="J4730" s="13"/>
      <c r="K4730" s="13"/>
      <c r="L4730" s="13"/>
    </row>
    <row r="4731" spans="1:12" s="56" customFormat="1">
      <c r="A4731" s="50"/>
      <c r="B4731" s="50"/>
      <c r="C4731" s="50"/>
      <c r="D4731" s="44"/>
      <c r="E4731" s="26"/>
      <c r="F4731" s="53"/>
      <c r="G4731" s="61"/>
      <c r="H4731" s="55"/>
      <c r="I4731" s="280"/>
      <c r="J4731" s="13"/>
      <c r="K4731" s="13"/>
      <c r="L4731" s="13"/>
    </row>
    <row r="4732" spans="1:12" s="56" customFormat="1">
      <c r="A4732" s="50"/>
      <c r="B4732" s="50"/>
      <c r="C4732" s="50"/>
      <c r="D4732" s="44"/>
      <c r="E4732" s="26"/>
      <c r="F4732" s="53"/>
      <c r="G4732" s="61"/>
      <c r="H4732" s="55"/>
      <c r="I4732" s="280"/>
      <c r="J4732" s="13"/>
      <c r="K4732" s="13"/>
      <c r="L4732" s="13"/>
    </row>
    <row r="4733" spans="1:12" s="56" customFormat="1">
      <c r="A4733" s="50"/>
      <c r="B4733" s="50"/>
      <c r="C4733" s="50"/>
      <c r="D4733" s="44"/>
      <c r="E4733" s="26"/>
      <c r="F4733" s="53"/>
      <c r="G4733" s="61"/>
      <c r="H4733" s="55"/>
      <c r="I4733" s="280"/>
      <c r="J4733" s="13"/>
      <c r="K4733" s="13"/>
      <c r="L4733" s="13"/>
    </row>
    <row r="4734" spans="1:12" s="56" customFormat="1">
      <c r="A4734" s="50"/>
      <c r="B4734" s="50"/>
      <c r="C4734" s="50"/>
      <c r="D4734" s="44"/>
      <c r="E4734" s="26"/>
      <c r="F4734" s="53"/>
      <c r="G4734" s="61"/>
      <c r="H4734" s="55"/>
      <c r="I4734" s="280"/>
      <c r="J4734" s="13"/>
      <c r="K4734" s="13"/>
      <c r="L4734" s="13"/>
    </row>
    <row r="4735" spans="1:12" s="56" customFormat="1">
      <c r="A4735" s="50"/>
      <c r="B4735" s="50"/>
      <c r="C4735" s="50"/>
      <c r="D4735" s="44"/>
      <c r="E4735" s="26"/>
      <c r="F4735" s="53"/>
      <c r="G4735" s="61"/>
      <c r="H4735" s="55"/>
      <c r="I4735" s="280"/>
      <c r="J4735" s="13"/>
      <c r="K4735" s="13"/>
      <c r="L4735" s="13"/>
    </row>
    <row r="4736" spans="1:12" s="56" customFormat="1">
      <c r="A4736" s="50"/>
      <c r="B4736" s="50"/>
      <c r="C4736" s="50"/>
      <c r="D4736" s="44"/>
      <c r="E4736" s="26"/>
      <c r="F4736" s="53"/>
      <c r="G4736" s="61"/>
      <c r="H4736" s="55"/>
      <c r="I4736" s="280"/>
      <c r="J4736" s="13"/>
      <c r="K4736" s="13"/>
      <c r="L4736" s="13"/>
    </row>
    <row r="4737" spans="1:12" s="56" customFormat="1">
      <c r="A4737" s="50"/>
      <c r="B4737" s="50"/>
      <c r="C4737" s="50"/>
      <c r="D4737" s="44"/>
      <c r="E4737" s="26"/>
      <c r="F4737" s="53"/>
      <c r="G4737" s="61"/>
      <c r="H4737" s="55"/>
      <c r="I4737" s="280"/>
      <c r="J4737" s="13"/>
      <c r="K4737" s="13"/>
      <c r="L4737" s="13"/>
    </row>
    <row r="4738" spans="1:12" s="56" customFormat="1">
      <c r="A4738" s="50"/>
      <c r="B4738" s="50"/>
      <c r="C4738" s="50"/>
      <c r="D4738" s="44"/>
      <c r="E4738" s="26"/>
      <c r="F4738" s="53"/>
      <c r="G4738" s="61"/>
      <c r="H4738" s="55"/>
      <c r="I4738" s="280"/>
      <c r="J4738" s="13"/>
      <c r="K4738" s="13"/>
      <c r="L4738" s="13"/>
    </row>
    <row r="4739" spans="1:12" s="56" customFormat="1">
      <c r="A4739" s="50"/>
      <c r="B4739" s="50"/>
      <c r="C4739" s="50"/>
      <c r="D4739" s="44"/>
      <c r="E4739" s="26"/>
      <c r="F4739" s="53"/>
      <c r="G4739" s="61"/>
      <c r="H4739" s="55"/>
      <c r="I4739" s="280"/>
      <c r="J4739" s="13"/>
      <c r="K4739" s="13"/>
      <c r="L4739" s="13"/>
    </row>
    <row r="4740" spans="1:12" s="56" customFormat="1">
      <c r="A4740" s="50"/>
      <c r="B4740" s="50"/>
      <c r="C4740" s="50"/>
      <c r="D4740" s="44"/>
      <c r="E4740" s="26"/>
      <c r="F4740" s="53"/>
      <c r="G4740" s="61"/>
      <c r="H4740" s="55"/>
      <c r="I4740" s="280"/>
      <c r="J4740" s="13"/>
      <c r="K4740" s="13"/>
      <c r="L4740" s="13"/>
    </row>
    <row r="4741" spans="1:12" s="56" customFormat="1">
      <c r="A4741" s="50"/>
      <c r="B4741" s="50"/>
      <c r="C4741" s="50"/>
      <c r="D4741" s="44"/>
      <c r="E4741" s="26"/>
      <c r="F4741" s="53"/>
      <c r="G4741" s="61"/>
      <c r="H4741" s="55"/>
      <c r="I4741" s="280"/>
      <c r="J4741" s="13"/>
      <c r="K4741" s="13"/>
      <c r="L4741" s="13"/>
    </row>
    <row r="4742" spans="1:12" s="56" customFormat="1">
      <c r="A4742" s="50"/>
      <c r="B4742" s="50"/>
      <c r="C4742" s="50"/>
      <c r="D4742" s="44"/>
      <c r="E4742" s="26"/>
      <c r="F4742" s="53"/>
      <c r="G4742" s="61"/>
      <c r="H4742" s="55"/>
      <c r="I4742" s="280"/>
      <c r="J4742" s="13"/>
      <c r="K4742" s="13"/>
      <c r="L4742" s="13"/>
    </row>
    <row r="4743" spans="1:12" s="56" customFormat="1">
      <c r="A4743" s="50"/>
      <c r="B4743" s="50"/>
      <c r="C4743" s="50"/>
      <c r="D4743" s="44"/>
      <c r="E4743" s="26"/>
      <c r="F4743" s="53"/>
      <c r="G4743" s="61"/>
      <c r="H4743" s="55"/>
      <c r="I4743" s="280"/>
      <c r="J4743" s="13"/>
      <c r="K4743" s="13"/>
      <c r="L4743" s="13"/>
    </row>
    <row r="4744" spans="1:12" s="56" customFormat="1">
      <c r="A4744" s="50"/>
      <c r="B4744" s="50"/>
      <c r="C4744" s="50"/>
      <c r="D4744" s="44"/>
      <c r="E4744" s="26"/>
      <c r="F4744" s="53"/>
      <c r="G4744" s="61"/>
      <c r="H4744" s="55"/>
      <c r="I4744" s="280"/>
      <c r="J4744" s="13"/>
      <c r="K4744" s="13"/>
      <c r="L4744" s="13"/>
    </row>
    <row r="4745" spans="1:12" s="56" customFormat="1">
      <c r="A4745" s="50"/>
      <c r="B4745" s="50"/>
      <c r="C4745" s="50"/>
      <c r="D4745" s="44"/>
      <c r="E4745" s="26"/>
      <c r="F4745" s="53"/>
      <c r="G4745" s="61"/>
      <c r="H4745" s="55"/>
      <c r="I4745" s="280"/>
      <c r="J4745" s="13"/>
      <c r="K4745" s="13"/>
      <c r="L4745" s="13"/>
    </row>
    <row r="4746" spans="1:12" s="56" customFormat="1">
      <c r="A4746" s="50"/>
      <c r="B4746" s="50"/>
      <c r="C4746" s="50"/>
      <c r="D4746" s="44"/>
      <c r="E4746" s="26"/>
      <c r="F4746" s="53"/>
      <c r="G4746" s="61"/>
      <c r="H4746" s="55"/>
      <c r="I4746" s="280"/>
      <c r="J4746" s="13"/>
      <c r="K4746" s="13"/>
      <c r="L4746" s="13"/>
    </row>
    <row r="4747" spans="1:12" s="56" customFormat="1">
      <c r="A4747" s="50"/>
      <c r="B4747" s="50"/>
      <c r="C4747" s="50"/>
      <c r="D4747" s="44"/>
      <c r="E4747" s="26"/>
      <c r="F4747" s="53"/>
      <c r="G4747" s="61"/>
      <c r="H4747" s="55"/>
      <c r="I4747" s="280"/>
      <c r="J4747" s="13"/>
      <c r="K4747" s="13"/>
      <c r="L4747" s="13"/>
    </row>
    <row r="4748" spans="1:12" s="56" customFormat="1">
      <c r="A4748" s="50"/>
      <c r="B4748" s="50"/>
      <c r="C4748" s="50"/>
      <c r="D4748" s="44"/>
      <c r="E4748" s="26"/>
      <c r="F4748" s="53"/>
      <c r="G4748" s="61"/>
      <c r="H4748" s="55"/>
      <c r="I4748" s="280"/>
      <c r="J4748" s="13"/>
      <c r="K4748" s="13"/>
      <c r="L4748" s="13"/>
    </row>
    <row r="4749" spans="1:12" s="56" customFormat="1">
      <c r="A4749" s="50"/>
      <c r="B4749" s="50"/>
      <c r="C4749" s="50"/>
      <c r="D4749" s="44"/>
      <c r="E4749" s="26"/>
      <c r="F4749" s="53"/>
      <c r="G4749" s="61"/>
      <c r="H4749" s="55"/>
      <c r="I4749" s="280"/>
      <c r="J4749" s="13"/>
      <c r="K4749" s="13"/>
      <c r="L4749" s="13"/>
    </row>
    <row r="4750" spans="1:12" s="56" customFormat="1">
      <c r="A4750" s="50"/>
      <c r="B4750" s="50"/>
      <c r="C4750" s="50"/>
      <c r="D4750" s="44"/>
      <c r="E4750" s="26"/>
      <c r="F4750" s="53"/>
      <c r="G4750" s="61"/>
      <c r="H4750" s="55"/>
      <c r="I4750" s="280"/>
      <c r="J4750" s="13"/>
      <c r="K4750" s="13"/>
      <c r="L4750" s="13"/>
    </row>
    <row r="4751" spans="1:12" s="56" customFormat="1">
      <c r="A4751" s="50"/>
      <c r="B4751" s="50"/>
      <c r="C4751" s="50"/>
      <c r="D4751" s="44"/>
      <c r="E4751" s="26"/>
      <c r="F4751" s="53"/>
      <c r="G4751" s="61"/>
      <c r="H4751" s="55"/>
      <c r="I4751" s="280"/>
      <c r="J4751" s="13"/>
      <c r="K4751" s="13"/>
      <c r="L4751" s="13"/>
    </row>
    <row r="4752" spans="1:12" s="56" customFormat="1">
      <c r="A4752" s="50"/>
      <c r="B4752" s="50"/>
      <c r="C4752" s="50"/>
      <c r="D4752" s="44"/>
      <c r="E4752" s="26"/>
      <c r="F4752" s="53"/>
      <c r="G4752" s="61"/>
      <c r="H4752" s="55"/>
      <c r="I4752" s="280"/>
      <c r="J4752" s="13"/>
      <c r="K4752" s="13"/>
      <c r="L4752" s="13"/>
    </row>
    <row r="4753" spans="1:12" s="56" customFormat="1">
      <c r="A4753" s="50"/>
      <c r="B4753" s="50"/>
      <c r="C4753" s="50"/>
      <c r="D4753" s="44"/>
      <c r="E4753" s="26"/>
      <c r="F4753" s="53"/>
      <c r="G4753" s="61"/>
      <c r="H4753" s="55"/>
      <c r="I4753" s="280"/>
      <c r="J4753" s="13"/>
      <c r="K4753" s="13"/>
      <c r="L4753" s="13"/>
    </row>
    <row r="4754" spans="1:12" s="56" customFormat="1">
      <c r="A4754" s="50"/>
      <c r="B4754" s="50"/>
      <c r="C4754" s="50"/>
      <c r="D4754" s="44"/>
      <c r="E4754" s="26"/>
      <c r="F4754" s="53"/>
      <c r="G4754" s="61"/>
      <c r="H4754" s="55"/>
      <c r="I4754" s="280"/>
      <c r="J4754" s="13"/>
      <c r="K4754" s="13"/>
      <c r="L4754" s="13"/>
    </row>
    <row r="4755" spans="1:12" s="56" customFormat="1">
      <c r="A4755" s="50"/>
      <c r="B4755" s="50"/>
      <c r="C4755" s="50"/>
      <c r="D4755" s="44"/>
      <c r="E4755" s="26"/>
      <c r="F4755" s="53"/>
      <c r="G4755" s="61"/>
      <c r="H4755" s="55"/>
      <c r="I4755" s="280"/>
      <c r="J4755" s="13"/>
      <c r="K4755" s="13"/>
      <c r="L4755" s="13"/>
    </row>
    <row r="4756" spans="1:12" s="56" customFormat="1">
      <c r="A4756" s="50"/>
      <c r="B4756" s="50"/>
      <c r="C4756" s="50"/>
      <c r="D4756" s="44"/>
      <c r="E4756" s="26"/>
      <c r="F4756" s="53"/>
      <c r="G4756" s="61"/>
      <c r="H4756" s="55"/>
      <c r="I4756" s="280"/>
      <c r="J4756" s="13"/>
      <c r="K4756" s="13"/>
      <c r="L4756" s="13"/>
    </row>
    <row r="4757" spans="1:12" s="56" customFormat="1">
      <c r="A4757" s="50"/>
      <c r="B4757" s="50"/>
      <c r="C4757" s="50"/>
      <c r="D4757" s="44"/>
      <c r="E4757" s="26"/>
      <c r="F4757" s="53"/>
      <c r="G4757" s="61"/>
      <c r="H4757" s="55"/>
      <c r="I4757" s="280"/>
      <c r="J4757" s="13"/>
      <c r="K4757" s="13"/>
      <c r="L4757" s="13"/>
    </row>
    <row r="4758" spans="1:12" s="56" customFormat="1">
      <c r="A4758" s="50"/>
      <c r="B4758" s="50"/>
      <c r="C4758" s="50"/>
      <c r="D4758" s="44"/>
      <c r="E4758" s="26"/>
      <c r="F4758" s="53"/>
      <c r="G4758" s="61"/>
      <c r="H4758" s="55"/>
      <c r="I4758" s="280"/>
      <c r="J4758" s="13"/>
      <c r="K4758" s="13"/>
      <c r="L4758" s="13"/>
    </row>
    <row r="4759" spans="1:12" s="56" customFormat="1">
      <c r="A4759" s="50"/>
      <c r="B4759" s="50"/>
      <c r="C4759" s="50"/>
      <c r="D4759" s="44"/>
      <c r="E4759" s="26"/>
      <c r="F4759" s="53"/>
      <c r="G4759" s="61"/>
      <c r="H4759" s="55"/>
      <c r="I4759" s="280"/>
      <c r="J4759" s="13"/>
      <c r="K4759" s="13"/>
      <c r="L4759" s="13"/>
    </row>
    <row r="4760" spans="1:12" s="56" customFormat="1">
      <c r="A4760" s="50"/>
      <c r="B4760" s="50"/>
      <c r="C4760" s="50"/>
      <c r="D4760" s="44"/>
      <c r="E4760" s="26"/>
      <c r="F4760" s="53"/>
      <c r="G4760" s="61"/>
      <c r="H4760" s="55"/>
      <c r="I4760" s="280"/>
      <c r="J4760" s="13"/>
      <c r="K4760" s="13"/>
      <c r="L4760" s="13"/>
    </row>
    <row r="4761" spans="1:12" s="56" customFormat="1">
      <c r="A4761" s="50"/>
      <c r="B4761" s="50"/>
      <c r="C4761" s="50"/>
      <c r="D4761" s="44"/>
      <c r="E4761" s="26"/>
      <c r="F4761" s="53"/>
      <c r="G4761" s="61"/>
      <c r="H4761" s="55"/>
      <c r="I4761" s="280"/>
      <c r="J4761" s="13"/>
      <c r="K4761" s="13"/>
      <c r="L4761" s="13"/>
    </row>
    <row r="4762" spans="1:12" s="56" customFormat="1">
      <c r="A4762" s="50"/>
      <c r="B4762" s="50"/>
      <c r="C4762" s="50"/>
      <c r="D4762" s="44"/>
      <c r="E4762" s="26"/>
      <c r="F4762" s="53"/>
      <c r="G4762" s="61"/>
      <c r="H4762" s="55"/>
      <c r="I4762" s="280"/>
      <c r="J4762" s="13"/>
      <c r="K4762" s="13"/>
      <c r="L4762" s="13"/>
    </row>
    <row r="4763" spans="1:12" s="56" customFormat="1">
      <c r="A4763" s="50"/>
      <c r="B4763" s="50"/>
      <c r="C4763" s="50"/>
      <c r="D4763" s="44"/>
      <c r="E4763" s="26"/>
      <c r="F4763" s="53"/>
      <c r="G4763" s="61"/>
      <c r="H4763" s="55"/>
      <c r="I4763" s="280"/>
      <c r="J4763" s="13"/>
      <c r="K4763" s="13"/>
      <c r="L4763" s="13"/>
    </row>
    <row r="4764" spans="1:12" s="56" customFormat="1">
      <c r="A4764" s="50"/>
      <c r="B4764" s="50"/>
      <c r="C4764" s="50"/>
      <c r="D4764" s="44"/>
      <c r="E4764" s="26"/>
      <c r="F4764" s="53"/>
      <c r="G4764" s="61"/>
      <c r="H4764" s="55"/>
      <c r="I4764" s="280"/>
      <c r="J4764" s="13"/>
      <c r="K4764" s="13"/>
      <c r="L4764" s="13"/>
    </row>
    <row r="4765" spans="1:12" s="56" customFormat="1">
      <c r="A4765" s="50"/>
      <c r="B4765" s="50"/>
      <c r="C4765" s="50"/>
      <c r="D4765" s="44"/>
      <c r="E4765" s="26"/>
      <c r="F4765" s="53"/>
      <c r="G4765" s="61"/>
      <c r="H4765" s="55"/>
      <c r="I4765" s="280"/>
      <c r="J4765" s="13"/>
      <c r="K4765" s="13"/>
      <c r="L4765" s="13"/>
    </row>
    <row r="4766" spans="1:12" s="56" customFormat="1">
      <c r="A4766" s="50"/>
      <c r="B4766" s="50"/>
      <c r="C4766" s="50"/>
      <c r="D4766" s="44"/>
      <c r="E4766" s="26"/>
      <c r="F4766" s="53"/>
      <c r="G4766" s="61"/>
      <c r="H4766" s="55"/>
      <c r="I4766" s="280"/>
      <c r="J4766" s="13"/>
      <c r="K4766" s="13"/>
      <c r="L4766" s="13"/>
    </row>
    <row r="4767" spans="1:12" s="56" customFormat="1">
      <c r="A4767" s="50"/>
      <c r="B4767" s="50"/>
      <c r="C4767" s="50"/>
      <c r="D4767" s="44"/>
      <c r="E4767" s="26"/>
      <c r="F4767" s="53"/>
      <c r="G4767" s="61"/>
      <c r="H4767" s="55"/>
      <c r="I4767" s="280"/>
      <c r="J4767" s="13"/>
      <c r="K4767" s="13"/>
      <c r="L4767" s="13"/>
    </row>
    <row r="4768" spans="1:12" s="56" customFormat="1">
      <c r="A4768" s="50"/>
      <c r="B4768" s="50"/>
      <c r="C4768" s="50"/>
      <c r="D4768" s="44"/>
      <c r="E4768" s="26"/>
      <c r="F4768" s="53"/>
      <c r="G4768" s="61"/>
      <c r="H4768" s="55"/>
      <c r="I4768" s="280"/>
      <c r="J4768" s="13"/>
      <c r="K4768" s="13"/>
      <c r="L4768" s="13"/>
    </row>
    <row r="4769" spans="1:12" s="56" customFormat="1">
      <c r="A4769" s="50"/>
      <c r="B4769" s="50"/>
      <c r="C4769" s="50"/>
      <c r="D4769" s="44"/>
      <c r="E4769" s="26"/>
      <c r="F4769" s="53"/>
      <c r="G4769" s="61"/>
      <c r="H4769" s="55"/>
      <c r="I4769" s="280"/>
      <c r="J4769" s="13"/>
      <c r="K4769" s="13"/>
      <c r="L4769" s="13"/>
    </row>
    <row r="4770" spans="1:12" s="56" customFormat="1">
      <c r="A4770" s="50"/>
      <c r="B4770" s="50"/>
      <c r="C4770" s="50"/>
      <c r="D4770" s="44"/>
      <c r="E4770" s="26"/>
      <c r="F4770" s="53"/>
      <c r="G4770" s="61"/>
      <c r="H4770" s="55"/>
      <c r="I4770" s="280"/>
      <c r="J4770" s="13"/>
      <c r="K4770" s="13"/>
      <c r="L4770" s="13"/>
    </row>
    <row r="4771" spans="1:12" s="56" customFormat="1">
      <c r="A4771" s="50"/>
      <c r="B4771" s="50"/>
      <c r="C4771" s="50"/>
      <c r="D4771" s="44"/>
      <c r="E4771" s="26"/>
      <c r="F4771" s="53"/>
      <c r="G4771" s="61"/>
      <c r="H4771" s="55"/>
      <c r="I4771" s="280"/>
      <c r="J4771" s="13"/>
      <c r="K4771" s="13"/>
      <c r="L4771" s="13"/>
    </row>
    <row r="4772" spans="1:12" s="56" customFormat="1">
      <c r="A4772" s="50"/>
      <c r="B4772" s="50"/>
      <c r="C4772" s="50"/>
      <c r="D4772" s="44"/>
      <c r="E4772" s="26"/>
      <c r="F4772" s="53"/>
      <c r="G4772" s="61"/>
      <c r="H4772" s="55"/>
      <c r="I4772" s="280"/>
      <c r="J4772" s="13"/>
      <c r="K4772" s="13"/>
      <c r="L4772" s="13"/>
    </row>
    <row r="4773" spans="1:12" s="56" customFormat="1">
      <c r="A4773" s="50"/>
      <c r="B4773" s="50"/>
      <c r="C4773" s="50"/>
      <c r="D4773" s="44"/>
      <c r="E4773" s="26"/>
      <c r="F4773" s="53"/>
      <c r="G4773" s="61"/>
      <c r="H4773" s="55"/>
      <c r="I4773" s="280"/>
      <c r="J4773" s="13"/>
      <c r="K4773" s="13"/>
      <c r="L4773" s="13"/>
    </row>
    <row r="4774" spans="1:12" s="56" customFormat="1">
      <c r="A4774" s="50"/>
      <c r="B4774" s="50"/>
      <c r="C4774" s="50"/>
      <c r="D4774" s="44"/>
      <c r="E4774" s="26"/>
      <c r="F4774" s="53"/>
      <c r="G4774" s="61"/>
      <c r="H4774" s="55"/>
      <c r="I4774" s="280"/>
      <c r="J4774" s="13"/>
      <c r="K4774" s="13"/>
      <c r="L4774" s="13"/>
    </row>
    <row r="4775" spans="1:12" s="56" customFormat="1">
      <c r="A4775" s="50"/>
      <c r="B4775" s="50"/>
      <c r="C4775" s="50"/>
      <c r="D4775" s="44"/>
      <c r="E4775" s="26"/>
      <c r="F4775" s="53"/>
      <c r="G4775" s="61"/>
      <c r="H4775" s="55"/>
      <c r="I4775" s="280"/>
      <c r="J4775" s="13"/>
      <c r="K4775" s="13"/>
      <c r="L4775" s="13"/>
    </row>
    <row r="4776" spans="1:12" s="56" customFormat="1">
      <c r="A4776" s="50"/>
      <c r="B4776" s="50"/>
      <c r="C4776" s="50"/>
      <c r="D4776" s="44"/>
      <c r="E4776" s="26"/>
      <c r="F4776" s="53"/>
      <c r="G4776" s="61"/>
      <c r="H4776" s="55"/>
      <c r="I4776" s="280"/>
      <c r="J4776" s="13"/>
      <c r="K4776" s="13"/>
      <c r="L4776" s="13"/>
    </row>
    <row r="4777" spans="1:12" s="56" customFormat="1">
      <c r="A4777" s="50"/>
      <c r="B4777" s="50"/>
      <c r="C4777" s="50"/>
      <c r="D4777" s="44"/>
      <c r="E4777" s="26"/>
      <c r="F4777" s="53"/>
      <c r="G4777" s="61"/>
      <c r="H4777" s="55"/>
      <c r="I4777" s="280"/>
      <c r="J4777" s="13"/>
      <c r="K4777" s="13"/>
      <c r="L4777" s="13"/>
    </row>
    <row r="4778" spans="1:12" s="56" customFormat="1">
      <c r="A4778" s="50"/>
      <c r="B4778" s="50"/>
      <c r="C4778" s="50"/>
      <c r="D4778" s="44"/>
      <c r="E4778" s="26"/>
      <c r="F4778" s="53"/>
      <c r="G4778" s="61"/>
      <c r="H4778" s="55"/>
      <c r="I4778" s="280"/>
      <c r="J4778" s="13"/>
      <c r="K4778" s="13"/>
      <c r="L4778" s="13"/>
    </row>
    <row r="4779" spans="1:12" s="56" customFormat="1">
      <c r="A4779" s="50"/>
      <c r="B4779" s="50"/>
      <c r="C4779" s="50"/>
      <c r="D4779" s="44"/>
      <c r="E4779" s="26"/>
      <c r="F4779" s="53"/>
      <c r="G4779" s="61"/>
      <c r="H4779" s="55"/>
      <c r="I4779" s="280"/>
      <c r="J4779" s="13"/>
      <c r="K4779" s="13"/>
      <c r="L4779" s="13"/>
    </row>
    <row r="4780" spans="1:12" s="56" customFormat="1">
      <c r="A4780" s="50"/>
      <c r="B4780" s="50"/>
      <c r="C4780" s="50"/>
      <c r="D4780" s="44"/>
      <c r="E4780" s="26"/>
      <c r="F4780" s="53"/>
      <c r="G4780" s="61"/>
      <c r="H4780" s="55"/>
      <c r="I4780" s="280"/>
      <c r="J4780" s="13"/>
      <c r="K4780" s="13"/>
      <c r="L4780" s="13"/>
    </row>
    <row r="4781" spans="1:12" s="56" customFormat="1">
      <c r="A4781" s="50"/>
      <c r="B4781" s="50"/>
      <c r="C4781" s="50"/>
      <c r="D4781" s="44"/>
      <c r="E4781" s="26"/>
      <c r="F4781" s="53"/>
      <c r="G4781" s="61"/>
      <c r="H4781" s="55"/>
      <c r="I4781" s="280"/>
      <c r="J4781" s="13"/>
      <c r="K4781" s="13"/>
      <c r="L4781" s="13"/>
    </row>
    <row r="4782" spans="1:12" s="56" customFormat="1">
      <c r="A4782" s="50"/>
      <c r="B4782" s="50"/>
      <c r="C4782" s="50"/>
      <c r="D4782" s="44"/>
      <c r="E4782" s="26"/>
      <c r="F4782" s="53"/>
      <c r="G4782" s="61"/>
      <c r="H4782" s="55"/>
      <c r="I4782" s="280"/>
      <c r="J4782" s="13"/>
      <c r="K4782" s="13"/>
      <c r="L4782" s="13"/>
    </row>
    <row r="4783" spans="1:12" s="56" customFormat="1">
      <c r="A4783" s="50"/>
      <c r="B4783" s="50"/>
      <c r="C4783" s="50"/>
      <c r="D4783" s="44"/>
      <c r="E4783" s="26"/>
      <c r="F4783" s="53"/>
      <c r="G4783" s="61"/>
      <c r="H4783" s="55"/>
      <c r="I4783" s="280"/>
      <c r="J4783" s="13"/>
      <c r="K4783" s="13"/>
      <c r="L4783" s="13"/>
    </row>
    <row r="4784" spans="1:12" s="56" customFormat="1">
      <c r="A4784" s="50"/>
      <c r="B4784" s="50"/>
      <c r="C4784" s="50"/>
      <c r="D4784" s="44"/>
      <c r="E4784" s="26"/>
      <c r="F4784" s="53"/>
      <c r="G4784" s="61"/>
      <c r="H4784" s="55"/>
      <c r="I4784" s="280"/>
      <c r="J4784" s="13"/>
      <c r="K4784" s="13"/>
      <c r="L4784" s="13"/>
    </row>
    <row r="4785" spans="1:12" s="56" customFormat="1">
      <c r="A4785" s="50"/>
      <c r="B4785" s="50"/>
      <c r="C4785" s="50"/>
      <c r="D4785" s="44"/>
      <c r="E4785" s="26"/>
      <c r="F4785" s="53"/>
      <c r="G4785" s="61"/>
      <c r="H4785" s="55"/>
      <c r="I4785" s="280"/>
      <c r="J4785" s="13"/>
      <c r="K4785" s="13"/>
      <c r="L4785" s="13"/>
    </row>
    <row r="4786" spans="1:12" s="56" customFormat="1">
      <c r="A4786" s="50"/>
      <c r="B4786" s="50"/>
      <c r="C4786" s="50"/>
      <c r="D4786" s="44"/>
      <c r="E4786" s="26"/>
      <c r="F4786" s="53"/>
      <c r="G4786" s="61"/>
      <c r="H4786" s="55"/>
      <c r="I4786" s="280"/>
      <c r="J4786" s="13"/>
      <c r="K4786" s="13"/>
      <c r="L4786" s="13"/>
    </row>
    <row r="4787" spans="1:12" s="56" customFormat="1">
      <c r="A4787" s="50"/>
      <c r="B4787" s="50"/>
      <c r="C4787" s="50"/>
      <c r="D4787" s="44"/>
      <c r="E4787" s="26"/>
      <c r="F4787" s="53"/>
      <c r="G4787" s="61"/>
      <c r="H4787" s="55"/>
      <c r="I4787" s="280"/>
      <c r="J4787" s="13"/>
      <c r="K4787" s="13"/>
      <c r="L4787" s="13"/>
    </row>
    <row r="4788" spans="1:12" s="56" customFormat="1">
      <c r="A4788" s="50"/>
      <c r="B4788" s="50"/>
      <c r="C4788" s="50"/>
      <c r="D4788" s="44"/>
      <c r="E4788" s="26"/>
      <c r="F4788" s="53"/>
      <c r="G4788" s="61"/>
      <c r="H4788" s="55"/>
      <c r="I4788" s="280"/>
      <c r="J4788" s="13"/>
      <c r="K4788" s="13"/>
      <c r="L4788" s="13"/>
    </row>
    <row r="4789" spans="1:12" s="56" customFormat="1">
      <c r="A4789" s="50"/>
      <c r="B4789" s="50"/>
      <c r="C4789" s="50"/>
      <c r="D4789" s="44"/>
      <c r="E4789" s="26"/>
      <c r="F4789" s="53"/>
      <c r="G4789" s="61"/>
      <c r="H4789" s="55"/>
      <c r="I4789" s="280"/>
      <c r="J4789" s="13"/>
      <c r="K4789" s="13"/>
      <c r="L4789" s="13"/>
    </row>
    <row r="4790" spans="1:12" s="56" customFormat="1">
      <c r="A4790" s="50"/>
      <c r="B4790" s="50"/>
      <c r="C4790" s="50"/>
      <c r="D4790" s="44"/>
      <c r="E4790" s="26"/>
      <c r="F4790" s="53"/>
      <c r="G4790" s="61"/>
      <c r="H4790" s="55"/>
      <c r="I4790" s="280"/>
      <c r="J4790" s="13"/>
      <c r="K4790" s="13"/>
      <c r="L4790" s="13"/>
    </row>
    <row r="4791" spans="1:12" s="56" customFormat="1">
      <c r="A4791" s="50"/>
      <c r="B4791" s="50"/>
      <c r="C4791" s="50"/>
      <c r="D4791" s="44"/>
      <c r="E4791" s="26"/>
      <c r="F4791" s="53"/>
      <c r="G4791" s="61"/>
      <c r="H4791" s="55"/>
      <c r="I4791" s="280"/>
      <c r="J4791" s="13"/>
      <c r="K4791" s="13"/>
      <c r="L4791" s="13"/>
    </row>
    <row r="4792" spans="1:12" s="56" customFormat="1">
      <c r="A4792" s="50"/>
      <c r="B4792" s="50"/>
      <c r="C4792" s="50"/>
      <c r="D4792" s="44"/>
      <c r="E4792" s="26"/>
      <c r="F4792" s="53"/>
      <c r="G4792" s="61"/>
      <c r="H4792" s="55"/>
      <c r="I4792" s="280"/>
      <c r="J4792" s="13"/>
      <c r="K4792" s="13"/>
      <c r="L4792" s="13"/>
    </row>
    <row r="4793" spans="1:12" s="56" customFormat="1">
      <c r="A4793" s="50"/>
      <c r="B4793" s="50"/>
      <c r="C4793" s="50"/>
      <c r="D4793" s="44"/>
      <c r="E4793" s="26"/>
      <c r="F4793" s="53"/>
      <c r="G4793" s="61"/>
      <c r="H4793" s="55"/>
      <c r="I4793" s="280"/>
      <c r="J4793" s="13"/>
      <c r="K4793" s="13"/>
      <c r="L4793" s="13"/>
    </row>
    <row r="4794" spans="1:12" s="56" customFormat="1">
      <c r="A4794" s="50"/>
      <c r="B4794" s="50"/>
      <c r="C4794" s="50"/>
      <c r="D4794" s="44"/>
      <c r="E4794" s="26"/>
      <c r="F4794" s="53"/>
      <c r="G4794" s="61"/>
      <c r="H4794" s="55"/>
      <c r="I4794" s="280"/>
      <c r="J4794" s="13"/>
      <c r="K4794" s="13"/>
      <c r="L4794" s="13"/>
    </row>
    <row r="4795" spans="1:12" s="56" customFormat="1">
      <c r="A4795" s="50"/>
      <c r="B4795" s="50"/>
      <c r="C4795" s="50"/>
      <c r="D4795" s="44"/>
      <c r="E4795" s="26"/>
      <c r="F4795" s="53"/>
      <c r="G4795" s="61"/>
      <c r="H4795" s="55"/>
      <c r="I4795" s="280"/>
      <c r="J4795" s="13"/>
      <c r="K4795" s="13"/>
      <c r="L4795" s="13"/>
    </row>
    <row r="4796" spans="1:12" s="56" customFormat="1">
      <c r="A4796" s="50"/>
      <c r="B4796" s="50"/>
      <c r="C4796" s="50"/>
      <c r="D4796" s="44"/>
      <c r="E4796" s="26"/>
      <c r="F4796" s="53"/>
      <c r="G4796" s="61"/>
      <c r="H4796" s="55"/>
      <c r="I4796" s="280"/>
      <c r="J4796" s="13"/>
      <c r="K4796" s="13"/>
      <c r="L4796" s="13"/>
    </row>
    <row r="4797" spans="1:12" s="56" customFormat="1">
      <c r="A4797" s="50"/>
      <c r="B4797" s="50"/>
      <c r="C4797" s="50"/>
      <c r="D4797" s="44"/>
      <c r="E4797" s="26"/>
      <c r="F4797" s="53"/>
      <c r="G4797" s="61"/>
      <c r="H4797" s="55"/>
      <c r="I4797" s="280"/>
      <c r="J4797" s="13"/>
      <c r="K4797" s="13"/>
      <c r="L4797" s="13"/>
    </row>
    <row r="4798" spans="1:12" s="56" customFormat="1">
      <c r="A4798" s="50"/>
      <c r="B4798" s="50"/>
      <c r="C4798" s="50"/>
      <c r="D4798" s="44"/>
      <c r="E4798" s="26"/>
      <c r="F4798" s="53"/>
      <c r="G4798" s="61"/>
      <c r="H4798" s="55"/>
      <c r="I4798" s="280"/>
      <c r="J4798" s="13"/>
      <c r="K4798" s="13"/>
      <c r="L4798" s="13"/>
    </row>
    <row r="4799" spans="1:12" s="56" customFormat="1">
      <c r="A4799" s="50"/>
      <c r="B4799" s="50"/>
      <c r="C4799" s="50"/>
      <c r="D4799" s="44"/>
      <c r="E4799" s="26"/>
      <c r="F4799" s="53"/>
      <c r="G4799" s="61"/>
      <c r="H4799" s="55"/>
      <c r="I4799" s="280"/>
      <c r="J4799" s="13"/>
      <c r="K4799" s="13"/>
      <c r="L4799" s="13"/>
    </row>
    <row r="4800" spans="1:12" s="56" customFormat="1">
      <c r="A4800" s="50"/>
      <c r="B4800" s="50"/>
      <c r="C4800" s="50"/>
      <c r="D4800" s="44"/>
      <c r="E4800" s="26"/>
      <c r="F4800" s="53"/>
      <c r="G4800" s="61"/>
      <c r="H4800" s="55"/>
      <c r="I4800" s="280"/>
      <c r="J4800" s="13"/>
      <c r="K4800" s="13"/>
      <c r="L4800" s="13"/>
    </row>
    <row r="4801" spans="1:12" s="56" customFormat="1">
      <c r="A4801" s="50"/>
      <c r="B4801" s="50"/>
      <c r="C4801" s="50"/>
      <c r="D4801" s="44"/>
      <c r="E4801" s="26"/>
      <c r="F4801" s="53"/>
      <c r="G4801" s="61"/>
      <c r="H4801" s="55"/>
      <c r="I4801" s="280"/>
      <c r="J4801" s="13"/>
      <c r="K4801" s="13"/>
      <c r="L4801" s="13"/>
    </row>
    <row r="4802" spans="1:12" s="56" customFormat="1">
      <c r="A4802" s="50"/>
      <c r="B4802" s="50"/>
      <c r="C4802" s="50"/>
      <c r="D4802" s="44"/>
      <c r="E4802" s="26"/>
      <c r="F4802" s="53"/>
      <c r="G4802" s="61"/>
      <c r="H4802" s="55"/>
      <c r="I4802" s="280"/>
      <c r="J4802" s="13"/>
      <c r="K4802" s="13"/>
      <c r="L4802" s="13"/>
    </row>
    <row r="4803" spans="1:12" s="56" customFormat="1">
      <c r="A4803" s="50"/>
      <c r="B4803" s="50"/>
      <c r="C4803" s="50"/>
      <c r="D4803" s="44"/>
      <c r="E4803" s="26"/>
      <c r="F4803" s="53"/>
      <c r="G4803" s="61"/>
      <c r="H4803" s="55"/>
      <c r="I4803" s="280"/>
      <c r="J4803" s="13"/>
      <c r="K4803" s="13"/>
      <c r="L4803" s="13"/>
    </row>
    <row r="4804" spans="1:12" s="56" customFormat="1">
      <c r="A4804" s="50"/>
      <c r="B4804" s="50"/>
      <c r="C4804" s="50"/>
      <c r="D4804" s="44"/>
      <c r="E4804" s="26"/>
      <c r="F4804" s="53"/>
      <c r="G4804" s="61"/>
      <c r="H4804" s="55"/>
      <c r="I4804" s="280"/>
      <c r="J4804" s="13"/>
      <c r="K4804" s="13"/>
      <c r="L4804" s="13"/>
    </row>
    <row r="4805" spans="1:12" s="56" customFormat="1">
      <c r="A4805" s="50"/>
      <c r="B4805" s="50"/>
      <c r="C4805" s="50"/>
      <c r="D4805" s="44"/>
      <c r="E4805" s="26"/>
      <c r="F4805" s="53"/>
      <c r="G4805" s="61"/>
      <c r="H4805" s="55"/>
      <c r="I4805" s="280"/>
      <c r="J4805" s="13"/>
      <c r="K4805" s="13"/>
      <c r="L4805" s="13"/>
    </row>
    <row r="4806" spans="1:12" s="56" customFormat="1">
      <c r="A4806" s="50"/>
      <c r="B4806" s="50"/>
      <c r="C4806" s="50"/>
      <c r="D4806" s="44"/>
      <c r="E4806" s="26"/>
      <c r="F4806" s="53"/>
      <c r="G4806" s="61"/>
      <c r="H4806" s="55"/>
      <c r="I4806" s="280"/>
      <c r="J4806" s="13"/>
      <c r="K4806" s="13"/>
      <c r="L4806" s="13"/>
    </row>
    <row r="4807" spans="1:12" s="56" customFormat="1">
      <c r="A4807" s="50"/>
      <c r="B4807" s="50"/>
      <c r="C4807" s="50"/>
      <c r="D4807" s="44"/>
      <c r="E4807" s="26"/>
      <c r="F4807" s="53"/>
      <c r="G4807" s="61"/>
      <c r="H4807" s="55"/>
      <c r="I4807" s="280"/>
      <c r="J4807" s="13"/>
      <c r="K4807" s="13"/>
      <c r="L4807" s="13"/>
    </row>
    <row r="4808" spans="1:12" s="56" customFormat="1">
      <c r="A4808" s="50"/>
      <c r="B4808" s="50"/>
      <c r="C4808" s="50"/>
      <c r="D4808" s="44"/>
      <c r="E4808" s="26"/>
      <c r="F4808" s="53"/>
      <c r="G4808" s="61"/>
      <c r="H4808" s="55"/>
      <c r="I4808" s="280"/>
      <c r="J4808" s="13"/>
      <c r="K4808" s="13"/>
      <c r="L4808" s="13"/>
    </row>
    <row r="4809" spans="1:12" s="56" customFormat="1">
      <c r="A4809" s="50"/>
      <c r="B4809" s="50"/>
      <c r="C4809" s="50"/>
      <c r="D4809" s="44"/>
      <c r="E4809" s="26"/>
      <c r="F4809" s="53"/>
      <c r="G4809" s="61"/>
      <c r="H4809" s="55"/>
      <c r="I4809" s="280"/>
      <c r="J4809" s="13"/>
      <c r="K4809" s="13"/>
      <c r="L4809" s="13"/>
    </row>
    <row r="4810" spans="1:12" s="56" customFormat="1">
      <c r="A4810" s="50"/>
      <c r="B4810" s="50"/>
      <c r="C4810" s="50"/>
      <c r="D4810" s="44"/>
      <c r="E4810" s="26"/>
      <c r="F4810" s="53"/>
      <c r="G4810" s="61"/>
      <c r="H4810" s="55"/>
      <c r="I4810" s="280"/>
      <c r="J4810" s="13"/>
      <c r="K4810" s="13"/>
      <c r="L4810" s="13"/>
    </row>
    <row r="4811" spans="1:12" s="56" customFormat="1">
      <c r="A4811" s="50"/>
      <c r="B4811" s="50"/>
      <c r="C4811" s="50"/>
      <c r="D4811" s="44"/>
      <c r="E4811" s="26"/>
      <c r="F4811" s="53"/>
      <c r="G4811" s="61"/>
      <c r="H4811" s="55"/>
      <c r="I4811" s="280"/>
      <c r="J4811" s="13"/>
      <c r="K4811" s="13"/>
      <c r="L4811" s="13"/>
    </row>
    <row r="4812" spans="1:12" s="56" customFormat="1">
      <c r="A4812" s="50"/>
      <c r="B4812" s="50"/>
      <c r="C4812" s="50"/>
      <c r="D4812" s="44"/>
      <c r="E4812" s="26"/>
      <c r="F4812" s="53"/>
      <c r="G4812" s="61"/>
      <c r="H4812" s="55"/>
      <c r="I4812" s="280"/>
      <c r="J4812" s="13"/>
      <c r="K4812" s="13"/>
      <c r="L4812" s="13"/>
    </row>
    <row r="4813" spans="1:12" s="56" customFormat="1">
      <c r="A4813" s="50"/>
      <c r="B4813" s="50"/>
      <c r="C4813" s="50"/>
      <c r="D4813" s="44"/>
      <c r="E4813" s="26"/>
      <c r="F4813" s="53"/>
      <c r="G4813" s="61"/>
      <c r="H4813" s="55"/>
      <c r="I4813" s="280"/>
      <c r="J4813" s="13"/>
      <c r="K4813" s="13"/>
      <c r="L4813" s="13"/>
    </row>
    <row r="4814" spans="1:12" s="56" customFormat="1">
      <c r="A4814" s="50"/>
      <c r="B4814" s="50"/>
      <c r="C4814" s="50"/>
      <c r="D4814" s="44"/>
      <c r="E4814" s="26"/>
      <c r="F4814" s="53"/>
      <c r="G4814" s="61"/>
      <c r="H4814" s="55"/>
      <c r="I4814" s="280"/>
      <c r="J4814" s="13"/>
      <c r="K4814" s="13"/>
      <c r="L4814" s="13"/>
    </row>
    <row r="4815" spans="1:12" s="56" customFormat="1">
      <c r="A4815" s="50"/>
      <c r="B4815" s="50"/>
      <c r="C4815" s="50"/>
      <c r="D4815" s="44"/>
      <c r="E4815" s="26"/>
      <c r="F4815" s="53"/>
      <c r="G4815" s="61"/>
      <c r="H4815" s="55"/>
      <c r="I4815" s="280"/>
      <c r="J4815" s="13"/>
      <c r="K4815" s="13"/>
      <c r="L4815" s="13"/>
    </row>
    <row r="4816" spans="1:12" s="56" customFormat="1">
      <c r="A4816" s="50"/>
      <c r="B4816" s="50"/>
      <c r="C4816" s="50"/>
      <c r="D4816" s="44"/>
      <c r="E4816" s="26"/>
      <c r="F4816" s="53"/>
      <c r="G4816" s="61"/>
      <c r="H4816" s="55"/>
      <c r="I4816" s="280"/>
      <c r="J4816" s="13"/>
      <c r="K4816" s="13"/>
      <c r="L4816" s="13"/>
    </row>
    <row r="4817" spans="1:12" s="56" customFormat="1">
      <c r="A4817" s="50"/>
      <c r="B4817" s="50"/>
      <c r="C4817" s="50"/>
      <c r="D4817" s="44"/>
      <c r="E4817" s="26"/>
      <c r="F4817" s="53"/>
      <c r="G4817" s="61"/>
      <c r="H4817" s="55"/>
      <c r="I4817" s="280"/>
      <c r="J4817" s="13"/>
      <c r="K4817" s="13"/>
      <c r="L4817" s="13"/>
    </row>
    <row r="4818" spans="1:12" s="56" customFormat="1">
      <c r="A4818" s="50"/>
      <c r="B4818" s="50"/>
      <c r="C4818" s="50"/>
      <c r="D4818" s="44"/>
      <c r="E4818" s="26"/>
      <c r="F4818" s="53"/>
      <c r="G4818" s="61"/>
      <c r="H4818" s="55"/>
      <c r="I4818" s="280"/>
      <c r="J4818" s="13"/>
      <c r="K4818" s="13"/>
      <c r="L4818" s="13"/>
    </row>
    <row r="4819" spans="1:12" s="56" customFormat="1">
      <c r="A4819" s="50"/>
      <c r="B4819" s="50"/>
      <c r="C4819" s="50"/>
      <c r="D4819" s="44"/>
      <c r="E4819" s="26"/>
      <c r="F4819" s="53"/>
      <c r="G4819" s="61"/>
      <c r="H4819" s="55"/>
      <c r="I4819" s="280"/>
      <c r="J4819" s="13"/>
      <c r="K4819" s="13"/>
      <c r="L4819" s="13"/>
    </row>
    <row r="4820" spans="1:12" s="56" customFormat="1">
      <c r="A4820" s="50"/>
      <c r="B4820" s="50"/>
      <c r="C4820" s="50"/>
      <c r="D4820" s="44"/>
      <c r="E4820" s="26"/>
      <c r="F4820" s="53"/>
      <c r="G4820" s="61"/>
      <c r="H4820" s="55"/>
      <c r="I4820" s="280"/>
      <c r="J4820" s="13"/>
      <c r="K4820" s="13"/>
      <c r="L4820" s="13"/>
    </row>
    <row r="4821" spans="1:12" s="56" customFormat="1">
      <c r="A4821" s="50"/>
      <c r="B4821" s="50"/>
      <c r="C4821" s="50"/>
      <c r="D4821" s="44"/>
      <c r="E4821" s="26"/>
      <c r="F4821" s="53"/>
      <c r="G4821" s="61"/>
      <c r="H4821" s="55"/>
      <c r="I4821" s="280"/>
      <c r="J4821" s="13"/>
      <c r="K4821" s="13"/>
      <c r="L4821" s="13"/>
    </row>
    <row r="4822" spans="1:12" s="56" customFormat="1">
      <c r="A4822" s="50"/>
      <c r="B4822" s="50"/>
      <c r="C4822" s="50"/>
      <c r="D4822" s="44"/>
      <c r="E4822" s="26"/>
      <c r="F4822" s="53"/>
      <c r="G4822" s="61"/>
      <c r="H4822" s="55"/>
      <c r="I4822" s="280"/>
      <c r="J4822" s="13"/>
      <c r="K4822" s="13"/>
      <c r="L4822" s="13"/>
    </row>
    <row r="4823" spans="1:12" s="56" customFormat="1">
      <c r="A4823" s="50"/>
      <c r="B4823" s="50"/>
      <c r="C4823" s="50"/>
      <c r="D4823" s="44"/>
      <c r="E4823" s="26"/>
      <c r="F4823" s="53"/>
      <c r="G4823" s="61"/>
      <c r="H4823" s="55"/>
      <c r="I4823" s="280"/>
      <c r="J4823" s="13"/>
      <c r="K4823" s="13"/>
      <c r="L4823" s="13"/>
    </row>
    <row r="4824" spans="1:12" s="56" customFormat="1">
      <c r="A4824" s="50"/>
      <c r="B4824" s="50"/>
      <c r="C4824" s="50"/>
      <c r="D4824" s="44"/>
      <c r="E4824" s="26"/>
      <c r="F4824" s="53"/>
      <c r="G4824" s="61"/>
      <c r="H4824" s="55"/>
      <c r="I4824" s="280"/>
      <c r="J4824" s="13"/>
      <c r="K4824" s="13"/>
      <c r="L4824" s="13"/>
    </row>
    <row r="4825" spans="1:12" s="56" customFormat="1">
      <c r="A4825" s="50"/>
      <c r="B4825" s="50"/>
      <c r="C4825" s="50"/>
      <c r="D4825" s="44"/>
      <c r="E4825" s="26"/>
      <c r="F4825" s="53"/>
      <c r="G4825" s="61"/>
      <c r="H4825" s="55"/>
      <c r="I4825" s="280"/>
      <c r="J4825" s="13"/>
      <c r="K4825" s="13"/>
      <c r="L4825" s="13"/>
    </row>
    <row r="4826" spans="1:12" s="56" customFormat="1">
      <c r="A4826" s="50"/>
      <c r="B4826" s="50"/>
      <c r="C4826" s="50"/>
      <c r="D4826" s="44"/>
      <c r="E4826" s="26"/>
      <c r="F4826" s="53"/>
      <c r="G4826" s="61"/>
      <c r="H4826" s="55"/>
      <c r="I4826" s="280"/>
      <c r="J4826" s="13"/>
      <c r="K4826" s="13"/>
      <c r="L4826" s="13"/>
    </row>
    <row r="4827" spans="1:12" s="56" customFormat="1">
      <c r="A4827" s="50"/>
      <c r="B4827" s="50"/>
      <c r="C4827" s="50"/>
      <c r="D4827" s="44"/>
      <c r="E4827" s="26"/>
      <c r="F4827" s="53"/>
      <c r="G4827" s="61"/>
      <c r="H4827" s="55"/>
      <c r="I4827" s="280"/>
      <c r="J4827" s="13"/>
      <c r="K4827" s="13"/>
      <c r="L4827" s="13"/>
    </row>
    <row r="4828" spans="1:12" s="56" customFormat="1">
      <c r="A4828" s="50"/>
      <c r="B4828" s="50"/>
      <c r="C4828" s="50"/>
      <c r="D4828" s="44"/>
      <c r="E4828" s="26"/>
      <c r="F4828" s="53"/>
      <c r="G4828" s="61"/>
      <c r="H4828" s="55"/>
      <c r="I4828" s="280"/>
      <c r="J4828" s="13"/>
      <c r="K4828" s="13"/>
      <c r="L4828" s="13"/>
    </row>
    <row r="4829" spans="1:12" s="56" customFormat="1">
      <c r="A4829" s="50"/>
      <c r="B4829" s="50"/>
      <c r="C4829" s="50"/>
      <c r="D4829" s="44"/>
      <c r="E4829" s="26"/>
      <c r="F4829" s="53"/>
      <c r="G4829" s="61"/>
      <c r="H4829" s="55"/>
      <c r="I4829" s="280"/>
      <c r="J4829" s="13"/>
      <c r="K4829" s="13"/>
      <c r="L4829" s="13"/>
    </row>
    <row r="4830" spans="1:12" s="56" customFormat="1">
      <c r="A4830" s="50"/>
      <c r="B4830" s="50"/>
      <c r="C4830" s="50"/>
      <c r="D4830" s="44"/>
      <c r="E4830" s="26"/>
      <c r="F4830" s="53"/>
      <c r="G4830" s="61"/>
      <c r="H4830" s="55"/>
      <c r="I4830" s="280"/>
      <c r="J4830" s="13"/>
      <c r="K4830" s="13"/>
      <c r="L4830" s="13"/>
    </row>
    <row r="4831" spans="1:12" s="56" customFormat="1">
      <c r="A4831" s="50"/>
      <c r="B4831" s="50"/>
      <c r="C4831" s="50"/>
      <c r="D4831" s="44"/>
      <c r="E4831" s="26"/>
      <c r="F4831" s="53"/>
      <c r="G4831" s="61"/>
      <c r="H4831" s="55"/>
      <c r="I4831" s="280"/>
      <c r="J4831" s="13"/>
      <c r="K4831" s="13"/>
      <c r="L4831" s="13"/>
    </row>
    <row r="4832" spans="1:12" s="56" customFormat="1">
      <c r="A4832" s="50"/>
      <c r="B4832" s="50"/>
      <c r="C4832" s="50"/>
      <c r="D4832" s="44"/>
      <c r="E4832" s="26"/>
      <c r="F4832" s="53"/>
      <c r="G4832" s="61"/>
      <c r="H4832" s="55"/>
      <c r="I4832" s="280"/>
      <c r="J4832" s="13"/>
      <c r="K4832" s="13"/>
      <c r="L4832" s="13"/>
    </row>
    <row r="4833" spans="1:12" s="56" customFormat="1">
      <c r="A4833" s="50"/>
      <c r="B4833" s="50"/>
      <c r="C4833" s="50"/>
      <c r="D4833" s="44"/>
      <c r="E4833" s="26"/>
      <c r="F4833" s="53"/>
      <c r="G4833" s="61"/>
      <c r="H4833" s="55"/>
      <c r="I4833" s="280"/>
      <c r="J4833" s="13"/>
      <c r="K4833" s="13"/>
      <c r="L4833" s="13"/>
    </row>
    <row r="4834" spans="1:12" s="56" customFormat="1">
      <c r="A4834" s="50"/>
      <c r="B4834" s="50"/>
      <c r="C4834" s="50"/>
      <c r="D4834" s="44"/>
      <c r="E4834" s="26"/>
      <c r="F4834" s="53"/>
      <c r="G4834" s="61"/>
      <c r="H4834" s="55"/>
      <c r="I4834" s="280"/>
      <c r="J4834" s="13"/>
      <c r="K4834" s="13"/>
      <c r="L4834" s="13"/>
    </row>
    <row r="4835" spans="1:12" s="56" customFormat="1">
      <c r="A4835" s="50"/>
      <c r="B4835" s="50"/>
      <c r="C4835" s="50"/>
      <c r="D4835" s="44"/>
      <c r="E4835" s="26"/>
      <c r="F4835" s="53"/>
      <c r="G4835" s="61"/>
      <c r="H4835" s="55"/>
      <c r="I4835" s="280"/>
      <c r="J4835" s="13"/>
      <c r="K4835" s="13"/>
      <c r="L4835" s="13"/>
    </row>
    <row r="4836" spans="1:12" s="56" customFormat="1">
      <c r="A4836" s="50"/>
      <c r="B4836" s="50"/>
      <c r="C4836" s="50"/>
      <c r="D4836" s="44"/>
      <c r="E4836" s="26"/>
      <c r="F4836" s="53"/>
      <c r="G4836" s="61"/>
      <c r="H4836" s="55"/>
      <c r="I4836" s="280"/>
      <c r="J4836" s="13"/>
      <c r="K4836" s="13"/>
      <c r="L4836" s="13"/>
    </row>
    <row r="4837" spans="1:12" s="56" customFormat="1">
      <c r="A4837" s="50"/>
      <c r="B4837" s="50"/>
      <c r="C4837" s="50"/>
      <c r="D4837" s="44"/>
      <c r="E4837" s="26"/>
      <c r="F4837" s="53"/>
      <c r="G4837" s="61"/>
      <c r="H4837" s="55"/>
      <c r="I4837" s="280"/>
      <c r="J4837" s="13"/>
      <c r="K4837" s="13"/>
      <c r="L4837" s="13"/>
    </row>
    <row r="4838" spans="1:12" s="56" customFormat="1">
      <c r="A4838" s="50"/>
      <c r="B4838" s="50"/>
      <c r="C4838" s="50"/>
      <c r="D4838" s="44"/>
      <c r="E4838" s="26"/>
      <c r="F4838" s="53"/>
      <c r="G4838" s="61"/>
      <c r="H4838" s="55"/>
      <c r="I4838" s="280"/>
      <c r="J4838" s="13"/>
      <c r="K4838" s="13"/>
      <c r="L4838" s="13"/>
    </row>
    <row r="4839" spans="1:12" s="56" customFormat="1">
      <c r="A4839" s="50"/>
      <c r="B4839" s="50"/>
      <c r="C4839" s="50"/>
      <c r="D4839" s="44"/>
      <c r="E4839" s="26"/>
      <c r="F4839" s="53"/>
      <c r="G4839" s="61"/>
      <c r="H4839" s="55"/>
      <c r="I4839" s="280"/>
      <c r="J4839" s="13"/>
      <c r="K4839" s="13"/>
      <c r="L4839" s="13"/>
    </row>
    <row r="4840" spans="1:12" s="56" customFormat="1">
      <c r="A4840" s="50"/>
      <c r="B4840" s="50"/>
      <c r="C4840" s="50"/>
      <c r="D4840" s="44"/>
      <c r="E4840" s="26"/>
      <c r="F4840" s="53"/>
      <c r="G4840" s="61"/>
      <c r="H4840" s="55"/>
      <c r="I4840" s="280"/>
      <c r="J4840" s="13"/>
      <c r="K4840" s="13"/>
      <c r="L4840" s="13"/>
    </row>
    <row r="4841" spans="1:12" s="56" customFormat="1">
      <c r="A4841" s="50"/>
      <c r="B4841" s="50"/>
      <c r="C4841" s="50"/>
      <c r="D4841" s="44"/>
      <c r="E4841" s="26"/>
      <c r="F4841" s="53"/>
      <c r="G4841" s="61"/>
      <c r="H4841" s="55"/>
      <c r="I4841" s="280"/>
      <c r="J4841" s="13"/>
      <c r="K4841" s="13"/>
      <c r="L4841" s="13"/>
    </row>
    <row r="4842" spans="1:12" s="56" customFormat="1">
      <c r="A4842" s="50"/>
      <c r="B4842" s="50"/>
      <c r="C4842" s="50"/>
      <c r="D4842" s="44"/>
      <c r="E4842" s="26"/>
      <c r="F4842" s="53"/>
      <c r="G4842" s="61"/>
      <c r="H4842" s="55"/>
      <c r="I4842" s="280"/>
      <c r="J4842" s="13"/>
      <c r="K4842" s="13"/>
      <c r="L4842" s="13"/>
    </row>
    <row r="4843" spans="1:12" s="56" customFormat="1">
      <c r="A4843" s="50"/>
      <c r="B4843" s="50"/>
      <c r="C4843" s="50"/>
      <c r="D4843" s="44"/>
      <c r="E4843" s="26"/>
      <c r="F4843" s="53"/>
      <c r="G4843" s="61"/>
      <c r="H4843" s="55"/>
      <c r="I4843" s="280"/>
      <c r="J4843" s="13"/>
      <c r="K4843" s="13"/>
      <c r="L4843" s="13"/>
    </row>
    <row r="4844" spans="1:12" s="56" customFormat="1">
      <c r="A4844" s="50"/>
      <c r="B4844" s="50"/>
      <c r="C4844" s="50"/>
      <c r="D4844" s="44"/>
      <c r="E4844" s="26"/>
      <c r="F4844" s="53"/>
      <c r="G4844" s="61"/>
      <c r="H4844" s="55"/>
      <c r="I4844" s="280"/>
      <c r="J4844" s="13"/>
      <c r="K4844" s="13"/>
      <c r="L4844" s="13"/>
    </row>
    <row r="4845" spans="1:12" s="56" customFormat="1">
      <c r="A4845" s="50"/>
      <c r="B4845" s="50"/>
      <c r="C4845" s="50"/>
      <c r="D4845" s="44"/>
      <c r="E4845" s="26"/>
      <c r="F4845" s="53"/>
      <c r="G4845" s="61"/>
      <c r="H4845" s="55"/>
      <c r="I4845" s="280"/>
      <c r="J4845" s="13"/>
      <c r="K4845" s="13"/>
      <c r="L4845" s="13"/>
    </row>
    <row r="4846" spans="1:12" s="56" customFormat="1">
      <c r="A4846" s="50"/>
      <c r="B4846" s="50"/>
      <c r="C4846" s="50"/>
      <c r="D4846" s="44"/>
      <c r="E4846" s="26"/>
      <c r="F4846" s="53"/>
      <c r="G4846" s="61"/>
      <c r="H4846" s="55"/>
      <c r="I4846" s="280"/>
      <c r="J4846" s="13"/>
      <c r="K4846" s="13"/>
      <c r="L4846" s="13"/>
    </row>
    <row r="4847" spans="1:12" s="56" customFormat="1">
      <c r="A4847" s="50"/>
      <c r="B4847" s="50"/>
      <c r="C4847" s="50"/>
      <c r="D4847" s="44"/>
      <c r="E4847" s="26"/>
      <c r="F4847" s="53"/>
      <c r="G4847" s="61"/>
      <c r="H4847" s="55"/>
      <c r="I4847" s="280"/>
      <c r="J4847" s="13"/>
      <c r="K4847" s="13"/>
      <c r="L4847" s="13"/>
    </row>
    <row r="4848" spans="1:12" s="56" customFormat="1">
      <c r="A4848" s="50"/>
      <c r="B4848" s="50"/>
      <c r="C4848" s="50"/>
      <c r="D4848" s="44"/>
      <c r="E4848" s="26"/>
      <c r="F4848" s="53"/>
      <c r="G4848" s="61"/>
      <c r="H4848" s="55"/>
      <c r="I4848" s="280"/>
      <c r="J4848" s="13"/>
      <c r="K4848" s="13"/>
      <c r="L4848" s="13"/>
    </row>
    <row r="4849" spans="1:12" s="56" customFormat="1">
      <c r="A4849" s="50"/>
      <c r="B4849" s="50"/>
      <c r="C4849" s="50"/>
      <c r="D4849" s="44"/>
      <c r="E4849" s="26"/>
      <c r="F4849" s="53"/>
      <c r="G4849" s="61"/>
      <c r="H4849" s="55"/>
      <c r="I4849" s="280"/>
      <c r="J4849" s="13"/>
      <c r="K4849" s="13"/>
      <c r="L4849" s="13"/>
    </row>
    <row r="4850" spans="1:12" s="56" customFormat="1">
      <c r="A4850" s="50"/>
      <c r="B4850" s="50"/>
      <c r="C4850" s="50"/>
      <c r="D4850" s="44"/>
      <c r="E4850" s="26"/>
      <c r="F4850" s="53"/>
      <c r="G4850" s="61"/>
      <c r="H4850" s="55"/>
      <c r="I4850" s="280"/>
      <c r="J4850" s="13"/>
      <c r="K4850" s="13"/>
      <c r="L4850" s="13"/>
    </row>
    <row r="4851" spans="1:12" s="56" customFormat="1">
      <c r="A4851" s="50"/>
      <c r="B4851" s="50"/>
      <c r="C4851" s="50"/>
      <c r="D4851" s="44"/>
      <c r="E4851" s="26"/>
      <c r="F4851" s="53"/>
      <c r="G4851" s="61"/>
      <c r="H4851" s="55"/>
      <c r="I4851" s="280"/>
      <c r="J4851" s="13"/>
      <c r="K4851" s="13"/>
      <c r="L4851" s="13"/>
    </row>
    <row r="4852" spans="1:12" s="56" customFormat="1">
      <c r="A4852" s="50"/>
      <c r="B4852" s="50"/>
      <c r="C4852" s="50"/>
      <c r="D4852" s="44"/>
      <c r="E4852" s="26"/>
      <c r="F4852" s="53"/>
      <c r="G4852" s="61"/>
      <c r="H4852" s="55"/>
      <c r="I4852" s="280"/>
      <c r="J4852" s="13"/>
      <c r="K4852" s="13"/>
      <c r="L4852" s="13"/>
    </row>
    <row r="4853" spans="1:12" s="56" customFormat="1">
      <c r="A4853" s="50"/>
      <c r="B4853" s="50"/>
      <c r="C4853" s="50"/>
      <c r="D4853" s="44"/>
      <c r="E4853" s="26"/>
      <c r="F4853" s="53"/>
      <c r="G4853" s="61"/>
      <c r="H4853" s="55"/>
      <c r="I4853" s="280"/>
      <c r="J4853" s="13"/>
      <c r="K4853" s="13"/>
      <c r="L4853" s="13"/>
    </row>
    <row r="4854" spans="1:12" s="56" customFormat="1">
      <c r="A4854" s="50"/>
      <c r="B4854" s="50"/>
      <c r="C4854" s="50"/>
      <c r="D4854" s="44"/>
      <c r="E4854" s="26"/>
      <c r="F4854" s="53"/>
      <c r="G4854" s="61"/>
      <c r="H4854" s="55"/>
      <c r="I4854" s="280"/>
      <c r="J4854" s="13"/>
      <c r="K4854" s="13"/>
      <c r="L4854" s="13"/>
    </row>
    <row r="4855" spans="1:12" s="56" customFormat="1">
      <c r="A4855" s="50"/>
      <c r="B4855" s="50"/>
      <c r="C4855" s="50"/>
      <c r="D4855" s="44"/>
      <c r="E4855" s="26"/>
      <c r="F4855" s="53"/>
      <c r="G4855" s="61"/>
      <c r="H4855" s="55"/>
      <c r="I4855" s="280"/>
      <c r="J4855" s="13"/>
      <c r="K4855" s="13"/>
      <c r="L4855" s="13"/>
    </row>
    <row r="4856" spans="1:12" s="56" customFormat="1">
      <c r="A4856" s="50"/>
      <c r="B4856" s="50"/>
      <c r="C4856" s="50"/>
      <c r="D4856" s="44"/>
      <c r="E4856" s="26"/>
      <c r="F4856" s="53"/>
      <c r="G4856" s="61"/>
      <c r="H4856" s="55"/>
      <c r="I4856" s="280"/>
      <c r="J4856" s="13"/>
      <c r="K4856" s="13"/>
      <c r="L4856" s="13"/>
    </row>
    <row r="4857" spans="1:12" s="56" customFormat="1">
      <c r="A4857" s="50"/>
      <c r="B4857" s="50"/>
      <c r="C4857" s="50"/>
      <c r="D4857" s="44"/>
      <c r="E4857" s="26"/>
      <c r="F4857" s="53"/>
      <c r="G4857" s="61"/>
      <c r="H4857" s="55"/>
      <c r="I4857" s="280"/>
      <c r="J4857" s="13"/>
      <c r="K4857" s="13"/>
      <c r="L4857" s="13"/>
    </row>
    <row r="4858" spans="1:12" s="56" customFormat="1">
      <c r="A4858" s="50"/>
      <c r="B4858" s="50"/>
      <c r="C4858" s="50"/>
      <c r="D4858" s="44"/>
      <c r="E4858" s="26"/>
      <c r="F4858" s="53"/>
      <c r="G4858" s="61"/>
      <c r="H4858" s="55"/>
      <c r="I4858" s="280"/>
      <c r="J4858" s="13"/>
      <c r="K4858" s="13"/>
      <c r="L4858" s="13"/>
    </row>
    <row r="4859" spans="1:12" s="56" customFormat="1">
      <c r="A4859" s="50"/>
      <c r="B4859" s="50"/>
      <c r="C4859" s="50"/>
      <c r="D4859" s="44"/>
      <c r="E4859" s="26"/>
      <c r="F4859" s="53"/>
      <c r="G4859" s="61"/>
      <c r="H4859" s="55"/>
      <c r="I4859" s="280"/>
      <c r="J4859" s="13"/>
      <c r="K4859" s="13"/>
      <c r="L4859" s="13"/>
    </row>
    <row r="4860" spans="1:12" s="56" customFormat="1">
      <c r="A4860" s="50"/>
      <c r="B4860" s="50"/>
      <c r="C4860" s="50"/>
      <c r="D4860" s="44"/>
      <c r="E4860" s="26"/>
      <c r="F4860" s="53"/>
      <c r="G4860" s="61"/>
      <c r="H4860" s="55"/>
      <c r="I4860" s="280"/>
      <c r="J4860" s="13"/>
      <c r="K4860" s="13"/>
      <c r="L4860" s="13"/>
    </row>
    <row r="4861" spans="1:12" s="56" customFormat="1">
      <c r="A4861" s="50"/>
      <c r="B4861" s="50"/>
      <c r="C4861" s="50"/>
      <c r="D4861" s="44"/>
      <c r="E4861" s="26"/>
      <c r="F4861" s="53"/>
      <c r="G4861" s="61"/>
      <c r="H4861" s="55"/>
      <c r="I4861" s="280"/>
      <c r="J4861" s="13"/>
      <c r="K4861" s="13"/>
      <c r="L4861" s="13"/>
    </row>
    <row r="4862" spans="1:12" s="56" customFormat="1">
      <c r="A4862" s="50"/>
      <c r="B4862" s="50"/>
      <c r="C4862" s="50"/>
      <c r="D4862" s="44"/>
      <c r="E4862" s="26"/>
      <c r="F4862" s="53"/>
      <c r="G4862" s="61"/>
      <c r="H4862" s="55"/>
      <c r="I4862" s="280"/>
      <c r="J4862" s="13"/>
      <c r="K4862" s="13"/>
      <c r="L4862" s="13"/>
    </row>
    <row r="4863" spans="1:12" s="56" customFormat="1">
      <c r="A4863" s="50"/>
      <c r="B4863" s="50"/>
      <c r="C4863" s="50"/>
      <c r="D4863" s="44"/>
      <c r="E4863" s="26"/>
      <c r="F4863" s="53"/>
      <c r="G4863" s="61"/>
      <c r="H4863" s="55"/>
      <c r="I4863" s="280"/>
      <c r="J4863" s="13"/>
      <c r="K4863" s="13"/>
      <c r="L4863" s="13"/>
    </row>
    <row r="4864" spans="1:12" s="56" customFormat="1">
      <c r="A4864" s="50"/>
      <c r="B4864" s="50"/>
      <c r="C4864" s="50"/>
      <c r="D4864" s="44"/>
      <c r="E4864" s="26"/>
      <c r="F4864" s="53"/>
      <c r="G4864" s="61"/>
      <c r="H4864" s="55"/>
      <c r="I4864" s="280"/>
      <c r="J4864" s="13"/>
      <c r="K4864" s="13"/>
      <c r="L4864" s="13"/>
    </row>
    <row r="4865" spans="1:12" s="56" customFormat="1">
      <c r="A4865" s="50"/>
      <c r="B4865" s="50"/>
      <c r="C4865" s="50"/>
      <c r="D4865" s="44"/>
      <c r="E4865" s="26"/>
      <c r="F4865" s="53"/>
      <c r="G4865" s="61"/>
      <c r="H4865" s="55"/>
      <c r="I4865" s="280"/>
      <c r="J4865" s="13"/>
      <c r="K4865" s="13"/>
      <c r="L4865" s="13"/>
    </row>
    <row r="4866" spans="1:12" s="56" customFormat="1">
      <c r="A4866" s="50"/>
      <c r="B4866" s="50"/>
      <c r="C4866" s="50"/>
      <c r="D4866" s="44"/>
      <c r="E4866" s="26"/>
      <c r="F4866" s="53"/>
      <c r="G4866" s="61"/>
      <c r="H4866" s="55"/>
      <c r="I4866" s="280"/>
      <c r="J4866" s="13"/>
      <c r="K4866" s="13"/>
      <c r="L4866" s="13"/>
    </row>
    <row r="4867" spans="1:12" s="56" customFormat="1">
      <c r="A4867" s="50"/>
      <c r="B4867" s="50"/>
      <c r="C4867" s="50"/>
      <c r="D4867" s="44"/>
      <c r="E4867" s="26"/>
      <c r="F4867" s="53"/>
      <c r="G4867" s="61"/>
      <c r="H4867" s="55"/>
      <c r="I4867" s="280"/>
      <c r="J4867" s="13"/>
      <c r="K4867" s="13"/>
      <c r="L4867" s="13"/>
    </row>
    <row r="4868" spans="1:12" s="56" customFormat="1">
      <c r="A4868" s="50"/>
      <c r="B4868" s="50"/>
      <c r="C4868" s="50"/>
      <c r="D4868" s="44"/>
      <c r="E4868" s="26"/>
      <c r="F4868" s="53"/>
      <c r="G4868" s="61"/>
      <c r="H4868" s="55"/>
      <c r="I4868" s="280"/>
      <c r="J4868" s="13"/>
      <c r="K4868" s="13"/>
      <c r="L4868" s="13"/>
    </row>
    <row r="4869" spans="1:12" s="56" customFormat="1">
      <c r="A4869" s="50"/>
      <c r="B4869" s="50"/>
      <c r="C4869" s="50"/>
      <c r="D4869" s="44"/>
      <c r="E4869" s="26"/>
      <c r="F4869" s="53"/>
      <c r="G4869" s="61"/>
      <c r="H4869" s="55"/>
      <c r="I4869" s="280"/>
      <c r="J4869" s="13"/>
      <c r="K4869" s="13"/>
      <c r="L4869" s="13"/>
    </row>
    <row r="4870" spans="1:12" s="56" customFormat="1">
      <c r="A4870" s="50"/>
      <c r="B4870" s="50"/>
      <c r="C4870" s="50"/>
      <c r="D4870" s="44"/>
      <c r="E4870" s="26"/>
      <c r="F4870" s="53"/>
      <c r="G4870" s="61"/>
      <c r="H4870" s="55"/>
      <c r="I4870" s="280"/>
      <c r="J4870" s="13"/>
      <c r="K4870" s="13"/>
      <c r="L4870" s="13"/>
    </row>
    <row r="4871" spans="1:12" s="56" customFormat="1">
      <c r="A4871" s="50"/>
      <c r="B4871" s="50"/>
      <c r="C4871" s="50"/>
      <c r="D4871" s="44"/>
      <c r="E4871" s="26"/>
      <c r="F4871" s="53"/>
      <c r="G4871" s="61"/>
      <c r="H4871" s="55"/>
      <c r="I4871" s="280"/>
      <c r="J4871" s="13"/>
      <c r="K4871" s="13"/>
      <c r="L4871" s="13"/>
    </row>
    <row r="4872" spans="1:12" s="56" customFormat="1">
      <c r="A4872" s="50"/>
      <c r="B4872" s="50"/>
      <c r="C4872" s="50"/>
      <c r="D4872" s="44"/>
      <c r="E4872" s="26"/>
      <c r="F4872" s="53"/>
      <c r="G4872" s="61"/>
      <c r="H4872" s="55"/>
      <c r="I4872" s="280"/>
      <c r="J4872" s="13"/>
      <c r="K4872" s="13"/>
      <c r="L4872" s="13"/>
    </row>
    <row r="4873" spans="1:12" s="56" customFormat="1">
      <c r="A4873" s="50"/>
      <c r="B4873" s="50"/>
      <c r="C4873" s="50"/>
      <c r="D4873" s="44"/>
      <c r="E4873" s="26"/>
      <c r="F4873" s="53"/>
      <c r="G4873" s="61"/>
      <c r="H4873" s="55"/>
      <c r="I4873" s="280"/>
      <c r="J4873" s="13"/>
      <c r="K4873" s="13"/>
      <c r="L4873" s="13"/>
    </row>
    <row r="4874" spans="1:12" s="56" customFormat="1">
      <c r="A4874" s="50"/>
      <c r="B4874" s="50"/>
      <c r="C4874" s="50"/>
      <c r="D4874" s="44"/>
      <c r="E4874" s="26"/>
      <c r="F4874" s="53"/>
      <c r="G4874" s="61"/>
      <c r="H4874" s="55"/>
      <c r="I4874" s="280"/>
      <c r="J4874" s="13"/>
      <c r="K4874" s="13"/>
      <c r="L4874" s="13"/>
    </row>
    <row r="4875" spans="1:12" s="56" customFormat="1">
      <c r="A4875" s="50"/>
      <c r="B4875" s="50"/>
      <c r="C4875" s="50"/>
      <c r="D4875" s="44"/>
      <c r="E4875" s="26"/>
      <c r="F4875" s="53"/>
      <c r="G4875" s="61"/>
      <c r="H4875" s="55"/>
      <c r="I4875" s="280"/>
      <c r="J4875" s="13"/>
      <c r="K4875" s="13"/>
      <c r="L4875" s="13"/>
    </row>
    <row r="4876" spans="1:12" s="56" customFormat="1">
      <c r="A4876" s="50"/>
      <c r="B4876" s="50"/>
      <c r="C4876" s="50"/>
      <c r="D4876" s="44"/>
      <c r="E4876" s="26"/>
      <c r="F4876" s="53"/>
      <c r="G4876" s="61"/>
      <c r="H4876" s="55"/>
      <c r="I4876" s="280"/>
      <c r="J4876" s="13"/>
      <c r="K4876" s="13"/>
      <c r="L4876" s="13"/>
    </row>
    <row r="4877" spans="1:12" s="56" customFormat="1">
      <c r="A4877" s="50"/>
      <c r="B4877" s="50"/>
      <c r="C4877" s="50"/>
      <c r="D4877" s="44"/>
      <c r="E4877" s="26"/>
      <c r="F4877" s="53"/>
      <c r="G4877" s="61"/>
      <c r="H4877" s="55"/>
      <c r="I4877" s="280"/>
      <c r="J4877" s="13"/>
      <c r="K4877" s="13"/>
      <c r="L4877" s="13"/>
    </row>
    <row r="4878" spans="1:12" s="56" customFormat="1">
      <c r="A4878" s="50"/>
      <c r="B4878" s="50"/>
      <c r="C4878" s="50"/>
      <c r="D4878" s="44"/>
      <c r="E4878" s="26"/>
      <c r="F4878" s="53"/>
      <c r="G4878" s="61"/>
      <c r="H4878" s="55"/>
      <c r="I4878" s="280"/>
      <c r="J4878" s="13"/>
      <c r="K4878" s="13"/>
      <c r="L4878" s="13"/>
    </row>
    <row r="4879" spans="1:12" s="56" customFormat="1">
      <c r="A4879" s="50"/>
      <c r="B4879" s="50"/>
      <c r="C4879" s="50"/>
      <c r="D4879" s="44"/>
      <c r="E4879" s="26"/>
      <c r="F4879" s="53"/>
      <c r="G4879" s="61"/>
      <c r="H4879" s="55"/>
      <c r="I4879" s="280"/>
      <c r="J4879" s="13"/>
      <c r="K4879" s="13"/>
      <c r="L4879" s="13"/>
    </row>
    <row r="4880" spans="1:12" s="56" customFormat="1">
      <c r="A4880" s="50"/>
      <c r="B4880" s="50"/>
      <c r="C4880" s="50"/>
      <c r="D4880" s="44"/>
      <c r="E4880" s="26"/>
      <c r="F4880" s="53"/>
      <c r="G4880" s="61"/>
      <c r="H4880" s="55"/>
      <c r="I4880" s="280"/>
      <c r="J4880" s="13"/>
      <c r="K4880" s="13"/>
      <c r="L4880" s="13"/>
    </row>
    <row r="4881" spans="1:12" s="56" customFormat="1">
      <c r="A4881" s="50"/>
      <c r="B4881" s="50"/>
      <c r="C4881" s="50"/>
      <c r="D4881" s="44"/>
      <c r="E4881" s="26"/>
      <c r="F4881" s="53"/>
      <c r="G4881" s="61"/>
      <c r="H4881" s="55"/>
      <c r="I4881" s="280"/>
      <c r="J4881" s="13"/>
      <c r="K4881" s="13"/>
      <c r="L4881" s="13"/>
    </row>
    <row r="4882" spans="1:12" s="56" customFormat="1">
      <c r="A4882" s="50"/>
      <c r="B4882" s="50"/>
      <c r="C4882" s="50"/>
      <c r="D4882" s="44"/>
      <c r="E4882" s="26"/>
      <c r="F4882" s="53"/>
      <c r="G4882" s="61"/>
      <c r="H4882" s="55"/>
      <c r="I4882" s="280"/>
      <c r="J4882" s="13"/>
      <c r="K4882" s="13"/>
      <c r="L4882" s="13"/>
    </row>
    <row r="4883" spans="1:12" s="56" customFormat="1">
      <c r="A4883" s="50"/>
      <c r="B4883" s="50"/>
      <c r="C4883" s="50"/>
      <c r="D4883" s="44"/>
      <c r="E4883" s="26"/>
      <c r="F4883" s="53"/>
      <c r="G4883" s="61"/>
      <c r="H4883" s="55"/>
      <c r="I4883" s="280"/>
      <c r="J4883" s="13"/>
      <c r="K4883" s="13"/>
      <c r="L4883" s="13"/>
    </row>
    <row r="4884" spans="1:12" s="56" customFormat="1">
      <c r="A4884" s="50"/>
      <c r="B4884" s="50"/>
      <c r="C4884" s="50"/>
      <c r="D4884" s="44"/>
      <c r="E4884" s="26"/>
      <c r="F4884" s="53"/>
      <c r="G4884" s="61"/>
      <c r="H4884" s="55"/>
      <c r="I4884" s="280"/>
      <c r="J4884" s="13"/>
      <c r="K4884" s="13"/>
      <c r="L4884" s="13"/>
    </row>
    <row r="4885" spans="1:12" s="56" customFormat="1">
      <c r="A4885" s="50"/>
      <c r="B4885" s="50"/>
      <c r="C4885" s="50"/>
      <c r="D4885" s="44"/>
      <c r="E4885" s="26"/>
      <c r="F4885" s="53"/>
      <c r="G4885" s="61"/>
      <c r="H4885" s="55"/>
      <c r="I4885" s="280"/>
      <c r="J4885" s="13"/>
      <c r="K4885" s="13"/>
      <c r="L4885" s="13"/>
    </row>
    <row r="4886" spans="1:12" s="56" customFormat="1">
      <c r="A4886" s="50"/>
      <c r="B4886" s="50"/>
      <c r="C4886" s="50"/>
      <c r="D4886" s="44"/>
      <c r="E4886" s="26"/>
      <c r="F4886" s="53"/>
      <c r="G4886" s="61"/>
      <c r="H4886" s="55"/>
      <c r="I4886" s="280"/>
      <c r="J4886" s="13"/>
      <c r="K4886" s="13"/>
      <c r="L4886" s="13"/>
    </row>
    <row r="4887" spans="1:12" s="56" customFormat="1">
      <c r="A4887" s="50"/>
      <c r="B4887" s="50"/>
      <c r="C4887" s="50"/>
      <c r="D4887" s="44"/>
      <c r="E4887" s="26"/>
      <c r="F4887" s="53"/>
      <c r="G4887" s="61"/>
      <c r="H4887" s="55"/>
      <c r="I4887" s="280"/>
      <c r="J4887" s="13"/>
      <c r="K4887" s="13"/>
      <c r="L4887" s="13"/>
    </row>
    <row r="4888" spans="1:12" s="56" customFormat="1">
      <c r="A4888" s="50"/>
      <c r="B4888" s="50"/>
      <c r="C4888" s="50"/>
      <c r="D4888" s="44"/>
      <c r="E4888" s="26"/>
      <c r="F4888" s="53"/>
      <c r="G4888" s="61"/>
      <c r="H4888" s="55"/>
      <c r="I4888" s="280"/>
      <c r="J4888" s="13"/>
      <c r="K4888" s="13"/>
      <c r="L4888" s="13"/>
    </row>
    <row r="4889" spans="1:12" s="56" customFormat="1">
      <c r="A4889" s="50"/>
      <c r="B4889" s="50"/>
      <c r="C4889" s="50"/>
      <c r="D4889" s="44"/>
      <c r="E4889" s="26"/>
      <c r="F4889" s="53"/>
      <c r="G4889" s="61"/>
      <c r="H4889" s="55"/>
      <c r="I4889" s="280"/>
      <c r="J4889" s="13"/>
      <c r="K4889" s="13"/>
      <c r="L4889" s="13"/>
    </row>
    <row r="4890" spans="1:12" s="56" customFormat="1">
      <c r="A4890" s="50"/>
      <c r="B4890" s="50"/>
      <c r="C4890" s="50"/>
      <c r="D4890" s="44"/>
      <c r="E4890" s="26"/>
      <c r="F4890" s="53"/>
      <c r="G4890" s="61"/>
      <c r="H4890" s="55"/>
      <c r="I4890" s="280"/>
      <c r="J4890" s="13"/>
      <c r="K4890" s="13"/>
      <c r="L4890" s="13"/>
    </row>
    <row r="4891" spans="1:12" s="56" customFormat="1">
      <c r="A4891" s="50"/>
      <c r="B4891" s="50"/>
      <c r="C4891" s="50"/>
      <c r="D4891" s="44"/>
      <c r="E4891" s="26"/>
      <c r="F4891" s="53"/>
      <c r="G4891" s="61"/>
      <c r="H4891" s="55"/>
      <c r="I4891" s="280"/>
      <c r="J4891" s="13"/>
      <c r="K4891" s="13"/>
      <c r="L4891" s="13"/>
    </row>
    <row r="4892" spans="1:12" s="56" customFormat="1">
      <c r="A4892" s="50"/>
      <c r="B4892" s="50"/>
      <c r="C4892" s="50"/>
      <c r="D4892" s="44"/>
      <c r="E4892" s="26"/>
      <c r="F4892" s="53"/>
      <c r="G4892" s="61"/>
      <c r="H4892" s="55"/>
      <c r="I4892" s="280"/>
      <c r="J4892" s="13"/>
      <c r="K4892" s="13"/>
      <c r="L4892" s="13"/>
    </row>
    <row r="4893" spans="1:12" s="56" customFormat="1">
      <c r="A4893" s="50"/>
      <c r="B4893" s="50"/>
      <c r="C4893" s="50"/>
      <c r="D4893" s="44"/>
      <c r="E4893" s="26"/>
      <c r="F4893" s="53"/>
      <c r="G4893" s="61"/>
      <c r="H4893" s="55"/>
      <c r="I4893" s="280"/>
      <c r="J4893" s="13"/>
      <c r="K4893" s="13"/>
      <c r="L4893" s="13"/>
    </row>
    <row r="4894" spans="1:12" s="56" customFormat="1">
      <c r="A4894" s="50"/>
      <c r="B4894" s="50"/>
      <c r="C4894" s="50"/>
      <c r="D4894" s="44"/>
      <c r="E4894" s="26"/>
      <c r="F4894" s="53"/>
      <c r="G4894" s="61"/>
      <c r="H4894" s="55"/>
      <c r="I4894" s="280"/>
      <c r="J4894" s="13"/>
      <c r="K4894" s="13"/>
      <c r="L4894" s="13"/>
    </row>
    <row r="4895" spans="1:12" s="56" customFormat="1">
      <c r="A4895" s="50"/>
      <c r="B4895" s="50"/>
      <c r="C4895" s="50"/>
      <c r="D4895" s="44"/>
      <c r="E4895" s="26"/>
      <c r="F4895" s="53"/>
      <c r="G4895" s="61"/>
      <c r="H4895" s="55"/>
      <c r="I4895" s="280"/>
      <c r="J4895" s="13"/>
      <c r="K4895" s="13"/>
      <c r="L4895" s="13"/>
    </row>
    <row r="4896" spans="1:12" s="56" customFormat="1">
      <c r="A4896" s="50"/>
      <c r="B4896" s="50"/>
      <c r="C4896" s="50"/>
      <c r="D4896" s="44"/>
      <c r="E4896" s="26"/>
      <c r="F4896" s="53"/>
      <c r="G4896" s="61"/>
      <c r="H4896" s="55"/>
      <c r="I4896" s="280"/>
      <c r="J4896" s="13"/>
      <c r="K4896" s="13"/>
      <c r="L4896" s="13"/>
    </row>
    <row r="4897" spans="1:12" s="56" customFormat="1">
      <c r="A4897" s="50"/>
      <c r="B4897" s="50"/>
      <c r="C4897" s="50"/>
      <c r="D4897" s="44"/>
      <c r="E4897" s="26"/>
      <c r="F4897" s="53"/>
      <c r="G4897" s="61"/>
      <c r="H4897" s="55"/>
      <c r="I4897" s="280"/>
      <c r="J4897" s="13"/>
      <c r="K4897" s="13"/>
      <c r="L4897" s="13"/>
    </row>
    <row r="4898" spans="1:12" s="56" customFormat="1">
      <c r="A4898" s="50"/>
      <c r="B4898" s="50"/>
      <c r="C4898" s="50"/>
      <c r="D4898" s="44"/>
      <c r="E4898" s="26"/>
      <c r="F4898" s="53"/>
      <c r="G4898" s="61"/>
      <c r="H4898" s="55"/>
      <c r="I4898" s="280"/>
      <c r="J4898" s="13"/>
      <c r="K4898" s="13"/>
      <c r="L4898" s="13"/>
    </row>
    <row r="4899" spans="1:12" s="56" customFormat="1">
      <c r="A4899" s="50"/>
      <c r="B4899" s="50"/>
      <c r="C4899" s="50"/>
      <c r="D4899" s="44"/>
      <c r="E4899" s="26"/>
      <c r="F4899" s="53"/>
      <c r="G4899" s="61"/>
      <c r="H4899" s="55"/>
      <c r="I4899" s="280"/>
      <c r="J4899" s="13"/>
      <c r="K4899" s="13"/>
      <c r="L4899" s="13"/>
    </row>
    <row r="4900" spans="1:12" s="56" customFormat="1">
      <c r="A4900" s="50"/>
      <c r="B4900" s="50"/>
      <c r="C4900" s="50"/>
      <c r="D4900" s="44"/>
      <c r="E4900" s="26"/>
      <c r="F4900" s="53"/>
      <c r="G4900" s="61"/>
      <c r="H4900" s="55"/>
      <c r="I4900" s="280"/>
      <c r="J4900" s="13"/>
      <c r="K4900" s="13"/>
      <c r="L4900" s="13"/>
    </row>
    <row r="4901" spans="1:12" s="56" customFormat="1">
      <c r="A4901" s="50"/>
      <c r="B4901" s="50"/>
      <c r="C4901" s="50"/>
      <c r="D4901" s="44"/>
      <c r="E4901" s="26"/>
      <c r="F4901" s="53"/>
      <c r="G4901" s="61"/>
      <c r="H4901" s="55"/>
      <c r="I4901" s="280"/>
      <c r="J4901" s="13"/>
      <c r="K4901" s="13"/>
      <c r="L4901" s="13"/>
    </row>
    <row r="4902" spans="1:12" s="56" customFormat="1">
      <c r="A4902" s="50"/>
      <c r="B4902" s="50"/>
      <c r="C4902" s="50"/>
      <c r="D4902" s="44"/>
      <c r="E4902" s="26"/>
      <c r="F4902" s="53"/>
      <c r="G4902" s="61"/>
      <c r="H4902" s="55"/>
      <c r="I4902" s="280"/>
      <c r="J4902" s="13"/>
      <c r="K4902" s="13"/>
      <c r="L4902" s="13"/>
    </row>
    <row r="4903" spans="1:12" s="56" customFormat="1">
      <c r="A4903" s="50"/>
      <c r="B4903" s="50"/>
      <c r="C4903" s="50"/>
      <c r="D4903" s="44"/>
      <c r="E4903" s="26"/>
      <c r="F4903" s="53"/>
      <c r="G4903" s="61"/>
      <c r="H4903" s="55"/>
      <c r="I4903" s="280"/>
      <c r="J4903" s="13"/>
      <c r="K4903" s="13"/>
      <c r="L4903" s="13"/>
    </row>
    <row r="4904" spans="1:12" s="56" customFormat="1">
      <c r="A4904" s="50"/>
      <c r="B4904" s="50"/>
      <c r="C4904" s="50"/>
      <c r="D4904" s="44"/>
      <c r="E4904" s="26"/>
      <c r="F4904" s="53"/>
      <c r="G4904" s="61"/>
      <c r="H4904" s="55"/>
      <c r="I4904" s="280"/>
      <c r="J4904" s="13"/>
      <c r="K4904" s="13"/>
      <c r="L4904" s="13"/>
    </row>
    <row r="4905" spans="1:12" s="56" customFormat="1">
      <c r="A4905" s="50"/>
      <c r="B4905" s="50"/>
      <c r="C4905" s="50"/>
      <c r="D4905" s="44"/>
      <c r="E4905" s="26"/>
      <c r="F4905" s="53"/>
      <c r="G4905" s="61"/>
      <c r="H4905" s="55"/>
      <c r="I4905" s="280"/>
      <c r="J4905" s="13"/>
      <c r="K4905" s="13"/>
      <c r="L4905" s="13"/>
    </row>
    <row r="4906" spans="1:12" s="56" customFormat="1">
      <c r="A4906" s="50"/>
      <c r="B4906" s="50"/>
      <c r="C4906" s="50"/>
      <c r="D4906" s="44"/>
      <c r="E4906" s="26"/>
      <c r="F4906" s="53"/>
      <c r="G4906" s="61"/>
      <c r="H4906" s="55"/>
      <c r="I4906" s="280"/>
      <c r="J4906" s="13"/>
      <c r="K4906" s="13"/>
      <c r="L4906" s="13"/>
    </row>
    <row r="4907" spans="1:12" s="56" customFormat="1">
      <c r="A4907" s="50"/>
      <c r="B4907" s="50"/>
      <c r="C4907" s="50"/>
      <c r="D4907" s="44"/>
      <c r="E4907" s="26"/>
      <c r="F4907" s="53"/>
      <c r="G4907" s="61"/>
      <c r="H4907" s="55"/>
      <c r="I4907" s="280"/>
      <c r="J4907" s="13"/>
      <c r="K4907" s="13"/>
      <c r="L4907" s="13"/>
    </row>
    <row r="4908" spans="1:12" s="56" customFormat="1">
      <c r="A4908" s="50"/>
      <c r="B4908" s="50"/>
      <c r="C4908" s="50"/>
      <c r="D4908" s="44"/>
      <c r="E4908" s="26"/>
      <c r="F4908" s="53"/>
      <c r="G4908" s="61"/>
      <c r="H4908" s="55"/>
      <c r="I4908" s="280"/>
      <c r="J4908" s="13"/>
      <c r="K4908" s="13"/>
      <c r="L4908" s="13"/>
    </row>
    <row r="4909" spans="1:12" s="56" customFormat="1">
      <c r="A4909" s="50"/>
      <c r="B4909" s="50"/>
      <c r="C4909" s="50"/>
      <c r="D4909" s="44"/>
      <c r="E4909" s="26"/>
      <c r="F4909" s="53"/>
      <c r="G4909" s="61"/>
      <c r="H4909" s="55"/>
      <c r="I4909" s="280"/>
      <c r="J4909" s="13"/>
      <c r="K4909" s="13"/>
      <c r="L4909" s="13"/>
    </row>
    <row r="4910" spans="1:12" s="56" customFormat="1">
      <c r="A4910" s="50"/>
      <c r="B4910" s="50"/>
      <c r="C4910" s="50"/>
      <c r="D4910" s="44"/>
      <c r="E4910" s="26"/>
      <c r="F4910" s="53"/>
      <c r="G4910" s="61"/>
      <c r="H4910" s="55"/>
      <c r="I4910" s="280"/>
      <c r="J4910" s="13"/>
      <c r="K4910" s="13"/>
      <c r="L4910" s="13"/>
    </row>
    <row r="4911" spans="1:12" s="56" customFormat="1">
      <c r="A4911" s="50"/>
      <c r="B4911" s="50"/>
      <c r="C4911" s="50"/>
      <c r="D4911" s="44"/>
      <c r="E4911" s="26"/>
      <c r="F4911" s="53"/>
      <c r="G4911" s="61"/>
      <c r="H4911" s="55"/>
      <c r="I4911" s="280"/>
      <c r="J4911" s="13"/>
      <c r="K4911" s="13"/>
      <c r="L4911" s="13"/>
    </row>
    <row r="4912" spans="1:12" s="56" customFormat="1">
      <c r="A4912" s="50"/>
      <c r="B4912" s="50"/>
      <c r="C4912" s="50"/>
      <c r="D4912" s="44"/>
      <c r="E4912" s="26"/>
      <c r="F4912" s="53"/>
      <c r="G4912" s="61"/>
      <c r="H4912" s="55"/>
      <c r="I4912" s="280"/>
      <c r="J4912" s="13"/>
      <c r="K4912" s="13"/>
      <c r="L4912" s="13"/>
    </row>
    <row r="4913" spans="1:12" s="56" customFormat="1">
      <c r="A4913" s="50"/>
      <c r="B4913" s="50"/>
      <c r="C4913" s="50"/>
      <c r="D4913" s="44"/>
      <c r="E4913" s="26"/>
      <c r="F4913" s="53"/>
      <c r="G4913" s="61"/>
      <c r="H4913" s="55"/>
      <c r="I4913" s="280"/>
      <c r="J4913" s="13"/>
      <c r="K4913" s="13"/>
      <c r="L4913" s="13"/>
    </row>
    <row r="4914" spans="1:12" s="56" customFormat="1">
      <c r="A4914" s="50"/>
      <c r="B4914" s="50"/>
      <c r="C4914" s="50"/>
      <c r="D4914" s="44"/>
      <c r="E4914" s="26"/>
      <c r="F4914" s="53"/>
      <c r="G4914" s="61"/>
      <c r="H4914" s="55"/>
      <c r="I4914" s="280"/>
      <c r="J4914" s="13"/>
      <c r="K4914" s="13"/>
      <c r="L4914" s="13"/>
    </row>
    <row r="4915" spans="1:12" s="56" customFormat="1">
      <c r="A4915" s="50"/>
      <c r="B4915" s="50"/>
      <c r="C4915" s="50"/>
      <c r="D4915" s="44"/>
      <c r="E4915" s="26"/>
      <c r="F4915" s="53"/>
      <c r="G4915" s="61"/>
      <c r="H4915" s="55"/>
      <c r="I4915" s="280"/>
      <c r="J4915" s="13"/>
      <c r="K4915" s="13"/>
      <c r="L4915" s="13"/>
    </row>
    <row r="4916" spans="1:12" s="56" customFormat="1">
      <c r="A4916" s="50"/>
      <c r="B4916" s="50"/>
      <c r="C4916" s="50"/>
      <c r="D4916" s="44"/>
      <c r="E4916" s="26"/>
      <c r="F4916" s="53"/>
      <c r="G4916" s="61"/>
      <c r="H4916" s="55"/>
      <c r="I4916" s="280"/>
      <c r="J4916" s="13"/>
      <c r="K4916" s="13"/>
      <c r="L4916" s="13"/>
    </row>
    <row r="4917" spans="1:12" s="56" customFormat="1">
      <c r="A4917" s="50"/>
      <c r="B4917" s="50"/>
      <c r="C4917" s="50"/>
      <c r="D4917" s="44"/>
      <c r="E4917" s="26"/>
      <c r="F4917" s="53"/>
      <c r="G4917" s="61"/>
      <c r="H4917" s="55"/>
      <c r="I4917" s="280"/>
      <c r="J4917" s="13"/>
      <c r="K4917" s="13"/>
      <c r="L4917" s="13"/>
    </row>
    <row r="4918" spans="1:12" s="56" customFormat="1">
      <c r="A4918" s="50"/>
      <c r="B4918" s="50"/>
      <c r="C4918" s="50"/>
      <c r="D4918" s="44"/>
      <c r="E4918" s="26"/>
      <c r="F4918" s="53"/>
      <c r="G4918" s="61"/>
      <c r="H4918" s="55"/>
      <c r="I4918" s="280"/>
      <c r="J4918" s="13"/>
      <c r="K4918" s="13"/>
      <c r="L4918" s="13"/>
    </row>
    <row r="4919" spans="1:12" s="56" customFormat="1">
      <c r="A4919" s="50"/>
      <c r="B4919" s="50"/>
      <c r="C4919" s="50"/>
      <c r="D4919" s="44"/>
      <c r="E4919" s="26"/>
      <c r="F4919" s="53"/>
      <c r="G4919" s="61"/>
      <c r="H4919" s="55"/>
      <c r="I4919" s="280"/>
      <c r="J4919" s="13"/>
      <c r="K4919" s="13"/>
      <c r="L4919" s="13"/>
    </row>
    <row r="4920" spans="1:12" s="56" customFormat="1">
      <c r="A4920" s="50"/>
      <c r="B4920" s="50"/>
      <c r="C4920" s="50"/>
      <c r="D4920" s="44"/>
      <c r="E4920" s="26"/>
      <c r="F4920" s="53"/>
      <c r="G4920" s="61"/>
      <c r="H4920" s="55"/>
      <c r="I4920" s="280"/>
      <c r="J4920" s="13"/>
      <c r="K4920" s="13"/>
      <c r="L4920" s="13"/>
    </row>
    <row r="4921" spans="1:12" s="56" customFormat="1">
      <c r="A4921" s="50"/>
      <c r="B4921" s="50"/>
      <c r="C4921" s="50"/>
      <c r="D4921" s="44"/>
      <c r="E4921" s="26"/>
      <c r="F4921" s="53"/>
      <c r="G4921" s="61"/>
      <c r="H4921" s="55"/>
      <c r="I4921" s="280"/>
      <c r="J4921" s="13"/>
      <c r="K4921" s="13"/>
      <c r="L4921" s="13"/>
    </row>
    <row r="4922" spans="1:12" s="56" customFormat="1">
      <c r="A4922" s="50"/>
      <c r="B4922" s="50"/>
      <c r="C4922" s="50"/>
      <c r="D4922" s="44"/>
      <c r="E4922" s="26"/>
      <c r="F4922" s="53"/>
      <c r="G4922" s="61"/>
      <c r="H4922" s="55"/>
      <c r="I4922" s="280"/>
      <c r="J4922" s="13"/>
      <c r="K4922" s="13"/>
      <c r="L4922" s="13"/>
    </row>
    <row r="4923" spans="1:12" s="56" customFormat="1">
      <c r="A4923" s="50"/>
      <c r="B4923" s="50"/>
      <c r="C4923" s="50"/>
      <c r="D4923" s="44"/>
      <c r="E4923" s="26"/>
      <c r="F4923" s="53"/>
      <c r="G4923" s="61"/>
      <c r="H4923" s="55"/>
      <c r="I4923" s="280"/>
      <c r="J4923" s="13"/>
      <c r="K4923" s="13"/>
      <c r="L4923" s="13"/>
    </row>
    <row r="4924" spans="1:12" s="56" customFormat="1">
      <c r="A4924" s="50"/>
      <c r="B4924" s="50"/>
      <c r="C4924" s="50"/>
      <c r="D4924" s="44"/>
      <c r="E4924" s="26"/>
      <c r="F4924" s="53"/>
      <c r="G4924" s="61"/>
      <c r="H4924" s="55"/>
      <c r="I4924" s="280"/>
      <c r="J4924" s="13"/>
      <c r="K4924" s="13"/>
      <c r="L4924" s="13"/>
    </row>
    <row r="4925" spans="1:12" s="56" customFormat="1">
      <c r="A4925" s="50"/>
      <c r="B4925" s="50"/>
      <c r="C4925" s="50"/>
      <c r="D4925" s="44"/>
      <c r="E4925" s="26"/>
      <c r="F4925" s="53"/>
      <c r="G4925" s="61"/>
      <c r="H4925" s="55"/>
      <c r="I4925" s="280"/>
      <c r="J4925" s="13"/>
      <c r="K4925" s="13"/>
      <c r="L4925" s="13"/>
    </row>
    <row r="4926" spans="1:12" s="56" customFormat="1">
      <c r="A4926" s="50"/>
      <c r="B4926" s="50"/>
      <c r="C4926" s="50"/>
      <c r="D4926" s="44"/>
      <c r="E4926" s="26"/>
      <c r="F4926" s="53"/>
      <c r="G4926" s="61"/>
      <c r="H4926" s="55"/>
      <c r="I4926" s="280"/>
      <c r="J4926" s="13"/>
      <c r="K4926" s="13"/>
      <c r="L4926" s="13"/>
    </row>
    <row r="4927" spans="1:12" s="56" customFormat="1">
      <c r="A4927" s="50"/>
      <c r="B4927" s="50"/>
      <c r="C4927" s="50"/>
      <c r="D4927" s="44"/>
      <c r="E4927" s="26"/>
      <c r="F4927" s="53"/>
      <c r="G4927" s="61"/>
      <c r="H4927" s="55"/>
      <c r="I4927" s="280"/>
      <c r="J4927" s="13"/>
      <c r="K4927" s="13"/>
      <c r="L4927" s="13"/>
    </row>
    <row r="4928" spans="1:12" s="56" customFormat="1">
      <c r="A4928" s="50"/>
      <c r="B4928" s="50"/>
      <c r="C4928" s="50"/>
      <c r="D4928" s="44"/>
      <c r="E4928" s="26"/>
      <c r="F4928" s="53"/>
      <c r="G4928" s="61"/>
      <c r="H4928" s="55"/>
      <c r="I4928" s="280"/>
      <c r="J4928" s="13"/>
      <c r="K4928" s="13"/>
      <c r="L4928" s="13"/>
    </row>
    <row r="4929" spans="1:12" s="56" customFormat="1">
      <c r="A4929" s="50"/>
      <c r="B4929" s="50"/>
      <c r="C4929" s="50"/>
      <c r="D4929" s="44"/>
      <c r="E4929" s="26"/>
      <c r="F4929" s="53"/>
      <c r="G4929" s="61"/>
      <c r="H4929" s="55"/>
      <c r="I4929" s="280"/>
      <c r="J4929" s="13"/>
      <c r="K4929" s="13"/>
      <c r="L4929" s="13"/>
    </row>
    <row r="4930" spans="1:12" s="56" customFormat="1">
      <c r="A4930" s="50"/>
      <c r="B4930" s="50"/>
      <c r="C4930" s="50"/>
      <c r="D4930" s="44"/>
      <c r="E4930" s="26"/>
      <c r="F4930" s="53"/>
      <c r="G4930" s="61"/>
      <c r="H4930" s="55"/>
      <c r="I4930" s="280"/>
      <c r="J4930" s="13"/>
      <c r="K4930" s="13"/>
      <c r="L4930" s="13"/>
    </row>
    <row r="4931" spans="1:12" s="56" customFormat="1">
      <c r="A4931" s="50"/>
      <c r="B4931" s="50"/>
      <c r="C4931" s="50"/>
      <c r="D4931" s="44"/>
      <c r="E4931" s="26"/>
      <c r="F4931" s="53"/>
      <c r="G4931" s="61"/>
      <c r="H4931" s="55"/>
      <c r="I4931" s="280"/>
      <c r="J4931" s="13"/>
      <c r="K4931" s="13"/>
      <c r="L4931" s="13"/>
    </row>
    <row r="4932" spans="1:12" s="56" customFormat="1">
      <c r="A4932" s="50"/>
      <c r="B4932" s="50"/>
      <c r="C4932" s="50"/>
      <c r="D4932" s="44"/>
      <c r="E4932" s="26"/>
      <c r="F4932" s="53"/>
      <c r="G4932" s="61"/>
      <c r="H4932" s="55"/>
      <c r="I4932" s="280"/>
      <c r="J4932" s="13"/>
      <c r="K4932" s="13"/>
      <c r="L4932" s="13"/>
    </row>
    <row r="4933" spans="1:12" s="56" customFormat="1">
      <c r="A4933" s="50"/>
      <c r="B4933" s="50"/>
      <c r="C4933" s="50"/>
      <c r="D4933" s="44"/>
      <c r="E4933" s="26"/>
      <c r="F4933" s="53"/>
      <c r="G4933" s="61"/>
      <c r="H4933" s="55"/>
      <c r="I4933" s="280"/>
      <c r="J4933" s="13"/>
      <c r="K4933" s="13"/>
      <c r="L4933" s="13"/>
    </row>
    <row r="4934" spans="1:12" s="56" customFormat="1">
      <c r="A4934" s="50"/>
      <c r="B4934" s="50"/>
      <c r="C4934" s="50"/>
      <c r="D4934" s="44"/>
      <c r="E4934" s="26"/>
      <c r="F4934" s="53"/>
      <c r="G4934" s="61"/>
      <c r="H4934" s="55"/>
      <c r="I4934" s="280"/>
      <c r="J4934" s="13"/>
      <c r="K4934" s="13"/>
      <c r="L4934" s="13"/>
    </row>
    <row r="4935" spans="1:12" s="56" customFormat="1">
      <c r="A4935" s="50"/>
      <c r="B4935" s="50"/>
      <c r="C4935" s="50"/>
      <c r="D4935" s="44"/>
      <c r="E4935" s="26"/>
      <c r="F4935" s="53"/>
      <c r="G4935" s="61"/>
      <c r="H4935" s="55"/>
      <c r="I4935" s="280"/>
      <c r="J4935" s="13"/>
      <c r="K4935" s="13"/>
      <c r="L4935" s="13"/>
    </row>
    <row r="4936" spans="1:12" s="56" customFormat="1">
      <c r="A4936" s="50"/>
      <c r="B4936" s="50"/>
      <c r="C4936" s="50"/>
      <c r="D4936" s="44"/>
      <c r="E4936" s="26"/>
      <c r="F4936" s="53"/>
      <c r="G4936" s="61"/>
      <c r="H4936" s="55"/>
      <c r="I4936" s="280"/>
      <c r="J4936" s="13"/>
      <c r="K4936" s="13"/>
      <c r="L4936" s="13"/>
    </row>
    <row r="4937" spans="1:12" s="56" customFormat="1">
      <c r="A4937" s="50"/>
      <c r="B4937" s="50"/>
      <c r="C4937" s="50"/>
      <c r="D4937" s="44"/>
      <c r="E4937" s="26"/>
      <c r="F4937" s="53"/>
      <c r="G4937" s="61"/>
      <c r="H4937" s="55"/>
      <c r="I4937" s="280"/>
      <c r="J4937" s="13"/>
      <c r="K4937" s="13"/>
      <c r="L4937" s="13"/>
    </row>
    <row r="4938" spans="1:12" s="56" customFormat="1">
      <c r="A4938" s="50"/>
      <c r="B4938" s="50"/>
      <c r="C4938" s="50"/>
      <c r="D4938" s="44"/>
      <c r="E4938" s="26"/>
      <c r="F4938" s="53"/>
      <c r="G4938" s="61"/>
      <c r="H4938" s="55"/>
      <c r="I4938" s="280"/>
      <c r="J4938" s="13"/>
      <c r="K4938" s="13"/>
      <c r="L4938" s="13"/>
    </row>
    <row r="4939" spans="1:12" s="56" customFormat="1">
      <c r="A4939" s="50"/>
      <c r="B4939" s="50"/>
      <c r="C4939" s="50"/>
      <c r="D4939" s="44"/>
      <c r="E4939" s="26"/>
      <c r="F4939" s="53"/>
      <c r="G4939" s="61"/>
      <c r="H4939" s="55"/>
      <c r="I4939" s="280"/>
      <c r="J4939" s="13"/>
      <c r="K4939" s="13"/>
      <c r="L4939" s="13"/>
    </row>
    <row r="4940" spans="1:12" s="56" customFormat="1">
      <c r="A4940" s="50"/>
      <c r="B4940" s="50"/>
      <c r="C4940" s="50"/>
      <c r="D4940" s="44"/>
      <c r="E4940" s="26"/>
      <c r="F4940" s="53"/>
      <c r="G4940" s="61"/>
      <c r="H4940" s="55"/>
      <c r="I4940" s="280"/>
      <c r="J4940" s="13"/>
      <c r="K4940" s="13"/>
      <c r="L4940" s="13"/>
    </row>
    <row r="4941" spans="1:12" s="56" customFormat="1">
      <c r="A4941" s="50"/>
      <c r="B4941" s="50"/>
      <c r="C4941" s="50"/>
      <c r="D4941" s="44"/>
      <c r="E4941" s="26"/>
      <c r="F4941" s="53"/>
      <c r="G4941" s="61"/>
      <c r="H4941" s="55"/>
      <c r="I4941" s="280"/>
      <c r="J4941" s="13"/>
      <c r="K4941" s="13"/>
      <c r="L4941" s="13"/>
    </row>
    <row r="4942" spans="1:12" s="56" customFormat="1">
      <c r="A4942" s="50"/>
      <c r="B4942" s="50"/>
      <c r="C4942" s="50"/>
      <c r="D4942" s="44"/>
      <c r="E4942" s="26"/>
      <c r="F4942" s="53"/>
      <c r="G4942" s="61"/>
      <c r="H4942" s="55"/>
      <c r="I4942" s="280"/>
      <c r="J4942" s="13"/>
      <c r="K4942" s="13"/>
      <c r="L4942" s="13"/>
    </row>
    <row r="4943" spans="1:12" s="56" customFormat="1">
      <c r="A4943" s="50"/>
      <c r="B4943" s="50"/>
      <c r="C4943" s="50"/>
      <c r="D4943" s="44"/>
      <c r="E4943" s="26"/>
      <c r="F4943" s="53"/>
      <c r="G4943" s="61"/>
      <c r="H4943" s="55"/>
      <c r="I4943" s="280"/>
      <c r="J4943" s="13"/>
      <c r="K4943" s="13"/>
      <c r="L4943" s="13"/>
    </row>
    <row r="4944" spans="1:12" s="56" customFormat="1">
      <c r="A4944" s="50"/>
      <c r="B4944" s="50"/>
      <c r="C4944" s="50"/>
      <c r="D4944" s="44"/>
      <c r="E4944" s="26"/>
      <c r="F4944" s="53"/>
      <c r="G4944" s="61"/>
      <c r="H4944" s="55"/>
      <c r="I4944" s="280"/>
      <c r="J4944" s="13"/>
      <c r="K4944" s="13"/>
      <c r="L4944" s="13"/>
    </row>
    <row r="4945" spans="1:12" s="56" customFormat="1">
      <c r="A4945" s="50"/>
      <c r="B4945" s="50"/>
      <c r="C4945" s="50"/>
      <c r="D4945" s="44"/>
      <c r="E4945" s="26"/>
      <c r="F4945" s="53"/>
      <c r="G4945" s="61"/>
      <c r="H4945" s="55"/>
      <c r="I4945" s="280"/>
      <c r="J4945" s="13"/>
      <c r="K4945" s="13"/>
      <c r="L4945" s="13"/>
    </row>
    <row r="4946" spans="1:12" s="56" customFormat="1">
      <c r="A4946" s="50"/>
      <c r="B4946" s="50"/>
      <c r="C4946" s="50"/>
      <c r="D4946" s="44"/>
      <c r="E4946" s="26"/>
      <c r="F4946" s="53"/>
      <c r="G4946" s="61"/>
      <c r="H4946" s="55"/>
      <c r="I4946" s="280"/>
      <c r="J4946" s="13"/>
      <c r="K4946" s="13"/>
      <c r="L4946" s="13"/>
    </row>
    <row r="4947" spans="1:12" s="56" customFormat="1">
      <c r="A4947" s="50"/>
      <c r="B4947" s="50"/>
      <c r="C4947" s="50"/>
      <c r="D4947" s="44"/>
      <c r="E4947" s="26"/>
      <c r="F4947" s="53"/>
      <c r="G4947" s="61"/>
      <c r="H4947" s="55"/>
      <c r="I4947" s="280"/>
      <c r="J4947" s="13"/>
      <c r="K4947" s="13"/>
      <c r="L4947" s="13"/>
    </row>
    <row r="4948" spans="1:12" s="56" customFormat="1">
      <c r="A4948" s="50"/>
      <c r="B4948" s="50"/>
      <c r="C4948" s="50"/>
      <c r="D4948" s="44"/>
      <c r="E4948" s="26"/>
      <c r="F4948" s="53"/>
      <c r="G4948" s="61"/>
      <c r="H4948" s="55"/>
      <c r="I4948" s="280"/>
      <c r="J4948" s="13"/>
      <c r="K4948" s="13"/>
      <c r="L4948" s="13"/>
    </row>
    <row r="4949" spans="1:12" s="56" customFormat="1">
      <c r="A4949" s="50"/>
      <c r="B4949" s="50"/>
      <c r="C4949" s="50"/>
      <c r="D4949" s="44"/>
      <c r="E4949" s="26"/>
      <c r="F4949" s="53"/>
      <c r="G4949" s="61"/>
      <c r="H4949" s="55"/>
      <c r="I4949" s="280"/>
      <c r="J4949" s="13"/>
      <c r="K4949" s="13"/>
      <c r="L4949" s="13"/>
    </row>
    <row r="4950" spans="1:12" s="56" customFormat="1">
      <c r="A4950" s="50"/>
      <c r="B4950" s="50"/>
      <c r="C4950" s="50"/>
      <c r="D4950" s="44"/>
      <c r="E4950" s="26"/>
      <c r="F4950" s="53"/>
      <c r="G4950" s="61"/>
      <c r="H4950" s="55"/>
      <c r="I4950" s="280"/>
      <c r="J4950" s="13"/>
      <c r="K4950" s="13"/>
      <c r="L4950" s="13"/>
    </row>
    <row r="4951" spans="1:12" s="56" customFormat="1">
      <c r="A4951" s="50"/>
      <c r="B4951" s="50"/>
      <c r="C4951" s="50"/>
      <c r="D4951" s="44"/>
      <c r="E4951" s="26"/>
      <c r="F4951" s="53"/>
      <c r="G4951" s="61"/>
      <c r="H4951" s="55"/>
      <c r="I4951" s="280"/>
      <c r="J4951" s="13"/>
      <c r="K4951" s="13"/>
      <c r="L4951" s="13"/>
    </row>
    <row r="4952" spans="1:12" s="56" customFormat="1">
      <c r="A4952" s="50"/>
      <c r="B4952" s="50"/>
      <c r="C4952" s="50"/>
      <c r="D4952" s="44"/>
      <c r="E4952" s="26"/>
      <c r="F4952" s="53"/>
      <c r="G4952" s="61"/>
      <c r="H4952" s="55"/>
      <c r="I4952" s="280"/>
      <c r="J4952" s="13"/>
      <c r="K4952" s="13"/>
      <c r="L4952" s="13"/>
    </row>
    <row r="4953" spans="1:12" s="56" customFormat="1">
      <c r="A4953" s="50"/>
      <c r="B4953" s="50"/>
      <c r="C4953" s="50"/>
      <c r="D4953" s="44"/>
      <c r="E4953" s="26"/>
      <c r="F4953" s="53"/>
      <c r="G4953" s="61"/>
      <c r="H4953" s="55"/>
      <c r="I4953" s="280"/>
      <c r="J4953" s="13"/>
      <c r="K4953" s="13"/>
      <c r="L4953" s="13"/>
    </row>
    <row r="4954" spans="1:12" s="56" customFormat="1">
      <c r="A4954" s="50"/>
      <c r="B4954" s="50"/>
      <c r="C4954" s="50"/>
      <c r="D4954" s="44"/>
      <c r="E4954" s="26"/>
      <c r="F4954" s="53"/>
      <c r="G4954" s="61"/>
      <c r="H4954" s="55"/>
      <c r="I4954" s="280"/>
      <c r="J4954" s="13"/>
      <c r="K4954" s="13"/>
      <c r="L4954" s="13"/>
    </row>
    <row r="4955" spans="1:12" s="56" customFormat="1">
      <c r="A4955" s="50"/>
      <c r="B4955" s="50"/>
      <c r="C4955" s="50"/>
      <c r="D4955" s="44"/>
      <c r="E4955" s="26"/>
      <c r="F4955" s="53"/>
      <c r="G4955" s="61"/>
      <c r="H4955" s="55"/>
      <c r="I4955" s="280"/>
      <c r="J4955" s="13"/>
      <c r="K4955" s="13"/>
      <c r="L4955" s="13"/>
    </row>
    <row r="4956" spans="1:12" s="56" customFormat="1">
      <c r="A4956" s="50"/>
      <c r="B4956" s="50"/>
      <c r="C4956" s="50"/>
      <c r="D4956" s="44"/>
      <c r="E4956" s="26"/>
      <c r="F4956" s="53"/>
      <c r="G4956" s="61"/>
      <c r="H4956" s="55"/>
      <c r="I4956" s="280"/>
      <c r="J4956" s="13"/>
      <c r="K4956" s="13"/>
      <c r="L4956" s="13"/>
    </row>
    <row r="4957" spans="1:12" s="56" customFormat="1">
      <c r="A4957" s="50"/>
      <c r="B4957" s="50"/>
      <c r="C4957" s="50"/>
      <c r="D4957" s="44"/>
      <c r="E4957" s="26"/>
      <c r="F4957" s="53"/>
      <c r="G4957" s="61"/>
      <c r="H4957" s="55"/>
      <c r="I4957" s="280"/>
      <c r="J4957" s="13"/>
      <c r="K4957" s="13"/>
      <c r="L4957" s="13"/>
    </row>
    <row r="4958" spans="1:12" s="56" customFormat="1">
      <c r="A4958" s="50"/>
      <c r="B4958" s="50"/>
      <c r="C4958" s="50"/>
      <c r="D4958" s="44"/>
      <c r="E4958" s="26"/>
      <c r="F4958" s="53"/>
      <c r="G4958" s="61"/>
      <c r="H4958" s="55"/>
      <c r="I4958" s="280"/>
      <c r="J4958" s="13"/>
      <c r="K4958" s="13"/>
      <c r="L4958" s="13"/>
    </row>
    <row r="4959" spans="1:12" s="56" customFormat="1">
      <c r="A4959" s="50"/>
      <c r="B4959" s="50"/>
      <c r="C4959" s="50"/>
      <c r="D4959" s="44"/>
      <c r="E4959" s="26"/>
      <c r="F4959" s="53"/>
      <c r="G4959" s="61"/>
      <c r="H4959" s="55"/>
      <c r="I4959" s="280"/>
      <c r="J4959" s="13"/>
      <c r="K4959" s="13"/>
      <c r="L4959" s="13"/>
    </row>
    <row r="4960" spans="1:12" s="56" customFormat="1">
      <c r="A4960" s="50"/>
      <c r="B4960" s="50"/>
      <c r="C4960" s="50"/>
      <c r="D4960" s="44"/>
      <c r="E4960" s="26"/>
      <c r="F4960" s="53"/>
      <c r="G4960" s="61"/>
      <c r="H4960" s="55"/>
      <c r="I4960" s="280"/>
      <c r="J4960" s="13"/>
      <c r="K4960" s="13"/>
      <c r="L4960" s="13"/>
    </row>
    <row r="4961" spans="1:12" s="56" customFormat="1">
      <c r="A4961" s="50"/>
      <c r="B4961" s="50"/>
      <c r="C4961" s="50"/>
      <c r="D4961" s="44"/>
      <c r="E4961" s="26"/>
      <c r="F4961" s="53"/>
      <c r="G4961" s="61"/>
      <c r="H4961" s="55"/>
      <c r="I4961" s="280"/>
      <c r="J4961" s="13"/>
      <c r="K4961" s="13"/>
      <c r="L4961" s="13"/>
    </row>
    <row r="4962" spans="1:12" s="56" customFormat="1">
      <c r="A4962" s="50"/>
      <c r="B4962" s="50"/>
      <c r="C4962" s="50"/>
      <c r="D4962" s="44"/>
      <c r="E4962" s="26"/>
      <c r="F4962" s="53"/>
      <c r="G4962" s="61"/>
      <c r="H4962" s="55"/>
      <c r="I4962" s="280"/>
      <c r="J4962" s="13"/>
      <c r="K4962" s="13"/>
      <c r="L4962" s="13"/>
    </row>
    <row r="4963" spans="1:12" s="56" customFormat="1">
      <c r="A4963" s="50"/>
      <c r="B4963" s="50"/>
      <c r="C4963" s="50"/>
      <c r="D4963" s="44"/>
      <c r="E4963" s="26"/>
      <c r="F4963" s="53"/>
      <c r="G4963" s="61"/>
      <c r="H4963" s="55"/>
      <c r="I4963" s="280"/>
      <c r="J4963" s="13"/>
      <c r="K4963" s="13"/>
      <c r="L4963" s="13"/>
    </row>
    <row r="4964" spans="1:12" s="56" customFormat="1">
      <c r="A4964" s="50"/>
      <c r="B4964" s="50"/>
      <c r="C4964" s="50"/>
      <c r="D4964" s="44"/>
      <c r="E4964" s="26"/>
      <c r="F4964" s="53"/>
      <c r="G4964" s="61"/>
      <c r="H4964" s="55"/>
      <c r="I4964" s="280"/>
      <c r="J4964" s="13"/>
      <c r="K4964" s="13"/>
      <c r="L4964" s="13"/>
    </row>
    <row r="4965" spans="1:12" s="56" customFormat="1">
      <c r="A4965" s="50"/>
      <c r="B4965" s="50"/>
      <c r="C4965" s="50"/>
      <c r="D4965" s="44"/>
      <c r="E4965" s="26"/>
      <c r="F4965" s="53"/>
      <c r="G4965" s="61"/>
      <c r="H4965" s="55"/>
      <c r="I4965" s="280"/>
      <c r="J4965" s="13"/>
      <c r="K4965" s="13"/>
      <c r="L4965" s="13"/>
    </row>
    <row r="4966" spans="1:12" s="56" customFormat="1">
      <c r="A4966" s="50"/>
      <c r="B4966" s="50"/>
      <c r="C4966" s="50"/>
      <c r="D4966" s="44"/>
      <c r="E4966" s="26"/>
      <c r="F4966" s="53"/>
      <c r="G4966" s="61"/>
      <c r="H4966" s="55"/>
      <c r="I4966" s="280"/>
      <c r="J4966" s="13"/>
      <c r="K4966" s="13"/>
      <c r="L4966" s="13"/>
    </row>
    <row r="4967" spans="1:12" s="56" customFormat="1">
      <c r="A4967" s="50"/>
      <c r="B4967" s="50"/>
      <c r="C4967" s="50"/>
      <c r="D4967" s="44"/>
      <c r="E4967" s="26"/>
      <c r="F4967" s="53"/>
      <c r="G4967" s="61"/>
      <c r="H4967" s="55"/>
      <c r="I4967" s="280"/>
      <c r="J4967" s="13"/>
      <c r="K4967" s="13"/>
      <c r="L4967" s="13"/>
    </row>
    <row r="4968" spans="1:12" s="56" customFormat="1">
      <c r="A4968" s="50"/>
      <c r="B4968" s="50"/>
      <c r="C4968" s="50"/>
      <c r="D4968" s="44"/>
      <c r="E4968" s="26"/>
      <c r="F4968" s="53"/>
      <c r="G4968" s="61"/>
      <c r="H4968" s="55"/>
      <c r="I4968" s="280"/>
      <c r="J4968" s="13"/>
      <c r="K4968" s="13"/>
      <c r="L4968" s="13"/>
    </row>
    <row r="4969" spans="1:12" s="56" customFormat="1">
      <c r="A4969" s="50"/>
      <c r="B4969" s="50"/>
      <c r="C4969" s="50"/>
      <c r="D4969" s="44"/>
      <c r="E4969" s="26"/>
      <c r="F4969" s="53"/>
      <c r="G4969" s="61"/>
      <c r="H4969" s="55"/>
      <c r="I4969" s="280"/>
      <c r="J4969" s="13"/>
      <c r="K4969" s="13"/>
      <c r="L4969" s="13"/>
    </row>
    <row r="4970" spans="1:12" s="56" customFormat="1">
      <c r="A4970" s="50"/>
      <c r="B4970" s="50"/>
      <c r="C4970" s="50"/>
      <c r="D4970" s="44"/>
      <c r="E4970" s="26"/>
      <c r="F4970" s="53"/>
      <c r="G4970" s="61"/>
      <c r="H4970" s="55"/>
      <c r="I4970" s="280"/>
      <c r="J4970" s="13"/>
      <c r="K4970" s="13"/>
      <c r="L4970" s="13"/>
    </row>
    <row r="4971" spans="1:12" s="56" customFormat="1">
      <c r="A4971" s="50"/>
      <c r="B4971" s="50"/>
      <c r="C4971" s="50"/>
      <c r="D4971" s="44"/>
      <c r="E4971" s="26"/>
      <c r="F4971" s="53"/>
      <c r="G4971" s="61"/>
      <c r="H4971" s="55"/>
      <c r="I4971" s="280"/>
      <c r="J4971" s="13"/>
      <c r="K4971" s="13"/>
      <c r="L4971" s="13"/>
    </row>
    <row r="4972" spans="1:12" s="56" customFormat="1">
      <c r="A4972" s="50"/>
      <c r="B4972" s="50"/>
      <c r="C4972" s="50"/>
      <c r="D4972" s="44"/>
      <c r="E4972" s="26"/>
      <c r="F4972" s="53"/>
      <c r="G4972" s="61"/>
      <c r="H4972" s="55"/>
      <c r="I4972" s="280"/>
      <c r="J4972" s="13"/>
      <c r="K4972" s="13"/>
      <c r="L4972" s="13"/>
    </row>
    <row r="4973" spans="1:12" s="56" customFormat="1">
      <c r="A4973" s="50"/>
      <c r="B4973" s="50"/>
      <c r="C4973" s="50"/>
      <c r="D4973" s="44"/>
      <c r="E4973" s="26"/>
      <c r="F4973" s="53"/>
      <c r="G4973" s="61"/>
      <c r="H4973" s="55"/>
      <c r="I4973" s="280"/>
      <c r="J4973" s="13"/>
      <c r="K4973" s="13"/>
      <c r="L4973" s="13"/>
    </row>
    <row r="4974" spans="1:12" s="56" customFormat="1">
      <c r="A4974" s="50"/>
      <c r="B4974" s="50"/>
      <c r="C4974" s="50"/>
      <c r="D4974" s="44"/>
      <c r="E4974" s="26"/>
      <c r="F4974" s="53"/>
      <c r="G4974" s="61"/>
      <c r="H4974" s="55"/>
      <c r="I4974" s="280"/>
      <c r="J4974" s="13"/>
      <c r="K4974" s="13"/>
      <c r="L4974" s="13"/>
    </row>
    <row r="4975" spans="1:12" s="56" customFormat="1">
      <c r="A4975" s="50"/>
      <c r="B4975" s="50"/>
      <c r="C4975" s="50"/>
      <c r="D4975" s="44"/>
      <c r="E4975" s="26"/>
      <c r="F4975" s="53"/>
      <c r="G4975" s="61"/>
      <c r="H4975" s="55"/>
      <c r="I4975" s="280"/>
      <c r="J4975" s="13"/>
      <c r="K4975" s="13"/>
      <c r="L4975" s="13"/>
    </row>
    <row r="4976" spans="1:12" s="56" customFormat="1">
      <c r="A4976" s="50"/>
      <c r="B4976" s="50"/>
      <c r="C4976" s="50"/>
      <c r="D4976" s="44"/>
      <c r="E4976" s="26"/>
      <c r="F4976" s="53"/>
      <c r="G4976" s="61"/>
      <c r="H4976" s="55"/>
      <c r="I4976" s="280"/>
      <c r="J4976" s="13"/>
      <c r="K4976" s="13"/>
      <c r="L4976" s="13"/>
    </row>
    <row r="4977" spans="1:12" s="56" customFormat="1">
      <c r="A4977" s="50"/>
      <c r="B4977" s="50"/>
      <c r="C4977" s="50"/>
      <c r="D4977" s="44"/>
      <c r="E4977" s="26"/>
      <c r="F4977" s="53"/>
      <c r="G4977" s="61"/>
      <c r="H4977" s="55"/>
      <c r="I4977" s="280"/>
      <c r="J4977" s="13"/>
      <c r="K4977" s="13"/>
      <c r="L4977" s="13"/>
    </row>
    <row r="4978" spans="1:12" s="56" customFormat="1">
      <c r="A4978" s="50"/>
      <c r="B4978" s="50"/>
      <c r="C4978" s="50"/>
      <c r="D4978" s="44"/>
      <c r="E4978" s="26"/>
      <c r="F4978" s="53"/>
      <c r="G4978" s="61"/>
      <c r="H4978" s="55"/>
      <c r="I4978" s="280"/>
      <c r="J4978" s="13"/>
      <c r="K4978" s="13"/>
      <c r="L4978" s="13"/>
    </row>
    <row r="4979" spans="1:12" s="56" customFormat="1">
      <c r="A4979" s="50"/>
      <c r="B4979" s="50"/>
      <c r="C4979" s="50"/>
      <c r="D4979" s="44"/>
      <c r="E4979" s="26"/>
      <c r="F4979" s="53"/>
      <c r="G4979" s="61"/>
      <c r="H4979" s="55"/>
      <c r="I4979" s="280"/>
      <c r="J4979" s="13"/>
      <c r="K4979" s="13"/>
      <c r="L4979" s="13"/>
    </row>
    <row r="4980" spans="1:12" s="56" customFormat="1">
      <c r="A4980" s="50"/>
      <c r="B4980" s="50"/>
      <c r="C4980" s="50"/>
      <c r="D4980" s="44"/>
      <c r="E4980" s="26"/>
      <c r="F4980" s="53"/>
      <c r="G4980" s="61"/>
      <c r="H4980" s="55"/>
      <c r="I4980" s="280"/>
      <c r="J4980" s="13"/>
      <c r="K4980" s="13"/>
      <c r="L4980" s="13"/>
    </row>
    <row r="4981" spans="1:12" s="56" customFormat="1">
      <c r="A4981" s="50"/>
      <c r="B4981" s="50"/>
      <c r="C4981" s="50"/>
      <c r="D4981" s="44"/>
      <c r="E4981" s="26"/>
      <c r="F4981" s="53"/>
      <c r="G4981" s="61"/>
      <c r="H4981" s="55"/>
      <c r="I4981" s="280"/>
      <c r="J4981" s="13"/>
      <c r="K4981" s="13"/>
      <c r="L4981" s="13"/>
    </row>
    <row r="4982" spans="1:12" s="56" customFormat="1">
      <c r="A4982" s="50"/>
      <c r="B4982" s="50"/>
      <c r="C4982" s="50"/>
      <c r="D4982" s="44"/>
      <c r="E4982" s="26"/>
      <c r="F4982" s="53"/>
      <c r="G4982" s="61"/>
      <c r="H4982" s="55"/>
      <c r="I4982" s="280"/>
      <c r="J4982" s="13"/>
      <c r="K4982" s="13"/>
      <c r="L4982" s="13"/>
    </row>
    <row r="4983" spans="1:12" s="56" customFormat="1">
      <c r="A4983" s="50"/>
      <c r="B4983" s="50"/>
      <c r="C4983" s="50"/>
      <c r="D4983" s="44"/>
      <c r="E4983" s="26"/>
      <c r="F4983" s="53"/>
      <c r="G4983" s="61"/>
      <c r="H4983" s="55"/>
      <c r="I4983" s="280"/>
      <c r="J4983" s="13"/>
      <c r="K4983" s="13"/>
      <c r="L4983" s="13"/>
    </row>
    <row r="4984" spans="1:12" s="56" customFormat="1">
      <c r="A4984" s="50"/>
      <c r="B4984" s="50"/>
      <c r="C4984" s="50"/>
      <c r="D4984" s="44"/>
      <c r="E4984" s="26"/>
      <c r="F4984" s="53"/>
      <c r="G4984" s="61"/>
      <c r="H4984" s="55"/>
      <c r="I4984" s="280"/>
      <c r="J4984" s="13"/>
      <c r="K4984" s="13"/>
      <c r="L4984" s="13"/>
    </row>
    <row r="4985" spans="1:12" s="56" customFormat="1">
      <c r="A4985" s="50"/>
      <c r="B4985" s="50"/>
      <c r="C4985" s="50"/>
      <c r="D4985" s="44"/>
      <c r="E4985" s="26"/>
      <c r="F4985" s="53"/>
      <c r="G4985" s="61"/>
      <c r="H4985" s="55"/>
      <c r="I4985" s="280"/>
      <c r="J4985" s="13"/>
      <c r="K4985" s="13"/>
      <c r="L4985" s="13"/>
    </row>
    <row r="4986" spans="1:12" s="56" customFormat="1">
      <c r="A4986" s="50"/>
      <c r="B4986" s="50"/>
      <c r="C4986" s="50"/>
      <c r="D4986" s="44"/>
      <c r="E4986" s="26"/>
      <c r="F4986" s="53"/>
      <c r="G4986" s="61"/>
      <c r="H4986" s="55"/>
      <c r="I4986" s="280"/>
      <c r="J4986" s="13"/>
      <c r="K4986" s="13"/>
      <c r="L4986" s="13"/>
    </row>
    <row r="4987" spans="1:12" s="56" customFormat="1">
      <c r="A4987" s="50"/>
      <c r="B4987" s="50"/>
      <c r="C4987" s="50"/>
      <c r="D4987" s="44"/>
      <c r="E4987" s="26"/>
      <c r="F4987" s="53"/>
      <c r="G4987" s="61"/>
      <c r="H4987" s="55"/>
      <c r="I4987" s="280"/>
      <c r="J4987" s="13"/>
      <c r="K4987" s="13"/>
      <c r="L4987" s="13"/>
    </row>
    <row r="4988" spans="1:12" s="56" customFormat="1">
      <c r="A4988" s="50"/>
      <c r="B4988" s="50"/>
      <c r="C4988" s="50"/>
      <c r="D4988" s="44"/>
      <c r="E4988" s="26"/>
      <c r="F4988" s="53"/>
      <c r="G4988" s="61"/>
      <c r="H4988" s="55"/>
      <c r="I4988" s="280"/>
      <c r="J4988" s="13"/>
      <c r="K4988" s="13"/>
      <c r="L4988" s="13"/>
    </row>
    <row r="4989" spans="1:12" s="56" customFormat="1">
      <c r="A4989" s="50"/>
      <c r="B4989" s="50"/>
      <c r="C4989" s="50"/>
      <c r="D4989" s="44"/>
      <c r="E4989" s="26"/>
      <c r="F4989" s="53"/>
      <c r="G4989" s="61"/>
      <c r="H4989" s="55"/>
      <c r="I4989" s="280"/>
      <c r="J4989" s="13"/>
      <c r="K4989" s="13"/>
      <c r="L4989" s="13"/>
    </row>
    <row r="4990" spans="1:12" s="56" customFormat="1">
      <c r="A4990" s="50"/>
      <c r="B4990" s="50"/>
      <c r="C4990" s="50"/>
      <c r="D4990" s="44"/>
      <c r="E4990" s="26"/>
      <c r="F4990" s="53"/>
      <c r="G4990" s="61"/>
      <c r="H4990" s="55"/>
      <c r="I4990" s="280"/>
      <c r="J4990" s="13"/>
      <c r="K4990" s="13"/>
      <c r="L4990" s="13"/>
    </row>
    <row r="4991" spans="1:12" s="56" customFormat="1">
      <c r="A4991" s="50"/>
      <c r="B4991" s="50"/>
      <c r="C4991" s="50"/>
      <c r="D4991" s="44"/>
      <c r="E4991" s="26"/>
      <c r="F4991" s="53"/>
      <c r="G4991" s="61"/>
      <c r="H4991" s="55"/>
      <c r="I4991" s="280"/>
      <c r="J4991" s="13"/>
      <c r="K4991" s="13"/>
      <c r="L4991" s="13"/>
    </row>
    <row r="4992" spans="1:12" s="56" customFormat="1">
      <c r="A4992" s="50"/>
      <c r="B4992" s="50"/>
      <c r="C4992" s="50"/>
      <c r="D4992" s="44"/>
      <c r="E4992" s="26"/>
      <c r="F4992" s="53"/>
      <c r="G4992" s="61"/>
      <c r="H4992" s="55"/>
      <c r="I4992" s="280"/>
      <c r="J4992" s="13"/>
      <c r="K4992" s="13"/>
      <c r="L4992" s="13"/>
    </row>
    <row r="4993" spans="1:12" s="56" customFormat="1">
      <c r="A4993" s="50"/>
      <c r="B4993" s="50"/>
      <c r="C4993" s="50"/>
      <c r="D4993" s="44"/>
      <c r="E4993" s="26"/>
      <c r="F4993" s="53"/>
      <c r="G4993" s="61"/>
      <c r="H4993" s="55"/>
      <c r="I4993" s="280"/>
      <c r="J4993" s="13"/>
      <c r="K4993" s="13"/>
      <c r="L4993" s="13"/>
    </row>
    <row r="4994" spans="1:12" s="56" customFormat="1">
      <c r="A4994" s="50"/>
      <c r="B4994" s="50"/>
      <c r="C4994" s="50"/>
      <c r="D4994" s="44"/>
      <c r="E4994" s="26"/>
      <c r="F4994" s="53"/>
      <c r="G4994" s="61"/>
      <c r="H4994" s="55"/>
      <c r="I4994" s="280"/>
      <c r="J4994" s="13"/>
      <c r="K4994" s="13"/>
      <c r="L4994" s="13"/>
    </row>
    <row r="4995" spans="1:12" s="56" customFormat="1">
      <c r="A4995" s="50"/>
      <c r="B4995" s="50"/>
      <c r="C4995" s="50"/>
      <c r="D4995" s="44"/>
      <c r="E4995" s="26"/>
      <c r="F4995" s="53"/>
      <c r="G4995" s="61"/>
      <c r="H4995" s="55"/>
      <c r="I4995" s="280"/>
      <c r="J4995" s="13"/>
      <c r="K4995" s="13"/>
      <c r="L4995" s="13"/>
    </row>
    <row r="4996" spans="1:12" s="56" customFormat="1">
      <c r="A4996" s="50"/>
      <c r="B4996" s="50"/>
      <c r="C4996" s="50"/>
      <c r="D4996" s="44"/>
      <c r="E4996" s="26"/>
      <c r="F4996" s="53"/>
      <c r="G4996" s="61"/>
      <c r="H4996" s="55"/>
      <c r="I4996" s="280"/>
      <c r="J4996" s="13"/>
      <c r="K4996" s="13"/>
      <c r="L4996" s="13"/>
    </row>
    <row r="4997" spans="1:12" s="56" customFormat="1">
      <c r="A4997" s="50"/>
      <c r="B4997" s="50"/>
      <c r="C4997" s="50"/>
      <c r="D4997" s="44"/>
      <c r="E4997" s="26"/>
      <c r="F4997" s="53"/>
      <c r="G4997" s="61"/>
      <c r="H4997" s="55"/>
      <c r="I4997" s="280"/>
      <c r="J4997" s="13"/>
      <c r="K4997" s="13"/>
      <c r="L4997" s="13"/>
    </row>
    <row r="4998" spans="1:12" s="56" customFormat="1">
      <c r="A4998" s="50"/>
      <c r="B4998" s="50"/>
      <c r="C4998" s="50"/>
      <c r="D4998" s="44"/>
      <c r="E4998" s="26"/>
      <c r="F4998" s="53"/>
      <c r="G4998" s="61"/>
      <c r="H4998" s="55"/>
      <c r="I4998" s="280"/>
      <c r="J4998" s="13"/>
      <c r="K4998" s="13"/>
      <c r="L4998" s="13"/>
    </row>
    <row r="4999" spans="1:12" s="56" customFormat="1">
      <c r="A4999" s="50"/>
      <c r="B4999" s="50"/>
      <c r="C4999" s="50"/>
      <c r="D4999" s="44"/>
      <c r="E4999" s="26"/>
      <c r="F4999" s="53"/>
      <c r="G4999" s="61"/>
      <c r="H4999" s="55"/>
      <c r="I4999" s="280"/>
      <c r="J4999" s="13"/>
      <c r="K4999" s="13"/>
      <c r="L4999" s="13"/>
    </row>
    <row r="5000" spans="1:12" s="56" customFormat="1">
      <c r="A5000" s="50"/>
      <c r="B5000" s="50"/>
      <c r="C5000" s="50"/>
      <c r="D5000" s="44"/>
      <c r="E5000" s="26"/>
      <c r="F5000" s="53"/>
      <c r="G5000" s="61"/>
      <c r="H5000" s="55"/>
      <c r="I5000" s="280"/>
      <c r="J5000" s="13"/>
      <c r="K5000" s="13"/>
      <c r="L5000" s="13"/>
    </row>
    <row r="5001" spans="1:12" s="56" customFormat="1">
      <c r="A5001" s="50"/>
      <c r="B5001" s="50"/>
      <c r="C5001" s="50"/>
      <c r="D5001" s="44"/>
      <c r="E5001" s="26"/>
      <c r="F5001" s="53"/>
      <c r="G5001" s="61"/>
      <c r="H5001" s="55"/>
      <c r="I5001" s="280"/>
      <c r="J5001" s="13"/>
      <c r="K5001" s="13"/>
      <c r="L5001" s="13"/>
    </row>
    <row r="5002" spans="1:12" s="56" customFormat="1">
      <c r="A5002" s="50"/>
      <c r="B5002" s="50"/>
      <c r="C5002" s="50"/>
      <c r="D5002" s="44"/>
      <c r="E5002" s="26"/>
      <c r="F5002" s="53"/>
      <c r="G5002" s="61"/>
      <c r="H5002" s="55"/>
      <c r="I5002" s="280"/>
      <c r="J5002" s="13"/>
      <c r="K5002" s="13"/>
      <c r="L5002" s="13"/>
    </row>
    <row r="5003" spans="1:12" s="56" customFormat="1">
      <c r="A5003" s="50"/>
      <c r="B5003" s="50"/>
      <c r="C5003" s="50"/>
      <c r="D5003" s="44"/>
      <c r="E5003" s="26"/>
      <c r="F5003" s="53"/>
      <c r="G5003" s="61"/>
      <c r="H5003" s="55"/>
      <c r="I5003" s="280"/>
      <c r="J5003" s="13"/>
      <c r="K5003" s="13"/>
      <c r="L5003" s="13"/>
    </row>
    <row r="5004" spans="1:12" s="56" customFormat="1">
      <c r="A5004" s="50"/>
      <c r="B5004" s="50"/>
      <c r="C5004" s="50"/>
      <c r="D5004" s="44"/>
      <c r="E5004" s="26"/>
      <c r="F5004" s="53"/>
      <c r="G5004" s="61"/>
      <c r="H5004" s="55"/>
      <c r="I5004" s="280"/>
      <c r="J5004" s="13"/>
      <c r="K5004" s="13"/>
      <c r="L5004" s="13"/>
    </row>
    <row r="5005" spans="1:12" s="56" customFormat="1">
      <c r="A5005" s="50"/>
      <c r="B5005" s="50"/>
      <c r="C5005" s="50"/>
      <c r="D5005" s="44"/>
      <c r="E5005" s="26"/>
      <c r="F5005" s="53"/>
      <c r="G5005" s="61"/>
      <c r="H5005" s="55"/>
      <c r="I5005" s="280"/>
      <c r="J5005" s="13"/>
      <c r="K5005" s="13"/>
      <c r="L5005" s="13"/>
    </row>
    <row r="5006" spans="1:12" s="56" customFormat="1">
      <c r="A5006" s="50"/>
      <c r="B5006" s="50"/>
      <c r="C5006" s="50"/>
      <c r="D5006" s="44"/>
      <c r="E5006" s="26"/>
      <c r="F5006" s="53"/>
      <c r="G5006" s="61"/>
      <c r="H5006" s="55"/>
      <c r="I5006" s="280"/>
      <c r="J5006" s="13"/>
      <c r="K5006" s="13"/>
      <c r="L5006" s="13"/>
    </row>
    <row r="5007" spans="1:12" s="56" customFormat="1">
      <c r="A5007" s="50"/>
      <c r="B5007" s="50"/>
      <c r="C5007" s="50"/>
      <c r="D5007" s="44"/>
      <c r="E5007" s="26"/>
      <c r="F5007" s="53"/>
      <c r="G5007" s="61"/>
      <c r="H5007" s="55"/>
      <c r="I5007" s="280"/>
      <c r="J5007" s="13"/>
      <c r="K5007" s="13"/>
      <c r="L5007" s="13"/>
    </row>
    <row r="5008" spans="1:12" s="56" customFormat="1">
      <c r="A5008" s="50"/>
      <c r="B5008" s="50"/>
      <c r="C5008" s="50"/>
      <c r="D5008" s="44"/>
      <c r="E5008" s="26"/>
      <c r="F5008" s="53"/>
      <c r="G5008" s="61"/>
      <c r="H5008" s="55"/>
      <c r="I5008" s="280"/>
      <c r="J5008" s="13"/>
      <c r="K5008" s="13"/>
      <c r="L5008" s="13"/>
    </row>
    <row r="5009" spans="1:12" s="56" customFormat="1">
      <c r="A5009" s="50"/>
      <c r="B5009" s="50"/>
      <c r="C5009" s="50"/>
      <c r="D5009" s="44"/>
      <c r="E5009" s="26"/>
      <c r="F5009" s="53"/>
      <c r="G5009" s="61"/>
      <c r="H5009" s="55"/>
      <c r="I5009" s="280"/>
      <c r="J5009" s="13"/>
      <c r="K5009" s="13"/>
      <c r="L5009" s="13"/>
    </row>
    <row r="5010" spans="1:12" s="56" customFormat="1">
      <c r="A5010" s="50"/>
      <c r="B5010" s="50"/>
      <c r="C5010" s="50"/>
      <c r="D5010" s="44"/>
      <c r="E5010" s="26"/>
      <c r="F5010" s="53"/>
      <c r="G5010" s="61"/>
      <c r="H5010" s="55"/>
      <c r="I5010" s="280"/>
      <c r="J5010" s="13"/>
      <c r="K5010" s="13"/>
      <c r="L5010" s="13"/>
    </row>
    <row r="5011" spans="1:12" s="56" customFormat="1">
      <c r="A5011" s="50"/>
      <c r="B5011" s="50"/>
      <c r="C5011" s="50"/>
      <c r="D5011" s="44"/>
      <c r="E5011" s="26"/>
      <c r="F5011" s="53"/>
      <c r="G5011" s="61"/>
      <c r="H5011" s="55"/>
      <c r="I5011" s="280"/>
      <c r="J5011" s="13"/>
      <c r="K5011" s="13"/>
      <c r="L5011" s="13"/>
    </row>
    <row r="5012" spans="1:12" s="56" customFormat="1">
      <c r="A5012" s="50"/>
      <c r="B5012" s="50"/>
      <c r="C5012" s="50"/>
      <c r="D5012" s="44"/>
      <c r="E5012" s="26"/>
      <c r="F5012" s="53"/>
      <c r="G5012" s="61"/>
      <c r="H5012" s="55"/>
      <c r="I5012" s="280"/>
      <c r="J5012" s="13"/>
      <c r="K5012" s="13"/>
      <c r="L5012" s="13"/>
    </row>
    <row r="5013" spans="1:12" s="56" customFormat="1">
      <c r="A5013" s="50"/>
      <c r="B5013" s="50"/>
      <c r="C5013" s="50"/>
      <c r="D5013" s="44"/>
      <c r="E5013" s="26"/>
      <c r="F5013" s="53"/>
      <c r="G5013" s="61"/>
      <c r="H5013" s="55"/>
      <c r="I5013" s="280"/>
      <c r="J5013" s="13"/>
      <c r="K5013" s="13"/>
      <c r="L5013" s="13"/>
    </row>
    <row r="5014" spans="1:12" s="56" customFormat="1">
      <c r="A5014" s="50"/>
      <c r="B5014" s="50"/>
      <c r="C5014" s="50"/>
      <c r="D5014" s="44"/>
      <c r="E5014" s="26"/>
      <c r="F5014" s="53"/>
      <c r="G5014" s="61"/>
      <c r="H5014" s="55"/>
      <c r="I5014" s="280"/>
      <c r="J5014" s="13"/>
      <c r="K5014" s="13"/>
      <c r="L5014" s="13"/>
    </row>
    <row r="5015" spans="1:12" s="56" customFormat="1">
      <c r="A5015" s="50"/>
      <c r="B5015" s="50"/>
      <c r="C5015" s="50"/>
      <c r="D5015" s="44"/>
      <c r="E5015" s="26"/>
      <c r="F5015" s="53"/>
      <c r="G5015" s="61"/>
      <c r="H5015" s="55"/>
      <c r="I5015" s="280"/>
      <c r="J5015" s="13"/>
      <c r="K5015" s="13"/>
      <c r="L5015" s="13"/>
    </row>
    <row r="5016" spans="1:12" s="56" customFormat="1">
      <c r="A5016" s="50"/>
      <c r="B5016" s="50"/>
      <c r="C5016" s="50"/>
      <c r="D5016" s="44"/>
      <c r="E5016" s="26"/>
      <c r="F5016" s="53"/>
      <c r="G5016" s="61"/>
      <c r="H5016" s="55"/>
      <c r="I5016" s="280"/>
      <c r="J5016" s="13"/>
      <c r="K5016" s="13"/>
      <c r="L5016" s="13"/>
    </row>
    <row r="5017" spans="1:12" s="56" customFormat="1">
      <c r="A5017" s="50"/>
      <c r="B5017" s="50"/>
      <c r="C5017" s="50"/>
      <c r="D5017" s="44"/>
      <c r="E5017" s="26"/>
      <c r="F5017" s="53"/>
      <c r="G5017" s="61"/>
      <c r="H5017" s="55"/>
      <c r="I5017" s="280"/>
      <c r="J5017" s="13"/>
      <c r="K5017" s="13"/>
      <c r="L5017" s="13"/>
    </row>
    <row r="5018" spans="1:12" s="56" customFormat="1">
      <c r="A5018" s="50"/>
      <c r="B5018" s="50"/>
      <c r="C5018" s="50"/>
      <c r="D5018" s="44"/>
      <c r="E5018" s="26"/>
      <c r="F5018" s="53"/>
      <c r="G5018" s="61"/>
      <c r="H5018" s="55"/>
      <c r="I5018" s="280"/>
      <c r="J5018" s="13"/>
      <c r="K5018" s="13"/>
      <c r="L5018" s="13"/>
    </row>
    <row r="5019" spans="1:12" s="56" customFormat="1">
      <c r="A5019" s="50"/>
      <c r="B5019" s="50"/>
      <c r="C5019" s="50"/>
      <c r="D5019" s="44"/>
      <c r="E5019" s="26"/>
      <c r="F5019" s="53"/>
      <c r="G5019" s="61"/>
      <c r="H5019" s="55"/>
      <c r="I5019" s="280"/>
      <c r="J5019" s="13"/>
      <c r="K5019" s="13"/>
      <c r="L5019" s="13"/>
    </row>
    <row r="5020" spans="1:12" s="56" customFormat="1">
      <c r="A5020" s="50"/>
      <c r="B5020" s="50"/>
      <c r="C5020" s="50"/>
      <c r="D5020" s="44"/>
      <c r="E5020" s="26"/>
      <c r="F5020" s="53"/>
      <c r="G5020" s="61"/>
      <c r="H5020" s="55"/>
      <c r="I5020" s="280"/>
      <c r="J5020" s="13"/>
      <c r="K5020" s="13"/>
      <c r="L5020" s="13"/>
    </row>
    <row r="5021" spans="1:12" s="56" customFormat="1">
      <c r="A5021" s="50"/>
      <c r="B5021" s="50"/>
      <c r="C5021" s="50"/>
      <c r="D5021" s="44"/>
      <c r="E5021" s="26"/>
      <c r="F5021" s="53"/>
      <c r="G5021" s="61"/>
      <c r="H5021" s="55"/>
      <c r="I5021" s="280"/>
      <c r="J5021" s="13"/>
      <c r="K5021" s="13"/>
      <c r="L5021" s="13"/>
    </row>
    <row r="5022" spans="1:12" s="56" customFormat="1">
      <c r="A5022" s="50"/>
      <c r="B5022" s="50"/>
      <c r="C5022" s="50"/>
      <c r="D5022" s="44"/>
      <c r="E5022" s="26"/>
      <c r="F5022" s="53"/>
      <c r="G5022" s="61"/>
      <c r="H5022" s="55"/>
      <c r="I5022" s="280"/>
      <c r="J5022" s="13"/>
      <c r="K5022" s="13"/>
      <c r="L5022" s="13"/>
    </row>
    <row r="5023" spans="1:12" s="56" customFormat="1">
      <c r="A5023" s="50"/>
      <c r="B5023" s="50"/>
      <c r="C5023" s="50"/>
      <c r="D5023" s="44"/>
      <c r="E5023" s="26"/>
      <c r="F5023" s="53"/>
      <c r="G5023" s="61"/>
      <c r="H5023" s="55"/>
      <c r="I5023" s="280"/>
      <c r="J5023" s="13"/>
      <c r="K5023" s="13"/>
      <c r="L5023" s="13"/>
    </row>
    <row r="5024" spans="1:12" s="56" customFormat="1">
      <c r="A5024" s="50"/>
      <c r="B5024" s="50"/>
      <c r="C5024" s="50"/>
      <c r="D5024" s="44"/>
      <c r="E5024" s="26"/>
      <c r="F5024" s="53"/>
      <c r="G5024" s="61"/>
      <c r="H5024" s="55"/>
      <c r="I5024" s="280"/>
      <c r="J5024" s="13"/>
      <c r="K5024" s="13"/>
      <c r="L5024" s="13"/>
    </row>
    <row r="5025" spans="1:12" s="56" customFormat="1">
      <c r="A5025" s="50"/>
      <c r="B5025" s="50"/>
      <c r="C5025" s="50"/>
      <c r="D5025" s="44"/>
      <c r="E5025" s="26"/>
      <c r="F5025" s="53"/>
      <c r="G5025" s="61"/>
      <c r="H5025" s="55"/>
      <c r="I5025" s="280"/>
      <c r="J5025" s="13"/>
      <c r="K5025" s="13"/>
      <c r="L5025" s="13"/>
    </row>
    <row r="5026" spans="1:12" s="56" customFormat="1">
      <c r="A5026" s="50"/>
      <c r="B5026" s="50"/>
      <c r="C5026" s="50"/>
      <c r="D5026" s="44"/>
      <c r="E5026" s="26"/>
      <c r="F5026" s="53"/>
      <c r="G5026" s="61"/>
      <c r="H5026" s="55"/>
      <c r="I5026" s="280"/>
      <c r="J5026" s="13"/>
      <c r="K5026" s="13"/>
      <c r="L5026" s="13"/>
    </row>
    <row r="5027" spans="1:12" s="56" customFormat="1">
      <c r="A5027" s="50"/>
      <c r="B5027" s="50"/>
      <c r="C5027" s="50"/>
      <c r="D5027" s="44"/>
      <c r="E5027" s="26"/>
      <c r="F5027" s="53"/>
      <c r="G5027" s="61"/>
      <c r="H5027" s="55"/>
      <c r="I5027" s="280"/>
      <c r="J5027" s="13"/>
      <c r="K5027" s="13"/>
      <c r="L5027" s="13"/>
    </row>
    <row r="5028" spans="1:12" s="56" customFormat="1">
      <c r="A5028" s="50"/>
      <c r="B5028" s="50"/>
      <c r="C5028" s="50"/>
      <c r="D5028" s="44"/>
      <c r="E5028" s="26"/>
      <c r="F5028" s="53"/>
      <c r="G5028" s="61"/>
      <c r="H5028" s="55"/>
      <c r="I5028" s="280"/>
      <c r="J5028" s="13"/>
      <c r="K5028" s="13"/>
      <c r="L5028" s="13"/>
    </row>
    <row r="5029" spans="1:12" s="56" customFormat="1">
      <c r="A5029" s="50"/>
      <c r="B5029" s="50"/>
      <c r="C5029" s="50"/>
      <c r="D5029" s="44"/>
      <c r="E5029" s="26"/>
      <c r="F5029" s="53"/>
      <c r="G5029" s="61"/>
      <c r="H5029" s="55"/>
      <c r="I5029" s="280"/>
      <c r="J5029" s="13"/>
      <c r="K5029" s="13"/>
      <c r="L5029" s="13"/>
    </row>
    <row r="5030" spans="1:12" s="56" customFormat="1">
      <c r="A5030" s="50"/>
      <c r="B5030" s="50"/>
      <c r="C5030" s="50"/>
      <c r="D5030" s="44"/>
      <c r="E5030" s="26"/>
      <c r="F5030" s="53"/>
      <c r="G5030" s="61"/>
      <c r="H5030" s="55"/>
      <c r="I5030" s="280"/>
      <c r="J5030" s="13"/>
      <c r="K5030" s="13"/>
      <c r="L5030" s="13"/>
    </row>
    <row r="5031" spans="1:12" s="56" customFormat="1">
      <c r="A5031" s="50"/>
      <c r="B5031" s="50"/>
      <c r="C5031" s="50"/>
      <c r="D5031" s="44"/>
      <c r="E5031" s="26"/>
      <c r="F5031" s="53"/>
      <c r="G5031" s="61"/>
      <c r="H5031" s="55"/>
      <c r="I5031" s="280"/>
      <c r="J5031" s="13"/>
      <c r="K5031" s="13"/>
      <c r="L5031" s="13"/>
    </row>
    <row r="5032" spans="1:12" s="56" customFormat="1">
      <c r="A5032" s="50"/>
      <c r="B5032" s="50"/>
      <c r="C5032" s="50"/>
      <c r="D5032" s="44"/>
      <c r="E5032" s="26"/>
      <c r="F5032" s="53"/>
      <c r="G5032" s="61"/>
      <c r="H5032" s="55"/>
      <c r="I5032" s="280"/>
      <c r="J5032" s="13"/>
      <c r="K5032" s="13"/>
      <c r="L5032" s="13"/>
    </row>
    <row r="5033" spans="1:12" s="56" customFormat="1">
      <c r="A5033" s="50"/>
      <c r="B5033" s="50"/>
      <c r="C5033" s="50"/>
      <c r="D5033" s="44"/>
      <c r="E5033" s="26"/>
      <c r="F5033" s="53"/>
      <c r="G5033" s="61"/>
      <c r="H5033" s="55"/>
      <c r="I5033" s="280"/>
      <c r="J5033" s="13"/>
      <c r="K5033" s="13"/>
      <c r="L5033" s="13"/>
    </row>
    <row r="5034" spans="1:12" s="56" customFormat="1">
      <c r="A5034" s="50"/>
      <c r="B5034" s="50"/>
      <c r="C5034" s="50"/>
      <c r="D5034" s="44"/>
      <c r="E5034" s="26"/>
      <c r="F5034" s="53"/>
      <c r="G5034" s="61"/>
      <c r="H5034" s="55"/>
      <c r="I5034" s="280"/>
      <c r="J5034" s="13"/>
      <c r="K5034" s="13"/>
      <c r="L5034" s="13"/>
    </row>
    <row r="5035" spans="1:12" s="56" customFormat="1">
      <c r="A5035" s="50"/>
      <c r="B5035" s="50"/>
      <c r="C5035" s="50"/>
      <c r="D5035" s="44"/>
      <c r="E5035" s="26"/>
      <c r="F5035" s="53"/>
      <c r="G5035" s="61"/>
      <c r="H5035" s="55"/>
      <c r="I5035" s="280"/>
      <c r="J5035" s="13"/>
      <c r="K5035" s="13"/>
      <c r="L5035" s="13"/>
    </row>
    <row r="5036" spans="1:12" s="56" customFormat="1">
      <c r="A5036" s="50"/>
      <c r="B5036" s="50"/>
      <c r="C5036" s="50"/>
      <c r="D5036" s="44"/>
      <c r="E5036" s="26"/>
      <c r="F5036" s="53"/>
      <c r="G5036" s="61"/>
      <c r="H5036" s="55"/>
      <c r="I5036" s="280"/>
      <c r="J5036" s="13"/>
      <c r="K5036" s="13"/>
      <c r="L5036" s="13"/>
    </row>
    <row r="5037" spans="1:12" s="56" customFormat="1">
      <c r="A5037" s="50"/>
      <c r="B5037" s="50"/>
      <c r="C5037" s="50"/>
      <c r="D5037" s="44"/>
      <c r="E5037" s="26"/>
      <c r="F5037" s="53"/>
      <c r="G5037" s="61"/>
      <c r="H5037" s="55"/>
      <c r="I5037" s="280"/>
      <c r="J5037" s="13"/>
      <c r="K5037" s="13"/>
      <c r="L5037" s="13"/>
    </row>
    <row r="5038" spans="1:12" s="56" customFormat="1">
      <c r="A5038" s="50"/>
      <c r="B5038" s="50"/>
      <c r="C5038" s="50"/>
      <c r="D5038" s="44"/>
      <c r="E5038" s="26"/>
      <c r="F5038" s="53"/>
      <c r="G5038" s="61"/>
      <c r="H5038" s="55"/>
      <c r="I5038" s="280"/>
      <c r="J5038" s="13"/>
      <c r="K5038" s="13"/>
      <c r="L5038" s="13"/>
    </row>
    <row r="5039" spans="1:12" s="56" customFormat="1">
      <c r="A5039" s="50"/>
      <c r="B5039" s="50"/>
      <c r="C5039" s="50"/>
      <c r="D5039" s="44"/>
      <c r="E5039" s="26"/>
      <c r="F5039" s="53"/>
      <c r="G5039" s="61"/>
      <c r="H5039" s="55"/>
      <c r="I5039" s="280"/>
      <c r="J5039" s="13"/>
      <c r="K5039" s="13"/>
      <c r="L5039" s="13"/>
    </row>
    <row r="5040" spans="1:12" s="56" customFormat="1">
      <c r="A5040" s="50"/>
      <c r="B5040" s="50"/>
      <c r="C5040" s="50"/>
      <c r="D5040" s="44"/>
      <c r="E5040" s="26"/>
      <c r="F5040" s="53"/>
      <c r="G5040" s="61"/>
      <c r="H5040" s="55"/>
      <c r="I5040" s="280"/>
      <c r="J5040" s="13"/>
      <c r="K5040" s="13"/>
      <c r="L5040" s="13"/>
    </row>
    <row r="5041" spans="1:12" s="56" customFormat="1">
      <c r="A5041" s="50"/>
      <c r="B5041" s="50"/>
      <c r="C5041" s="50"/>
      <c r="D5041" s="44"/>
      <c r="E5041" s="26"/>
      <c r="F5041" s="53"/>
      <c r="G5041" s="61"/>
      <c r="H5041" s="55"/>
      <c r="I5041" s="280"/>
      <c r="J5041" s="13"/>
      <c r="K5041" s="13"/>
      <c r="L5041" s="13"/>
    </row>
    <row r="5042" spans="1:12" s="56" customFormat="1">
      <c r="A5042" s="50"/>
      <c r="B5042" s="50"/>
      <c r="C5042" s="50"/>
      <c r="D5042" s="44"/>
      <c r="E5042" s="26"/>
      <c r="F5042" s="53"/>
      <c r="G5042" s="61"/>
      <c r="H5042" s="55"/>
      <c r="I5042" s="280"/>
      <c r="J5042" s="13"/>
      <c r="K5042" s="13"/>
      <c r="L5042" s="13"/>
    </row>
    <row r="5043" spans="1:12" s="56" customFormat="1">
      <c r="A5043" s="50"/>
      <c r="B5043" s="50"/>
      <c r="C5043" s="50"/>
      <c r="D5043" s="44"/>
      <c r="E5043" s="26"/>
      <c r="F5043" s="53"/>
      <c r="G5043" s="61"/>
      <c r="H5043" s="55"/>
      <c r="I5043" s="280"/>
      <c r="J5043" s="13"/>
      <c r="K5043" s="13"/>
      <c r="L5043" s="13"/>
    </row>
    <row r="5044" spans="1:12" s="56" customFormat="1">
      <c r="A5044" s="50"/>
      <c r="B5044" s="50"/>
      <c r="C5044" s="50"/>
      <c r="D5044" s="44"/>
      <c r="E5044" s="26"/>
      <c r="F5044" s="53"/>
      <c r="G5044" s="61"/>
      <c r="H5044" s="55"/>
      <c r="I5044" s="280"/>
      <c r="J5044" s="13"/>
      <c r="K5044" s="13"/>
      <c r="L5044" s="13"/>
    </row>
    <row r="5045" spans="1:12" s="56" customFormat="1">
      <c r="A5045" s="50"/>
      <c r="B5045" s="50"/>
      <c r="C5045" s="50"/>
      <c r="D5045" s="44"/>
      <c r="E5045" s="26"/>
      <c r="F5045" s="53"/>
      <c r="G5045" s="61"/>
      <c r="H5045" s="55"/>
      <c r="I5045" s="280"/>
      <c r="J5045" s="13"/>
      <c r="K5045" s="13"/>
      <c r="L5045" s="13"/>
    </row>
    <row r="5046" spans="1:12" s="56" customFormat="1">
      <c r="A5046" s="50"/>
      <c r="B5046" s="50"/>
      <c r="C5046" s="50"/>
      <c r="D5046" s="44"/>
      <c r="E5046" s="26"/>
      <c r="F5046" s="53"/>
      <c r="G5046" s="61"/>
      <c r="H5046" s="55"/>
      <c r="I5046" s="280"/>
      <c r="J5046" s="13"/>
      <c r="K5046" s="13"/>
      <c r="L5046" s="13"/>
    </row>
    <row r="5047" spans="1:12" s="56" customFormat="1">
      <c r="A5047" s="50"/>
      <c r="B5047" s="50"/>
      <c r="C5047" s="50"/>
      <c r="D5047" s="44"/>
      <c r="E5047" s="26"/>
      <c r="F5047" s="53"/>
      <c r="G5047" s="61"/>
      <c r="H5047" s="55"/>
      <c r="I5047" s="280"/>
      <c r="J5047" s="13"/>
      <c r="K5047" s="13"/>
      <c r="L5047" s="13"/>
    </row>
    <row r="5048" spans="1:12" s="56" customFormat="1">
      <c r="A5048" s="50"/>
      <c r="B5048" s="50"/>
      <c r="C5048" s="50"/>
      <c r="D5048" s="44"/>
      <c r="E5048" s="26"/>
      <c r="F5048" s="53"/>
      <c r="G5048" s="61"/>
      <c r="H5048" s="55"/>
      <c r="I5048" s="280"/>
      <c r="J5048" s="13"/>
      <c r="K5048" s="13"/>
      <c r="L5048" s="13"/>
    </row>
    <row r="5049" spans="1:12" s="56" customFormat="1">
      <c r="A5049" s="50"/>
      <c r="B5049" s="50"/>
      <c r="C5049" s="50"/>
      <c r="D5049" s="44"/>
      <c r="E5049" s="26"/>
      <c r="F5049" s="53"/>
      <c r="G5049" s="61"/>
      <c r="H5049" s="55"/>
      <c r="I5049" s="280"/>
      <c r="J5049" s="13"/>
      <c r="K5049" s="13"/>
      <c r="L5049" s="13"/>
    </row>
    <row r="5050" spans="1:12" s="56" customFormat="1">
      <c r="A5050" s="50"/>
      <c r="B5050" s="50"/>
      <c r="C5050" s="50"/>
      <c r="D5050" s="44"/>
      <c r="E5050" s="26"/>
      <c r="F5050" s="53"/>
      <c r="G5050" s="61"/>
      <c r="H5050" s="55"/>
      <c r="I5050" s="280"/>
      <c r="J5050" s="13"/>
      <c r="K5050" s="13"/>
      <c r="L5050" s="13"/>
    </row>
    <row r="5051" spans="1:12" s="56" customFormat="1">
      <c r="A5051" s="50"/>
      <c r="B5051" s="50"/>
      <c r="C5051" s="50"/>
      <c r="D5051" s="44"/>
      <c r="E5051" s="26"/>
      <c r="F5051" s="53"/>
      <c r="G5051" s="61"/>
      <c r="H5051" s="55"/>
      <c r="I5051" s="280"/>
      <c r="J5051" s="13"/>
      <c r="K5051" s="13"/>
      <c r="L5051" s="13"/>
    </row>
    <row r="5052" spans="1:12" s="56" customFormat="1">
      <c r="A5052" s="50"/>
      <c r="B5052" s="50"/>
      <c r="C5052" s="50"/>
      <c r="D5052" s="44"/>
      <c r="E5052" s="26"/>
      <c r="F5052" s="53"/>
      <c r="G5052" s="61"/>
      <c r="H5052" s="55"/>
      <c r="I5052" s="280"/>
      <c r="J5052" s="13"/>
      <c r="K5052" s="13"/>
      <c r="L5052" s="13"/>
    </row>
    <row r="5053" spans="1:12" s="56" customFormat="1">
      <c r="A5053" s="50"/>
      <c r="B5053" s="50"/>
      <c r="C5053" s="50"/>
      <c r="D5053" s="44"/>
      <c r="E5053" s="26"/>
      <c r="F5053" s="53"/>
      <c r="G5053" s="61"/>
      <c r="H5053" s="55"/>
      <c r="I5053" s="280"/>
      <c r="J5053" s="13"/>
      <c r="K5053" s="13"/>
      <c r="L5053" s="13"/>
    </row>
    <row r="5054" spans="1:12" s="56" customFormat="1">
      <c r="A5054" s="50"/>
      <c r="B5054" s="50"/>
      <c r="C5054" s="50"/>
      <c r="D5054" s="44"/>
      <c r="E5054" s="26"/>
      <c r="F5054" s="53"/>
      <c r="G5054" s="61"/>
      <c r="H5054" s="55"/>
      <c r="I5054" s="280"/>
      <c r="J5054" s="13"/>
      <c r="K5054" s="13"/>
      <c r="L5054" s="13"/>
    </row>
    <row r="5055" spans="1:12" s="56" customFormat="1">
      <c r="A5055" s="50"/>
      <c r="B5055" s="50"/>
      <c r="C5055" s="50"/>
      <c r="D5055" s="44"/>
      <c r="E5055" s="26"/>
      <c r="F5055" s="53"/>
      <c r="G5055" s="61"/>
      <c r="H5055" s="55"/>
      <c r="I5055" s="280"/>
      <c r="J5055" s="13"/>
      <c r="K5055" s="13"/>
      <c r="L5055" s="13"/>
    </row>
    <row r="5056" spans="1:12" s="56" customFormat="1">
      <c r="A5056" s="50"/>
      <c r="B5056" s="50"/>
      <c r="C5056" s="50"/>
      <c r="D5056" s="44"/>
      <c r="E5056" s="26"/>
      <c r="F5056" s="53"/>
      <c r="G5056" s="61"/>
      <c r="H5056" s="55"/>
      <c r="I5056" s="280"/>
      <c r="J5056" s="13"/>
      <c r="K5056" s="13"/>
      <c r="L5056" s="13"/>
    </row>
    <row r="5057" spans="1:12" s="56" customFormat="1">
      <c r="A5057" s="50"/>
      <c r="B5057" s="50"/>
      <c r="C5057" s="50"/>
      <c r="D5057" s="44"/>
      <c r="E5057" s="26"/>
      <c r="F5057" s="53"/>
      <c r="G5057" s="61"/>
      <c r="H5057" s="55"/>
      <c r="I5057" s="280"/>
      <c r="J5057" s="13"/>
      <c r="K5057" s="13"/>
      <c r="L5057" s="13"/>
    </row>
    <row r="5058" spans="1:12" s="56" customFormat="1">
      <c r="A5058" s="50"/>
      <c r="B5058" s="50"/>
      <c r="C5058" s="50"/>
      <c r="D5058" s="44"/>
      <c r="E5058" s="26"/>
      <c r="F5058" s="53"/>
      <c r="G5058" s="61"/>
      <c r="H5058" s="55"/>
      <c r="I5058" s="280"/>
      <c r="J5058" s="13"/>
      <c r="K5058" s="13"/>
      <c r="L5058" s="13"/>
    </row>
    <row r="5059" spans="1:12" s="56" customFormat="1">
      <c r="A5059" s="50"/>
      <c r="B5059" s="50"/>
      <c r="C5059" s="50"/>
      <c r="D5059" s="44"/>
      <c r="E5059" s="26"/>
      <c r="F5059" s="53"/>
      <c r="G5059" s="61"/>
      <c r="H5059" s="55"/>
      <c r="I5059" s="280"/>
      <c r="J5059" s="13"/>
      <c r="K5059" s="13"/>
      <c r="L5059" s="13"/>
    </row>
    <row r="5060" spans="1:12" s="56" customFormat="1">
      <c r="A5060" s="50"/>
      <c r="B5060" s="50"/>
      <c r="C5060" s="50"/>
      <c r="D5060" s="44"/>
      <c r="E5060" s="26"/>
      <c r="F5060" s="53"/>
      <c r="G5060" s="61"/>
      <c r="H5060" s="55"/>
      <c r="I5060" s="280"/>
      <c r="J5060" s="13"/>
      <c r="K5060" s="13"/>
      <c r="L5060" s="13"/>
    </row>
    <row r="5061" spans="1:12" s="56" customFormat="1">
      <c r="A5061" s="50"/>
      <c r="B5061" s="50"/>
      <c r="C5061" s="50"/>
      <c r="D5061" s="44"/>
      <c r="E5061" s="26"/>
      <c r="F5061" s="53"/>
      <c r="G5061" s="61"/>
      <c r="H5061" s="55"/>
      <c r="I5061" s="280"/>
      <c r="J5061" s="13"/>
      <c r="K5061" s="13"/>
      <c r="L5061" s="13"/>
    </row>
    <row r="5062" spans="1:12" s="56" customFormat="1">
      <c r="A5062" s="50"/>
      <c r="B5062" s="50"/>
      <c r="C5062" s="50"/>
      <c r="D5062" s="44"/>
      <c r="E5062" s="26"/>
      <c r="F5062" s="53"/>
      <c r="G5062" s="61"/>
      <c r="H5062" s="55"/>
      <c r="I5062" s="280"/>
      <c r="J5062" s="13"/>
      <c r="K5062" s="13"/>
      <c r="L5062" s="13"/>
    </row>
    <row r="5063" spans="1:12" s="56" customFormat="1">
      <c r="A5063" s="50"/>
      <c r="B5063" s="50"/>
      <c r="C5063" s="50"/>
      <c r="D5063" s="44"/>
      <c r="E5063" s="26"/>
      <c r="F5063" s="53"/>
      <c r="G5063" s="61"/>
      <c r="H5063" s="55"/>
      <c r="I5063" s="280"/>
      <c r="J5063" s="13"/>
      <c r="K5063" s="13"/>
      <c r="L5063" s="13"/>
    </row>
    <row r="5064" spans="1:12" s="56" customFormat="1">
      <c r="A5064" s="50"/>
      <c r="B5064" s="50"/>
      <c r="C5064" s="50"/>
      <c r="D5064" s="44"/>
      <c r="E5064" s="26"/>
      <c r="F5064" s="53"/>
      <c r="G5064" s="61"/>
      <c r="H5064" s="55"/>
      <c r="I5064" s="280"/>
      <c r="J5064" s="13"/>
      <c r="K5064" s="13"/>
      <c r="L5064" s="13"/>
    </row>
    <row r="5065" spans="1:12" s="56" customFormat="1">
      <c r="A5065" s="50"/>
      <c r="B5065" s="50"/>
      <c r="C5065" s="50"/>
      <c r="D5065" s="44"/>
      <c r="E5065" s="26"/>
      <c r="F5065" s="53"/>
      <c r="G5065" s="61"/>
      <c r="H5065" s="55"/>
      <c r="I5065" s="280"/>
      <c r="J5065" s="13"/>
      <c r="K5065" s="13"/>
      <c r="L5065" s="13"/>
    </row>
    <row r="5066" spans="1:12" s="56" customFormat="1">
      <c r="A5066" s="50"/>
      <c r="B5066" s="50"/>
      <c r="C5066" s="50"/>
      <c r="D5066" s="44"/>
      <c r="E5066" s="26"/>
      <c r="F5066" s="53"/>
      <c r="G5066" s="61"/>
      <c r="H5066" s="55"/>
      <c r="I5066" s="280"/>
      <c r="J5066" s="13"/>
      <c r="K5066" s="13"/>
      <c r="L5066" s="13"/>
    </row>
    <row r="5067" spans="1:12" s="56" customFormat="1">
      <c r="A5067" s="50"/>
      <c r="B5067" s="50"/>
      <c r="C5067" s="50"/>
      <c r="D5067" s="44"/>
      <c r="E5067" s="26"/>
      <c r="F5067" s="53"/>
      <c r="G5067" s="61"/>
      <c r="H5067" s="55"/>
      <c r="I5067" s="280"/>
      <c r="J5067" s="13"/>
      <c r="K5067" s="13"/>
      <c r="L5067" s="13"/>
    </row>
    <row r="5068" spans="1:12" s="56" customFormat="1">
      <c r="A5068" s="50"/>
      <c r="B5068" s="50"/>
      <c r="C5068" s="50"/>
      <c r="D5068" s="44"/>
      <c r="E5068" s="26"/>
      <c r="F5068" s="53"/>
      <c r="G5068" s="61"/>
      <c r="H5068" s="55"/>
      <c r="I5068" s="280"/>
      <c r="J5068" s="13"/>
      <c r="K5068" s="13"/>
      <c r="L5068" s="13"/>
    </row>
    <row r="5069" spans="1:12" s="56" customFormat="1">
      <c r="A5069" s="50"/>
      <c r="B5069" s="50"/>
      <c r="C5069" s="50"/>
      <c r="D5069" s="44"/>
      <c r="E5069" s="26"/>
      <c r="F5069" s="53"/>
      <c r="G5069" s="61"/>
      <c r="H5069" s="55"/>
      <c r="I5069" s="280"/>
      <c r="J5069" s="13"/>
      <c r="K5069" s="13"/>
      <c r="L5069" s="13"/>
    </row>
    <row r="5070" spans="1:12" s="56" customFormat="1">
      <c r="A5070" s="50"/>
      <c r="B5070" s="50"/>
      <c r="C5070" s="50"/>
      <c r="D5070" s="44"/>
      <c r="E5070" s="26"/>
      <c r="F5070" s="53"/>
      <c r="G5070" s="61"/>
      <c r="H5070" s="55"/>
      <c r="I5070" s="280"/>
      <c r="J5070" s="13"/>
      <c r="K5070" s="13"/>
      <c r="L5070" s="13"/>
    </row>
    <row r="5071" spans="1:12" s="56" customFormat="1">
      <c r="A5071" s="50"/>
      <c r="B5071" s="50"/>
      <c r="C5071" s="50"/>
      <c r="D5071" s="44"/>
      <c r="E5071" s="26"/>
      <c r="F5071" s="53"/>
      <c r="G5071" s="61"/>
      <c r="H5071" s="55"/>
      <c r="I5071" s="280"/>
      <c r="J5071" s="13"/>
      <c r="K5071" s="13"/>
      <c r="L5071" s="13"/>
    </row>
    <row r="5072" spans="1:12" s="56" customFormat="1">
      <c r="A5072" s="50"/>
      <c r="B5072" s="50"/>
      <c r="C5072" s="50"/>
      <c r="D5072" s="44"/>
      <c r="E5072" s="26"/>
      <c r="F5072" s="53"/>
      <c r="G5072" s="61"/>
      <c r="H5072" s="55"/>
      <c r="I5072" s="280"/>
      <c r="J5072" s="13"/>
      <c r="K5072" s="13"/>
      <c r="L5072" s="13"/>
    </row>
    <row r="5073" spans="1:12" s="56" customFormat="1">
      <c r="A5073" s="50"/>
      <c r="B5073" s="50"/>
      <c r="C5073" s="50"/>
      <c r="D5073" s="44"/>
      <c r="E5073" s="26"/>
      <c r="F5073" s="53"/>
      <c r="G5073" s="61"/>
      <c r="H5073" s="55"/>
      <c r="I5073" s="280"/>
      <c r="J5073" s="13"/>
      <c r="K5073" s="13"/>
      <c r="L5073" s="13"/>
    </row>
    <row r="5074" spans="1:12" s="56" customFormat="1">
      <c r="A5074" s="50"/>
      <c r="B5074" s="50"/>
      <c r="C5074" s="50"/>
      <c r="D5074" s="44"/>
      <c r="E5074" s="26"/>
      <c r="F5074" s="53"/>
      <c r="G5074" s="61"/>
      <c r="H5074" s="55"/>
      <c r="I5074" s="280"/>
      <c r="J5074" s="13"/>
      <c r="K5074" s="13"/>
      <c r="L5074" s="13"/>
    </row>
    <row r="5075" spans="1:12" s="56" customFormat="1">
      <c r="A5075" s="50"/>
      <c r="B5075" s="50"/>
      <c r="C5075" s="50"/>
      <c r="D5075" s="44"/>
      <c r="E5075" s="26"/>
      <c r="F5075" s="53"/>
      <c r="G5075" s="61"/>
      <c r="H5075" s="55"/>
      <c r="I5075" s="280"/>
      <c r="J5075" s="13"/>
      <c r="K5075" s="13"/>
      <c r="L5075" s="13"/>
    </row>
    <row r="5076" spans="1:12" s="56" customFormat="1">
      <c r="A5076" s="50"/>
      <c r="B5076" s="50"/>
      <c r="C5076" s="50"/>
      <c r="D5076" s="44"/>
      <c r="E5076" s="26"/>
      <c r="F5076" s="53"/>
      <c r="G5076" s="61"/>
      <c r="H5076" s="55"/>
      <c r="I5076" s="280"/>
      <c r="J5076" s="13"/>
      <c r="K5076" s="13"/>
      <c r="L5076" s="13"/>
    </row>
    <row r="5077" spans="1:12" s="56" customFormat="1">
      <c r="A5077" s="50"/>
      <c r="B5077" s="50"/>
      <c r="C5077" s="50"/>
      <c r="D5077" s="44"/>
      <c r="E5077" s="26"/>
      <c r="F5077" s="53"/>
      <c r="G5077" s="61"/>
      <c r="H5077" s="55"/>
      <c r="I5077" s="280"/>
      <c r="J5077" s="13"/>
      <c r="K5077" s="13"/>
      <c r="L5077" s="13"/>
    </row>
    <row r="5078" spans="1:12" s="56" customFormat="1">
      <c r="A5078" s="50"/>
      <c r="B5078" s="50"/>
      <c r="C5078" s="50"/>
      <c r="D5078" s="44"/>
      <c r="E5078" s="26"/>
      <c r="F5078" s="53"/>
      <c r="G5078" s="61"/>
      <c r="H5078" s="55"/>
      <c r="I5078" s="280"/>
      <c r="J5078" s="13"/>
      <c r="K5078" s="13"/>
      <c r="L5078" s="13"/>
    </row>
    <row r="5079" spans="1:12" s="56" customFormat="1">
      <c r="A5079" s="50"/>
      <c r="B5079" s="50"/>
      <c r="C5079" s="50"/>
      <c r="D5079" s="44"/>
      <c r="E5079" s="26"/>
      <c r="F5079" s="53"/>
      <c r="G5079" s="61"/>
      <c r="H5079" s="55"/>
      <c r="I5079" s="280"/>
      <c r="J5079" s="13"/>
      <c r="K5079" s="13"/>
      <c r="L5079" s="13"/>
    </row>
    <row r="5080" spans="1:12" s="56" customFormat="1">
      <c r="A5080" s="50"/>
      <c r="B5080" s="50"/>
      <c r="C5080" s="50"/>
      <c r="D5080" s="44"/>
      <c r="E5080" s="26"/>
      <c r="F5080" s="53"/>
      <c r="G5080" s="61"/>
      <c r="H5080" s="55"/>
      <c r="I5080" s="280"/>
      <c r="J5080" s="13"/>
      <c r="K5080" s="13"/>
      <c r="L5080" s="13"/>
    </row>
    <row r="5081" spans="1:12" s="56" customFormat="1">
      <c r="A5081" s="50"/>
      <c r="B5081" s="50"/>
      <c r="C5081" s="50"/>
      <c r="D5081" s="44"/>
      <c r="E5081" s="26"/>
      <c r="F5081" s="53"/>
      <c r="G5081" s="61"/>
      <c r="H5081" s="55"/>
      <c r="I5081" s="280"/>
      <c r="J5081" s="13"/>
      <c r="K5081" s="13"/>
      <c r="L5081" s="13"/>
    </row>
    <row r="5082" spans="1:12" s="56" customFormat="1">
      <c r="A5082" s="50"/>
      <c r="B5082" s="50"/>
      <c r="C5082" s="50"/>
      <c r="D5082" s="44"/>
      <c r="E5082" s="26"/>
      <c r="F5082" s="53"/>
      <c r="G5082" s="61"/>
      <c r="H5082" s="55"/>
      <c r="I5082" s="280"/>
      <c r="J5082" s="13"/>
      <c r="K5082" s="13"/>
      <c r="L5082" s="13"/>
    </row>
    <row r="5083" spans="1:12" s="56" customFormat="1">
      <c r="A5083" s="50"/>
      <c r="B5083" s="50"/>
      <c r="C5083" s="50"/>
      <c r="D5083" s="44"/>
      <c r="E5083" s="26"/>
      <c r="F5083" s="53"/>
      <c r="G5083" s="61"/>
      <c r="H5083" s="55"/>
      <c r="I5083" s="280"/>
      <c r="J5083" s="13"/>
      <c r="K5083" s="13"/>
      <c r="L5083" s="13"/>
    </row>
    <row r="5084" spans="1:12" s="56" customFormat="1">
      <c r="A5084" s="50"/>
      <c r="B5084" s="50"/>
      <c r="C5084" s="50"/>
      <c r="D5084" s="44"/>
      <c r="E5084" s="26"/>
      <c r="F5084" s="53"/>
      <c r="G5084" s="61"/>
      <c r="H5084" s="55"/>
      <c r="I5084" s="280"/>
      <c r="J5084" s="13"/>
      <c r="K5084" s="13"/>
      <c r="L5084" s="13"/>
    </row>
    <row r="5085" spans="1:12" s="56" customFormat="1">
      <c r="A5085" s="50"/>
      <c r="B5085" s="50"/>
      <c r="C5085" s="50"/>
      <c r="D5085" s="44"/>
      <c r="E5085" s="26"/>
      <c r="F5085" s="53"/>
      <c r="G5085" s="61"/>
      <c r="H5085" s="55"/>
      <c r="I5085" s="280"/>
      <c r="J5085" s="13"/>
      <c r="K5085" s="13"/>
      <c r="L5085" s="13"/>
    </row>
    <row r="5086" spans="1:12" s="56" customFormat="1">
      <c r="A5086" s="50"/>
      <c r="B5086" s="50"/>
      <c r="C5086" s="50"/>
      <c r="D5086" s="44"/>
      <c r="E5086" s="26"/>
      <c r="F5086" s="53"/>
      <c r="G5086" s="61"/>
      <c r="H5086" s="55"/>
      <c r="I5086" s="280"/>
      <c r="J5086" s="13"/>
      <c r="K5086" s="13"/>
      <c r="L5086" s="13"/>
    </row>
    <row r="5087" spans="1:12" s="56" customFormat="1">
      <c r="A5087" s="50"/>
      <c r="B5087" s="50"/>
      <c r="C5087" s="50"/>
      <c r="D5087" s="44"/>
      <c r="E5087" s="26"/>
      <c r="F5087" s="53"/>
      <c r="G5087" s="61"/>
      <c r="H5087" s="55"/>
      <c r="I5087" s="280"/>
      <c r="J5087" s="13"/>
      <c r="K5087" s="13"/>
      <c r="L5087" s="13"/>
    </row>
    <row r="5088" spans="1:12" s="56" customFormat="1">
      <c r="A5088" s="50"/>
      <c r="B5088" s="50"/>
      <c r="C5088" s="50"/>
      <c r="D5088" s="44"/>
      <c r="E5088" s="26"/>
      <c r="F5088" s="53"/>
      <c r="G5088" s="61"/>
      <c r="H5088" s="55"/>
      <c r="I5088" s="280"/>
      <c r="J5088" s="13"/>
      <c r="K5088" s="13"/>
      <c r="L5088" s="13"/>
    </row>
    <row r="5089" spans="1:12" s="56" customFormat="1">
      <c r="A5089" s="50"/>
      <c r="B5089" s="50"/>
      <c r="C5089" s="50"/>
      <c r="D5089" s="44"/>
      <c r="E5089" s="26"/>
      <c r="F5089" s="53"/>
      <c r="G5089" s="61"/>
      <c r="H5089" s="55"/>
      <c r="I5089" s="280"/>
      <c r="J5089" s="13"/>
      <c r="K5089" s="13"/>
      <c r="L5089" s="13"/>
    </row>
    <row r="5090" spans="1:12" s="56" customFormat="1">
      <c r="A5090" s="50"/>
      <c r="B5090" s="50"/>
      <c r="C5090" s="50"/>
      <c r="D5090" s="44"/>
      <c r="E5090" s="26"/>
      <c r="F5090" s="53"/>
      <c r="G5090" s="61"/>
      <c r="H5090" s="55"/>
      <c r="I5090" s="280"/>
      <c r="J5090" s="13"/>
      <c r="K5090" s="13"/>
      <c r="L5090" s="13"/>
    </row>
    <row r="5091" spans="1:12" s="56" customFormat="1">
      <c r="A5091" s="50"/>
      <c r="B5091" s="50"/>
      <c r="C5091" s="50"/>
      <c r="D5091" s="44"/>
      <c r="E5091" s="26"/>
      <c r="F5091" s="53"/>
      <c r="G5091" s="61"/>
      <c r="H5091" s="55"/>
      <c r="I5091" s="280"/>
      <c r="J5091" s="13"/>
      <c r="K5091" s="13"/>
      <c r="L5091" s="13"/>
    </row>
    <row r="5092" spans="1:12" s="56" customFormat="1">
      <c r="A5092" s="50"/>
      <c r="B5092" s="50"/>
      <c r="C5092" s="50"/>
      <c r="D5092" s="44"/>
      <c r="E5092" s="26"/>
      <c r="F5092" s="53"/>
      <c r="G5092" s="61"/>
      <c r="H5092" s="55"/>
      <c r="I5092" s="280"/>
      <c r="J5092" s="13"/>
      <c r="K5092" s="13"/>
      <c r="L5092" s="13"/>
    </row>
    <row r="5093" spans="1:12" s="56" customFormat="1">
      <c r="A5093" s="50"/>
      <c r="B5093" s="50"/>
      <c r="C5093" s="50"/>
      <c r="D5093" s="44"/>
      <c r="E5093" s="26"/>
      <c r="F5093" s="53"/>
      <c r="G5093" s="61"/>
      <c r="H5093" s="55"/>
      <c r="I5093" s="280"/>
      <c r="J5093" s="13"/>
      <c r="K5093" s="13"/>
      <c r="L5093" s="13"/>
    </row>
    <row r="5094" spans="1:12" s="56" customFormat="1">
      <c r="A5094" s="50"/>
      <c r="B5094" s="50"/>
      <c r="C5094" s="50"/>
      <c r="D5094" s="44"/>
      <c r="E5094" s="26"/>
      <c r="F5094" s="53"/>
      <c r="G5094" s="61"/>
      <c r="H5094" s="55"/>
      <c r="I5094" s="280"/>
      <c r="J5094" s="13"/>
      <c r="K5094" s="13"/>
      <c r="L5094" s="13"/>
    </row>
    <row r="5095" spans="1:12" s="56" customFormat="1">
      <c r="A5095" s="50"/>
      <c r="B5095" s="50"/>
      <c r="C5095" s="50"/>
      <c r="D5095" s="44"/>
      <c r="E5095" s="26"/>
      <c r="F5095" s="53"/>
      <c r="G5095" s="61"/>
      <c r="H5095" s="55"/>
      <c r="I5095" s="280"/>
      <c r="J5095" s="13"/>
      <c r="K5095" s="13"/>
      <c r="L5095" s="13"/>
    </row>
    <row r="5096" spans="1:12" s="56" customFormat="1">
      <c r="A5096" s="50"/>
      <c r="B5096" s="50"/>
      <c r="C5096" s="50"/>
      <c r="D5096" s="44"/>
      <c r="E5096" s="26"/>
      <c r="F5096" s="53"/>
      <c r="G5096" s="61"/>
      <c r="H5096" s="55"/>
      <c r="I5096" s="280"/>
      <c r="J5096" s="13"/>
      <c r="K5096" s="13"/>
      <c r="L5096" s="13"/>
    </row>
    <row r="5097" spans="1:12" s="56" customFormat="1">
      <c r="A5097" s="50"/>
      <c r="B5097" s="50"/>
      <c r="C5097" s="50"/>
      <c r="D5097" s="44"/>
      <c r="E5097" s="26"/>
      <c r="F5097" s="53"/>
      <c r="G5097" s="61"/>
      <c r="H5097" s="55"/>
      <c r="I5097" s="280"/>
      <c r="J5097" s="13"/>
      <c r="K5097" s="13"/>
      <c r="L5097" s="13"/>
    </row>
    <row r="5098" spans="1:12" s="56" customFormat="1">
      <c r="A5098" s="50"/>
      <c r="B5098" s="50"/>
      <c r="C5098" s="50"/>
      <c r="D5098" s="44"/>
      <c r="E5098" s="26"/>
      <c r="F5098" s="53"/>
      <c r="G5098" s="61"/>
      <c r="H5098" s="55"/>
      <c r="I5098" s="280"/>
      <c r="J5098" s="13"/>
      <c r="K5098" s="13"/>
      <c r="L5098" s="13"/>
    </row>
    <row r="5099" spans="1:12" s="56" customFormat="1">
      <c r="A5099" s="50"/>
      <c r="B5099" s="50"/>
      <c r="C5099" s="50"/>
      <c r="D5099" s="44"/>
      <c r="E5099" s="26"/>
      <c r="F5099" s="53"/>
      <c r="G5099" s="61"/>
      <c r="H5099" s="55"/>
      <c r="I5099" s="280"/>
      <c r="J5099" s="13"/>
      <c r="K5099" s="13"/>
      <c r="L5099" s="13"/>
    </row>
    <row r="5100" spans="1:12" s="56" customFormat="1">
      <c r="A5100" s="50"/>
      <c r="B5100" s="50"/>
      <c r="C5100" s="50"/>
      <c r="D5100" s="44"/>
      <c r="E5100" s="26"/>
      <c r="F5100" s="53"/>
      <c r="G5100" s="61"/>
      <c r="H5100" s="55"/>
      <c r="I5100" s="280"/>
      <c r="J5100" s="13"/>
      <c r="K5100" s="13"/>
      <c r="L5100" s="13"/>
    </row>
    <row r="5101" spans="1:12" s="56" customFormat="1">
      <c r="A5101" s="50"/>
      <c r="B5101" s="50"/>
      <c r="C5101" s="50"/>
      <c r="D5101" s="44"/>
      <c r="E5101" s="26"/>
      <c r="F5101" s="53"/>
      <c r="G5101" s="61"/>
      <c r="H5101" s="55"/>
      <c r="I5101" s="280"/>
      <c r="J5101" s="13"/>
      <c r="K5101" s="13"/>
      <c r="L5101" s="13"/>
    </row>
    <row r="5102" spans="1:12" s="56" customFormat="1">
      <c r="A5102" s="50"/>
      <c r="B5102" s="50"/>
      <c r="C5102" s="50"/>
      <c r="D5102" s="44"/>
      <c r="E5102" s="26"/>
      <c r="F5102" s="53"/>
      <c r="G5102" s="61"/>
      <c r="H5102" s="55"/>
      <c r="I5102" s="280"/>
      <c r="J5102" s="13"/>
      <c r="K5102" s="13"/>
      <c r="L5102" s="13"/>
    </row>
    <row r="5103" spans="1:12" s="56" customFormat="1">
      <c r="A5103" s="50"/>
      <c r="B5103" s="50"/>
      <c r="C5103" s="50"/>
      <c r="D5103" s="44"/>
      <c r="E5103" s="26"/>
      <c r="F5103" s="53"/>
      <c r="G5103" s="61"/>
      <c r="H5103" s="55"/>
      <c r="I5103" s="280"/>
      <c r="J5103" s="13"/>
      <c r="K5103" s="13"/>
      <c r="L5103" s="13"/>
    </row>
    <row r="5104" spans="1:12" s="56" customFormat="1">
      <c r="A5104" s="50"/>
      <c r="B5104" s="50"/>
      <c r="C5104" s="50"/>
      <c r="D5104" s="44"/>
      <c r="E5104" s="26"/>
      <c r="F5104" s="53"/>
      <c r="G5104" s="61"/>
      <c r="H5104" s="55"/>
      <c r="I5104" s="280"/>
      <c r="J5104" s="13"/>
      <c r="K5104" s="13"/>
      <c r="L5104" s="13"/>
    </row>
    <row r="5105" spans="1:12" s="56" customFormat="1">
      <c r="A5105" s="50"/>
      <c r="B5105" s="50"/>
      <c r="C5105" s="50"/>
      <c r="D5105" s="44"/>
      <c r="E5105" s="26"/>
      <c r="F5105" s="53"/>
      <c r="G5105" s="61"/>
      <c r="H5105" s="55"/>
      <c r="I5105" s="280"/>
      <c r="J5105" s="13"/>
      <c r="K5105" s="13"/>
      <c r="L5105" s="13"/>
    </row>
    <row r="5106" spans="1:12" s="56" customFormat="1">
      <c r="A5106" s="50"/>
      <c r="B5106" s="50"/>
      <c r="C5106" s="50"/>
      <c r="D5106" s="44"/>
      <c r="E5106" s="26"/>
      <c r="F5106" s="53"/>
      <c r="G5106" s="61"/>
      <c r="H5106" s="55"/>
      <c r="I5106" s="280"/>
      <c r="J5106" s="13"/>
      <c r="K5106" s="13"/>
      <c r="L5106" s="13"/>
    </row>
    <row r="5107" spans="1:12" s="56" customFormat="1">
      <c r="A5107" s="50"/>
      <c r="B5107" s="50"/>
      <c r="C5107" s="50"/>
      <c r="D5107" s="44"/>
      <c r="E5107" s="26"/>
      <c r="F5107" s="53"/>
      <c r="G5107" s="61"/>
      <c r="H5107" s="55"/>
      <c r="I5107" s="280"/>
      <c r="J5107" s="13"/>
      <c r="K5107" s="13"/>
      <c r="L5107" s="13"/>
    </row>
    <row r="5108" spans="1:12" s="56" customFormat="1">
      <c r="A5108" s="50"/>
      <c r="B5108" s="50"/>
      <c r="C5108" s="50"/>
      <c r="D5108" s="44"/>
      <c r="E5108" s="26"/>
      <c r="F5108" s="53"/>
      <c r="G5108" s="61"/>
      <c r="H5108" s="55"/>
      <c r="I5108" s="280"/>
      <c r="J5108" s="13"/>
      <c r="K5108" s="13"/>
      <c r="L5108" s="13"/>
    </row>
    <row r="5109" spans="1:12" s="56" customFormat="1">
      <c r="A5109" s="50"/>
      <c r="B5109" s="50"/>
      <c r="C5109" s="50"/>
      <c r="D5109" s="44"/>
      <c r="E5109" s="26"/>
      <c r="F5109" s="53"/>
      <c r="G5109" s="61"/>
      <c r="H5109" s="55"/>
      <c r="I5109" s="280"/>
      <c r="J5109" s="13"/>
      <c r="K5109" s="13"/>
      <c r="L5109" s="13"/>
    </row>
    <row r="5110" spans="1:12" s="56" customFormat="1">
      <c r="A5110" s="50"/>
      <c r="B5110" s="50"/>
      <c r="C5110" s="50"/>
      <c r="D5110" s="44"/>
      <c r="E5110" s="26"/>
      <c r="F5110" s="53"/>
      <c r="G5110" s="61"/>
      <c r="H5110" s="55"/>
      <c r="I5110" s="280"/>
      <c r="J5110" s="13"/>
      <c r="K5110" s="13"/>
      <c r="L5110" s="13"/>
    </row>
    <row r="5111" spans="1:12" s="56" customFormat="1">
      <c r="A5111" s="50"/>
      <c r="B5111" s="50"/>
      <c r="C5111" s="50"/>
      <c r="D5111" s="44"/>
      <c r="E5111" s="26"/>
      <c r="F5111" s="53"/>
      <c r="G5111" s="61"/>
      <c r="H5111" s="55"/>
      <c r="I5111" s="280"/>
      <c r="J5111" s="13"/>
      <c r="K5111" s="13"/>
      <c r="L5111" s="13"/>
    </row>
    <row r="5112" spans="1:12" s="56" customFormat="1">
      <c r="A5112" s="50"/>
      <c r="B5112" s="50"/>
      <c r="C5112" s="50"/>
      <c r="D5112" s="44"/>
      <c r="E5112" s="26"/>
      <c r="F5112" s="53"/>
      <c r="G5112" s="61"/>
      <c r="H5112" s="55"/>
      <c r="I5112" s="280"/>
      <c r="J5112" s="13"/>
      <c r="K5112" s="13"/>
      <c r="L5112" s="13"/>
    </row>
    <row r="5113" spans="1:12" s="56" customFormat="1">
      <c r="A5113" s="50"/>
      <c r="B5113" s="50"/>
      <c r="C5113" s="50"/>
      <c r="D5113" s="44"/>
      <c r="E5113" s="26"/>
      <c r="F5113" s="53"/>
      <c r="G5113" s="61"/>
      <c r="H5113" s="55"/>
      <c r="I5113" s="280"/>
      <c r="J5113" s="13"/>
      <c r="K5113" s="13"/>
      <c r="L5113" s="13"/>
    </row>
    <row r="5114" spans="1:12" s="56" customFormat="1">
      <c r="A5114" s="50"/>
      <c r="B5114" s="50"/>
      <c r="C5114" s="50"/>
      <c r="D5114" s="44"/>
      <c r="E5114" s="26"/>
      <c r="F5114" s="53"/>
      <c r="G5114" s="61"/>
      <c r="H5114" s="55"/>
      <c r="I5114" s="280"/>
      <c r="J5114" s="13"/>
      <c r="K5114" s="13"/>
      <c r="L5114" s="13"/>
    </row>
    <row r="5115" spans="1:12" s="56" customFormat="1">
      <c r="A5115" s="50"/>
      <c r="B5115" s="50"/>
      <c r="C5115" s="50"/>
      <c r="D5115" s="44"/>
      <c r="E5115" s="26"/>
      <c r="F5115" s="53"/>
      <c r="G5115" s="61"/>
      <c r="H5115" s="55"/>
      <c r="I5115" s="280"/>
      <c r="J5115" s="13"/>
      <c r="K5115" s="13"/>
      <c r="L5115" s="13"/>
    </row>
    <row r="5116" spans="1:12" s="56" customFormat="1">
      <c r="A5116" s="50"/>
      <c r="B5116" s="50"/>
      <c r="C5116" s="50"/>
      <c r="D5116" s="44"/>
      <c r="E5116" s="26"/>
      <c r="F5116" s="53"/>
      <c r="G5116" s="61"/>
      <c r="H5116" s="55"/>
      <c r="I5116" s="280"/>
      <c r="J5116" s="13"/>
      <c r="K5116" s="13"/>
      <c r="L5116" s="13"/>
    </row>
    <row r="5117" spans="1:12" s="56" customFormat="1">
      <c r="A5117" s="50"/>
      <c r="B5117" s="50"/>
      <c r="C5117" s="50"/>
      <c r="D5117" s="44"/>
      <c r="E5117" s="26"/>
      <c r="F5117" s="53"/>
      <c r="G5117" s="61"/>
      <c r="H5117" s="55"/>
      <c r="I5117" s="280"/>
      <c r="J5117" s="13"/>
      <c r="K5117" s="13"/>
      <c r="L5117" s="13"/>
    </row>
    <row r="5118" spans="1:12" s="56" customFormat="1">
      <c r="A5118" s="50"/>
      <c r="B5118" s="50"/>
      <c r="C5118" s="50"/>
      <c r="D5118" s="44"/>
      <c r="E5118" s="26"/>
      <c r="F5118" s="53"/>
      <c r="G5118" s="61"/>
      <c r="H5118" s="55"/>
      <c r="I5118" s="280"/>
      <c r="J5118" s="13"/>
      <c r="K5118" s="13"/>
      <c r="L5118" s="13"/>
    </row>
    <row r="5119" spans="1:12" s="56" customFormat="1">
      <c r="A5119" s="50"/>
      <c r="B5119" s="50"/>
      <c r="C5119" s="50"/>
      <c r="D5119" s="44"/>
      <c r="E5119" s="26"/>
      <c r="F5119" s="53"/>
      <c r="G5119" s="61"/>
      <c r="H5119" s="55"/>
      <c r="I5119" s="280"/>
      <c r="J5119" s="13"/>
      <c r="K5119" s="13"/>
      <c r="L5119" s="13"/>
    </row>
    <row r="5120" spans="1:12" s="56" customFormat="1">
      <c r="A5120" s="50"/>
      <c r="B5120" s="50"/>
      <c r="C5120" s="50"/>
      <c r="D5120" s="44"/>
      <c r="E5120" s="26"/>
      <c r="F5120" s="53"/>
      <c r="G5120" s="61"/>
      <c r="H5120" s="55"/>
      <c r="I5120" s="280"/>
      <c r="J5120" s="13"/>
      <c r="K5120" s="13"/>
      <c r="L5120" s="13"/>
    </row>
    <row r="5121" spans="1:12" s="56" customFormat="1">
      <c r="A5121" s="50"/>
      <c r="B5121" s="50"/>
      <c r="C5121" s="50"/>
      <c r="D5121" s="44"/>
      <c r="E5121" s="26"/>
      <c r="F5121" s="53"/>
      <c r="G5121" s="61"/>
      <c r="H5121" s="55"/>
      <c r="I5121" s="280"/>
      <c r="J5121" s="13"/>
      <c r="K5121" s="13"/>
      <c r="L5121" s="13"/>
    </row>
    <row r="5122" spans="1:12" s="56" customFormat="1">
      <c r="A5122" s="50"/>
      <c r="B5122" s="50"/>
      <c r="C5122" s="50"/>
      <c r="D5122" s="44"/>
      <c r="E5122" s="26"/>
      <c r="F5122" s="53"/>
      <c r="G5122" s="61"/>
      <c r="H5122" s="55"/>
      <c r="I5122" s="280"/>
      <c r="J5122" s="13"/>
      <c r="K5122" s="13"/>
      <c r="L5122" s="13"/>
    </row>
    <row r="5123" spans="1:12" s="56" customFormat="1">
      <c r="A5123" s="50"/>
      <c r="B5123" s="50"/>
      <c r="C5123" s="50"/>
      <c r="D5123" s="44"/>
      <c r="E5123" s="26"/>
      <c r="F5123" s="53"/>
      <c r="G5123" s="61"/>
      <c r="H5123" s="55"/>
      <c r="I5123" s="280"/>
      <c r="J5123" s="13"/>
      <c r="K5123" s="13"/>
      <c r="L5123" s="13"/>
    </row>
    <row r="5124" spans="1:12" s="56" customFormat="1">
      <c r="A5124" s="50"/>
      <c r="B5124" s="50"/>
      <c r="C5124" s="50"/>
      <c r="D5124" s="44"/>
      <c r="E5124" s="26"/>
      <c r="F5124" s="53"/>
      <c r="G5124" s="61"/>
      <c r="H5124" s="55"/>
      <c r="I5124" s="280"/>
      <c r="J5124" s="13"/>
      <c r="K5124" s="13"/>
      <c r="L5124" s="13"/>
    </row>
    <row r="5125" spans="1:12" s="56" customFormat="1">
      <c r="A5125" s="50"/>
      <c r="B5125" s="50"/>
      <c r="C5125" s="50"/>
      <c r="D5125" s="44"/>
      <c r="E5125" s="26"/>
      <c r="F5125" s="53"/>
      <c r="G5125" s="61"/>
      <c r="H5125" s="55"/>
      <c r="I5125" s="280"/>
      <c r="J5125" s="13"/>
      <c r="K5125" s="13"/>
      <c r="L5125" s="13"/>
    </row>
    <row r="5126" spans="1:12" s="56" customFormat="1">
      <c r="A5126" s="50"/>
      <c r="B5126" s="50"/>
      <c r="C5126" s="50"/>
      <c r="D5126" s="44"/>
      <c r="E5126" s="26"/>
      <c r="F5126" s="53"/>
      <c r="G5126" s="61"/>
      <c r="H5126" s="55"/>
      <c r="I5126" s="280"/>
      <c r="J5126" s="13"/>
      <c r="K5126" s="13"/>
      <c r="L5126" s="13"/>
    </row>
    <row r="5127" spans="1:12" s="56" customFormat="1">
      <c r="A5127" s="50"/>
      <c r="B5127" s="50"/>
      <c r="C5127" s="50"/>
      <c r="D5127" s="44"/>
      <c r="E5127" s="26"/>
      <c r="F5127" s="53"/>
      <c r="G5127" s="61"/>
      <c r="H5127" s="55"/>
      <c r="I5127" s="280"/>
      <c r="J5127" s="13"/>
      <c r="K5127" s="13"/>
      <c r="L5127" s="13"/>
    </row>
    <row r="5128" spans="1:12" s="56" customFormat="1">
      <c r="A5128" s="50"/>
      <c r="B5128" s="50"/>
      <c r="C5128" s="50"/>
      <c r="D5128" s="44"/>
      <c r="E5128" s="26"/>
      <c r="F5128" s="53"/>
      <c r="G5128" s="61"/>
      <c r="H5128" s="55"/>
      <c r="I5128" s="280"/>
      <c r="J5128" s="13"/>
      <c r="K5128" s="13"/>
      <c r="L5128" s="13"/>
    </row>
    <row r="5129" spans="1:12" s="56" customFormat="1">
      <c r="A5129" s="50"/>
      <c r="B5129" s="50"/>
      <c r="C5129" s="50"/>
      <c r="D5129" s="44"/>
      <c r="E5129" s="26"/>
      <c r="F5129" s="53"/>
      <c r="G5129" s="61"/>
      <c r="H5129" s="55"/>
      <c r="I5129" s="280"/>
      <c r="J5129" s="13"/>
      <c r="K5129" s="13"/>
      <c r="L5129" s="13"/>
    </row>
    <row r="5130" spans="1:12" s="56" customFormat="1">
      <c r="A5130" s="50"/>
      <c r="B5130" s="50"/>
      <c r="C5130" s="50"/>
      <c r="D5130" s="44"/>
      <c r="E5130" s="26"/>
      <c r="F5130" s="53"/>
      <c r="G5130" s="61"/>
      <c r="H5130" s="55"/>
      <c r="I5130" s="280"/>
      <c r="J5130" s="13"/>
      <c r="K5130" s="13"/>
      <c r="L5130" s="13"/>
    </row>
    <row r="5131" spans="1:12" s="56" customFormat="1">
      <c r="A5131" s="50"/>
      <c r="B5131" s="50"/>
      <c r="C5131" s="50"/>
      <c r="D5131" s="44"/>
      <c r="E5131" s="26"/>
      <c r="F5131" s="53"/>
      <c r="G5131" s="61"/>
      <c r="H5131" s="55"/>
      <c r="I5131" s="280"/>
      <c r="J5131" s="13"/>
      <c r="K5131" s="13"/>
      <c r="L5131" s="13"/>
    </row>
    <row r="5132" spans="1:12" s="56" customFormat="1">
      <c r="A5132" s="50"/>
      <c r="B5132" s="50"/>
      <c r="C5132" s="50"/>
      <c r="D5132" s="44"/>
      <c r="E5132" s="26"/>
      <c r="F5132" s="53"/>
      <c r="G5132" s="61"/>
      <c r="H5132" s="55"/>
      <c r="I5132" s="280"/>
      <c r="J5132" s="13"/>
      <c r="K5132" s="13"/>
      <c r="L5132" s="13"/>
    </row>
    <row r="5133" spans="1:12" s="56" customFormat="1">
      <c r="A5133" s="50"/>
      <c r="B5133" s="50"/>
      <c r="C5133" s="50"/>
      <c r="D5133" s="44"/>
      <c r="E5133" s="26"/>
      <c r="F5133" s="53"/>
      <c r="G5133" s="61"/>
      <c r="H5133" s="55"/>
      <c r="I5133" s="280"/>
      <c r="J5133" s="13"/>
      <c r="K5133" s="13"/>
      <c r="L5133" s="13"/>
    </row>
    <row r="5134" spans="1:12" s="56" customFormat="1">
      <c r="A5134" s="50"/>
      <c r="B5134" s="50"/>
      <c r="C5134" s="50"/>
      <c r="D5134" s="44"/>
      <c r="E5134" s="26"/>
      <c r="F5134" s="53"/>
      <c r="G5134" s="61"/>
      <c r="H5134" s="55"/>
      <c r="I5134" s="280"/>
      <c r="J5134" s="13"/>
      <c r="K5134" s="13"/>
      <c r="L5134" s="13"/>
    </row>
    <row r="5135" spans="1:12" s="56" customFormat="1">
      <c r="A5135" s="50"/>
      <c r="B5135" s="50"/>
      <c r="C5135" s="50"/>
      <c r="D5135" s="44"/>
      <c r="E5135" s="26"/>
      <c r="F5135" s="53"/>
      <c r="G5135" s="61"/>
      <c r="H5135" s="55"/>
      <c r="I5135" s="280"/>
      <c r="J5135" s="13"/>
      <c r="K5135" s="13"/>
      <c r="L5135" s="13"/>
    </row>
    <row r="5136" spans="1:12" s="56" customFormat="1">
      <c r="A5136" s="50"/>
      <c r="B5136" s="50"/>
      <c r="C5136" s="50"/>
      <c r="D5136" s="44"/>
      <c r="E5136" s="26"/>
      <c r="F5136" s="53"/>
      <c r="G5136" s="61"/>
      <c r="H5136" s="55"/>
      <c r="I5136" s="280"/>
      <c r="J5136" s="13"/>
      <c r="K5136" s="13"/>
      <c r="L5136" s="13"/>
    </row>
    <row r="5137" spans="1:12" s="56" customFormat="1">
      <c r="A5137" s="50"/>
      <c r="B5137" s="50"/>
      <c r="C5137" s="50"/>
      <c r="D5137" s="44"/>
      <c r="E5137" s="26"/>
      <c r="F5137" s="53"/>
      <c r="G5137" s="61"/>
      <c r="H5137" s="55"/>
      <c r="I5137" s="280"/>
      <c r="J5137" s="13"/>
      <c r="K5137" s="13"/>
      <c r="L5137" s="13"/>
    </row>
    <row r="5138" spans="1:12" s="56" customFormat="1">
      <c r="A5138" s="50"/>
      <c r="B5138" s="50"/>
      <c r="C5138" s="50"/>
      <c r="D5138" s="44"/>
      <c r="E5138" s="26"/>
      <c r="F5138" s="53"/>
      <c r="G5138" s="61"/>
      <c r="H5138" s="55"/>
      <c r="I5138" s="280"/>
      <c r="J5138" s="13"/>
      <c r="K5138" s="13"/>
      <c r="L5138" s="13"/>
    </row>
    <row r="5139" spans="1:12" s="56" customFormat="1">
      <c r="A5139" s="50"/>
      <c r="B5139" s="50"/>
      <c r="C5139" s="50"/>
      <c r="D5139" s="44"/>
      <c r="E5139" s="26"/>
      <c r="F5139" s="53"/>
      <c r="G5139" s="61"/>
      <c r="H5139" s="55"/>
      <c r="I5139" s="280"/>
      <c r="J5139" s="13"/>
      <c r="K5139" s="13"/>
      <c r="L5139" s="13"/>
    </row>
    <row r="5140" spans="1:12" s="56" customFormat="1">
      <c r="A5140" s="50"/>
      <c r="B5140" s="50"/>
      <c r="C5140" s="50"/>
      <c r="D5140" s="44"/>
      <c r="E5140" s="26"/>
      <c r="F5140" s="53"/>
      <c r="G5140" s="61"/>
      <c r="H5140" s="55"/>
      <c r="I5140" s="280"/>
      <c r="J5140" s="13"/>
      <c r="K5140" s="13"/>
      <c r="L5140" s="13"/>
    </row>
    <row r="5141" spans="1:12" s="56" customFormat="1">
      <c r="A5141" s="50"/>
      <c r="B5141" s="50"/>
      <c r="C5141" s="50"/>
      <c r="D5141" s="44"/>
      <c r="E5141" s="26"/>
      <c r="F5141" s="53"/>
      <c r="G5141" s="61"/>
      <c r="H5141" s="55"/>
      <c r="I5141" s="280"/>
      <c r="J5141" s="13"/>
      <c r="K5141" s="13"/>
      <c r="L5141" s="13"/>
    </row>
    <row r="5142" spans="1:12" s="56" customFormat="1">
      <c r="A5142" s="50"/>
      <c r="B5142" s="50"/>
      <c r="C5142" s="50"/>
      <c r="D5142" s="44"/>
      <c r="E5142" s="26"/>
      <c r="F5142" s="53"/>
      <c r="G5142" s="61"/>
      <c r="H5142" s="55"/>
      <c r="I5142" s="280"/>
      <c r="J5142" s="13"/>
      <c r="K5142" s="13"/>
      <c r="L5142" s="13"/>
    </row>
    <row r="5143" spans="1:12" s="56" customFormat="1">
      <c r="A5143" s="50"/>
      <c r="B5143" s="50"/>
      <c r="C5143" s="50"/>
      <c r="D5143" s="44"/>
      <c r="E5143" s="26"/>
      <c r="F5143" s="53"/>
      <c r="G5143" s="61"/>
      <c r="H5143" s="55"/>
      <c r="I5143" s="280"/>
      <c r="J5143" s="13"/>
      <c r="K5143" s="13"/>
      <c r="L5143" s="13"/>
    </row>
    <row r="5144" spans="1:12" s="56" customFormat="1">
      <c r="A5144" s="50"/>
      <c r="B5144" s="50"/>
      <c r="C5144" s="50"/>
      <c r="D5144" s="44"/>
      <c r="E5144" s="26"/>
      <c r="F5144" s="53"/>
      <c r="G5144" s="61"/>
      <c r="H5144" s="55"/>
      <c r="I5144" s="280"/>
      <c r="J5144" s="13"/>
      <c r="K5144" s="13"/>
      <c r="L5144" s="13"/>
    </row>
    <row r="5145" spans="1:12" s="56" customFormat="1">
      <c r="A5145" s="50"/>
      <c r="B5145" s="50"/>
      <c r="C5145" s="50"/>
      <c r="D5145" s="44"/>
      <c r="E5145" s="26"/>
      <c r="F5145" s="53"/>
      <c r="G5145" s="61"/>
      <c r="H5145" s="55"/>
      <c r="I5145" s="280"/>
      <c r="J5145" s="13"/>
      <c r="K5145" s="13"/>
      <c r="L5145" s="13"/>
    </row>
    <row r="5146" spans="1:12" s="56" customFormat="1">
      <c r="A5146" s="50"/>
      <c r="B5146" s="50"/>
      <c r="C5146" s="50"/>
      <c r="D5146" s="44"/>
      <c r="E5146" s="26"/>
      <c r="F5146" s="53"/>
      <c r="G5146" s="61"/>
      <c r="H5146" s="55"/>
      <c r="I5146" s="280"/>
      <c r="J5146" s="13"/>
      <c r="K5146" s="13"/>
      <c r="L5146" s="13"/>
    </row>
    <row r="5147" spans="1:12" s="56" customFormat="1">
      <c r="A5147" s="50"/>
      <c r="B5147" s="50"/>
      <c r="C5147" s="50"/>
      <c r="D5147" s="44"/>
      <c r="E5147" s="26"/>
      <c r="F5147" s="53"/>
      <c r="G5147" s="61"/>
      <c r="H5147" s="55"/>
      <c r="I5147" s="280"/>
      <c r="J5147" s="13"/>
      <c r="K5147" s="13"/>
      <c r="L5147" s="13"/>
    </row>
    <row r="5148" spans="1:12" s="56" customFormat="1">
      <c r="A5148" s="50"/>
      <c r="B5148" s="50"/>
      <c r="C5148" s="50"/>
      <c r="D5148" s="44"/>
      <c r="E5148" s="26"/>
      <c r="F5148" s="53"/>
      <c r="G5148" s="61"/>
      <c r="H5148" s="55"/>
      <c r="I5148" s="280"/>
      <c r="J5148" s="13"/>
      <c r="K5148" s="13"/>
      <c r="L5148" s="13"/>
    </row>
    <row r="5149" spans="1:12" s="56" customFormat="1">
      <c r="A5149" s="50"/>
      <c r="B5149" s="50"/>
      <c r="C5149" s="50"/>
      <c r="D5149" s="44"/>
      <c r="E5149" s="26"/>
      <c r="F5149" s="53"/>
      <c r="G5149" s="61"/>
      <c r="H5149" s="55"/>
      <c r="I5149" s="280"/>
      <c r="J5149" s="13"/>
      <c r="K5149" s="13"/>
      <c r="L5149" s="13"/>
    </row>
    <row r="5150" spans="1:12" s="56" customFormat="1">
      <c r="A5150" s="50"/>
      <c r="B5150" s="50"/>
      <c r="C5150" s="50"/>
      <c r="D5150" s="44"/>
      <c r="E5150" s="26"/>
      <c r="F5150" s="53"/>
      <c r="G5150" s="61"/>
      <c r="H5150" s="55"/>
      <c r="I5150" s="280"/>
      <c r="J5150" s="13"/>
      <c r="K5150" s="13"/>
      <c r="L5150" s="13"/>
    </row>
    <row r="5151" spans="1:12" s="56" customFormat="1">
      <c r="A5151" s="50"/>
      <c r="B5151" s="50"/>
      <c r="C5151" s="50"/>
      <c r="D5151" s="44"/>
      <c r="E5151" s="26"/>
      <c r="F5151" s="53"/>
      <c r="G5151" s="61"/>
      <c r="H5151" s="55"/>
      <c r="I5151" s="280"/>
      <c r="J5151" s="13"/>
      <c r="K5151" s="13"/>
      <c r="L5151" s="13"/>
    </row>
    <row r="5152" spans="1:12" s="56" customFormat="1">
      <c r="A5152" s="50"/>
      <c r="B5152" s="50"/>
      <c r="C5152" s="50"/>
      <c r="D5152" s="44"/>
      <c r="E5152" s="26"/>
      <c r="F5152" s="53"/>
      <c r="G5152" s="61"/>
      <c r="H5152" s="55"/>
      <c r="I5152" s="280"/>
      <c r="J5152" s="13"/>
      <c r="K5152" s="13"/>
      <c r="L5152" s="13"/>
    </row>
    <row r="5153" spans="1:12" s="56" customFormat="1">
      <c r="A5153" s="50"/>
      <c r="B5153" s="50"/>
      <c r="C5153" s="50"/>
      <c r="D5153" s="44"/>
      <c r="E5153" s="26"/>
      <c r="F5153" s="53"/>
      <c r="G5153" s="61"/>
      <c r="H5153" s="55"/>
      <c r="I5153" s="280"/>
      <c r="J5153" s="13"/>
      <c r="K5153" s="13"/>
      <c r="L5153" s="13"/>
    </row>
    <row r="5154" spans="1:12" s="56" customFormat="1">
      <c r="A5154" s="50"/>
      <c r="B5154" s="50"/>
      <c r="C5154" s="50"/>
      <c r="D5154" s="44"/>
      <c r="E5154" s="26"/>
      <c r="F5154" s="53"/>
      <c r="G5154" s="61"/>
      <c r="H5154" s="55"/>
      <c r="I5154" s="280"/>
      <c r="J5154" s="13"/>
      <c r="K5154" s="13"/>
      <c r="L5154" s="13"/>
    </row>
    <row r="5155" spans="1:12" s="56" customFormat="1">
      <c r="A5155" s="50"/>
      <c r="B5155" s="50"/>
      <c r="C5155" s="50"/>
      <c r="D5155" s="44"/>
      <c r="E5155" s="26"/>
      <c r="F5155" s="53"/>
      <c r="G5155" s="61"/>
      <c r="H5155" s="55"/>
      <c r="I5155" s="280"/>
      <c r="J5155" s="13"/>
      <c r="K5155" s="13"/>
      <c r="L5155" s="13"/>
    </row>
    <row r="5156" spans="1:12" s="56" customFormat="1">
      <c r="A5156" s="50"/>
      <c r="B5156" s="50"/>
      <c r="C5156" s="50"/>
      <c r="D5156" s="44"/>
      <c r="E5156" s="26"/>
      <c r="F5156" s="53"/>
      <c r="G5156" s="61"/>
      <c r="H5156" s="55"/>
      <c r="I5156" s="280"/>
      <c r="J5156" s="13"/>
      <c r="K5156" s="13"/>
      <c r="L5156" s="13"/>
    </row>
    <row r="5157" spans="1:12" s="56" customFormat="1">
      <c r="A5157" s="50"/>
      <c r="B5157" s="50"/>
      <c r="C5157" s="50"/>
      <c r="D5157" s="44"/>
      <c r="E5157" s="26"/>
      <c r="F5157" s="53"/>
      <c r="G5157" s="61"/>
      <c r="H5157" s="55"/>
      <c r="I5157" s="280"/>
      <c r="J5157" s="13"/>
      <c r="K5157" s="13"/>
      <c r="L5157" s="13"/>
    </row>
    <row r="5158" spans="1:12" s="56" customFormat="1">
      <c r="A5158" s="50"/>
      <c r="B5158" s="50"/>
      <c r="C5158" s="50"/>
      <c r="D5158" s="44"/>
      <c r="E5158" s="26"/>
      <c r="F5158" s="53"/>
      <c r="G5158" s="61"/>
      <c r="H5158" s="55"/>
      <c r="I5158" s="280"/>
      <c r="J5158" s="13"/>
      <c r="K5158" s="13"/>
      <c r="L5158" s="13"/>
    </row>
    <row r="5159" spans="1:12" s="56" customFormat="1">
      <c r="A5159" s="50"/>
      <c r="B5159" s="50"/>
      <c r="C5159" s="50"/>
      <c r="D5159" s="44"/>
      <c r="E5159" s="26"/>
      <c r="F5159" s="53"/>
      <c r="G5159" s="61"/>
      <c r="H5159" s="55"/>
      <c r="I5159" s="280"/>
      <c r="J5159" s="13"/>
      <c r="K5159" s="13"/>
      <c r="L5159" s="13"/>
    </row>
    <row r="5160" spans="1:12" s="56" customFormat="1">
      <c r="A5160" s="50"/>
      <c r="B5160" s="50"/>
      <c r="C5160" s="50"/>
      <c r="D5160" s="44"/>
      <c r="E5160" s="26"/>
      <c r="F5160" s="53"/>
      <c r="G5160" s="61"/>
      <c r="H5160" s="55"/>
      <c r="I5160" s="280"/>
      <c r="J5160" s="13"/>
      <c r="K5160" s="13"/>
      <c r="L5160" s="13"/>
    </row>
    <row r="5161" spans="1:12" s="56" customFormat="1">
      <c r="A5161" s="50"/>
      <c r="B5161" s="50"/>
      <c r="C5161" s="50"/>
      <c r="D5161" s="44"/>
      <c r="E5161" s="26"/>
      <c r="F5161" s="53"/>
      <c r="G5161" s="61"/>
      <c r="H5161" s="55"/>
      <c r="I5161" s="280"/>
      <c r="J5161" s="13"/>
      <c r="K5161" s="13"/>
      <c r="L5161" s="13"/>
    </row>
    <row r="5162" spans="1:12" s="56" customFormat="1">
      <c r="A5162" s="50"/>
      <c r="B5162" s="50"/>
      <c r="C5162" s="50"/>
      <c r="D5162" s="44"/>
      <c r="E5162" s="26"/>
      <c r="F5162" s="53"/>
      <c r="G5162" s="61"/>
      <c r="H5162" s="55"/>
      <c r="I5162" s="280"/>
      <c r="J5162" s="13"/>
      <c r="K5162" s="13"/>
      <c r="L5162" s="13"/>
    </row>
    <row r="5163" spans="1:12" s="56" customFormat="1">
      <c r="A5163" s="50"/>
      <c r="B5163" s="50"/>
      <c r="C5163" s="50"/>
      <c r="D5163" s="44"/>
      <c r="E5163" s="26"/>
      <c r="F5163" s="53"/>
      <c r="G5163" s="61"/>
      <c r="H5163" s="55"/>
      <c r="I5163" s="280"/>
      <c r="J5163" s="13"/>
      <c r="K5163" s="13"/>
      <c r="L5163" s="13"/>
    </row>
    <row r="5164" spans="1:12" s="56" customFormat="1">
      <c r="A5164" s="50"/>
      <c r="B5164" s="50"/>
      <c r="C5164" s="50"/>
      <c r="D5164" s="44"/>
      <c r="E5164" s="26"/>
      <c r="F5164" s="53"/>
      <c r="G5164" s="61"/>
      <c r="H5164" s="55"/>
      <c r="I5164" s="280"/>
      <c r="J5164" s="13"/>
      <c r="K5164" s="13"/>
      <c r="L5164" s="13"/>
    </row>
    <row r="5165" spans="1:12" s="56" customFormat="1">
      <c r="A5165" s="50"/>
      <c r="B5165" s="50"/>
      <c r="C5165" s="50"/>
      <c r="D5165" s="44"/>
      <c r="E5165" s="26"/>
      <c r="F5165" s="53"/>
      <c r="G5165" s="61"/>
      <c r="H5165" s="55"/>
      <c r="I5165" s="280"/>
      <c r="J5165" s="13"/>
      <c r="K5165" s="13"/>
      <c r="L5165" s="13"/>
    </row>
    <row r="5166" spans="1:12" s="56" customFormat="1">
      <c r="A5166" s="50"/>
      <c r="B5166" s="50"/>
      <c r="C5166" s="50"/>
      <c r="D5166" s="44"/>
      <c r="E5166" s="26"/>
      <c r="F5166" s="53"/>
      <c r="G5166" s="61"/>
      <c r="H5166" s="55"/>
      <c r="I5166" s="280"/>
      <c r="J5166" s="13"/>
      <c r="K5166" s="13"/>
      <c r="L5166" s="13"/>
    </row>
    <row r="5167" spans="1:12" s="56" customFormat="1">
      <c r="A5167" s="50"/>
      <c r="B5167" s="50"/>
      <c r="C5167" s="50"/>
      <c r="D5167" s="44"/>
      <c r="E5167" s="26"/>
      <c r="F5167" s="53"/>
      <c r="G5167" s="61"/>
      <c r="H5167" s="55"/>
      <c r="I5167" s="280"/>
      <c r="J5167" s="13"/>
      <c r="K5167" s="13"/>
      <c r="L5167" s="13"/>
    </row>
    <row r="5168" spans="1:12" s="56" customFormat="1">
      <c r="A5168" s="50"/>
      <c r="B5168" s="50"/>
      <c r="C5168" s="50"/>
      <c r="D5168" s="44"/>
      <c r="E5168" s="26"/>
      <c r="F5168" s="53"/>
      <c r="G5168" s="61"/>
      <c r="H5168" s="55"/>
      <c r="I5168" s="280"/>
      <c r="J5168" s="13"/>
      <c r="K5168" s="13"/>
      <c r="L5168" s="13"/>
    </row>
    <row r="5169" spans="1:12" s="56" customFormat="1">
      <c r="A5169" s="50"/>
      <c r="B5169" s="50"/>
      <c r="C5169" s="50"/>
      <c r="D5169" s="44"/>
      <c r="E5169" s="26"/>
      <c r="F5169" s="53"/>
      <c r="G5169" s="61"/>
      <c r="H5169" s="55"/>
      <c r="I5169" s="280"/>
      <c r="J5169" s="13"/>
      <c r="K5169" s="13"/>
      <c r="L5169" s="13"/>
    </row>
    <row r="5170" spans="1:12" s="56" customFormat="1">
      <c r="A5170" s="50"/>
      <c r="B5170" s="50"/>
      <c r="C5170" s="50"/>
      <c r="D5170" s="44"/>
      <c r="E5170" s="26"/>
      <c r="F5170" s="53"/>
      <c r="G5170" s="61"/>
      <c r="H5170" s="55"/>
      <c r="I5170" s="280"/>
      <c r="J5170" s="13"/>
      <c r="K5170" s="13"/>
      <c r="L5170" s="13"/>
    </row>
    <row r="5171" spans="1:12" s="56" customFormat="1">
      <c r="A5171" s="50"/>
      <c r="B5171" s="50"/>
      <c r="C5171" s="50"/>
      <c r="D5171" s="44"/>
      <c r="E5171" s="26"/>
      <c r="F5171" s="53"/>
      <c r="G5171" s="61"/>
      <c r="H5171" s="55"/>
      <c r="I5171" s="280"/>
      <c r="J5171" s="13"/>
      <c r="K5171" s="13"/>
      <c r="L5171" s="13"/>
    </row>
    <row r="5172" spans="1:12" s="56" customFormat="1">
      <c r="A5172" s="50"/>
      <c r="B5172" s="50"/>
      <c r="C5172" s="50"/>
      <c r="D5172" s="44"/>
      <c r="E5172" s="26"/>
      <c r="F5172" s="53"/>
      <c r="G5172" s="61"/>
      <c r="H5172" s="55"/>
      <c r="I5172" s="280"/>
      <c r="J5172" s="13"/>
      <c r="K5172" s="13"/>
      <c r="L5172" s="13"/>
    </row>
    <row r="5173" spans="1:12" s="56" customFormat="1">
      <c r="A5173" s="50"/>
      <c r="B5173" s="50"/>
      <c r="C5173" s="50"/>
      <c r="D5173" s="44"/>
      <c r="E5173" s="26"/>
      <c r="F5173" s="53"/>
      <c r="G5173" s="61"/>
      <c r="H5173" s="55"/>
      <c r="I5173" s="280"/>
      <c r="J5173" s="13"/>
      <c r="K5173" s="13"/>
      <c r="L5173" s="13"/>
    </row>
    <row r="5174" spans="1:12" s="56" customFormat="1">
      <c r="A5174" s="50"/>
      <c r="B5174" s="50"/>
      <c r="C5174" s="50"/>
      <c r="D5174" s="44"/>
      <c r="E5174" s="26"/>
      <c r="F5174" s="53"/>
      <c r="G5174" s="61"/>
      <c r="H5174" s="55"/>
      <c r="I5174" s="280"/>
      <c r="J5174" s="13"/>
      <c r="K5174" s="13"/>
      <c r="L5174" s="13"/>
    </row>
    <row r="5175" spans="1:12" s="56" customFormat="1">
      <c r="A5175" s="50"/>
      <c r="B5175" s="50"/>
      <c r="C5175" s="50"/>
      <c r="D5175" s="44"/>
      <c r="E5175" s="26"/>
      <c r="F5175" s="53"/>
      <c r="G5175" s="61"/>
      <c r="H5175" s="55"/>
      <c r="I5175" s="280"/>
      <c r="J5175" s="13"/>
      <c r="K5175" s="13"/>
      <c r="L5175" s="13"/>
    </row>
    <row r="5176" spans="1:12" s="56" customFormat="1">
      <c r="A5176" s="50"/>
      <c r="B5176" s="50"/>
      <c r="C5176" s="50"/>
      <c r="D5176" s="44"/>
      <c r="E5176" s="26"/>
      <c r="F5176" s="53"/>
      <c r="G5176" s="61"/>
      <c r="H5176" s="55"/>
      <c r="I5176" s="280"/>
      <c r="J5176" s="13"/>
      <c r="K5176" s="13"/>
      <c r="L5176" s="13"/>
    </row>
    <row r="5177" spans="1:12" s="56" customFormat="1">
      <c r="A5177" s="50"/>
      <c r="B5177" s="50"/>
      <c r="C5177" s="50"/>
      <c r="D5177" s="44"/>
      <c r="E5177" s="26"/>
      <c r="F5177" s="53"/>
      <c r="G5177" s="61"/>
      <c r="H5177" s="55"/>
      <c r="I5177" s="280"/>
      <c r="J5177" s="13"/>
      <c r="K5177" s="13"/>
      <c r="L5177" s="13"/>
    </row>
    <row r="5178" spans="1:12" s="56" customFormat="1">
      <c r="A5178" s="50"/>
      <c r="B5178" s="50"/>
      <c r="C5178" s="50"/>
      <c r="D5178" s="44"/>
      <c r="E5178" s="26"/>
      <c r="F5178" s="53"/>
      <c r="G5178" s="61"/>
      <c r="H5178" s="55"/>
      <c r="I5178" s="280"/>
      <c r="J5178" s="13"/>
      <c r="K5178" s="13"/>
      <c r="L5178" s="13"/>
    </row>
    <row r="5179" spans="1:12" s="56" customFormat="1">
      <c r="A5179" s="50"/>
      <c r="B5179" s="50"/>
      <c r="C5179" s="50"/>
      <c r="D5179" s="44"/>
      <c r="E5179" s="26"/>
      <c r="F5179" s="53"/>
      <c r="G5179" s="61"/>
      <c r="H5179" s="55"/>
      <c r="I5179" s="280"/>
      <c r="J5179" s="13"/>
      <c r="K5179" s="13"/>
      <c r="L5179" s="13"/>
    </row>
    <row r="5180" spans="1:12" s="56" customFormat="1">
      <c r="A5180" s="50"/>
      <c r="B5180" s="50"/>
      <c r="C5180" s="50"/>
      <c r="D5180" s="44"/>
      <c r="E5180" s="26"/>
      <c r="F5180" s="53"/>
      <c r="G5180" s="61"/>
      <c r="H5180" s="55"/>
      <c r="I5180" s="280"/>
      <c r="J5180" s="13"/>
      <c r="K5180" s="13"/>
      <c r="L5180" s="13"/>
    </row>
    <row r="5181" spans="1:12" s="56" customFormat="1">
      <c r="A5181" s="50"/>
      <c r="B5181" s="50"/>
      <c r="C5181" s="50"/>
      <c r="D5181" s="44"/>
      <c r="E5181" s="26"/>
      <c r="F5181" s="53"/>
      <c r="G5181" s="61"/>
      <c r="H5181" s="55"/>
      <c r="I5181" s="280"/>
      <c r="J5181" s="13"/>
      <c r="K5181" s="13"/>
      <c r="L5181" s="13"/>
    </row>
    <row r="5182" spans="1:12" s="56" customFormat="1">
      <c r="A5182" s="50"/>
      <c r="B5182" s="50"/>
      <c r="C5182" s="50"/>
      <c r="D5182" s="44"/>
      <c r="E5182" s="26"/>
      <c r="F5182" s="53"/>
      <c r="G5182" s="61"/>
      <c r="H5182" s="55"/>
      <c r="I5182" s="280"/>
      <c r="J5182" s="13"/>
      <c r="K5182" s="13"/>
      <c r="L5182" s="13"/>
    </row>
    <row r="5183" spans="1:12" s="56" customFormat="1">
      <c r="A5183" s="50"/>
      <c r="B5183" s="50"/>
      <c r="C5183" s="50"/>
      <c r="D5183" s="44"/>
      <c r="E5183" s="26"/>
      <c r="F5183" s="53"/>
      <c r="G5183" s="61"/>
      <c r="H5183" s="55"/>
      <c r="I5183" s="280"/>
      <c r="J5183" s="13"/>
      <c r="K5183" s="13"/>
      <c r="L5183" s="13"/>
    </row>
    <row r="5184" spans="1:12" s="56" customFormat="1">
      <c r="A5184" s="50"/>
      <c r="B5184" s="50"/>
      <c r="C5184" s="50"/>
      <c r="D5184" s="44"/>
      <c r="E5184" s="26"/>
      <c r="F5184" s="53"/>
      <c r="G5184" s="61"/>
      <c r="H5184" s="55"/>
      <c r="I5184" s="280"/>
      <c r="J5184" s="13"/>
      <c r="K5184" s="13"/>
      <c r="L5184" s="13"/>
    </row>
    <row r="5185" spans="1:12" s="56" customFormat="1">
      <c r="A5185" s="50"/>
      <c r="B5185" s="50"/>
      <c r="C5185" s="50"/>
      <c r="D5185" s="44"/>
      <c r="E5185" s="26"/>
      <c r="F5185" s="53"/>
      <c r="G5185" s="61"/>
      <c r="H5185" s="55"/>
      <c r="I5185" s="280"/>
      <c r="J5185" s="13"/>
      <c r="K5185" s="13"/>
      <c r="L5185" s="13"/>
    </row>
    <row r="5186" spans="1:12" s="56" customFormat="1">
      <c r="A5186" s="50"/>
      <c r="B5186" s="50"/>
      <c r="C5186" s="50"/>
      <c r="D5186" s="44"/>
      <c r="E5186" s="26"/>
      <c r="F5186" s="53"/>
      <c r="G5186" s="61"/>
      <c r="H5186" s="55"/>
      <c r="I5186" s="280"/>
      <c r="J5186" s="13"/>
      <c r="K5186" s="13"/>
      <c r="L5186" s="13"/>
    </row>
    <row r="5187" spans="1:12" s="56" customFormat="1">
      <c r="A5187" s="50"/>
      <c r="B5187" s="50"/>
      <c r="C5187" s="50"/>
      <c r="D5187" s="44"/>
      <c r="E5187" s="26"/>
      <c r="F5187" s="53"/>
      <c r="G5187" s="61"/>
      <c r="H5187" s="55"/>
      <c r="I5187" s="280"/>
      <c r="J5187" s="13"/>
      <c r="K5187" s="13"/>
      <c r="L5187" s="13"/>
    </row>
    <row r="5188" spans="1:12" s="56" customFormat="1">
      <c r="A5188" s="50"/>
      <c r="B5188" s="50"/>
      <c r="C5188" s="50"/>
      <c r="D5188" s="44"/>
      <c r="E5188" s="26"/>
      <c r="F5188" s="53"/>
      <c r="G5188" s="61"/>
      <c r="H5188" s="55"/>
      <c r="I5188" s="280"/>
      <c r="J5188" s="13"/>
      <c r="K5188" s="13"/>
      <c r="L5188" s="13"/>
    </row>
    <row r="5189" spans="1:12" s="56" customFormat="1">
      <c r="A5189" s="50"/>
      <c r="B5189" s="50"/>
      <c r="C5189" s="50"/>
      <c r="D5189" s="44"/>
      <c r="E5189" s="26"/>
      <c r="F5189" s="53"/>
      <c r="G5189" s="61"/>
      <c r="H5189" s="55"/>
      <c r="I5189" s="280"/>
      <c r="J5189" s="13"/>
      <c r="K5189" s="13"/>
      <c r="L5189" s="13"/>
    </row>
    <row r="5190" spans="1:12" s="56" customFormat="1">
      <c r="A5190" s="50"/>
      <c r="B5190" s="50"/>
      <c r="C5190" s="50"/>
      <c r="D5190" s="44"/>
      <c r="E5190" s="26"/>
      <c r="F5190" s="53"/>
      <c r="G5190" s="61"/>
      <c r="H5190" s="55"/>
      <c r="I5190" s="280"/>
      <c r="J5190" s="13"/>
      <c r="K5190" s="13"/>
      <c r="L5190" s="13"/>
    </row>
    <row r="5191" spans="1:12" s="56" customFormat="1">
      <c r="A5191" s="50"/>
      <c r="B5191" s="50"/>
      <c r="C5191" s="50"/>
      <c r="D5191" s="44"/>
      <c r="E5191" s="26"/>
      <c r="F5191" s="53"/>
      <c r="G5191" s="61"/>
      <c r="H5191" s="55"/>
      <c r="I5191" s="280"/>
      <c r="J5191" s="13"/>
      <c r="K5191" s="13"/>
      <c r="L5191" s="13"/>
    </row>
    <row r="5192" spans="1:12" s="56" customFormat="1">
      <c r="A5192" s="50"/>
      <c r="B5192" s="50"/>
      <c r="C5192" s="50"/>
      <c r="D5192" s="44"/>
      <c r="E5192" s="26"/>
      <c r="F5192" s="53"/>
      <c r="G5192" s="61"/>
      <c r="H5192" s="55"/>
      <c r="I5192" s="280"/>
      <c r="J5192" s="13"/>
      <c r="K5192" s="13"/>
      <c r="L5192" s="13"/>
    </row>
    <row r="5193" spans="1:12" s="56" customFormat="1">
      <c r="A5193" s="50"/>
      <c r="B5193" s="50"/>
      <c r="C5193" s="50"/>
      <c r="D5193" s="44"/>
      <c r="E5193" s="26"/>
      <c r="F5193" s="53"/>
      <c r="G5193" s="61"/>
      <c r="H5193" s="55"/>
      <c r="I5193" s="280"/>
      <c r="J5193" s="13"/>
      <c r="K5193" s="13"/>
      <c r="L5193" s="13"/>
    </row>
    <row r="5194" spans="1:12" s="56" customFormat="1">
      <c r="A5194" s="50"/>
      <c r="B5194" s="50"/>
      <c r="C5194" s="50"/>
      <c r="D5194" s="44"/>
      <c r="E5194" s="26"/>
      <c r="F5194" s="53"/>
      <c r="G5194" s="61"/>
      <c r="H5194" s="55"/>
      <c r="I5194" s="280"/>
      <c r="J5194" s="13"/>
      <c r="K5194" s="13"/>
      <c r="L5194" s="13"/>
    </row>
    <row r="5195" spans="1:12" s="56" customFormat="1">
      <c r="A5195" s="50"/>
      <c r="B5195" s="50"/>
      <c r="C5195" s="50"/>
      <c r="D5195" s="44"/>
      <c r="E5195" s="26"/>
      <c r="F5195" s="53"/>
      <c r="G5195" s="61"/>
      <c r="H5195" s="55"/>
      <c r="I5195" s="280"/>
      <c r="J5195" s="13"/>
      <c r="K5195" s="13"/>
      <c r="L5195" s="13"/>
    </row>
    <row r="5196" spans="1:12" s="56" customFormat="1">
      <c r="A5196" s="50"/>
      <c r="B5196" s="50"/>
      <c r="C5196" s="50"/>
      <c r="D5196" s="44"/>
      <c r="E5196" s="26"/>
      <c r="F5196" s="53"/>
      <c r="G5196" s="61"/>
      <c r="H5196" s="55"/>
      <c r="I5196" s="280"/>
      <c r="J5196" s="13"/>
      <c r="K5196" s="13"/>
      <c r="L5196" s="13"/>
    </row>
    <row r="5197" spans="1:12" s="56" customFormat="1">
      <c r="A5197" s="50"/>
      <c r="B5197" s="50"/>
      <c r="C5197" s="50"/>
      <c r="D5197" s="44"/>
      <c r="E5197" s="26"/>
      <c r="F5197" s="53"/>
      <c r="G5197" s="61"/>
      <c r="H5197" s="55"/>
      <c r="I5197" s="280"/>
      <c r="J5197" s="13"/>
      <c r="K5197" s="13"/>
      <c r="L5197" s="13"/>
    </row>
    <row r="5198" spans="1:12" s="56" customFormat="1">
      <c r="A5198" s="50"/>
      <c r="B5198" s="50"/>
      <c r="C5198" s="50"/>
      <c r="D5198" s="44"/>
      <c r="E5198" s="26"/>
      <c r="F5198" s="53"/>
      <c r="G5198" s="61"/>
      <c r="H5198" s="55"/>
      <c r="I5198" s="280"/>
      <c r="J5198" s="13"/>
      <c r="K5198" s="13"/>
      <c r="L5198" s="13"/>
    </row>
    <row r="5199" spans="1:12" s="56" customFormat="1">
      <c r="A5199" s="50"/>
      <c r="B5199" s="50"/>
      <c r="C5199" s="50"/>
      <c r="D5199" s="44"/>
      <c r="E5199" s="26"/>
      <c r="F5199" s="53"/>
      <c r="G5199" s="61"/>
      <c r="H5199" s="55"/>
      <c r="I5199" s="280"/>
      <c r="J5199" s="13"/>
      <c r="K5199" s="13"/>
      <c r="L5199" s="13"/>
    </row>
    <row r="5200" spans="1:12" s="56" customFormat="1">
      <c r="A5200" s="50"/>
      <c r="B5200" s="50"/>
      <c r="C5200" s="50"/>
      <c r="D5200" s="44"/>
      <c r="E5200" s="26"/>
      <c r="F5200" s="53"/>
      <c r="G5200" s="61"/>
      <c r="H5200" s="55"/>
      <c r="I5200" s="280"/>
      <c r="J5200" s="13"/>
      <c r="K5200" s="13"/>
      <c r="L5200" s="13"/>
    </row>
    <row r="5201" spans="1:12" s="56" customFormat="1">
      <c r="A5201" s="50"/>
      <c r="B5201" s="50"/>
      <c r="C5201" s="50"/>
      <c r="D5201" s="44"/>
      <c r="E5201" s="26"/>
      <c r="F5201" s="53"/>
      <c r="G5201" s="61"/>
      <c r="H5201" s="55"/>
      <c r="I5201" s="280"/>
      <c r="J5201" s="13"/>
      <c r="K5201" s="13"/>
      <c r="L5201" s="13"/>
    </row>
    <row r="5202" spans="1:12" s="56" customFormat="1">
      <c r="A5202" s="50"/>
      <c r="B5202" s="50"/>
      <c r="C5202" s="50"/>
      <c r="D5202" s="44"/>
      <c r="E5202" s="26"/>
      <c r="F5202" s="53"/>
      <c r="G5202" s="61"/>
      <c r="H5202" s="55"/>
      <c r="I5202" s="280"/>
      <c r="J5202" s="13"/>
      <c r="K5202" s="13"/>
      <c r="L5202" s="13"/>
    </row>
    <row r="5203" spans="1:12" s="56" customFormat="1">
      <c r="A5203" s="50"/>
      <c r="B5203" s="50"/>
      <c r="C5203" s="50"/>
      <c r="D5203" s="44"/>
      <c r="E5203" s="26"/>
      <c r="F5203" s="53"/>
      <c r="G5203" s="61"/>
      <c r="H5203" s="55"/>
      <c r="I5203" s="280"/>
      <c r="J5203" s="13"/>
      <c r="K5203" s="13"/>
      <c r="L5203" s="13"/>
    </row>
    <row r="5204" spans="1:12" s="56" customFormat="1">
      <c r="A5204" s="50"/>
      <c r="B5204" s="50"/>
      <c r="C5204" s="50"/>
      <c r="D5204" s="44"/>
      <c r="E5204" s="26"/>
      <c r="F5204" s="53"/>
      <c r="G5204" s="61"/>
      <c r="H5204" s="55"/>
      <c r="I5204" s="280"/>
      <c r="J5204" s="13"/>
      <c r="K5204" s="13"/>
      <c r="L5204" s="13"/>
    </row>
    <row r="5205" spans="1:12" s="56" customFormat="1">
      <c r="A5205" s="50"/>
      <c r="B5205" s="50"/>
      <c r="C5205" s="50"/>
      <c r="D5205" s="44"/>
      <c r="E5205" s="26"/>
      <c r="F5205" s="53"/>
      <c r="G5205" s="61"/>
      <c r="H5205" s="55"/>
      <c r="I5205" s="280"/>
      <c r="J5205" s="13"/>
      <c r="K5205" s="13"/>
      <c r="L5205" s="13"/>
    </row>
    <row r="5206" spans="1:12" s="56" customFormat="1">
      <c r="A5206" s="50"/>
      <c r="B5206" s="50"/>
      <c r="C5206" s="50"/>
      <c r="D5206" s="44"/>
      <c r="E5206" s="26"/>
      <c r="F5206" s="53"/>
      <c r="G5206" s="61"/>
      <c r="H5206" s="55"/>
      <c r="I5206" s="280"/>
      <c r="J5206" s="13"/>
      <c r="K5206" s="13"/>
      <c r="L5206" s="13"/>
    </row>
    <row r="5207" spans="1:12" s="56" customFormat="1">
      <c r="A5207" s="50"/>
      <c r="B5207" s="50"/>
      <c r="C5207" s="50"/>
      <c r="D5207" s="44"/>
      <c r="E5207" s="26"/>
      <c r="F5207" s="53"/>
      <c r="G5207" s="61"/>
      <c r="H5207" s="55"/>
      <c r="I5207" s="280"/>
      <c r="J5207" s="13"/>
      <c r="K5207" s="13"/>
      <c r="L5207" s="13"/>
    </row>
    <row r="5208" spans="1:12" s="56" customFormat="1">
      <c r="A5208" s="50"/>
      <c r="B5208" s="50"/>
      <c r="C5208" s="50"/>
      <c r="D5208" s="44"/>
      <c r="E5208" s="26"/>
      <c r="F5208" s="53"/>
      <c r="G5208" s="61"/>
      <c r="H5208" s="55"/>
      <c r="I5208" s="280"/>
      <c r="J5208" s="13"/>
      <c r="K5208" s="13"/>
      <c r="L5208" s="13"/>
    </row>
    <row r="5209" spans="1:12" s="56" customFormat="1">
      <c r="A5209" s="50"/>
      <c r="B5209" s="50"/>
      <c r="C5209" s="50"/>
      <c r="D5209" s="44"/>
      <c r="E5209" s="26"/>
      <c r="F5209" s="53"/>
      <c r="G5209" s="61"/>
      <c r="H5209" s="55"/>
      <c r="I5209" s="280"/>
      <c r="J5209" s="13"/>
      <c r="K5209" s="13"/>
      <c r="L5209" s="13"/>
    </row>
    <row r="5210" spans="1:12" s="56" customFormat="1">
      <c r="A5210" s="50"/>
      <c r="B5210" s="50"/>
      <c r="C5210" s="50"/>
      <c r="D5210" s="44"/>
      <c r="E5210" s="26"/>
      <c r="F5210" s="53"/>
      <c r="G5210" s="61"/>
      <c r="H5210" s="55"/>
      <c r="I5210" s="280"/>
      <c r="J5210" s="13"/>
      <c r="K5210" s="13"/>
      <c r="L5210" s="13"/>
    </row>
    <row r="5211" spans="1:12" s="56" customFormat="1">
      <c r="A5211" s="50"/>
      <c r="B5211" s="50"/>
      <c r="C5211" s="50"/>
      <c r="D5211" s="44"/>
      <c r="E5211" s="26"/>
      <c r="F5211" s="53"/>
      <c r="G5211" s="61"/>
      <c r="H5211" s="55"/>
      <c r="I5211" s="280"/>
      <c r="J5211" s="13"/>
      <c r="K5211" s="13"/>
      <c r="L5211" s="13"/>
    </row>
    <row r="5212" spans="1:12" s="56" customFormat="1">
      <c r="A5212" s="50"/>
      <c r="B5212" s="50"/>
      <c r="C5212" s="50"/>
      <c r="D5212" s="44"/>
      <c r="E5212" s="26"/>
      <c r="F5212" s="53"/>
      <c r="G5212" s="61"/>
      <c r="H5212" s="55"/>
      <c r="I5212" s="280"/>
      <c r="J5212" s="13"/>
      <c r="K5212" s="13"/>
      <c r="L5212" s="13"/>
    </row>
    <row r="5213" spans="1:12" s="56" customFormat="1">
      <c r="A5213" s="50"/>
      <c r="B5213" s="50"/>
      <c r="C5213" s="50"/>
      <c r="D5213" s="44"/>
      <c r="E5213" s="26"/>
      <c r="F5213" s="53"/>
      <c r="G5213" s="61"/>
      <c r="H5213" s="55"/>
      <c r="I5213" s="280"/>
      <c r="J5213" s="13"/>
      <c r="K5213" s="13"/>
      <c r="L5213" s="13"/>
    </row>
    <row r="5214" spans="1:12" s="56" customFormat="1">
      <c r="A5214" s="50"/>
      <c r="B5214" s="50"/>
      <c r="C5214" s="50"/>
      <c r="D5214" s="44"/>
      <c r="E5214" s="26"/>
      <c r="F5214" s="53"/>
      <c r="G5214" s="61"/>
      <c r="H5214" s="55"/>
      <c r="I5214" s="280"/>
      <c r="J5214" s="13"/>
      <c r="K5214" s="13"/>
      <c r="L5214" s="13"/>
    </row>
    <row r="5215" spans="1:12" s="56" customFormat="1">
      <c r="A5215" s="50"/>
      <c r="B5215" s="50"/>
      <c r="C5215" s="50"/>
      <c r="D5215" s="44"/>
      <c r="E5215" s="26"/>
      <c r="F5215" s="53"/>
      <c r="G5215" s="61"/>
      <c r="H5215" s="55"/>
      <c r="I5215" s="280"/>
      <c r="J5215" s="13"/>
      <c r="K5215" s="13"/>
      <c r="L5215" s="13"/>
    </row>
    <row r="5216" spans="1:12" s="56" customFormat="1">
      <c r="A5216" s="50"/>
      <c r="B5216" s="50"/>
      <c r="C5216" s="50"/>
      <c r="D5216" s="44"/>
      <c r="E5216" s="26"/>
      <c r="F5216" s="53"/>
      <c r="G5216" s="61"/>
      <c r="H5216" s="55"/>
      <c r="I5216" s="280"/>
      <c r="J5216" s="13"/>
      <c r="K5216" s="13"/>
      <c r="L5216" s="13"/>
    </row>
    <row r="5217" spans="1:12" s="56" customFormat="1">
      <c r="A5217" s="50"/>
      <c r="B5217" s="50"/>
      <c r="C5217" s="50"/>
      <c r="D5217" s="44"/>
      <c r="E5217" s="26"/>
      <c r="F5217" s="53"/>
      <c r="G5217" s="61"/>
      <c r="H5217" s="55"/>
      <c r="I5217" s="280"/>
      <c r="J5217" s="13"/>
      <c r="K5217" s="13"/>
      <c r="L5217" s="13"/>
    </row>
    <row r="5218" spans="1:12" s="56" customFormat="1">
      <c r="A5218" s="50"/>
      <c r="B5218" s="50"/>
      <c r="C5218" s="50"/>
      <c r="D5218" s="44"/>
      <c r="E5218" s="26"/>
      <c r="F5218" s="53"/>
      <c r="G5218" s="61"/>
      <c r="H5218" s="55"/>
      <c r="I5218" s="280"/>
      <c r="J5218" s="13"/>
      <c r="K5218" s="13"/>
      <c r="L5218" s="13"/>
    </row>
    <row r="5219" spans="1:12" s="56" customFormat="1">
      <c r="A5219" s="50"/>
      <c r="B5219" s="50"/>
      <c r="C5219" s="50"/>
      <c r="D5219" s="44"/>
      <c r="E5219" s="26"/>
      <c r="F5219" s="53"/>
      <c r="G5219" s="61"/>
      <c r="H5219" s="55"/>
      <c r="I5219" s="280"/>
      <c r="J5219" s="13"/>
      <c r="K5219" s="13"/>
      <c r="L5219" s="13"/>
    </row>
    <row r="5220" spans="1:12" s="56" customFormat="1">
      <c r="A5220" s="50"/>
      <c r="B5220" s="50"/>
      <c r="C5220" s="50"/>
      <c r="D5220" s="44"/>
      <c r="E5220" s="26"/>
      <c r="F5220" s="53"/>
      <c r="G5220" s="61"/>
      <c r="H5220" s="55"/>
      <c r="I5220" s="280"/>
      <c r="J5220" s="13"/>
      <c r="K5220" s="13"/>
      <c r="L5220" s="13"/>
    </row>
    <row r="5221" spans="1:12" s="56" customFormat="1">
      <c r="A5221" s="50"/>
      <c r="B5221" s="50"/>
      <c r="C5221" s="50"/>
      <c r="D5221" s="44"/>
      <c r="E5221" s="26"/>
      <c r="F5221" s="53"/>
      <c r="G5221" s="61"/>
      <c r="H5221" s="55"/>
      <c r="I5221" s="280"/>
      <c r="J5221" s="13"/>
      <c r="K5221" s="13"/>
      <c r="L5221" s="13"/>
    </row>
    <row r="5222" spans="1:12" s="56" customFormat="1">
      <c r="A5222" s="50"/>
      <c r="B5222" s="50"/>
      <c r="C5222" s="50"/>
      <c r="D5222" s="44"/>
      <c r="E5222" s="26"/>
      <c r="F5222" s="53"/>
      <c r="G5222" s="61"/>
      <c r="H5222" s="55"/>
      <c r="I5222" s="280"/>
      <c r="J5222" s="13"/>
      <c r="K5222" s="13"/>
      <c r="L5222" s="13"/>
    </row>
    <row r="5223" spans="1:12" s="56" customFormat="1">
      <c r="A5223" s="50"/>
      <c r="B5223" s="50"/>
      <c r="C5223" s="50"/>
      <c r="D5223" s="44"/>
      <c r="E5223" s="26"/>
      <c r="F5223" s="53"/>
      <c r="G5223" s="61"/>
      <c r="H5223" s="55"/>
      <c r="I5223" s="280"/>
      <c r="J5223" s="13"/>
      <c r="K5223" s="13"/>
      <c r="L5223" s="13"/>
    </row>
    <row r="5224" spans="1:12" s="56" customFormat="1">
      <c r="A5224" s="50"/>
      <c r="B5224" s="50"/>
      <c r="C5224" s="50"/>
      <c r="D5224" s="44"/>
      <c r="E5224" s="26"/>
      <c r="F5224" s="53"/>
      <c r="G5224" s="61"/>
      <c r="H5224" s="55"/>
      <c r="I5224" s="280"/>
      <c r="J5224" s="13"/>
      <c r="K5224" s="13"/>
      <c r="L5224" s="13"/>
    </row>
    <row r="5225" spans="1:12" s="56" customFormat="1">
      <c r="A5225" s="50"/>
      <c r="B5225" s="50"/>
      <c r="C5225" s="50"/>
      <c r="D5225" s="44"/>
      <c r="E5225" s="26"/>
      <c r="F5225" s="53"/>
      <c r="G5225" s="61"/>
      <c r="H5225" s="55"/>
      <c r="I5225" s="280"/>
      <c r="J5225" s="13"/>
      <c r="K5225" s="13"/>
      <c r="L5225" s="13"/>
    </row>
    <row r="5226" spans="1:12" s="56" customFormat="1">
      <c r="A5226" s="50"/>
      <c r="B5226" s="50"/>
      <c r="C5226" s="50"/>
      <c r="D5226" s="44"/>
      <c r="E5226" s="26"/>
      <c r="F5226" s="53"/>
      <c r="G5226" s="61"/>
      <c r="H5226" s="55"/>
      <c r="I5226" s="280"/>
      <c r="J5226" s="13"/>
      <c r="K5226" s="13"/>
      <c r="L5226" s="13"/>
    </row>
    <row r="5227" spans="1:12" s="56" customFormat="1">
      <c r="A5227" s="50"/>
      <c r="B5227" s="50"/>
      <c r="C5227" s="50"/>
      <c r="D5227" s="44"/>
      <c r="E5227" s="26"/>
      <c r="F5227" s="53"/>
      <c r="G5227" s="61"/>
      <c r="H5227" s="55"/>
      <c r="I5227" s="280"/>
      <c r="J5227" s="13"/>
      <c r="K5227" s="13"/>
      <c r="L5227" s="13"/>
    </row>
    <row r="5228" spans="1:12" s="56" customFormat="1">
      <c r="A5228" s="50"/>
      <c r="B5228" s="50"/>
      <c r="C5228" s="50"/>
      <c r="D5228" s="44"/>
      <c r="E5228" s="26"/>
      <c r="F5228" s="53"/>
      <c r="G5228" s="61"/>
      <c r="H5228" s="55"/>
      <c r="I5228" s="280"/>
      <c r="J5228" s="13"/>
      <c r="K5228" s="13"/>
      <c r="L5228" s="13"/>
    </row>
    <row r="5229" spans="1:12" s="56" customFormat="1">
      <c r="A5229" s="50"/>
      <c r="B5229" s="50"/>
      <c r="C5229" s="50"/>
      <c r="D5229" s="44"/>
      <c r="E5229" s="26"/>
      <c r="F5229" s="53"/>
      <c r="G5229" s="61"/>
      <c r="H5229" s="55"/>
      <c r="I5229" s="280"/>
      <c r="J5229" s="13"/>
      <c r="K5229" s="13"/>
      <c r="L5229" s="13"/>
    </row>
    <row r="5230" spans="1:12" s="56" customFormat="1">
      <c r="A5230" s="50"/>
      <c r="B5230" s="50"/>
      <c r="C5230" s="50"/>
      <c r="D5230" s="44"/>
      <c r="E5230" s="26"/>
      <c r="F5230" s="53"/>
      <c r="G5230" s="61"/>
      <c r="H5230" s="55"/>
      <c r="I5230" s="280"/>
      <c r="J5230" s="13"/>
      <c r="K5230" s="13"/>
      <c r="L5230" s="13"/>
    </row>
    <row r="5231" spans="1:12" s="56" customFormat="1">
      <c r="A5231" s="50"/>
      <c r="B5231" s="50"/>
      <c r="C5231" s="50"/>
      <c r="D5231" s="44"/>
      <c r="E5231" s="26"/>
      <c r="F5231" s="53"/>
      <c r="G5231" s="61"/>
      <c r="H5231" s="55"/>
      <c r="I5231" s="280"/>
      <c r="J5231" s="13"/>
      <c r="K5231" s="13"/>
      <c r="L5231" s="13"/>
    </row>
    <row r="5232" spans="1:12" s="56" customFormat="1">
      <c r="A5232" s="50"/>
      <c r="B5232" s="50"/>
      <c r="C5232" s="50"/>
      <c r="D5232" s="44"/>
      <c r="E5232" s="26"/>
      <c r="F5232" s="53"/>
      <c r="G5232" s="61"/>
      <c r="H5232" s="55"/>
      <c r="I5232" s="280"/>
      <c r="J5232" s="13"/>
      <c r="K5232" s="13"/>
      <c r="L5232" s="13"/>
    </row>
    <row r="5233" spans="1:12" s="56" customFormat="1">
      <c r="A5233" s="50"/>
      <c r="B5233" s="50"/>
      <c r="C5233" s="50"/>
      <c r="D5233" s="44"/>
      <c r="E5233" s="26"/>
      <c r="F5233" s="53"/>
      <c r="G5233" s="61"/>
      <c r="H5233" s="55"/>
      <c r="I5233" s="280"/>
      <c r="J5233" s="13"/>
      <c r="K5233" s="13"/>
      <c r="L5233" s="13"/>
    </row>
    <row r="5234" spans="1:12" s="56" customFormat="1">
      <c r="A5234" s="50"/>
      <c r="B5234" s="50"/>
      <c r="C5234" s="50"/>
      <c r="D5234" s="44"/>
      <c r="E5234" s="26"/>
      <c r="F5234" s="53"/>
      <c r="G5234" s="61"/>
      <c r="H5234" s="55"/>
      <c r="I5234" s="280"/>
      <c r="J5234" s="13"/>
      <c r="K5234" s="13"/>
      <c r="L5234" s="13"/>
    </row>
    <row r="5235" spans="1:12" s="56" customFormat="1">
      <c r="A5235" s="50"/>
      <c r="B5235" s="50"/>
      <c r="C5235" s="50"/>
      <c r="D5235" s="44"/>
      <c r="E5235" s="26"/>
      <c r="F5235" s="53"/>
      <c r="G5235" s="61"/>
      <c r="H5235" s="55"/>
      <c r="I5235" s="280"/>
      <c r="J5235" s="13"/>
      <c r="K5235" s="13"/>
      <c r="L5235" s="13"/>
    </row>
    <row r="5236" spans="1:12" s="56" customFormat="1">
      <c r="A5236" s="50"/>
      <c r="B5236" s="50"/>
      <c r="C5236" s="50"/>
      <c r="D5236" s="44"/>
      <c r="E5236" s="26"/>
      <c r="F5236" s="53"/>
      <c r="G5236" s="61"/>
      <c r="H5236" s="55"/>
      <c r="I5236" s="280"/>
      <c r="J5236" s="13"/>
      <c r="K5236" s="13"/>
      <c r="L5236" s="13"/>
    </row>
    <row r="5237" spans="1:12" s="56" customFormat="1">
      <c r="A5237" s="50"/>
      <c r="B5237" s="50"/>
      <c r="C5237" s="50"/>
      <c r="D5237" s="44"/>
      <c r="E5237" s="26"/>
      <c r="F5237" s="53"/>
      <c r="G5237" s="61"/>
      <c r="H5237" s="55"/>
      <c r="I5237" s="280"/>
      <c r="J5237" s="13"/>
      <c r="K5237" s="13"/>
      <c r="L5237" s="13"/>
    </row>
    <row r="5238" spans="1:12" s="56" customFormat="1">
      <c r="A5238" s="50"/>
      <c r="B5238" s="50"/>
      <c r="C5238" s="50"/>
      <c r="D5238" s="44"/>
      <c r="E5238" s="26"/>
      <c r="F5238" s="53"/>
      <c r="G5238" s="61"/>
      <c r="H5238" s="55"/>
      <c r="I5238" s="280"/>
      <c r="J5238" s="13"/>
      <c r="K5238" s="13"/>
      <c r="L5238" s="13"/>
    </row>
    <row r="5239" spans="1:12" s="56" customFormat="1">
      <c r="A5239" s="50"/>
      <c r="B5239" s="50"/>
      <c r="C5239" s="50"/>
      <c r="D5239" s="44"/>
      <c r="E5239" s="26"/>
      <c r="F5239" s="53"/>
      <c r="G5239" s="61"/>
      <c r="H5239" s="55"/>
      <c r="I5239" s="280"/>
      <c r="J5239" s="13"/>
      <c r="K5239" s="13"/>
      <c r="L5239" s="13"/>
    </row>
    <row r="5240" spans="1:12" s="56" customFormat="1">
      <c r="A5240" s="50"/>
      <c r="B5240" s="50"/>
      <c r="C5240" s="50"/>
      <c r="D5240" s="44"/>
      <c r="E5240" s="26"/>
      <c r="F5240" s="53"/>
      <c r="G5240" s="61"/>
      <c r="H5240" s="55"/>
      <c r="I5240" s="280"/>
      <c r="J5240" s="13"/>
      <c r="K5240" s="13"/>
      <c r="L5240" s="13"/>
    </row>
    <row r="5241" spans="1:12" s="56" customFormat="1">
      <c r="A5241" s="50"/>
      <c r="B5241" s="50"/>
      <c r="C5241" s="50"/>
      <c r="D5241" s="44"/>
      <c r="E5241" s="26"/>
      <c r="F5241" s="53"/>
      <c r="G5241" s="61"/>
      <c r="H5241" s="55"/>
      <c r="I5241" s="280"/>
      <c r="J5241" s="13"/>
      <c r="K5241" s="13"/>
      <c r="L5241" s="13"/>
    </row>
    <row r="5242" spans="1:12" s="56" customFormat="1">
      <c r="A5242" s="50"/>
      <c r="B5242" s="50"/>
      <c r="C5242" s="50"/>
      <c r="D5242" s="44"/>
      <c r="E5242" s="26"/>
      <c r="F5242" s="53"/>
      <c r="G5242" s="61"/>
      <c r="H5242" s="55"/>
      <c r="I5242" s="280"/>
      <c r="J5242" s="13"/>
      <c r="K5242" s="13"/>
      <c r="L5242" s="13"/>
    </row>
    <row r="5243" spans="1:12" s="56" customFormat="1">
      <c r="A5243" s="50"/>
      <c r="B5243" s="50"/>
      <c r="C5243" s="50"/>
      <c r="D5243" s="44"/>
      <c r="E5243" s="26"/>
      <c r="F5243" s="53"/>
      <c r="G5243" s="61"/>
      <c r="H5243" s="55"/>
      <c r="I5243" s="280"/>
      <c r="J5243" s="13"/>
      <c r="K5243" s="13"/>
      <c r="L5243" s="13"/>
    </row>
    <row r="5244" spans="1:12" s="56" customFormat="1">
      <c r="A5244" s="50"/>
      <c r="B5244" s="50"/>
      <c r="C5244" s="50"/>
      <c r="D5244" s="44"/>
      <c r="E5244" s="26"/>
      <c r="F5244" s="53"/>
      <c r="G5244" s="61"/>
      <c r="H5244" s="55"/>
      <c r="I5244" s="280"/>
      <c r="J5244" s="13"/>
      <c r="K5244" s="13"/>
      <c r="L5244" s="13"/>
    </row>
    <row r="5245" spans="1:12" s="56" customFormat="1">
      <c r="A5245" s="50"/>
      <c r="B5245" s="50"/>
      <c r="C5245" s="50"/>
      <c r="D5245" s="44"/>
      <c r="E5245" s="26"/>
      <c r="F5245" s="53"/>
      <c r="G5245" s="61"/>
      <c r="H5245" s="55"/>
      <c r="I5245" s="280"/>
      <c r="J5245" s="13"/>
      <c r="K5245" s="13"/>
      <c r="L5245" s="13"/>
    </row>
    <row r="5246" spans="1:12" s="56" customFormat="1">
      <c r="A5246" s="50"/>
      <c r="B5246" s="50"/>
      <c r="C5246" s="50"/>
      <c r="D5246" s="44"/>
      <c r="E5246" s="26"/>
      <c r="F5246" s="53"/>
      <c r="G5246" s="61"/>
      <c r="H5246" s="55"/>
      <c r="I5246" s="280"/>
      <c r="J5246" s="13"/>
      <c r="K5246" s="13"/>
      <c r="L5246" s="13"/>
    </row>
    <row r="5247" spans="1:12" s="56" customFormat="1">
      <c r="A5247" s="50"/>
      <c r="B5247" s="50"/>
      <c r="C5247" s="50"/>
      <c r="D5247" s="44"/>
      <c r="E5247" s="26"/>
      <c r="F5247" s="53"/>
      <c r="G5247" s="61"/>
      <c r="H5247" s="55"/>
      <c r="I5247" s="280"/>
      <c r="J5247" s="13"/>
      <c r="K5247" s="13"/>
      <c r="L5247" s="13"/>
    </row>
    <row r="5248" spans="1:12" s="56" customFormat="1">
      <c r="A5248" s="50"/>
      <c r="B5248" s="50"/>
      <c r="C5248" s="50"/>
      <c r="D5248" s="44"/>
      <c r="E5248" s="26"/>
      <c r="F5248" s="53"/>
      <c r="G5248" s="61"/>
      <c r="H5248" s="55"/>
      <c r="I5248" s="280"/>
      <c r="J5248" s="13"/>
      <c r="K5248" s="13"/>
      <c r="L5248" s="13"/>
    </row>
    <row r="5249" spans="1:12" s="56" customFormat="1">
      <c r="A5249" s="50"/>
      <c r="B5249" s="50"/>
      <c r="C5249" s="50"/>
      <c r="D5249" s="44"/>
      <c r="E5249" s="26"/>
      <c r="F5249" s="53"/>
      <c r="G5249" s="61"/>
      <c r="H5249" s="55"/>
      <c r="I5249" s="280"/>
      <c r="J5249" s="13"/>
      <c r="K5249" s="13"/>
      <c r="L5249" s="13"/>
    </row>
    <row r="5250" spans="1:12" s="56" customFormat="1">
      <c r="A5250" s="50"/>
      <c r="B5250" s="50"/>
      <c r="C5250" s="50"/>
      <c r="D5250" s="44"/>
      <c r="E5250" s="26"/>
      <c r="F5250" s="53"/>
      <c r="G5250" s="61"/>
      <c r="H5250" s="55"/>
      <c r="I5250" s="280"/>
      <c r="J5250" s="13"/>
      <c r="K5250" s="13"/>
      <c r="L5250" s="13"/>
    </row>
    <row r="5251" spans="1:12" s="56" customFormat="1">
      <c r="A5251" s="50"/>
      <c r="B5251" s="50"/>
      <c r="C5251" s="50"/>
      <c r="D5251" s="44"/>
      <c r="E5251" s="26"/>
      <c r="F5251" s="53"/>
      <c r="G5251" s="61"/>
      <c r="H5251" s="55"/>
      <c r="I5251" s="280"/>
      <c r="J5251" s="13"/>
      <c r="K5251" s="13"/>
      <c r="L5251" s="13"/>
    </row>
    <row r="5252" spans="1:12" s="56" customFormat="1">
      <c r="A5252" s="50"/>
      <c r="B5252" s="50"/>
      <c r="C5252" s="50"/>
      <c r="D5252" s="44"/>
      <c r="E5252" s="26"/>
      <c r="F5252" s="53"/>
      <c r="G5252" s="61"/>
      <c r="H5252" s="55"/>
      <c r="I5252" s="280"/>
      <c r="J5252" s="13"/>
      <c r="K5252" s="13"/>
      <c r="L5252" s="13"/>
    </row>
    <row r="5253" spans="1:12" s="56" customFormat="1">
      <c r="A5253" s="50"/>
      <c r="B5253" s="50"/>
      <c r="C5253" s="50"/>
      <c r="D5253" s="44"/>
      <c r="E5253" s="26"/>
      <c r="F5253" s="53"/>
      <c r="G5253" s="61"/>
      <c r="H5253" s="55"/>
      <c r="I5253" s="280"/>
      <c r="J5253" s="13"/>
      <c r="K5253" s="13"/>
      <c r="L5253" s="13"/>
    </row>
    <row r="5254" spans="1:12" s="56" customFormat="1">
      <c r="A5254" s="50"/>
      <c r="B5254" s="50"/>
      <c r="C5254" s="50"/>
      <c r="D5254" s="44"/>
      <c r="E5254" s="26"/>
      <c r="F5254" s="53"/>
      <c r="G5254" s="61"/>
      <c r="H5254" s="55"/>
      <c r="I5254" s="280"/>
      <c r="J5254" s="13"/>
      <c r="K5254" s="13"/>
      <c r="L5254" s="13"/>
    </row>
    <row r="5255" spans="1:12" s="56" customFormat="1">
      <c r="A5255" s="50"/>
      <c r="B5255" s="50"/>
      <c r="C5255" s="50"/>
      <c r="D5255" s="44"/>
      <c r="E5255" s="26"/>
      <c r="F5255" s="53"/>
      <c r="G5255" s="61"/>
      <c r="H5255" s="55"/>
      <c r="I5255" s="280"/>
      <c r="J5255" s="13"/>
      <c r="K5255" s="13"/>
      <c r="L5255" s="13"/>
    </row>
    <row r="5256" spans="1:12" s="56" customFormat="1">
      <c r="A5256" s="50"/>
      <c r="B5256" s="50"/>
      <c r="C5256" s="50"/>
      <c r="D5256" s="44"/>
      <c r="E5256" s="26"/>
      <c r="F5256" s="53"/>
      <c r="G5256" s="61"/>
      <c r="H5256" s="55"/>
      <c r="I5256" s="280"/>
      <c r="J5256" s="13"/>
      <c r="K5256" s="13"/>
      <c r="L5256" s="13"/>
    </row>
    <row r="5257" spans="1:12" s="56" customFormat="1">
      <c r="A5257" s="50"/>
      <c r="B5257" s="50"/>
      <c r="C5257" s="50"/>
      <c r="D5257" s="44"/>
      <c r="E5257" s="26"/>
      <c r="F5257" s="53"/>
      <c r="G5257" s="61"/>
      <c r="H5257" s="55"/>
      <c r="I5257" s="280"/>
      <c r="J5257" s="13"/>
      <c r="K5257" s="13"/>
      <c r="L5257" s="13"/>
    </row>
    <row r="5258" spans="1:12" s="56" customFormat="1">
      <c r="A5258" s="50"/>
      <c r="B5258" s="50"/>
      <c r="C5258" s="50"/>
      <c r="D5258" s="44"/>
      <c r="E5258" s="26"/>
      <c r="F5258" s="53"/>
      <c r="G5258" s="61"/>
      <c r="H5258" s="55"/>
      <c r="I5258" s="280"/>
      <c r="J5258" s="13"/>
      <c r="K5258" s="13"/>
      <c r="L5258" s="13"/>
    </row>
    <row r="5259" spans="1:12" s="56" customFormat="1">
      <c r="A5259" s="50"/>
      <c r="B5259" s="50"/>
      <c r="C5259" s="50"/>
      <c r="D5259" s="44"/>
      <c r="E5259" s="26"/>
      <c r="F5259" s="53"/>
      <c r="G5259" s="61"/>
      <c r="H5259" s="55"/>
      <c r="I5259" s="280"/>
      <c r="J5259" s="13"/>
      <c r="K5259" s="13"/>
      <c r="L5259" s="13"/>
    </row>
    <row r="5260" spans="1:12" s="56" customFormat="1">
      <c r="A5260" s="50"/>
      <c r="B5260" s="50"/>
      <c r="C5260" s="50"/>
      <c r="D5260" s="44"/>
      <c r="E5260" s="26"/>
      <c r="F5260" s="53"/>
      <c r="G5260" s="61"/>
      <c r="H5260" s="55"/>
      <c r="I5260" s="280"/>
      <c r="J5260" s="13"/>
      <c r="K5260" s="13"/>
      <c r="L5260" s="13"/>
    </row>
    <row r="5261" spans="1:12" s="56" customFormat="1">
      <c r="A5261" s="50"/>
      <c r="B5261" s="50"/>
      <c r="C5261" s="50"/>
      <c r="D5261" s="44"/>
      <c r="E5261" s="26"/>
      <c r="F5261" s="53"/>
      <c r="G5261" s="61"/>
      <c r="H5261" s="55"/>
      <c r="I5261" s="280"/>
      <c r="J5261" s="13"/>
      <c r="K5261" s="13"/>
      <c r="L5261" s="13"/>
    </row>
    <row r="5262" spans="1:12" s="56" customFormat="1">
      <c r="A5262" s="50"/>
      <c r="B5262" s="50"/>
      <c r="C5262" s="50"/>
      <c r="D5262" s="44"/>
      <c r="E5262" s="26"/>
      <c r="F5262" s="53"/>
      <c r="G5262" s="61"/>
      <c r="H5262" s="55"/>
      <c r="I5262" s="280"/>
      <c r="J5262" s="13"/>
      <c r="K5262" s="13"/>
      <c r="L5262" s="13"/>
    </row>
    <row r="5263" spans="1:12" s="56" customFormat="1">
      <c r="A5263" s="50"/>
      <c r="B5263" s="50"/>
      <c r="C5263" s="50"/>
      <c r="D5263" s="44"/>
      <c r="E5263" s="26"/>
      <c r="F5263" s="53"/>
      <c r="G5263" s="61"/>
      <c r="H5263" s="55"/>
      <c r="I5263" s="280"/>
      <c r="J5263" s="13"/>
      <c r="K5263" s="13"/>
      <c r="L5263" s="13"/>
    </row>
    <row r="5264" spans="1:12" s="56" customFormat="1">
      <c r="A5264" s="50"/>
      <c r="B5264" s="50"/>
      <c r="C5264" s="50"/>
      <c r="D5264" s="44"/>
      <c r="E5264" s="26"/>
      <c r="F5264" s="53"/>
      <c r="G5264" s="61"/>
      <c r="H5264" s="55"/>
      <c r="I5264" s="280"/>
      <c r="J5264" s="13"/>
      <c r="K5264" s="13"/>
      <c r="L5264" s="13"/>
    </row>
    <row r="5265" spans="1:12" s="56" customFormat="1">
      <c r="A5265" s="50"/>
      <c r="B5265" s="50"/>
      <c r="C5265" s="50"/>
      <c r="D5265" s="44"/>
      <c r="E5265" s="26"/>
      <c r="F5265" s="53"/>
      <c r="G5265" s="61"/>
      <c r="H5265" s="55"/>
      <c r="I5265" s="280"/>
      <c r="J5265" s="13"/>
      <c r="K5265" s="13"/>
      <c r="L5265" s="13"/>
    </row>
    <row r="5266" spans="1:12" s="56" customFormat="1">
      <c r="A5266" s="50"/>
      <c r="B5266" s="50"/>
      <c r="C5266" s="50"/>
      <c r="D5266" s="44"/>
      <c r="E5266" s="26"/>
      <c r="F5266" s="53"/>
      <c r="G5266" s="61"/>
      <c r="H5266" s="55"/>
      <c r="I5266" s="280"/>
      <c r="J5266" s="13"/>
      <c r="K5266" s="13"/>
      <c r="L5266" s="13"/>
    </row>
    <row r="5267" spans="1:12" s="56" customFormat="1">
      <c r="A5267" s="50"/>
      <c r="B5267" s="50"/>
      <c r="C5267" s="50"/>
      <c r="D5267" s="44"/>
      <c r="E5267" s="26"/>
      <c r="F5267" s="53"/>
      <c r="G5267" s="61"/>
      <c r="H5267" s="55"/>
      <c r="I5267" s="280"/>
      <c r="J5267" s="13"/>
      <c r="K5267" s="13"/>
      <c r="L5267" s="13"/>
    </row>
    <row r="5268" spans="1:12" s="56" customFormat="1">
      <c r="A5268" s="50"/>
      <c r="B5268" s="50"/>
      <c r="C5268" s="50"/>
      <c r="D5268" s="44"/>
      <c r="E5268" s="26"/>
      <c r="F5268" s="53"/>
      <c r="G5268" s="61"/>
      <c r="H5268" s="55"/>
      <c r="I5268" s="280"/>
      <c r="J5268" s="13"/>
      <c r="K5268" s="13"/>
      <c r="L5268" s="13"/>
    </row>
    <row r="5269" spans="1:12" s="56" customFormat="1">
      <c r="A5269" s="50"/>
      <c r="B5269" s="50"/>
      <c r="C5269" s="50"/>
      <c r="D5269" s="44"/>
      <c r="E5269" s="26"/>
      <c r="F5269" s="53"/>
      <c r="G5269" s="61"/>
      <c r="H5269" s="55"/>
      <c r="I5269" s="280"/>
      <c r="J5269" s="13"/>
      <c r="K5269" s="13"/>
      <c r="L5269" s="13"/>
    </row>
    <row r="5270" spans="1:12" s="56" customFormat="1">
      <c r="A5270" s="50"/>
      <c r="B5270" s="50"/>
      <c r="C5270" s="50"/>
      <c r="D5270" s="44"/>
      <c r="E5270" s="26"/>
      <c r="F5270" s="53"/>
      <c r="G5270" s="61"/>
      <c r="H5270" s="55"/>
      <c r="I5270" s="280"/>
      <c r="J5270" s="13"/>
      <c r="K5270" s="13"/>
      <c r="L5270" s="13"/>
    </row>
    <row r="5271" spans="1:12" s="56" customFormat="1">
      <c r="A5271" s="50"/>
      <c r="B5271" s="50"/>
      <c r="C5271" s="50"/>
      <c r="D5271" s="44"/>
      <c r="E5271" s="26"/>
      <c r="F5271" s="53"/>
      <c r="G5271" s="61"/>
      <c r="H5271" s="55"/>
      <c r="I5271" s="280"/>
      <c r="J5271" s="13"/>
      <c r="K5271" s="13"/>
      <c r="L5271" s="13"/>
    </row>
    <row r="5272" spans="1:12" s="56" customFormat="1">
      <c r="A5272" s="50"/>
      <c r="B5272" s="50"/>
      <c r="C5272" s="50"/>
      <c r="D5272" s="44"/>
      <c r="E5272" s="26"/>
      <c r="F5272" s="53"/>
      <c r="G5272" s="61"/>
      <c r="H5272" s="55"/>
      <c r="I5272" s="280"/>
      <c r="J5272" s="13"/>
      <c r="K5272" s="13"/>
      <c r="L5272" s="13"/>
    </row>
    <row r="5273" spans="1:12" s="56" customFormat="1">
      <c r="A5273" s="50"/>
      <c r="B5273" s="50"/>
      <c r="C5273" s="50"/>
      <c r="D5273" s="44"/>
      <c r="E5273" s="26"/>
      <c r="F5273" s="53"/>
      <c r="G5273" s="61"/>
      <c r="H5273" s="55"/>
      <c r="I5273" s="280"/>
      <c r="J5273" s="13"/>
      <c r="K5273" s="13"/>
      <c r="L5273" s="13"/>
    </row>
    <row r="5274" spans="1:12" s="56" customFormat="1">
      <c r="A5274" s="50"/>
      <c r="B5274" s="50"/>
      <c r="C5274" s="50"/>
      <c r="D5274" s="44"/>
      <c r="E5274" s="26"/>
      <c r="F5274" s="53"/>
      <c r="G5274" s="61"/>
      <c r="H5274" s="55"/>
      <c r="I5274" s="280"/>
      <c r="J5274" s="13"/>
      <c r="K5274" s="13"/>
      <c r="L5274" s="13"/>
    </row>
    <row r="5275" spans="1:12" s="56" customFormat="1">
      <c r="A5275" s="50"/>
      <c r="B5275" s="50"/>
      <c r="C5275" s="50"/>
      <c r="D5275" s="44"/>
      <c r="E5275" s="26"/>
      <c r="F5275" s="53"/>
      <c r="G5275" s="61"/>
      <c r="H5275" s="55"/>
      <c r="I5275" s="280"/>
      <c r="J5275" s="13"/>
      <c r="K5275" s="13"/>
      <c r="L5275" s="13"/>
    </row>
    <row r="5276" spans="1:12" s="56" customFormat="1">
      <c r="A5276" s="50"/>
      <c r="B5276" s="50"/>
      <c r="C5276" s="50"/>
      <c r="D5276" s="44"/>
      <c r="E5276" s="26"/>
      <c r="F5276" s="53"/>
      <c r="G5276" s="61"/>
      <c r="H5276" s="55"/>
      <c r="I5276" s="280"/>
      <c r="J5276" s="13"/>
      <c r="K5276" s="13"/>
      <c r="L5276" s="13"/>
    </row>
    <row r="5277" spans="1:12" s="56" customFormat="1">
      <c r="A5277" s="50"/>
      <c r="B5277" s="50"/>
      <c r="C5277" s="50"/>
      <c r="D5277" s="44"/>
      <c r="E5277" s="26"/>
      <c r="F5277" s="53"/>
      <c r="G5277" s="61"/>
      <c r="H5277" s="55"/>
      <c r="I5277" s="280"/>
      <c r="J5277" s="13"/>
      <c r="K5277" s="13"/>
      <c r="L5277" s="13"/>
    </row>
    <row r="5278" spans="1:12" s="56" customFormat="1">
      <c r="A5278" s="50"/>
      <c r="B5278" s="50"/>
      <c r="C5278" s="50"/>
      <c r="D5278" s="44"/>
      <c r="E5278" s="26"/>
      <c r="F5278" s="53"/>
      <c r="G5278" s="61"/>
      <c r="H5278" s="55"/>
      <c r="I5278" s="280"/>
      <c r="J5278" s="13"/>
      <c r="K5278" s="13"/>
      <c r="L5278" s="13"/>
    </row>
    <row r="5279" spans="1:12" s="56" customFormat="1">
      <c r="A5279" s="50"/>
      <c r="B5279" s="50"/>
      <c r="C5279" s="50"/>
      <c r="D5279" s="44"/>
      <c r="E5279" s="26"/>
      <c r="F5279" s="53"/>
      <c r="G5279" s="61"/>
      <c r="H5279" s="55"/>
      <c r="I5279" s="280"/>
      <c r="J5279" s="13"/>
      <c r="K5279" s="13"/>
      <c r="L5279" s="13"/>
    </row>
    <row r="5280" spans="1:12" s="56" customFormat="1">
      <c r="A5280" s="50"/>
      <c r="B5280" s="50"/>
      <c r="C5280" s="50"/>
      <c r="D5280" s="44"/>
      <c r="E5280" s="26"/>
      <c r="F5280" s="53"/>
      <c r="G5280" s="61"/>
      <c r="H5280" s="55"/>
      <c r="I5280" s="280"/>
      <c r="J5280" s="13"/>
      <c r="K5280" s="13"/>
      <c r="L5280" s="13"/>
    </row>
    <row r="5281" spans="1:12" s="56" customFormat="1">
      <c r="A5281" s="50"/>
      <c r="B5281" s="50"/>
      <c r="C5281" s="50"/>
      <c r="D5281" s="44"/>
      <c r="E5281" s="26"/>
      <c r="F5281" s="53"/>
      <c r="G5281" s="61"/>
      <c r="H5281" s="55"/>
      <c r="I5281" s="280"/>
      <c r="J5281" s="13"/>
      <c r="K5281" s="13"/>
      <c r="L5281" s="13"/>
    </row>
    <row r="5282" spans="1:12" s="56" customFormat="1">
      <c r="A5282" s="50"/>
      <c r="B5282" s="50"/>
      <c r="C5282" s="50"/>
      <c r="D5282" s="44"/>
      <c r="E5282" s="26"/>
      <c r="F5282" s="53"/>
      <c r="G5282" s="61"/>
      <c r="H5282" s="55"/>
      <c r="I5282" s="280"/>
      <c r="J5282" s="13"/>
      <c r="K5282" s="13"/>
      <c r="L5282" s="13"/>
    </row>
    <row r="5283" spans="1:12" s="56" customFormat="1">
      <c r="A5283" s="50"/>
      <c r="B5283" s="50"/>
      <c r="C5283" s="50"/>
      <c r="D5283" s="44"/>
      <c r="E5283" s="26"/>
      <c r="F5283" s="53"/>
      <c r="G5283" s="61"/>
      <c r="H5283" s="55"/>
      <c r="I5283" s="280"/>
      <c r="J5283" s="13"/>
      <c r="K5283" s="13"/>
      <c r="L5283" s="13"/>
    </row>
    <row r="5284" spans="1:12" s="56" customFormat="1">
      <c r="A5284" s="50"/>
      <c r="B5284" s="50"/>
      <c r="C5284" s="50"/>
      <c r="D5284" s="44"/>
      <c r="E5284" s="26"/>
      <c r="F5284" s="53"/>
      <c r="G5284" s="61"/>
      <c r="H5284" s="55"/>
      <c r="I5284" s="280"/>
      <c r="J5284" s="13"/>
      <c r="K5284" s="13"/>
      <c r="L5284" s="13"/>
    </row>
    <row r="5285" spans="1:12" s="56" customFormat="1">
      <c r="A5285" s="50"/>
      <c r="B5285" s="50"/>
      <c r="C5285" s="50"/>
      <c r="D5285" s="44"/>
      <c r="E5285" s="26"/>
      <c r="F5285" s="53"/>
      <c r="G5285" s="61"/>
      <c r="H5285" s="55"/>
      <c r="I5285" s="280"/>
      <c r="J5285" s="13"/>
      <c r="K5285" s="13"/>
      <c r="L5285" s="13"/>
    </row>
    <row r="5286" spans="1:12" s="56" customFormat="1">
      <c r="A5286" s="50"/>
      <c r="B5286" s="50"/>
      <c r="C5286" s="50"/>
      <c r="D5286" s="44"/>
      <c r="E5286" s="26"/>
      <c r="F5286" s="53"/>
      <c r="G5286" s="61"/>
      <c r="H5286" s="55"/>
      <c r="I5286" s="280"/>
      <c r="J5286" s="13"/>
      <c r="K5286" s="13"/>
      <c r="L5286" s="13"/>
    </row>
    <row r="5287" spans="1:12" s="56" customFormat="1">
      <c r="A5287" s="50"/>
      <c r="B5287" s="50"/>
      <c r="C5287" s="50"/>
      <c r="D5287" s="44"/>
      <c r="E5287" s="26"/>
      <c r="F5287" s="53"/>
      <c r="G5287" s="61"/>
      <c r="H5287" s="55"/>
      <c r="I5287" s="280"/>
      <c r="J5287" s="13"/>
      <c r="K5287" s="13"/>
      <c r="L5287" s="13"/>
    </row>
    <row r="5288" spans="1:12" s="56" customFormat="1">
      <c r="A5288" s="50"/>
      <c r="B5288" s="50"/>
      <c r="C5288" s="50"/>
      <c r="D5288" s="44"/>
      <c r="E5288" s="26"/>
      <c r="F5288" s="53"/>
      <c r="G5288" s="61"/>
      <c r="H5288" s="55"/>
      <c r="I5288" s="280"/>
      <c r="J5288" s="13"/>
      <c r="K5288" s="13"/>
      <c r="L5288" s="13"/>
    </row>
    <row r="5289" spans="1:12" s="56" customFormat="1">
      <c r="A5289" s="50"/>
      <c r="B5289" s="50"/>
      <c r="C5289" s="50"/>
      <c r="D5289" s="44"/>
      <c r="E5289" s="26"/>
      <c r="F5289" s="53"/>
      <c r="G5289" s="61"/>
      <c r="H5289" s="55"/>
      <c r="I5289" s="280"/>
      <c r="J5289" s="13"/>
      <c r="K5289" s="13"/>
      <c r="L5289" s="13"/>
    </row>
    <row r="5290" spans="1:12" s="56" customFormat="1">
      <c r="A5290" s="50"/>
      <c r="B5290" s="50"/>
      <c r="C5290" s="50"/>
      <c r="D5290" s="44"/>
      <c r="E5290" s="26"/>
      <c r="F5290" s="53"/>
      <c r="G5290" s="61"/>
      <c r="H5290" s="55"/>
      <c r="I5290" s="280"/>
      <c r="J5290" s="13"/>
      <c r="K5290" s="13"/>
      <c r="L5290" s="13"/>
    </row>
    <row r="5291" spans="1:12" s="56" customFormat="1">
      <c r="A5291" s="50"/>
      <c r="B5291" s="50"/>
      <c r="C5291" s="50"/>
      <c r="D5291" s="44"/>
      <c r="E5291" s="26"/>
      <c r="F5291" s="53"/>
      <c r="G5291" s="61"/>
      <c r="H5291" s="55"/>
      <c r="I5291" s="280"/>
      <c r="J5291" s="13"/>
      <c r="K5291" s="13"/>
      <c r="L5291" s="13"/>
    </row>
    <row r="5292" spans="1:12" s="56" customFormat="1">
      <c r="A5292" s="50"/>
      <c r="B5292" s="50"/>
      <c r="C5292" s="50"/>
      <c r="D5292" s="44"/>
      <c r="E5292" s="26"/>
      <c r="F5292" s="53"/>
      <c r="G5292" s="61"/>
      <c r="H5292" s="55"/>
      <c r="I5292" s="280"/>
      <c r="J5292" s="13"/>
      <c r="K5292" s="13"/>
      <c r="L5292" s="13"/>
    </row>
    <row r="5293" spans="1:12" s="56" customFormat="1">
      <c r="A5293" s="50"/>
      <c r="B5293" s="50"/>
      <c r="C5293" s="50"/>
      <c r="D5293" s="44"/>
      <c r="E5293" s="26"/>
      <c r="F5293" s="53"/>
      <c r="G5293" s="61"/>
      <c r="H5293" s="55"/>
      <c r="I5293" s="280"/>
      <c r="J5293" s="13"/>
      <c r="K5293" s="13"/>
      <c r="L5293" s="13"/>
    </row>
    <row r="5294" spans="1:12" s="56" customFormat="1">
      <c r="A5294" s="50"/>
      <c r="B5294" s="50"/>
      <c r="C5294" s="50"/>
      <c r="D5294" s="44"/>
      <c r="E5294" s="26"/>
      <c r="F5294" s="53"/>
      <c r="G5294" s="61"/>
      <c r="H5294" s="55"/>
      <c r="I5294" s="280"/>
      <c r="J5294" s="13"/>
      <c r="K5294" s="13"/>
      <c r="L5294" s="13"/>
    </row>
    <row r="5295" spans="1:12" s="56" customFormat="1">
      <c r="A5295" s="50"/>
      <c r="B5295" s="50"/>
      <c r="C5295" s="50"/>
      <c r="D5295" s="44"/>
      <c r="E5295" s="26"/>
      <c r="F5295" s="53"/>
      <c r="G5295" s="61"/>
      <c r="H5295" s="55"/>
      <c r="I5295" s="280"/>
      <c r="J5295" s="13"/>
      <c r="K5295" s="13"/>
      <c r="L5295" s="13"/>
    </row>
    <row r="5296" spans="1:12" s="56" customFormat="1">
      <c r="A5296" s="50"/>
      <c r="B5296" s="50"/>
      <c r="C5296" s="50"/>
      <c r="D5296" s="44"/>
      <c r="E5296" s="26"/>
      <c r="F5296" s="53"/>
      <c r="G5296" s="61"/>
      <c r="H5296" s="55"/>
      <c r="I5296" s="280"/>
      <c r="J5296" s="13"/>
      <c r="K5296" s="13"/>
      <c r="L5296" s="13"/>
    </row>
    <row r="5297" spans="1:12" s="56" customFormat="1">
      <c r="A5297" s="50"/>
      <c r="B5297" s="50"/>
      <c r="C5297" s="50"/>
      <c r="D5297" s="44"/>
      <c r="E5297" s="26"/>
      <c r="F5297" s="53"/>
      <c r="G5297" s="61"/>
      <c r="H5297" s="55"/>
      <c r="I5297" s="280"/>
      <c r="J5297" s="13"/>
      <c r="K5297" s="13"/>
      <c r="L5297" s="13"/>
    </row>
    <row r="5298" spans="1:12" s="56" customFormat="1">
      <c r="A5298" s="50"/>
      <c r="B5298" s="50"/>
      <c r="C5298" s="50"/>
      <c r="D5298" s="44"/>
      <c r="E5298" s="26"/>
      <c r="F5298" s="53"/>
      <c r="G5298" s="61"/>
      <c r="H5298" s="55"/>
      <c r="I5298" s="280"/>
      <c r="J5298" s="13"/>
      <c r="K5298" s="13"/>
      <c r="L5298" s="13"/>
    </row>
    <row r="5299" spans="1:12" s="56" customFormat="1">
      <c r="A5299" s="50"/>
      <c r="B5299" s="50"/>
      <c r="C5299" s="50"/>
      <c r="D5299" s="44"/>
      <c r="E5299" s="26"/>
      <c r="F5299" s="53"/>
      <c r="G5299" s="61"/>
      <c r="H5299" s="55"/>
      <c r="I5299" s="280"/>
      <c r="J5299" s="13"/>
      <c r="K5299" s="13"/>
      <c r="L5299" s="13"/>
    </row>
    <row r="5300" spans="1:12" s="56" customFormat="1">
      <c r="A5300" s="50"/>
      <c r="B5300" s="50"/>
      <c r="C5300" s="50"/>
      <c r="D5300" s="44"/>
      <c r="E5300" s="26"/>
      <c r="F5300" s="53"/>
      <c r="G5300" s="61"/>
      <c r="H5300" s="55"/>
      <c r="I5300" s="280"/>
      <c r="J5300" s="13"/>
      <c r="K5300" s="13"/>
      <c r="L5300" s="13"/>
    </row>
    <row r="5301" spans="1:12" s="56" customFormat="1">
      <c r="A5301" s="50"/>
      <c r="B5301" s="50"/>
      <c r="C5301" s="50"/>
      <c r="D5301" s="44"/>
      <c r="E5301" s="26"/>
      <c r="F5301" s="53"/>
      <c r="G5301" s="61"/>
      <c r="H5301" s="55"/>
      <c r="I5301" s="280"/>
      <c r="J5301" s="13"/>
      <c r="K5301" s="13"/>
      <c r="L5301" s="13"/>
    </row>
    <row r="5302" spans="1:12" s="56" customFormat="1">
      <c r="A5302" s="50"/>
      <c r="B5302" s="50"/>
      <c r="C5302" s="50"/>
      <c r="D5302" s="44"/>
      <c r="E5302" s="26"/>
      <c r="F5302" s="53"/>
      <c r="G5302" s="61"/>
      <c r="H5302" s="55"/>
      <c r="I5302" s="280"/>
      <c r="J5302" s="13"/>
      <c r="K5302" s="13"/>
      <c r="L5302" s="13"/>
    </row>
    <row r="5303" spans="1:12" s="56" customFormat="1">
      <c r="A5303" s="50"/>
      <c r="B5303" s="50"/>
      <c r="C5303" s="50"/>
      <c r="D5303" s="44"/>
      <c r="E5303" s="26"/>
      <c r="F5303" s="53"/>
      <c r="G5303" s="61"/>
      <c r="H5303" s="55"/>
      <c r="I5303" s="280"/>
      <c r="J5303" s="13"/>
      <c r="K5303" s="13"/>
      <c r="L5303" s="13"/>
    </row>
    <row r="5304" spans="1:12" s="56" customFormat="1">
      <c r="A5304" s="50"/>
      <c r="B5304" s="50"/>
      <c r="C5304" s="50"/>
      <c r="D5304" s="44"/>
      <c r="E5304" s="26"/>
      <c r="F5304" s="53"/>
      <c r="G5304" s="61"/>
      <c r="H5304" s="55"/>
      <c r="I5304" s="280"/>
      <c r="J5304" s="13"/>
      <c r="K5304" s="13"/>
      <c r="L5304" s="13"/>
    </row>
    <row r="5305" spans="1:12" s="56" customFormat="1">
      <c r="A5305" s="50"/>
      <c r="B5305" s="50"/>
      <c r="C5305" s="50"/>
      <c r="D5305" s="44"/>
      <c r="E5305" s="26"/>
      <c r="F5305" s="53"/>
      <c r="G5305" s="61"/>
      <c r="H5305" s="55"/>
      <c r="I5305" s="280"/>
      <c r="J5305" s="13"/>
      <c r="K5305" s="13"/>
      <c r="L5305" s="13"/>
    </row>
    <row r="5306" spans="1:12" s="56" customFormat="1">
      <c r="A5306" s="50"/>
      <c r="B5306" s="50"/>
      <c r="C5306" s="50"/>
      <c r="D5306" s="44"/>
      <c r="E5306" s="26"/>
      <c r="F5306" s="53"/>
      <c r="G5306" s="61"/>
      <c r="H5306" s="55"/>
      <c r="I5306" s="280"/>
      <c r="J5306" s="13"/>
      <c r="K5306" s="13"/>
      <c r="L5306" s="13"/>
    </row>
    <row r="5307" spans="1:12" s="56" customFormat="1">
      <c r="A5307" s="50"/>
      <c r="B5307" s="50"/>
      <c r="C5307" s="50"/>
      <c r="D5307" s="44"/>
      <c r="E5307" s="26"/>
      <c r="F5307" s="53"/>
      <c r="G5307" s="61"/>
      <c r="H5307" s="55"/>
      <c r="I5307" s="280"/>
      <c r="J5307" s="13"/>
      <c r="K5307" s="13"/>
      <c r="L5307" s="13"/>
    </row>
    <row r="5308" spans="1:12" s="56" customFormat="1">
      <c r="A5308" s="50"/>
      <c r="B5308" s="50"/>
      <c r="C5308" s="50"/>
      <c r="D5308" s="44"/>
      <c r="E5308" s="26"/>
      <c r="F5308" s="53"/>
      <c r="G5308" s="61"/>
      <c r="H5308" s="55"/>
      <c r="I5308" s="280"/>
      <c r="J5308" s="13"/>
      <c r="K5308" s="13"/>
      <c r="L5308" s="13"/>
    </row>
    <row r="5309" spans="1:12" s="56" customFormat="1">
      <c r="A5309" s="50"/>
      <c r="B5309" s="50"/>
      <c r="C5309" s="50"/>
      <c r="D5309" s="44"/>
      <c r="E5309" s="26"/>
      <c r="F5309" s="53"/>
      <c r="G5309" s="61"/>
      <c r="H5309" s="55"/>
      <c r="I5309" s="280"/>
      <c r="J5309" s="13"/>
      <c r="K5309" s="13"/>
      <c r="L5309" s="13"/>
    </row>
    <row r="5310" spans="1:12" s="56" customFormat="1">
      <c r="A5310" s="50"/>
      <c r="B5310" s="50"/>
      <c r="C5310" s="50"/>
      <c r="D5310" s="44"/>
      <c r="E5310" s="26"/>
      <c r="F5310" s="53"/>
      <c r="G5310" s="61"/>
      <c r="H5310" s="55"/>
      <c r="I5310" s="280"/>
      <c r="J5310" s="13"/>
      <c r="K5310" s="13"/>
      <c r="L5310" s="13"/>
    </row>
    <row r="5311" spans="1:12" s="56" customFormat="1">
      <c r="A5311" s="50"/>
      <c r="B5311" s="50"/>
      <c r="C5311" s="50"/>
      <c r="D5311" s="44"/>
      <c r="E5311" s="26"/>
      <c r="F5311" s="53"/>
      <c r="G5311" s="61"/>
      <c r="H5311" s="55"/>
      <c r="I5311" s="280"/>
      <c r="J5311" s="13"/>
      <c r="K5311" s="13"/>
      <c r="L5311" s="13"/>
    </row>
    <row r="5312" spans="1:12" s="56" customFormat="1">
      <c r="A5312" s="50"/>
      <c r="B5312" s="50"/>
      <c r="C5312" s="50"/>
      <c r="D5312" s="44"/>
      <c r="E5312" s="26"/>
      <c r="F5312" s="53"/>
      <c r="G5312" s="61"/>
      <c r="H5312" s="55"/>
      <c r="I5312" s="280"/>
      <c r="J5312" s="13"/>
      <c r="K5312" s="13"/>
      <c r="L5312" s="13"/>
    </row>
    <row r="5313" spans="1:12" s="56" customFormat="1">
      <c r="A5313" s="50"/>
      <c r="B5313" s="50"/>
      <c r="C5313" s="50"/>
      <c r="D5313" s="44"/>
      <c r="E5313" s="26"/>
      <c r="F5313" s="53"/>
      <c r="G5313" s="61"/>
      <c r="H5313" s="55"/>
      <c r="I5313" s="280"/>
      <c r="J5313" s="13"/>
      <c r="K5313" s="13"/>
      <c r="L5313" s="13"/>
    </row>
    <row r="5314" spans="1:12" s="56" customFormat="1">
      <c r="A5314" s="50"/>
      <c r="B5314" s="50"/>
      <c r="C5314" s="50"/>
      <c r="D5314" s="44"/>
      <c r="E5314" s="26"/>
      <c r="F5314" s="53"/>
      <c r="G5314" s="61"/>
      <c r="H5314" s="55"/>
      <c r="I5314" s="280"/>
      <c r="J5314" s="13"/>
      <c r="K5314" s="13"/>
      <c r="L5314" s="13"/>
    </row>
    <row r="5315" spans="1:12" s="56" customFormat="1">
      <c r="A5315" s="50"/>
      <c r="B5315" s="50"/>
      <c r="C5315" s="50"/>
      <c r="D5315" s="44"/>
      <c r="E5315" s="26"/>
      <c r="F5315" s="53"/>
      <c r="G5315" s="61"/>
      <c r="H5315" s="55"/>
      <c r="I5315" s="280"/>
      <c r="J5315" s="13"/>
      <c r="K5315" s="13"/>
      <c r="L5315" s="13"/>
    </row>
    <row r="5316" spans="1:12" s="56" customFormat="1">
      <c r="A5316" s="50"/>
      <c r="B5316" s="50"/>
      <c r="C5316" s="50"/>
      <c r="D5316" s="44"/>
      <c r="E5316" s="26"/>
      <c r="F5316" s="53"/>
      <c r="G5316" s="61"/>
      <c r="H5316" s="55"/>
      <c r="I5316" s="280"/>
      <c r="J5316" s="13"/>
      <c r="K5316" s="13"/>
      <c r="L5316" s="13"/>
    </row>
    <row r="5317" spans="1:12" s="56" customFormat="1">
      <c r="A5317" s="50"/>
      <c r="B5317" s="50"/>
      <c r="C5317" s="50"/>
      <c r="D5317" s="44"/>
      <c r="E5317" s="26"/>
      <c r="F5317" s="53"/>
      <c r="G5317" s="61"/>
      <c r="H5317" s="55"/>
      <c r="I5317" s="280"/>
      <c r="J5317" s="13"/>
      <c r="K5317" s="13"/>
      <c r="L5317" s="13"/>
    </row>
    <row r="5318" spans="1:12" s="56" customFormat="1">
      <c r="A5318" s="50"/>
      <c r="B5318" s="50"/>
      <c r="C5318" s="50"/>
      <c r="D5318" s="44"/>
      <c r="E5318" s="26"/>
      <c r="F5318" s="53"/>
      <c r="G5318" s="61"/>
      <c r="H5318" s="55"/>
      <c r="I5318" s="280"/>
      <c r="J5318" s="13"/>
      <c r="K5318" s="13"/>
      <c r="L5318" s="13"/>
    </row>
    <row r="5319" spans="1:12" s="56" customFormat="1">
      <c r="A5319" s="50"/>
      <c r="B5319" s="50"/>
      <c r="C5319" s="50"/>
      <c r="D5319" s="44"/>
      <c r="E5319" s="26"/>
      <c r="F5319" s="53"/>
      <c r="G5319" s="61"/>
      <c r="H5319" s="55"/>
      <c r="I5319" s="280"/>
      <c r="J5319" s="13"/>
      <c r="K5319" s="13"/>
      <c r="L5319" s="13"/>
    </row>
    <row r="5320" spans="1:12" s="56" customFormat="1">
      <c r="A5320" s="50"/>
      <c r="B5320" s="50"/>
      <c r="C5320" s="50"/>
      <c r="D5320" s="44"/>
      <c r="E5320" s="26"/>
      <c r="F5320" s="53"/>
      <c r="G5320" s="61"/>
      <c r="H5320" s="55"/>
      <c r="I5320" s="280"/>
      <c r="J5320" s="13"/>
      <c r="K5320" s="13"/>
      <c r="L5320" s="13"/>
    </row>
    <row r="5321" spans="1:12" s="56" customFormat="1">
      <c r="A5321" s="50"/>
      <c r="B5321" s="50"/>
      <c r="C5321" s="50"/>
      <c r="D5321" s="44"/>
      <c r="E5321" s="26"/>
      <c r="F5321" s="53"/>
      <c r="G5321" s="61"/>
      <c r="H5321" s="55"/>
      <c r="I5321" s="280"/>
      <c r="J5321" s="13"/>
      <c r="K5321" s="13"/>
      <c r="L5321" s="13"/>
    </row>
    <row r="5322" spans="1:12" s="56" customFormat="1">
      <c r="A5322" s="50"/>
      <c r="B5322" s="50"/>
      <c r="C5322" s="50"/>
      <c r="D5322" s="44"/>
      <c r="E5322" s="26"/>
      <c r="F5322" s="53"/>
      <c r="G5322" s="61"/>
      <c r="H5322" s="55"/>
      <c r="I5322" s="280"/>
      <c r="J5322" s="13"/>
      <c r="K5322" s="13"/>
      <c r="L5322" s="13"/>
    </row>
    <row r="5323" spans="1:12" s="56" customFormat="1">
      <c r="A5323" s="50"/>
      <c r="B5323" s="50"/>
      <c r="C5323" s="50"/>
      <c r="D5323" s="44"/>
      <c r="E5323" s="26"/>
      <c r="F5323" s="53"/>
      <c r="G5323" s="61"/>
      <c r="H5323" s="55"/>
      <c r="I5323" s="280"/>
      <c r="J5323" s="13"/>
      <c r="K5323" s="13"/>
      <c r="L5323" s="13"/>
    </row>
    <row r="5324" spans="1:12" s="56" customFormat="1">
      <c r="A5324" s="50"/>
      <c r="B5324" s="50"/>
      <c r="C5324" s="50"/>
      <c r="D5324" s="44"/>
      <c r="E5324" s="26"/>
      <c r="F5324" s="53"/>
      <c r="G5324" s="61"/>
      <c r="H5324" s="55"/>
      <c r="I5324" s="280"/>
      <c r="J5324" s="13"/>
      <c r="K5324" s="13"/>
      <c r="L5324" s="13"/>
    </row>
    <row r="5325" spans="1:12" s="56" customFormat="1">
      <c r="A5325" s="50"/>
      <c r="B5325" s="50"/>
      <c r="C5325" s="50"/>
      <c r="D5325" s="44"/>
      <c r="E5325" s="26"/>
      <c r="F5325" s="53"/>
      <c r="G5325" s="61"/>
      <c r="H5325" s="55"/>
      <c r="I5325" s="280"/>
      <c r="J5325" s="13"/>
      <c r="K5325" s="13"/>
      <c r="L5325" s="13"/>
    </row>
    <row r="5326" spans="1:12" s="56" customFormat="1">
      <c r="A5326" s="50"/>
      <c r="B5326" s="50"/>
      <c r="C5326" s="50"/>
      <c r="D5326" s="44"/>
      <c r="E5326" s="26"/>
      <c r="F5326" s="53"/>
      <c r="G5326" s="61"/>
      <c r="H5326" s="55"/>
      <c r="I5326" s="280"/>
      <c r="J5326" s="13"/>
      <c r="K5326" s="13"/>
      <c r="L5326" s="13"/>
    </row>
    <row r="5327" spans="1:12" s="56" customFormat="1">
      <c r="A5327" s="50"/>
      <c r="B5327" s="50"/>
      <c r="C5327" s="50"/>
      <c r="D5327" s="44"/>
      <c r="E5327" s="26"/>
      <c r="F5327" s="53"/>
      <c r="G5327" s="61"/>
      <c r="H5327" s="55"/>
      <c r="I5327" s="280"/>
      <c r="J5327" s="13"/>
      <c r="K5327" s="13"/>
      <c r="L5327" s="13"/>
    </row>
    <row r="5328" spans="1:12" s="56" customFormat="1">
      <c r="A5328" s="50"/>
      <c r="B5328" s="50"/>
      <c r="C5328" s="50"/>
      <c r="D5328" s="44"/>
      <c r="E5328" s="26"/>
      <c r="F5328" s="53"/>
      <c r="G5328" s="61"/>
      <c r="H5328" s="55"/>
      <c r="I5328" s="280"/>
      <c r="J5328" s="13"/>
      <c r="K5328" s="13"/>
      <c r="L5328" s="13"/>
    </row>
    <row r="5329" spans="1:12" s="56" customFormat="1">
      <c r="A5329" s="50"/>
      <c r="B5329" s="50"/>
      <c r="C5329" s="50"/>
      <c r="D5329" s="44"/>
      <c r="E5329" s="26"/>
      <c r="F5329" s="53"/>
      <c r="G5329" s="61"/>
      <c r="H5329" s="55"/>
      <c r="I5329" s="280"/>
      <c r="J5329" s="13"/>
      <c r="K5329" s="13"/>
      <c r="L5329" s="13"/>
    </row>
    <row r="5330" spans="1:12" s="56" customFormat="1">
      <c r="A5330" s="50"/>
      <c r="B5330" s="50"/>
      <c r="C5330" s="50"/>
      <c r="D5330" s="44"/>
      <c r="E5330" s="26"/>
      <c r="F5330" s="53"/>
      <c r="G5330" s="61"/>
      <c r="H5330" s="55"/>
      <c r="I5330" s="280"/>
      <c r="J5330" s="13"/>
      <c r="K5330" s="13"/>
      <c r="L5330" s="13"/>
    </row>
    <row r="5331" spans="1:12" s="56" customFormat="1">
      <c r="A5331" s="50"/>
      <c r="B5331" s="50"/>
      <c r="C5331" s="50"/>
      <c r="D5331" s="44"/>
      <c r="E5331" s="26"/>
      <c r="F5331" s="53"/>
      <c r="G5331" s="61"/>
      <c r="H5331" s="55"/>
      <c r="I5331" s="280"/>
      <c r="J5331" s="13"/>
      <c r="K5331" s="13"/>
      <c r="L5331" s="13"/>
    </row>
    <row r="5332" spans="1:12" s="56" customFormat="1">
      <c r="A5332" s="50"/>
      <c r="B5332" s="50"/>
      <c r="C5332" s="50"/>
      <c r="D5332" s="44"/>
      <c r="E5332" s="26"/>
      <c r="F5332" s="53"/>
      <c r="G5332" s="61"/>
      <c r="H5332" s="55"/>
      <c r="I5332" s="280"/>
      <c r="J5332" s="13"/>
      <c r="K5332" s="13"/>
      <c r="L5332" s="13"/>
    </row>
    <row r="5333" spans="1:12" s="56" customFormat="1">
      <c r="A5333" s="50"/>
      <c r="B5333" s="50"/>
      <c r="C5333" s="50"/>
      <c r="D5333" s="44"/>
      <c r="E5333" s="26"/>
      <c r="F5333" s="53"/>
      <c r="G5333" s="61"/>
      <c r="H5333" s="55"/>
      <c r="I5333" s="280"/>
      <c r="J5333" s="13"/>
      <c r="K5333" s="13"/>
      <c r="L5333" s="13"/>
    </row>
    <row r="5334" spans="1:12" s="56" customFormat="1">
      <c r="A5334" s="50"/>
      <c r="B5334" s="50"/>
      <c r="C5334" s="50"/>
      <c r="D5334" s="44"/>
      <c r="E5334" s="26"/>
      <c r="F5334" s="53"/>
      <c r="G5334" s="61"/>
      <c r="H5334" s="55"/>
      <c r="I5334" s="280"/>
      <c r="J5334" s="13"/>
      <c r="K5334" s="13"/>
      <c r="L5334" s="13"/>
    </row>
    <row r="5335" spans="1:12" s="56" customFormat="1">
      <c r="A5335" s="50"/>
      <c r="B5335" s="50"/>
      <c r="C5335" s="50"/>
      <c r="D5335" s="44"/>
      <c r="E5335" s="26"/>
      <c r="F5335" s="53"/>
      <c r="G5335" s="61"/>
      <c r="H5335" s="55"/>
      <c r="I5335" s="280"/>
      <c r="J5335" s="13"/>
      <c r="K5335" s="13"/>
      <c r="L5335" s="13"/>
    </row>
    <row r="5336" spans="1:12" s="56" customFormat="1">
      <c r="A5336" s="50"/>
      <c r="B5336" s="50"/>
      <c r="C5336" s="50"/>
      <c r="D5336" s="44"/>
      <c r="E5336" s="26"/>
      <c r="F5336" s="53"/>
      <c r="G5336" s="61"/>
      <c r="H5336" s="55"/>
      <c r="I5336" s="280"/>
      <c r="J5336" s="13"/>
      <c r="K5336" s="13"/>
      <c r="L5336" s="13"/>
    </row>
    <row r="5337" spans="1:12" s="56" customFormat="1">
      <c r="A5337" s="50"/>
      <c r="B5337" s="50"/>
      <c r="C5337" s="50"/>
      <c r="D5337" s="44"/>
      <c r="E5337" s="26"/>
      <c r="F5337" s="53"/>
      <c r="G5337" s="61"/>
      <c r="H5337" s="55"/>
      <c r="I5337" s="280"/>
      <c r="J5337" s="13"/>
      <c r="K5337" s="13"/>
      <c r="L5337" s="13"/>
    </row>
    <row r="5338" spans="1:12" s="56" customFormat="1">
      <c r="A5338" s="50"/>
      <c r="B5338" s="50"/>
      <c r="C5338" s="50"/>
      <c r="D5338" s="44"/>
      <c r="E5338" s="26"/>
      <c r="F5338" s="53"/>
      <c r="G5338" s="61"/>
      <c r="H5338" s="55"/>
      <c r="I5338" s="280"/>
      <c r="J5338" s="13"/>
      <c r="K5338" s="13"/>
      <c r="L5338" s="13"/>
    </row>
    <row r="5339" spans="1:12" s="56" customFormat="1">
      <c r="A5339" s="50"/>
      <c r="B5339" s="50"/>
      <c r="C5339" s="50"/>
      <c r="D5339" s="44"/>
      <c r="E5339" s="26"/>
      <c r="F5339" s="53"/>
      <c r="G5339" s="61"/>
      <c r="H5339" s="55"/>
      <c r="I5339" s="280"/>
      <c r="J5339" s="13"/>
      <c r="K5339" s="13"/>
      <c r="L5339" s="13"/>
    </row>
    <row r="5340" spans="1:12" s="56" customFormat="1">
      <c r="A5340" s="50"/>
      <c r="B5340" s="50"/>
      <c r="C5340" s="50"/>
      <c r="D5340" s="44"/>
      <c r="E5340" s="26"/>
      <c r="F5340" s="53"/>
      <c r="G5340" s="61"/>
      <c r="H5340" s="55"/>
      <c r="I5340" s="280"/>
      <c r="J5340" s="13"/>
      <c r="K5340" s="13"/>
      <c r="L5340" s="13"/>
    </row>
    <row r="5341" spans="1:12" s="56" customFormat="1">
      <c r="A5341" s="50"/>
      <c r="B5341" s="50"/>
      <c r="C5341" s="50"/>
      <c r="D5341" s="44"/>
      <c r="E5341" s="26"/>
      <c r="F5341" s="53"/>
      <c r="G5341" s="61"/>
      <c r="H5341" s="55"/>
      <c r="I5341" s="280"/>
      <c r="J5341" s="13"/>
      <c r="K5341" s="13"/>
      <c r="L5341" s="13"/>
    </row>
    <row r="5342" spans="1:12" s="56" customFormat="1">
      <c r="A5342" s="50"/>
      <c r="B5342" s="50"/>
      <c r="C5342" s="50"/>
      <c r="D5342" s="44"/>
      <c r="E5342" s="26"/>
      <c r="F5342" s="53"/>
      <c r="G5342" s="61"/>
      <c r="H5342" s="55"/>
      <c r="I5342" s="280"/>
      <c r="J5342" s="13"/>
      <c r="K5342" s="13"/>
      <c r="L5342" s="13"/>
    </row>
    <row r="5343" spans="1:12" s="56" customFormat="1">
      <c r="A5343" s="50"/>
      <c r="B5343" s="50"/>
      <c r="C5343" s="50"/>
      <c r="D5343" s="44"/>
      <c r="E5343" s="26"/>
      <c r="F5343" s="53"/>
      <c r="G5343" s="61"/>
      <c r="H5343" s="55"/>
      <c r="I5343" s="280"/>
      <c r="J5343" s="13"/>
      <c r="K5343" s="13"/>
      <c r="L5343" s="13"/>
    </row>
    <row r="5344" spans="1:12" s="56" customFormat="1">
      <c r="A5344" s="50"/>
      <c r="B5344" s="50"/>
      <c r="C5344" s="50"/>
      <c r="D5344" s="44"/>
      <c r="E5344" s="26"/>
      <c r="F5344" s="53"/>
      <c r="G5344" s="61"/>
      <c r="H5344" s="55"/>
      <c r="I5344" s="280"/>
      <c r="J5344" s="13"/>
      <c r="K5344" s="13"/>
      <c r="L5344" s="13"/>
    </row>
    <row r="5345" spans="1:12" s="56" customFormat="1">
      <c r="A5345" s="50"/>
      <c r="B5345" s="50"/>
      <c r="C5345" s="50"/>
      <c r="D5345" s="44"/>
      <c r="E5345" s="26"/>
      <c r="F5345" s="53"/>
      <c r="G5345" s="61"/>
      <c r="H5345" s="55"/>
      <c r="I5345" s="280"/>
      <c r="J5345" s="13"/>
      <c r="K5345" s="13"/>
      <c r="L5345" s="13"/>
    </row>
    <row r="5346" spans="1:12" s="56" customFormat="1">
      <c r="A5346" s="50"/>
      <c r="B5346" s="50"/>
      <c r="C5346" s="50"/>
      <c r="D5346" s="44"/>
      <c r="E5346" s="26"/>
      <c r="F5346" s="53"/>
      <c r="G5346" s="61"/>
      <c r="H5346" s="55"/>
      <c r="I5346" s="280"/>
      <c r="J5346" s="13"/>
      <c r="K5346" s="13"/>
      <c r="L5346" s="13"/>
    </row>
    <row r="5347" spans="1:12" s="56" customFormat="1">
      <c r="A5347" s="50"/>
      <c r="B5347" s="50"/>
      <c r="C5347" s="50"/>
      <c r="D5347" s="44"/>
      <c r="E5347" s="26"/>
      <c r="F5347" s="53"/>
      <c r="G5347" s="61"/>
      <c r="H5347" s="55"/>
      <c r="I5347" s="280"/>
      <c r="J5347" s="13"/>
      <c r="K5347" s="13"/>
      <c r="L5347" s="13"/>
    </row>
    <row r="5348" spans="1:12" s="56" customFormat="1">
      <c r="A5348" s="50"/>
      <c r="B5348" s="50"/>
      <c r="C5348" s="50"/>
      <c r="D5348" s="44"/>
      <c r="E5348" s="26"/>
      <c r="F5348" s="53"/>
      <c r="G5348" s="61"/>
      <c r="H5348" s="55"/>
      <c r="I5348" s="280"/>
      <c r="J5348" s="13"/>
      <c r="K5348" s="13"/>
      <c r="L5348" s="13"/>
    </row>
    <row r="5349" spans="1:12" s="56" customFormat="1">
      <c r="A5349" s="50"/>
      <c r="B5349" s="50"/>
      <c r="C5349" s="50"/>
      <c r="D5349" s="44"/>
      <c r="E5349" s="26"/>
      <c r="F5349" s="53"/>
      <c r="G5349" s="61"/>
      <c r="H5349" s="55"/>
      <c r="I5349" s="280"/>
      <c r="J5349" s="13"/>
      <c r="K5349" s="13"/>
      <c r="L5349" s="13"/>
    </row>
    <row r="5350" spans="1:12" s="56" customFormat="1">
      <c r="A5350" s="50"/>
      <c r="B5350" s="50"/>
      <c r="C5350" s="50"/>
      <c r="D5350" s="44"/>
      <c r="E5350" s="26"/>
      <c r="F5350" s="53"/>
      <c r="G5350" s="61"/>
      <c r="H5350" s="55"/>
      <c r="I5350" s="280"/>
      <c r="J5350" s="13"/>
      <c r="K5350" s="13"/>
      <c r="L5350" s="13"/>
    </row>
    <row r="5351" spans="1:12" s="56" customFormat="1">
      <c r="A5351" s="50"/>
      <c r="B5351" s="50"/>
      <c r="C5351" s="50"/>
      <c r="D5351" s="44"/>
      <c r="E5351" s="26"/>
      <c r="F5351" s="53"/>
      <c r="G5351" s="61"/>
      <c r="H5351" s="55"/>
      <c r="I5351" s="280"/>
      <c r="J5351" s="13"/>
      <c r="K5351" s="13"/>
      <c r="L5351" s="13"/>
    </row>
    <row r="5352" spans="1:12" s="56" customFormat="1">
      <c r="A5352" s="50"/>
      <c r="B5352" s="50"/>
      <c r="C5352" s="50"/>
      <c r="D5352" s="44"/>
      <c r="E5352" s="26"/>
      <c r="F5352" s="53"/>
      <c r="G5352" s="61"/>
      <c r="H5352" s="55"/>
      <c r="I5352" s="280"/>
      <c r="J5352" s="13"/>
      <c r="K5352" s="13"/>
      <c r="L5352" s="13"/>
    </row>
    <row r="5353" spans="1:12" s="56" customFormat="1">
      <c r="A5353" s="50"/>
      <c r="B5353" s="50"/>
      <c r="C5353" s="50"/>
      <c r="D5353" s="44"/>
      <c r="E5353" s="26"/>
      <c r="F5353" s="53"/>
      <c r="G5353" s="61"/>
      <c r="H5353" s="55"/>
      <c r="I5353" s="280"/>
      <c r="J5353" s="13"/>
      <c r="K5353" s="13"/>
      <c r="L5353" s="13"/>
    </row>
    <row r="5354" spans="1:12" s="56" customFormat="1">
      <c r="A5354" s="50"/>
      <c r="B5354" s="50"/>
      <c r="C5354" s="50"/>
      <c r="D5354" s="44"/>
      <c r="E5354" s="26"/>
      <c r="F5354" s="53"/>
      <c r="G5354" s="61"/>
      <c r="H5354" s="55"/>
      <c r="I5354" s="280"/>
      <c r="J5354" s="13"/>
      <c r="K5354" s="13"/>
      <c r="L5354" s="13"/>
    </row>
    <row r="5355" spans="1:12" s="56" customFormat="1">
      <c r="A5355" s="50"/>
      <c r="B5355" s="50"/>
      <c r="C5355" s="50"/>
      <c r="D5355" s="44"/>
      <c r="E5355" s="26"/>
      <c r="F5355" s="53"/>
      <c r="G5355" s="61"/>
      <c r="H5355" s="55"/>
      <c r="I5355" s="280"/>
      <c r="J5355" s="13"/>
      <c r="K5355" s="13"/>
      <c r="L5355" s="13"/>
    </row>
    <row r="5356" spans="1:12" s="56" customFormat="1">
      <c r="A5356" s="50"/>
      <c r="B5356" s="50"/>
      <c r="C5356" s="50"/>
      <c r="D5356" s="44"/>
      <c r="E5356" s="26"/>
      <c r="F5356" s="53"/>
      <c r="G5356" s="61"/>
      <c r="H5356" s="55"/>
      <c r="I5356" s="280"/>
      <c r="J5356" s="13"/>
      <c r="K5356" s="13"/>
      <c r="L5356" s="13"/>
    </row>
    <row r="5357" spans="1:12" s="56" customFormat="1">
      <c r="A5357" s="50"/>
      <c r="B5357" s="50"/>
      <c r="C5357" s="50"/>
      <c r="D5357" s="44"/>
      <c r="E5357" s="26"/>
      <c r="F5357" s="53"/>
      <c r="G5357" s="61"/>
      <c r="H5357" s="55"/>
      <c r="I5357" s="280"/>
      <c r="J5357" s="13"/>
      <c r="K5357" s="13"/>
      <c r="L5357" s="13"/>
    </row>
    <row r="5358" spans="1:12" s="56" customFormat="1">
      <c r="A5358" s="50"/>
      <c r="B5358" s="50"/>
      <c r="C5358" s="50"/>
      <c r="D5358" s="44"/>
      <c r="E5358" s="26"/>
      <c r="F5358" s="53"/>
      <c r="G5358" s="61"/>
      <c r="H5358" s="55"/>
      <c r="I5358" s="280"/>
      <c r="J5358" s="13"/>
      <c r="K5358" s="13"/>
      <c r="L5358" s="13"/>
    </row>
    <row r="5359" spans="1:12" s="56" customFormat="1">
      <c r="A5359" s="50"/>
      <c r="B5359" s="50"/>
      <c r="C5359" s="50"/>
      <c r="D5359" s="44"/>
      <c r="E5359" s="26"/>
      <c r="F5359" s="53"/>
      <c r="G5359" s="61"/>
      <c r="H5359" s="55"/>
      <c r="I5359" s="280"/>
      <c r="J5359" s="13"/>
      <c r="K5359" s="13"/>
      <c r="L5359" s="13"/>
    </row>
    <row r="5360" spans="1:12" s="56" customFormat="1">
      <c r="A5360" s="50"/>
      <c r="B5360" s="50"/>
      <c r="C5360" s="50"/>
      <c r="D5360" s="44"/>
      <c r="E5360" s="26"/>
      <c r="F5360" s="53"/>
      <c r="G5360" s="61"/>
      <c r="H5360" s="55"/>
      <c r="I5360" s="280"/>
      <c r="J5360" s="13"/>
      <c r="K5360" s="13"/>
      <c r="L5360" s="13"/>
    </row>
    <row r="5361" spans="1:12" s="56" customFormat="1">
      <c r="A5361" s="50"/>
      <c r="B5361" s="50"/>
      <c r="C5361" s="50"/>
      <c r="D5361" s="44"/>
      <c r="E5361" s="26"/>
      <c r="F5361" s="53"/>
      <c r="G5361" s="61"/>
      <c r="H5361" s="55"/>
      <c r="I5361" s="280"/>
      <c r="J5361" s="13"/>
      <c r="K5361" s="13"/>
      <c r="L5361" s="13"/>
    </row>
    <row r="5362" spans="1:12" s="56" customFormat="1">
      <c r="A5362" s="50"/>
      <c r="B5362" s="50"/>
      <c r="C5362" s="50"/>
      <c r="D5362" s="44"/>
      <c r="E5362" s="26"/>
      <c r="F5362" s="53"/>
      <c r="G5362" s="61"/>
      <c r="H5362" s="55"/>
      <c r="I5362" s="280"/>
      <c r="J5362" s="13"/>
      <c r="K5362" s="13"/>
      <c r="L5362" s="13"/>
    </row>
    <row r="5363" spans="1:12" s="56" customFormat="1">
      <c r="A5363" s="50"/>
      <c r="B5363" s="50"/>
      <c r="C5363" s="50"/>
      <c r="D5363" s="44"/>
      <c r="E5363" s="26"/>
      <c r="F5363" s="53"/>
      <c r="G5363" s="61"/>
      <c r="H5363" s="55"/>
      <c r="I5363" s="280"/>
      <c r="J5363" s="13"/>
      <c r="K5363" s="13"/>
      <c r="L5363" s="13"/>
    </row>
    <row r="5364" spans="1:12" s="56" customFormat="1">
      <c r="A5364" s="50"/>
      <c r="B5364" s="50"/>
      <c r="C5364" s="50"/>
      <c r="D5364" s="44"/>
      <c r="E5364" s="26"/>
      <c r="F5364" s="53"/>
      <c r="G5364" s="61"/>
      <c r="H5364" s="55"/>
      <c r="I5364" s="280"/>
      <c r="J5364" s="13"/>
      <c r="K5364" s="13"/>
      <c r="L5364" s="13"/>
    </row>
    <row r="5365" spans="1:12" s="56" customFormat="1">
      <c r="A5365" s="50"/>
      <c r="B5365" s="50"/>
      <c r="C5365" s="50"/>
      <c r="D5365" s="44"/>
      <c r="E5365" s="26"/>
      <c r="F5365" s="53"/>
      <c r="G5365" s="61"/>
      <c r="H5365" s="55"/>
      <c r="I5365" s="280"/>
      <c r="J5365" s="13"/>
      <c r="K5365" s="13"/>
      <c r="L5365" s="13"/>
    </row>
    <row r="5366" spans="1:12" s="56" customFormat="1">
      <c r="A5366" s="50"/>
      <c r="B5366" s="50"/>
      <c r="C5366" s="50"/>
      <c r="D5366" s="44"/>
      <c r="E5366" s="26"/>
      <c r="F5366" s="53"/>
      <c r="G5366" s="61"/>
      <c r="H5366" s="55"/>
      <c r="I5366" s="280"/>
      <c r="J5366" s="13"/>
      <c r="K5366" s="13"/>
      <c r="L5366" s="13"/>
    </row>
    <row r="5367" spans="1:12" s="56" customFormat="1">
      <c r="A5367" s="50"/>
      <c r="B5367" s="50"/>
      <c r="C5367" s="50"/>
      <c r="D5367" s="44"/>
      <c r="E5367" s="26"/>
      <c r="F5367" s="53"/>
      <c r="G5367" s="61"/>
      <c r="H5367" s="55"/>
      <c r="I5367" s="280"/>
      <c r="J5367" s="13"/>
      <c r="K5367" s="13"/>
      <c r="L5367" s="13"/>
    </row>
    <row r="5368" spans="1:12" s="56" customFormat="1">
      <c r="A5368" s="50"/>
      <c r="B5368" s="50"/>
      <c r="C5368" s="50"/>
      <c r="D5368" s="44"/>
      <c r="E5368" s="26"/>
      <c r="F5368" s="53"/>
      <c r="G5368" s="61"/>
      <c r="H5368" s="55"/>
      <c r="I5368" s="280"/>
      <c r="J5368" s="13"/>
      <c r="K5368" s="13"/>
      <c r="L5368" s="13"/>
    </row>
    <row r="5369" spans="1:12" s="56" customFormat="1">
      <c r="A5369" s="50"/>
      <c r="B5369" s="50"/>
      <c r="C5369" s="50"/>
      <c r="D5369" s="44"/>
      <c r="E5369" s="26"/>
      <c r="F5369" s="53"/>
      <c r="G5369" s="61"/>
      <c r="H5369" s="55"/>
      <c r="I5369" s="280"/>
      <c r="J5369" s="13"/>
      <c r="K5369" s="13"/>
      <c r="L5369" s="13"/>
    </row>
    <row r="5370" spans="1:12" s="56" customFormat="1">
      <c r="A5370" s="50"/>
      <c r="B5370" s="50"/>
      <c r="C5370" s="50"/>
      <c r="D5370" s="44"/>
      <c r="E5370" s="26"/>
      <c r="F5370" s="53"/>
      <c r="G5370" s="61"/>
      <c r="H5370" s="55"/>
      <c r="I5370" s="280"/>
      <c r="J5370" s="13"/>
      <c r="K5370" s="13"/>
      <c r="L5370" s="13"/>
    </row>
    <row r="5371" spans="1:12" s="56" customFormat="1">
      <c r="A5371" s="50"/>
      <c r="B5371" s="50"/>
      <c r="C5371" s="50"/>
      <c r="D5371" s="44"/>
      <c r="E5371" s="26"/>
      <c r="F5371" s="53"/>
      <c r="G5371" s="61"/>
      <c r="H5371" s="55"/>
      <c r="I5371" s="280"/>
      <c r="J5371" s="13"/>
      <c r="K5371" s="13"/>
      <c r="L5371" s="13"/>
    </row>
    <row r="5372" spans="1:12" s="56" customFormat="1">
      <c r="A5372" s="50"/>
      <c r="B5372" s="50"/>
      <c r="C5372" s="50"/>
      <c r="D5372" s="44"/>
      <c r="E5372" s="26"/>
      <c r="F5372" s="53"/>
      <c r="G5372" s="61"/>
      <c r="H5372" s="55"/>
      <c r="I5372" s="280"/>
      <c r="J5372" s="13"/>
      <c r="K5372" s="13"/>
      <c r="L5372" s="13"/>
    </row>
    <row r="5373" spans="1:12" s="56" customFormat="1">
      <c r="A5373" s="50"/>
      <c r="B5373" s="50"/>
      <c r="C5373" s="50"/>
      <c r="D5373" s="44"/>
      <c r="E5373" s="26"/>
      <c r="F5373" s="53"/>
      <c r="G5373" s="61"/>
      <c r="H5373" s="55"/>
      <c r="I5373" s="280"/>
      <c r="J5373" s="13"/>
      <c r="K5373" s="13"/>
      <c r="L5373" s="13"/>
    </row>
    <row r="5374" spans="1:12" s="56" customFormat="1">
      <c r="A5374" s="50"/>
      <c r="B5374" s="50"/>
      <c r="C5374" s="50"/>
      <c r="D5374" s="44"/>
      <c r="E5374" s="26"/>
      <c r="F5374" s="53"/>
      <c r="G5374" s="61"/>
      <c r="H5374" s="55"/>
      <c r="I5374" s="280"/>
      <c r="J5374" s="13"/>
      <c r="K5374" s="13"/>
      <c r="L5374" s="13"/>
    </row>
    <row r="5375" spans="1:12" s="56" customFormat="1">
      <c r="A5375" s="50"/>
      <c r="B5375" s="50"/>
      <c r="C5375" s="50"/>
      <c r="D5375" s="44"/>
      <c r="E5375" s="26"/>
      <c r="F5375" s="53"/>
      <c r="G5375" s="61"/>
      <c r="H5375" s="55"/>
      <c r="I5375" s="280"/>
      <c r="J5375" s="13"/>
      <c r="K5375" s="13"/>
      <c r="L5375" s="13"/>
    </row>
    <row r="5376" spans="1:12" s="56" customFormat="1">
      <c r="A5376" s="50"/>
      <c r="B5376" s="50"/>
      <c r="C5376" s="50"/>
      <c r="D5376" s="44"/>
      <c r="E5376" s="26"/>
      <c r="F5376" s="53"/>
      <c r="G5376" s="61"/>
      <c r="H5376" s="55"/>
      <c r="I5376" s="280"/>
      <c r="J5376" s="13"/>
      <c r="K5376" s="13"/>
      <c r="L5376" s="13"/>
    </row>
    <row r="5377" spans="1:12" s="56" customFormat="1">
      <c r="A5377" s="50"/>
      <c r="B5377" s="50"/>
      <c r="C5377" s="50"/>
      <c r="D5377" s="44"/>
      <c r="E5377" s="26"/>
      <c r="F5377" s="53"/>
      <c r="G5377" s="61"/>
      <c r="H5377" s="55"/>
      <c r="I5377" s="280"/>
      <c r="J5377" s="13"/>
      <c r="K5377" s="13"/>
      <c r="L5377" s="13"/>
    </row>
    <row r="5378" spans="1:12" s="56" customFormat="1">
      <c r="A5378" s="50"/>
      <c r="B5378" s="50"/>
      <c r="C5378" s="50"/>
      <c r="D5378" s="44"/>
      <c r="E5378" s="26"/>
      <c r="F5378" s="53"/>
      <c r="G5378" s="61"/>
      <c r="H5378" s="55"/>
      <c r="I5378" s="280"/>
      <c r="J5378" s="13"/>
      <c r="K5378" s="13"/>
      <c r="L5378" s="13"/>
    </row>
    <row r="5379" spans="1:12" s="56" customFormat="1">
      <c r="A5379" s="50"/>
      <c r="B5379" s="50"/>
      <c r="C5379" s="50"/>
      <c r="D5379" s="44"/>
      <c r="E5379" s="26"/>
      <c r="F5379" s="53"/>
      <c r="G5379" s="61"/>
      <c r="H5379" s="55"/>
      <c r="I5379" s="280"/>
      <c r="J5379" s="13"/>
      <c r="K5379" s="13"/>
      <c r="L5379" s="13"/>
    </row>
    <row r="5380" spans="1:12" s="56" customFormat="1">
      <c r="A5380" s="50"/>
      <c r="B5380" s="50"/>
      <c r="C5380" s="50"/>
      <c r="D5380" s="44"/>
      <c r="E5380" s="26"/>
      <c r="F5380" s="53"/>
      <c r="G5380" s="61"/>
      <c r="H5380" s="55"/>
      <c r="I5380" s="280"/>
      <c r="J5380" s="13"/>
      <c r="K5380" s="13"/>
      <c r="L5380" s="13"/>
    </row>
    <row r="5381" spans="1:12" s="56" customFormat="1">
      <c r="A5381" s="50"/>
      <c r="B5381" s="50"/>
      <c r="C5381" s="50"/>
      <c r="D5381" s="44"/>
      <c r="E5381" s="26"/>
      <c r="F5381" s="53"/>
      <c r="G5381" s="61"/>
      <c r="H5381" s="55"/>
      <c r="I5381" s="280"/>
      <c r="J5381" s="13"/>
      <c r="K5381" s="13"/>
      <c r="L5381" s="13"/>
    </row>
    <row r="5382" spans="1:12" s="56" customFormat="1">
      <c r="A5382" s="50"/>
      <c r="B5382" s="50"/>
      <c r="C5382" s="50"/>
      <c r="D5382" s="44"/>
      <c r="E5382" s="26"/>
      <c r="F5382" s="53"/>
      <c r="G5382" s="61"/>
      <c r="H5382" s="55"/>
      <c r="I5382" s="280"/>
      <c r="J5382" s="13"/>
      <c r="K5382" s="13"/>
      <c r="L5382" s="13"/>
    </row>
    <row r="5383" spans="1:12" s="56" customFormat="1">
      <c r="A5383" s="50"/>
      <c r="B5383" s="50"/>
      <c r="C5383" s="50"/>
      <c r="D5383" s="44"/>
      <c r="E5383" s="26"/>
      <c r="F5383" s="53"/>
      <c r="G5383" s="61"/>
      <c r="H5383" s="55"/>
      <c r="I5383" s="280"/>
      <c r="J5383" s="13"/>
      <c r="K5383" s="13"/>
      <c r="L5383" s="13"/>
    </row>
    <row r="5384" spans="1:12" s="56" customFormat="1">
      <c r="A5384" s="50"/>
      <c r="B5384" s="50"/>
      <c r="C5384" s="50"/>
      <c r="D5384" s="44"/>
      <c r="E5384" s="26"/>
      <c r="F5384" s="53"/>
      <c r="G5384" s="61"/>
      <c r="H5384" s="55"/>
      <c r="I5384" s="280"/>
      <c r="J5384" s="13"/>
      <c r="K5384" s="13"/>
      <c r="L5384" s="13"/>
    </row>
    <row r="5385" spans="1:12" s="56" customFormat="1">
      <c r="A5385" s="50"/>
      <c r="B5385" s="50"/>
      <c r="C5385" s="50"/>
      <c r="D5385" s="44"/>
      <c r="E5385" s="26"/>
      <c r="F5385" s="53"/>
      <c r="G5385" s="61"/>
      <c r="H5385" s="55"/>
      <c r="I5385" s="280"/>
      <c r="J5385" s="13"/>
      <c r="K5385" s="13"/>
      <c r="L5385" s="13"/>
    </row>
    <row r="5386" spans="1:12" s="56" customFormat="1">
      <c r="A5386" s="50"/>
      <c r="B5386" s="50"/>
      <c r="C5386" s="50"/>
      <c r="D5386" s="44"/>
      <c r="E5386" s="26"/>
      <c r="F5386" s="53"/>
      <c r="G5386" s="61"/>
      <c r="H5386" s="55"/>
      <c r="I5386" s="280"/>
      <c r="J5386" s="13"/>
      <c r="K5386" s="13"/>
      <c r="L5386" s="13"/>
    </row>
    <row r="5387" spans="1:12" s="56" customFormat="1">
      <c r="A5387" s="50"/>
      <c r="B5387" s="50"/>
      <c r="C5387" s="50"/>
      <c r="D5387" s="44"/>
      <c r="E5387" s="26"/>
      <c r="F5387" s="53"/>
      <c r="G5387" s="61"/>
      <c r="H5387" s="55"/>
      <c r="I5387" s="280"/>
      <c r="J5387" s="13"/>
      <c r="K5387" s="13"/>
      <c r="L5387" s="13"/>
    </row>
    <row r="5388" spans="1:12" s="56" customFormat="1">
      <c r="A5388" s="50"/>
      <c r="B5388" s="50"/>
      <c r="C5388" s="50"/>
      <c r="D5388" s="44"/>
      <c r="E5388" s="26"/>
      <c r="F5388" s="53"/>
      <c r="G5388" s="61"/>
      <c r="H5388" s="55"/>
      <c r="I5388" s="280"/>
      <c r="J5388" s="13"/>
      <c r="K5388" s="13"/>
      <c r="L5388" s="13"/>
    </row>
    <row r="5389" spans="1:12" s="56" customFormat="1">
      <c r="A5389" s="50"/>
      <c r="B5389" s="50"/>
      <c r="C5389" s="50"/>
      <c r="D5389" s="44"/>
      <c r="E5389" s="26"/>
      <c r="F5389" s="53"/>
      <c r="G5389" s="61"/>
      <c r="H5389" s="55"/>
      <c r="I5389" s="280"/>
      <c r="J5389" s="13"/>
      <c r="K5389" s="13"/>
      <c r="L5389" s="13"/>
    </row>
    <row r="5390" spans="1:12" s="56" customFormat="1">
      <c r="A5390" s="50"/>
      <c r="B5390" s="50"/>
      <c r="C5390" s="50"/>
      <c r="D5390" s="44"/>
      <c r="E5390" s="26"/>
      <c r="F5390" s="53"/>
      <c r="G5390" s="61"/>
      <c r="H5390" s="55"/>
      <c r="I5390" s="280"/>
      <c r="J5390" s="13"/>
      <c r="K5390" s="13"/>
      <c r="L5390" s="13"/>
    </row>
    <row r="5391" spans="1:12" s="56" customFormat="1">
      <c r="A5391" s="50"/>
      <c r="B5391" s="50"/>
      <c r="C5391" s="50"/>
      <c r="D5391" s="44"/>
      <c r="E5391" s="26"/>
      <c r="F5391" s="53"/>
      <c r="G5391" s="61"/>
      <c r="H5391" s="55"/>
      <c r="I5391" s="280"/>
      <c r="J5391" s="13"/>
      <c r="K5391" s="13"/>
      <c r="L5391" s="13"/>
    </row>
    <row r="5392" spans="1:12" s="56" customFormat="1">
      <c r="A5392" s="50"/>
      <c r="B5392" s="50"/>
      <c r="C5392" s="50"/>
      <c r="D5392" s="44"/>
      <c r="E5392" s="26"/>
      <c r="F5392" s="53"/>
      <c r="G5392" s="61"/>
      <c r="H5392" s="55"/>
      <c r="I5392" s="280"/>
      <c r="J5392" s="13"/>
      <c r="K5392" s="13"/>
      <c r="L5392" s="13"/>
    </row>
    <row r="5393" spans="1:12" s="56" customFormat="1">
      <c r="A5393" s="50"/>
      <c r="B5393" s="50"/>
      <c r="C5393" s="50"/>
      <c r="D5393" s="44"/>
      <c r="E5393" s="26"/>
      <c r="F5393" s="53"/>
      <c r="G5393" s="61"/>
      <c r="H5393" s="55"/>
      <c r="I5393" s="280"/>
      <c r="J5393" s="13"/>
      <c r="K5393" s="13"/>
      <c r="L5393" s="13"/>
    </row>
    <row r="5394" spans="1:12" s="56" customFormat="1">
      <c r="A5394" s="50"/>
      <c r="B5394" s="50"/>
      <c r="C5394" s="50"/>
      <c r="D5394" s="44"/>
      <c r="E5394" s="26"/>
      <c r="F5394" s="53"/>
      <c r="G5394" s="61"/>
      <c r="H5394" s="55"/>
      <c r="I5394" s="280"/>
      <c r="J5394" s="13"/>
      <c r="K5394" s="13"/>
      <c r="L5394" s="13"/>
    </row>
    <row r="5395" spans="1:12" s="56" customFormat="1">
      <c r="A5395" s="50"/>
      <c r="B5395" s="50"/>
      <c r="C5395" s="50"/>
      <c r="D5395" s="44"/>
      <c r="E5395" s="26"/>
      <c r="F5395" s="53"/>
      <c r="G5395" s="61"/>
      <c r="H5395" s="55"/>
      <c r="I5395" s="280"/>
      <c r="J5395" s="13"/>
      <c r="K5395" s="13"/>
      <c r="L5395" s="13"/>
    </row>
    <row r="5396" spans="1:12" s="56" customFormat="1">
      <c r="A5396" s="50"/>
      <c r="B5396" s="50"/>
      <c r="C5396" s="50"/>
      <c r="D5396" s="44"/>
      <c r="E5396" s="26"/>
      <c r="F5396" s="53"/>
      <c r="G5396" s="61"/>
      <c r="H5396" s="55"/>
      <c r="I5396" s="280"/>
      <c r="J5396" s="13"/>
      <c r="K5396" s="13"/>
      <c r="L5396" s="13"/>
    </row>
    <row r="5397" spans="1:12" s="56" customFormat="1">
      <c r="A5397" s="50"/>
      <c r="B5397" s="50"/>
      <c r="C5397" s="50"/>
      <c r="D5397" s="44"/>
      <c r="E5397" s="26"/>
      <c r="F5397" s="53"/>
      <c r="G5397" s="61"/>
      <c r="H5397" s="55"/>
      <c r="I5397" s="280"/>
      <c r="J5397" s="13"/>
      <c r="K5397" s="13"/>
      <c r="L5397" s="13"/>
    </row>
    <row r="5398" spans="1:12" s="56" customFormat="1">
      <c r="A5398" s="50"/>
      <c r="B5398" s="50"/>
      <c r="C5398" s="50"/>
      <c r="D5398" s="44"/>
      <c r="E5398" s="26"/>
      <c r="F5398" s="53"/>
      <c r="G5398" s="61"/>
      <c r="H5398" s="55"/>
      <c r="I5398" s="280"/>
      <c r="J5398" s="13"/>
      <c r="K5398" s="13"/>
      <c r="L5398" s="13"/>
    </row>
    <row r="5399" spans="1:12" s="56" customFormat="1">
      <c r="A5399" s="50"/>
      <c r="B5399" s="50"/>
      <c r="C5399" s="50"/>
      <c r="D5399" s="44"/>
      <c r="E5399" s="26"/>
      <c r="F5399" s="53"/>
      <c r="G5399" s="61"/>
      <c r="H5399" s="55"/>
      <c r="I5399" s="280"/>
      <c r="J5399" s="13"/>
      <c r="K5399" s="13"/>
      <c r="L5399" s="13"/>
    </row>
    <row r="5400" spans="1:12" s="56" customFormat="1">
      <c r="A5400" s="50"/>
      <c r="B5400" s="50"/>
      <c r="C5400" s="50"/>
      <c r="D5400" s="44"/>
      <c r="E5400" s="26"/>
      <c r="F5400" s="53"/>
      <c r="G5400" s="61"/>
      <c r="H5400" s="55"/>
      <c r="I5400" s="280"/>
      <c r="J5400" s="13"/>
      <c r="K5400" s="13"/>
      <c r="L5400" s="13"/>
    </row>
    <row r="5401" spans="1:12" s="56" customFormat="1">
      <c r="A5401" s="50"/>
      <c r="B5401" s="50"/>
      <c r="C5401" s="50"/>
      <c r="D5401" s="44"/>
      <c r="E5401" s="26"/>
      <c r="F5401" s="53"/>
      <c r="G5401" s="61"/>
      <c r="H5401" s="55"/>
      <c r="I5401" s="280"/>
      <c r="J5401" s="13"/>
      <c r="K5401" s="13"/>
      <c r="L5401" s="13"/>
    </row>
    <row r="5402" spans="1:12" s="56" customFormat="1">
      <c r="A5402" s="50"/>
      <c r="B5402" s="50"/>
      <c r="C5402" s="50"/>
      <c r="D5402" s="44"/>
      <c r="E5402" s="26"/>
      <c r="F5402" s="53"/>
      <c r="G5402" s="61"/>
      <c r="H5402" s="55"/>
      <c r="I5402" s="280"/>
      <c r="J5402" s="13"/>
      <c r="K5402" s="13"/>
      <c r="L5402" s="13"/>
    </row>
    <row r="5403" spans="1:12" s="56" customFormat="1">
      <c r="A5403" s="50"/>
      <c r="B5403" s="50"/>
      <c r="C5403" s="50"/>
      <c r="D5403" s="44"/>
      <c r="E5403" s="26"/>
      <c r="F5403" s="53"/>
      <c r="G5403" s="61"/>
      <c r="H5403" s="55"/>
      <c r="I5403" s="280"/>
      <c r="J5403" s="13"/>
      <c r="K5403" s="13"/>
      <c r="L5403" s="13"/>
    </row>
    <row r="5404" spans="1:12" s="56" customFormat="1">
      <c r="A5404" s="50"/>
      <c r="B5404" s="50"/>
      <c r="C5404" s="50"/>
      <c r="D5404" s="44"/>
      <c r="E5404" s="26"/>
      <c r="F5404" s="53"/>
      <c r="G5404" s="61"/>
      <c r="H5404" s="55"/>
      <c r="I5404" s="280"/>
      <c r="J5404" s="13"/>
      <c r="K5404" s="13"/>
      <c r="L5404" s="13"/>
    </row>
    <row r="5405" spans="1:12" s="56" customFormat="1">
      <c r="A5405" s="50"/>
      <c r="B5405" s="50"/>
      <c r="C5405" s="50"/>
      <c r="D5405" s="44"/>
      <c r="E5405" s="26"/>
      <c r="F5405" s="53"/>
      <c r="G5405" s="61"/>
      <c r="H5405" s="55"/>
      <c r="I5405" s="280"/>
      <c r="J5405" s="13"/>
      <c r="K5405" s="13"/>
      <c r="L5405" s="13"/>
    </row>
    <row r="5406" spans="1:12" s="56" customFormat="1">
      <c r="A5406" s="50"/>
      <c r="B5406" s="50"/>
      <c r="C5406" s="50"/>
      <c r="D5406" s="44"/>
      <c r="E5406" s="26"/>
      <c r="F5406" s="53"/>
      <c r="G5406" s="61"/>
      <c r="H5406" s="55"/>
      <c r="I5406" s="280"/>
      <c r="J5406" s="13"/>
      <c r="K5406" s="13"/>
      <c r="L5406" s="13"/>
    </row>
    <row r="5407" spans="1:12" s="56" customFormat="1">
      <c r="A5407" s="50"/>
      <c r="B5407" s="50"/>
      <c r="C5407" s="50"/>
      <c r="D5407" s="44"/>
      <c r="E5407" s="26"/>
      <c r="F5407" s="53"/>
      <c r="G5407" s="61"/>
      <c r="H5407" s="55"/>
      <c r="I5407" s="280"/>
      <c r="J5407" s="13"/>
      <c r="K5407" s="13"/>
      <c r="L5407" s="13"/>
    </row>
    <row r="5408" spans="1:12" s="56" customFormat="1">
      <c r="A5408" s="50"/>
      <c r="B5408" s="50"/>
      <c r="C5408" s="50"/>
      <c r="D5408" s="44"/>
      <c r="E5408" s="26"/>
      <c r="F5408" s="53"/>
      <c r="G5408" s="61"/>
      <c r="H5408" s="55"/>
      <c r="I5408" s="280"/>
      <c r="J5408" s="13"/>
      <c r="K5408" s="13"/>
      <c r="L5408" s="13"/>
    </row>
    <row r="5409" spans="1:12" s="56" customFormat="1">
      <c r="A5409" s="50"/>
      <c r="B5409" s="50"/>
      <c r="C5409" s="50"/>
      <c r="D5409" s="44"/>
      <c r="E5409" s="26"/>
      <c r="F5409" s="53"/>
      <c r="G5409" s="61"/>
      <c r="H5409" s="55"/>
      <c r="I5409" s="280"/>
      <c r="J5409" s="13"/>
      <c r="K5409" s="13"/>
      <c r="L5409" s="13"/>
    </row>
    <row r="5410" spans="1:12" s="56" customFormat="1">
      <c r="A5410" s="50"/>
      <c r="B5410" s="50"/>
      <c r="C5410" s="50"/>
      <c r="D5410" s="44"/>
      <c r="E5410" s="26"/>
      <c r="F5410" s="53"/>
      <c r="G5410" s="61"/>
      <c r="H5410" s="55"/>
      <c r="I5410" s="280"/>
      <c r="J5410" s="13"/>
      <c r="K5410" s="13"/>
      <c r="L5410" s="13"/>
    </row>
    <row r="5411" spans="1:12" s="56" customFormat="1">
      <c r="A5411" s="50"/>
      <c r="B5411" s="50"/>
      <c r="C5411" s="50"/>
      <c r="D5411" s="44"/>
      <c r="E5411" s="26"/>
      <c r="F5411" s="53"/>
      <c r="G5411" s="61"/>
      <c r="H5411" s="55"/>
      <c r="I5411" s="280"/>
      <c r="J5411" s="13"/>
      <c r="K5411" s="13"/>
      <c r="L5411" s="13"/>
    </row>
    <row r="5412" spans="1:12" s="56" customFormat="1">
      <c r="A5412" s="50"/>
      <c r="B5412" s="50"/>
      <c r="C5412" s="50"/>
      <c r="D5412" s="44"/>
      <c r="E5412" s="26"/>
      <c r="F5412" s="53"/>
      <c r="G5412" s="61"/>
      <c r="H5412" s="55"/>
      <c r="I5412" s="280"/>
      <c r="J5412" s="13"/>
      <c r="K5412" s="13"/>
      <c r="L5412" s="13"/>
    </row>
    <row r="5413" spans="1:12" s="56" customFormat="1">
      <c r="A5413" s="50"/>
      <c r="B5413" s="50"/>
      <c r="C5413" s="50"/>
      <c r="D5413" s="44"/>
      <c r="E5413" s="26"/>
      <c r="F5413" s="53"/>
      <c r="G5413" s="61"/>
      <c r="H5413" s="55"/>
      <c r="I5413" s="280"/>
      <c r="J5413" s="13"/>
      <c r="K5413" s="13"/>
      <c r="L5413" s="13"/>
    </row>
    <row r="5414" spans="1:12" s="56" customFormat="1">
      <c r="A5414" s="50"/>
      <c r="B5414" s="50"/>
      <c r="C5414" s="50"/>
      <c r="D5414" s="44"/>
      <c r="E5414" s="26"/>
      <c r="F5414" s="53"/>
      <c r="G5414" s="61"/>
      <c r="H5414" s="55"/>
      <c r="I5414" s="280"/>
      <c r="J5414" s="13"/>
      <c r="K5414" s="13"/>
      <c r="L5414" s="13"/>
    </row>
    <row r="5415" spans="1:12" s="56" customFormat="1">
      <c r="A5415" s="50"/>
      <c r="B5415" s="50"/>
      <c r="C5415" s="50"/>
      <c r="D5415" s="44"/>
      <c r="E5415" s="26"/>
      <c r="F5415" s="53"/>
      <c r="G5415" s="61"/>
      <c r="H5415" s="55"/>
      <c r="I5415" s="280"/>
      <c r="J5415" s="13"/>
      <c r="K5415" s="13"/>
      <c r="L5415" s="13"/>
    </row>
    <row r="5416" spans="1:12" s="56" customFormat="1">
      <c r="A5416" s="50"/>
      <c r="B5416" s="50"/>
      <c r="C5416" s="50"/>
      <c r="D5416" s="44"/>
      <c r="E5416" s="26"/>
      <c r="F5416" s="53"/>
      <c r="G5416" s="61"/>
      <c r="H5416" s="55"/>
      <c r="I5416" s="280"/>
      <c r="J5416" s="13"/>
      <c r="K5416" s="13"/>
      <c r="L5416" s="13"/>
    </row>
    <row r="5417" spans="1:12" s="56" customFormat="1">
      <c r="A5417" s="50"/>
      <c r="B5417" s="50"/>
      <c r="C5417" s="50"/>
      <c r="D5417" s="44"/>
      <c r="E5417" s="26"/>
      <c r="F5417" s="53"/>
      <c r="G5417" s="61"/>
      <c r="H5417" s="55"/>
      <c r="I5417" s="280"/>
      <c r="J5417" s="13"/>
      <c r="K5417" s="13"/>
      <c r="L5417" s="13"/>
    </row>
    <row r="5418" spans="1:12" s="56" customFormat="1">
      <c r="A5418" s="50"/>
      <c r="B5418" s="50"/>
      <c r="C5418" s="50"/>
      <c r="D5418" s="44"/>
      <c r="E5418" s="26"/>
      <c r="F5418" s="53"/>
      <c r="G5418" s="61"/>
      <c r="H5418" s="55"/>
      <c r="I5418" s="280"/>
      <c r="J5418" s="13"/>
      <c r="K5418" s="13"/>
      <c r="L5418" s="13"/>
    </row>
    <row r="5419" spans="1:12" s="56" customFormat="1">
      <c r="A5419" s="50"/>
      <c r="B5419" s="50"/>
      <c r="C5419" s="50"/>
      <c r="D5419" s="44"/>
      <c r="E5419" s="26"/>
      <c r="F5419" s="53"/>
      <c r="G5419" s="61"/>
      <c r="H5419" s="55"/>
      <c r="I5419" s="280"/>
      <c r="J5419" s="13"/>
      <c r="K5419" s="13"/>
      <c r="L5419" s="13"/>
    </row>
    <row r="5420" spans="1:12" s="56" customFormat="1">
      <c r="A5420" s="50"/>
      <c r="B5420" s="50"/>
      <c r="C5420" s="50"/>
      <c r="D5420" s="44"/>
      <c r="E5420" s="26"/>
      <c r="F5420" s="53"/>
      <c r="G5420" s="61"/>
      <c r="H5420" s="55"/>
      <c r="I5420" s="280"/>
      <c r="J5420" s="13"/>
      <c r="K5420" s="13"/>
      <c r="L5420" s="13"/>
    </row>
    <row r="5421" spans="1:12" s="56" customFormat="1">
      <c r="A5421" s="50"/>
      <c r="B5421" s="50"/>
      <c r="C5421" s="50"/>
      <c r="D5421" s="44"/>
      <c r="E5421" s="26"/>
      <c r="F5421" s="53"/>
      <c r="G5421" s="61"/>
      <c r="H5421" s="55"/>
      <c r="I5421" s="280"/>
      <c r="J5421" s="13"/>
      <c r="K5421" s="13"/>
      <c r="L5421" s="13"/>
    </row>
    <row r="5422" spans="1:12" s="56" customFormat="1">
      <c r="A5422" s="50"/>
      <c r="B5422" s="50"/>
      <c r="C5422" s="50"/>
      <c r="D5422" s="44"/>
      <c r="E5422" s="26"/>
      <c r="F5422" s="53"/>
      <c r="G5422" s="61"/>
      <c r="H5422" s="55"/>
      <c r="I5422" s="280"/>
      <c r="J5422" s="13"/>
      <c r="K5422" s="13"/>
      <c r="L5422" s="13"/>
    </row>
    <row r="5423" spans="1:12" s="56" customFormat="1">
      <c r="A5423" s="50"/>
      <c r="B5423" s="50"/>
      <c r="C5423" s="50"/>
      <c r="D5423" s="44"/>
      <c r="E5423" s="26"/>
      <c r="F5423" s="53"/>
      <c r="G5423" s="61"/>
      <c r="H5423" s="55"/>
      <c r="I5423" s="280"/>
      <c r="J5423" s="13"/>
      <c r="K5423" s="13"/>
      <c r="L5423" s="13"/>
    </row>
    <row r="5424" spans="1:12" s="56" customFormat="1">
      <c r="A5424" s="50"/>
      <c r="B5424" s="50"/>
      <c r="C5424" s="50"/>
      <c r="D5424" s="44"/>
      <c r="E5424" s="26"/>
      <c r="F5424" s="53"/>
      <c r="G5424" s="61"/>
      <c r="H5424" s="55"/>
      <c r="I5424" s="280"/>
      <c r="J5424" s="13"/>
      <c r="K5424" s="13"/>
      <c r="L5424" s="13"/>
    </row>
    <row r="5425" spans="1:12" s="56" customFormat="1">
      <c r="A5425" s="50"/>
      <c r="B5425" s="50"/>
      <c r="C5425" s="50"/>
      <c r="D5425" s="44"/>
      <c r="E5425" s="26"/>
      <c r="F5425" s="53"/>
      <c r="G5425" s="61"/>
      <c r="H5425" s="55"/>
      <c r="I5425" s="280"/>
      <c r="J5425" s="13"/>
      <c r="K5425" s="13"/>
      <c r="L5425" s="13"/>
    </row>
    <row r="5426" spans="1:12" s="56" customFormat="1">
      <c r="A5426" s="50"/>
      <c r="B5426" s="50"/>
      <c r="C5426" s="50"/>
      <c r="D5426" s="44"/>
      <c r="E5426" s="26"/>
      <c r="F5426" s="53"/>
      <c r="G5426" s="61"/>
      <c r="H5426" s="55"/>
      <c r="I5426" s="280"/>
      <c r="J5426" s="13"/>
      <c r="K5426" s="13"/>
      <c r="L5426" s="13"/>
    </row>
    <row r="5427" spans="1:12" s="56" customFormat="1">
      <c r="A5427" s="50"/>
      <c r="B5427" s="50"/>
      <c r="C5427" s="50"/>
      <c r="D5427" s="44"/>
      <c r="E5427" s="26"/>
      <c r="F5427" s="53"/>
      <c r="G5427" s="61"/>
      <c r="H5427" s="55"/>
      <c r="I5427" s="280"/>
      <c r="J5427" s="13"/>
      <c r="K5427" s="13"/>
      <c r="L5427" s="13"/>
    </row>
    <row r="5428" spans="1:12" s="56" customFormat="1">
      <c r="A5428" s="50"/>
      <c r="B5428" s="50"/>
      <c r="C5428" s="50"/>
      <c r="D5428" s="44"/>
      <c r="E5428" s="26"/>
      <c r="F5428" s="53"/>
      <c r="G5428" s="61"/>
      <c r="H5428" s="55"/>
      <c r="I5428" s="280"/>
      <c r="J5428" s="13"/>
      <c r="K5428" s="13"/>
      <c r="L5428" s="13"/>
    </row>
    <row r="5429" spans="1:12" s="56" customFormat="1">
      <c r="A5429" s="50"/>
      <c r="B5429" s="50"/>
      <c r="C5429" s="50"/>
      <c r="D5429" s="44"/>
      <c r="E5429" s="26"/>
      <c r="F5429" s="53"/>
      <c r="G5429" s="61"/>
      <c r="H5429" s="55"/>
      <c r="I5429" s="280"/>
      <c r="J5429" s="13"/>
      <c r="K5429" s="13"/>
      <c r="L5429" s="13"/>
    </row>
    <row r="5430" spans="1:12" s="56" customFormat="1">
      <c r="A5430" s="50"/>
      <c r="B5430" s="50"/>
      <c r="C5430" s="50"/>
      <c r="D5430" s="44"/>
      <c r="E5430" s="26"/>
      <c r="F5430" s="53"/>
      <c r="G5430" s="61"/>
      <c r="H5430" s="55"/>
      <c r="I5430" s="280"/>
      <c r="J5430" s="13"/>
      <c r="K5430" s="13"/>
      <c r="L5430" s="13"/>
    </row>
    <row r="5431" spans="1:12" s="56" customFormat="1">
      <c r="A5431" s="50"/>
      <c r="B5431" s="50"/>
      <c r="C5431" s="50"/>
      <c r="D5431" s="44"/>
      <c r="E5431" s="26"/>
      <c r="F5431" s="53"/>
      <c r="G5431" s="61"/>
      <c r="H5431" s="55"/>
      <c r="I5431" s="280"/>
      <c r="J5431" s="13"/>
      <c r="K5431" s="13"/>
      <c r="L5431" s="13"/>
    </row>
    <row r="5432" spans="1:12" s="56" customFormat="1">
      <c r="A5432" s="50"/>
      <c r="B5432" s="50"/>
      <c r="C5432" s="50"/>
      <c r="D5432" s="44"/>
      <c r="E5432" s="26"/>
      <c r="F5432" s="53"/>
      <c r="G5432" s="61"/>
      <c r="H5432" s="55"/>
      <c r="I5432" s="280"/>
      <c r="J5432" s="13"/>
      <c r="K5432" s="13"/>
      <c r="L5432" s="13"/>
    </row>
    <row r="5433" spans="1:12" s="56" customFormat="1">
      <c r="A5433" s="50"/>
      <c r="B5433" s="50"/>
      <c r="C5433" s="50"/>
      <c r="D5433" s="44"/>
      <c r="E5433" s="26"/>
      <c r="F5433" s="53"/>
      <c r="G5433" s="61"/>
      <c r="H5433" s="55"/>
      <c r="I5433" s="280"/>
      <c r="J5433" s="13"/>
      <c r="K5433" s="13"/>
      <c r="L5433" s="13"/>
    </row>
    <row r="5434" spans="1:12" s="56" customFormat="1">
      <c r="A5434" s="50"/>
      <c r="B5434" s="50"/>
      <c r="C5434" s="50"/>
      <c r="D5434" s="44"/>
      <c r="E5434" s="26"/>
      <c r="F5434" s="53"/>
      <c r="G5434" s="61"/>
      <c r="H5434" s="55"/>
      <c r="I5434" s="280"/>
      <c r="J5434" s="13"/>
      <c r="K5434" s="13"/>
      <c r="L5434" s="13"/>
    </row>
    <row r="5435" spans="1:12" s="56" customFormat="1">
      <c r="A5435" s="50"/>
      <c r="B5435" s="50"/>
      <c r="C5435" s="50"/>
      <c r="D5435" s="44"/>
      <c r="E5435" s="26"/>
      <c r="F5435" s="53"/>
      <c r="G5435" s="61"/>
      <c r="H5435" s="55"/>
      <c r="I5435" s="280"/>
      <c r="J5435" s="13"/>
      <c r="K5435" s="13"/>
      <c r="L5435" s="13"/>
    </row>
    <row r="5436" spans="1:12" s="56" customFormat="1">
      <c r="A5436" s="50"/>
      <c r="B5436" s="50"/>
      <c r="C5436" s="50"/>
      <c r="D5436" s="44"/>
      <c r="E5436" s="26"/>
      <c r="F5436" s="53"/>
      <c r="G5436" s="61"/>
      <c r="H5436" s="55"/>
      <c r="I5436" s="280"/>
      <c r="J5436" s="13"/>
      <c r="K5436" s="13"/>
      <c r="L5436" s="13"/>
    </row>
    <row r="5437" spans="1:12" s="56" customFormat="1">
      <c r="A5437" s="50"/>
      <c r="B5437" s="50"/>
      <c r="C5437" s="50"/>
      <c r="D5437" s="44"/>
      <c r="E5437" s="26"/>
      <c r="F5437" s="53"/>
      <c r="G5437" s="61"/>
      <c r="H5437" s="55"/>
      <c r="I5437" s="280"/>
      <c r="J5437" s="13"/>
      <c r="K5437" s="13"/>
      <c r="L5437" s="13"/>
    </row>
    <row r="5438" spans="1:12" s="56" customFormat="1">
      <c r="A5438" s="50"/>
      <c r="B5438" s="50"/>
      <c r="C5438" s="50"/>
      <c r="D5438" s="44"/>
      <c r="E5438" s="26"/>
      <c r="F5438" s="53"/>
      <c r="G5438" s="61"/>
      <c r="H5438" s="55"/>
      <c r="I5438" s="280"/>
      <c r="J5438" s="13"/>
      <c r="K5438" s="13"/>
      <c r="L5438" s="13"/>
    </row>
    <row r="5439" spans="1:12" s="56" customFormat="1">
      <c r="A5439" s="50"/>
      <c r="B5439" s="50"/>
      <c r="C5439" s="50"/>
      <c r="D5439" s="44"/>
      <c r="E5439" s="26"/>
      <c r="F5439" s="53"/>
      <c r="G5439" s="61"/>
      <c r="H5439" s="55"/>
      <c r="I5439" s="280"/>
      <c r="J5439" s="13"/>
      <c r="K5439" s="13"/>
      <c r="L5439" s="13"/>
    </row>
    <row r="5440" spans="1:12" s="56" customFormat="1">
      <c r="A5440" s="50"/>
      <c r="B5440" s="50"/>
      <c r="C5440" s="50"/>
      <c r="D5440" s="44"/>
      <c r="E5440" s="26"/>
      <c r="F5440" s="53"/>
      <c r="G5440" s="61"/>
      <c r="H5440" s="55"/>
      <c r="I5440" s="280"/>
      <c r="J5440" s="13"/>
      <c r="K5440" s="13"/>
      <c r="L5440" s="13"/>
    </row>
    <row r="5441" spans="1:12" s="56" customFormat="1">
      <c r="A5441" s="50"/>
      <c r="B5441" s="50"/>
      <c r="C5441" s="50"/>
      <c r="D5441" s="44"/>
      <c r="E5441" s="26"/>
      <c r="F5441" s="53"/>
      <c r="G5441" s="61"/>
      <c r="H5441" s="55"/>
      <c r="I5441" s="280"/>
      <c r="J5441" s="13"/>
      <c r="K5441" s="13"/>
      <c r="L5441" s="13"/>
    </row>
    <row r="5442" spans="1:12" s="56" customFormat="1">
      <c r="A5442" s="50"/>
      <c r="B5442" s="50"/>
      <c r="C5442" s="50"/>
      <c r="D5442" s="44"/>
      <c r="E5442" s="26"/>
      <c r="F5442" s="53"/>
      <c r="G5442" s="61"/>
      <c r="H5442" s="55"/>
      <c r="I5442" s="280"/>
      <c r="J5442" s="13"/>
      <c r="K5442" s="13"/>
      <c r="L5442" s="13"/>
    </row>
    <row r="5443" spans="1:12" s="56" customFormat="1">
      <c r="A5443" s="50"/>
      <c r="B5443" s="50"/>
      <c r="C5443" s="50"/>
      <c r="D5443" s="44"/>
      <c r="E5443" s="26"/>
      <c r="F5443" s="53"/>
      <c r="G5443" s="61"/>
      <c r="H5443" s="55"/>
      <c r="I5443" s="280"/>
      <c r="J5443" s="13"/>
      <c r="K5443" s="13"/>
      <c r="L5443" s="13"/>
    </row>
    <row r="5444" spans="1:12" s="56" customFormat="1">
      <c r="A5444" s="50"/>
      <c r="B5444" s="50"/>
      <c r="C5444" s="50"/>
      <c r="D5444" s="44"/>
      <c r="E5444" s="26"/>
      <c r="F5444" s="53"/>
      <c r="G5444" s="61"/>
      <c r="H5444" s="55"/>
      <c r="I5444" s="280"/>
      <c r="J5444" s="13"/>
      <c r="K5444" s="13"/>
      <c r="L5444" s="13"/>
    </row>
    <row r="5445" spans="1:12" s="56" customFormat="1">
      <c r="A5445" s="50"/>
      <c r="B5445" s="50"/>
      <c r="C5445" s="50"/>
      <c r="D5445" s="44"/>
      <c r="E5445" s="26"/>
      <c r="F5445" s="53"/>
      <c r="G5445" s="61"/>
      <c r="H5445" s="55"/>
      <c r="I5445" s="280"/>
      <c r="J5445" s="13"/>
      <c r="K5445" s="13"/>
      <c r="L5445" s="13"/>
    </row>
    <row r="5446" spans="1:12" s="56" customFormat="1">
      <c r="A5446" s="50"/>
      <c r="B5446" s="50"/>
      <c r="C5446" s="50"/>
      <c r="D5446" s="44"/>
      <c r="E5446" s="26"/>
      <c r="F5446" s="53"/>
      <c r="G5446" s="61"/>
      <c r="H5446" s="55"/>
      <c r="I5446" s="280"/>
      <c r="J5446" s="13"/>
      <c r="K5446" s="13"/>
      <c r="L5446" s="13"/>
    </row>
    <row r="5447" spans="1:12" s="56" customFormat="1">
      <c r="A5447" s="50"/>
      <c r="B5447" s="50"/>
      <c r="C5447" s="50"/>
      <c r="D5447" s="44"/>
      <c r="E5447" s="26"/>
      <c r="F5447" s="53"/>
      <c r="G5447" s="61"/>
      <c r="H5447" s="55"/>
      <c r="I5447" s="280"/>
      <c r="J5447" s="13"/>
      <c r="K5447" s="13"/>
      <c r="L5447" s="13"/>
    </row>
    <row r="5448" spans="1:12" s="56" customFormat="1">
      <c r="A5448" s="50"/>
      <c r="B5448" s="50"/>
      <c r="C5448" s="50"/>
      <c r="D5448" s="44"/>
      <c r="E5448" s="26"/>
      <c r="F5448" s="53"/>
      <c r="G5448" s="61"/>
      <c r="H5448" s="55"/>
      <c r="I5448" s="280"/>
      <c r="J5448" s="13"/>
      <c r="K5448" s="13"/>
      <c r="L5448" s="13"/>
    </row>
    <row r="5449" spans="1:12" s="56" customFormat="1">
      <c r="A5449" s="50"/>
      <c r="B5449" s="50"/>
      <c r="C5449" s="50"/>
      <c r="D5449" s="44"/>
      <c r="E5449" s="26"/>
      <c r="F5449" s="53"/>
      <c r="G5449" s="61"/>
      <c r="H5449" s="55"/>
      <c r="I5449" s="280"/>
      <c r="J5449" s="13"/>
      <c r="K5449" s="13"/>
      <c r="L5449" s="13"/>
    </row>
    <row r="5450" spans="1:12" s="56" customFormat="1">
      <c r="A5450" s="50"/>
      <c r="B5450" s="50"/>
      <c r="C5450" s="50"/>
      <c r="D5450" s="44"/>
      <c r="E5450" s="26"/>
      <c r="F5450" s="53"/>
      <c r="G5450" s="61"/>
      <c r="H5450" s="55"/>
      <c r="I5450" s="280"/>
      <c r="J5450" s="13"/>
      <c r="K5450" s="13"/>
      <c r="L5450" s="13"/>
    </row>
    <row r="5451" spans="1:12" s="56" customFormat="1">
      <c r="A5451" s="50"/>
      <c r="B5451" s="50"/>
      <c r="C5451" s="50"/>
      <c r="D5451" s="44"/>
      <c r="E5451" s="26"/>
      <c r="F5451" s="53"/>
      <c r="G5451" s="61"/>
      <c r="H5451" s="55"/>
      <c r="I5451" s="280"/>
      <c r="J5451" s="13"/>
      <c r="K5451" s="13"/>
      <c r="L5451" s="13"/>
    </row>
    <row r="5452" spans="1:12" s="56" customFormat="1">
      <c r="A5452" s="50"/>
      <c r="B5452" s="50"/>
      <c r="C5452" s="50"/>
      <c r="D5452" s="44"/>
      <c r="E5452" s="26"/>
      <c r="F5452" s="53"/>
      <c r="G5452" s="61"/>
      <c r="H5452" s="55"/>
      <c r="I5452" s="280"/>
      <c r="J5452" s="13"/>
      <c r="K5452" s="13"/>
      <c r="L5452" s="13"/>
    </row>
    <row r="5453" spans="1:12" s="56" customFormat="1">
      <c r="A5453" s="50"/>
      <c r="B5453" s="50"/>
      <c r="C5453" s="50"/>
      <c r="D5453" s="44"/>
      <c r="E5453" s="26"/>
      <c r="F5453" s="53"/>
      <c r="G5453" s="61"/>
      <c r="H5453" s="55"/>
      <c r="I5453" s="280"/>
      <c r="J5453" s="13"/>
      <c r="K5453" s="13"/>
      <c r="L5453" s="13"/>
    </row>
    <row r="5454" spans="1:12" s="56" customFormat="1">
      <c r="A5454" s="50"/>
      <c r="B5454" s="50"/>
      <c r="C5454" s="50"/>
      <c r="D5454" s="44"/>
      <c r="E5454" s="26"/>
      <c r="F5454" s="53"/>
      <c r="G5454" s="61"/>
      <c r="H5454" s="55"/>
      <c r="I5454" s="280"/>
      <c r="J5454" s="13"/>
      <c r="K5454" s="13"/>
      <c r="L5454" s="13"/>
    </row>
    <row r="5455" spans="1:12" s="56" customFormat="1">
      <c r="A5455" s="50"/>
      <c r="B5455" s="50"/>
      <c r="C5455" s="50"/>
      <c r="D5455" s="44"/>
      <c r="E5455" s="26"/>
      <c r="F5455" s="53"/>
      <c r="G5455" s="61"/>
      <c r="H5455" s="55"/>
      <c r="I5455" s="280"/>
      <c r="J5455" s="13"/>
      <c r="K5455" s="13"/>
      <c r="L5455" s="13"/>
    </row>
    <row r="5456" spans="1:12" s="56" customFormat="1">
      <c r="A5456" s="50"/>
      <c r="B5456" s="50"/>
      <c r="C5456" s="50"/>
      <c r="D5456" s="44"/>
      <c r="E5456" s="26"/>
      <c r="F5456" s="53"/>
      <c r="G5456" s="61"/>
      <c r="H5456" s="55"/>
      <c r="I5456" s="280"/>
      <c r="J5456" s="13"/>
      <c r="K5456" s="13"/>
      <c r="L5456" s="13"/>
    </row>
    <row r="5457" spans="1:12" s="56" customFormat="1">
      <c r="A5457" s="50"/>
      <c r="B5457" s="50"/>
      <c r="C5457" s="50"/>
      <c r="D5457" s="44"/>
      <c r="E5457" s="26"/>
      <c r="F5457" s="53"/>
      <c r="G5457" s="61"/>
      <c r="H5457" s="55"/>
      <c r="I5457" s="280"/>
      <c r="J5457" s="13"/>
      <c r="K5457" s="13"/>
      <c r="L5457" s="13"/>
    </row>
    <row r="5458" spans="1:12" s="56" customFormat="1">
      <c r="A5458" s="50"/>
      <c r="B5458" s="50"/>
      <c r="C5458" s="50"/>
      <c r="D5458" s="44"/>
      <c r="E5458" s="26"/>
      <c r="F5458" s="53"/>
      <c r="G5458" s="61"/>
      <c r="H5458" s="55"/>
      <c r="I5458" s="280"/>
      <c r="J5458" s="13"/>
      <c r="K5458" s="13"/>
      <c r="L5458" s="13"/>
    </row>
    <row r="5459" spans="1:12" s="56" customFormat="1">
      <c r="A5459" s="50"/>
      <c r="B5459" s="50"/>
      <c r="C5459" s="50"/>
      <c r="D5459" s="44"/>
      <c r="E5459" s="26"/>
      <c r="F5459" s="53"/>
      <c r="G5459" s="61"/>
      <c r="H5459" s="55"/>
      <c r="I5459" s="280"/>
      <c r="J5459" s="13"/>
      <c r="K5459" s="13"/>
      <c r="L5459" s="13"/>
    </row>
    <row r="5460" spans="1:12" s="56" customFormat="1">
      <c r="A5460" s="50"/>
      <c r="B5460" s="50"/>
      <c r="C5460" s="50"/>
      <c r="D5460" s="44"/>
      <c r="E5460" s="26"/>
      <c r="F5460" s="53"/>
      <c r="G5460" s="61"/>
      <c r="H5460" s="55"/>
      <c r="I5460" s="280"/>
      <c r="J5460" s="13"/>
      <c r="K5460" s="13"/>
      <c r="L5460" s="13"/>
    </row>
    <row r="5461" spans="1:12" s="56" customFormat="1">
      <c r="A5461" s="50"/>
      <c r="B5461" s="50"/>
      <c r="C5461" s="50"/>
      <c r="D5461" s="44"/>
      <c r="E5461" s="26"/>
      <c r="F5461" s="53"/>
      <c r="G5461" s="61"/>
      <c r="H5461" s="55"/>
      <c r="I5461" s="280"/>
      <c r="J5461" s="13"/>
      <c r="K5461" s="13"/>
      <c r="L5461" s="13"/>
    </row>
    <row r="5462" spans="1:12" s="56" customFormat="1">
      <c r="A5462" s="50"/>
      <c r="B5462" s="50"/>
      <c r="C5462" s="50"/>
      <c r="D5462" s="44"/>
      <c r="E5462" s="26"/>
      <c r="F5462" s="53"/>
      <c r="G5462" s="61"/>
      <c r="H5462" s="55"/>
      <c r="I5462" s="280"/>
      <c r="J5462" s="13"/>
      <c r="K5462" s="13"/>
      <c r="L5462" s="13"/>
    </row>
    <row r="5463" spans="1:12" s="56" customFormat="1">
      <c r="A5463" s="50"/>
      <c r="B5463" s="50"/>
      <c r="C5463" s="50"/>
      <c r="D5463" s="44"/>
      <c r="E5463" s="26"/>
      <c r="F5463" s="53"/>
      <c r="G5463" s="61"/>
      <c r="H5463" s="55"/>
      <c r="I5463" s="280"/>
      <c r="J5463" s="13"/>
      <c r="K5463" s="13"/>
      <c r="L5463" s="13"/>
    </row>
    <row r="5464" spans="1:12" s="56" customFormat="1">
      <c r="A5464" s="50"/>
      <c r="B5464" s="50"/>
      <c r="C5464" s="50"/>
      <c r="D5464" s="44"/>
      <c r="E5464" s="26"/>
      <c r="F5464" s="53"/>
      <c r="G5464" s="61"/>
      <c r="H5464" s="55"/>
      <c r="I5464" s="280"/>
      <c r="J5464" s="13"/>
      <c r="K5464" s="13"/>
      <c r="L5464" s="13"/>
    </row>
    <row r="5465" spans="1:12" s="56" customFormat="1">
      <c r="A5465" s="50"/>
      <c r="B5465" s="50"/>
      <c r="C5465" s="50"/>
      <c r="D5465" s="44"/>
      <c r="E5465" s="26"/>
      <c r="F5465" s="53"/>
      <c r="G5465" s="61"/>
      <c r="H5465" s="55"/>
      <c r="I5465" s="280"/>
      <c r="J5465" s="13"/>
      <c r="K5465" s="13"/>
      <c r="L5465" s="13"/>
    </row>
    <row r="5466" spans="1:12" s="56" customFormat="1">
      <c r="A5466" s="50"/>
      <c r="B5466" s="50"/>
      <c r="C5466" s="50"/>
      <c r="D5466" s="44"/>
      <c r="E5466" s="26"/>
      <c r="F5466" s="53"/>
      <c r="G5466" s="61"/>
      <c r="H5466" s="55"/>
      <c r="I5466" s="280"/>
      <c r="J5466" s="13"/>
      <c r="K5466" s="13"/>
      <c r="L5466" s="13"/>
    </row>
    <row r="5467" spans="1:12" s="56" customFormat="1">
      <c r="A5467" s="50"/>
      <c r="B5467" s="50"/>
      <c r="C5467" s="50"/>
      <c r="D5467" s="44"/>
      <c r="E5467" s="26"/>
      <c r="F5467" s="53"/>
      <c r="G5467" s="61"/>
      <c r="H5467" s="55"/>
      <c r="I5467" s="280"/>
      <c r="J5467" s="13"/>
      <c r="K5467" s="13"/>
      <c r="L5467" s="13"/>
    </row>
    <row r="5468" spans="1:12" s="56" customFormat="1">
      <c r="A5468" s="50"/>
      <c r="B5468" s="50"/>
      <c r="C5468" s="50"/>
      <c r="D5468" s="44"/>
      <c r="E5468" s="26"/>
      <c r="F5468" s="53"/>
      <c r="G5468" s="61"/>
      <c r="H5468" s="55"/>
      <c r="I5468" s="280"/>
      <c r="J5468" s="13"/>
      <c r="K5468" s="13"/>
      <c r="L5468" s="13"/>
    </row>
    <row r="5469" spans="1:12" s="56" customFormat="1">
      <c r="A5469" s="50"/>
      <c r="B5469" s="50"/>
      <c r="C5469" s="50"/>
      <c r="D5469" s="44"/>
      <c r="E5469" s="26"/>
      <c r="F5469" s="53"/>
      <c r="G5469" s="61"/>
      <c r="H5469" s="55"/>
      <c r="I5469" s="280"/>
      <c r="J5469" s="13"/>
      <c r="K5469" s="13"/>
      <c r="L5469" s="13"/>
    </row>
    <row r="5470" spans="1:12" s="56" customFormat="1">
      <c r="A5470" s="50"/>
      <c r="B5470" s="50"/>
      <c r="C5470" s="50"/>
      <c r="D5470" s="44"/>
      <c r="E5470" s="26"/>
      <c r="F5470" s="53"/>
      <c r="G5470" s="61"/>
      <c r="H5470" s="55"/>
      <c r="I5470" s="280"/>
      <c r="J5470" s="13"/>
      <c r="K5470" s="13"/>
      <c r="L5470" s="13"/>
    </row>
    <row r="5471" spans="1:12" s="56" customFormat="1">
      <c r="A5471" s="50"/>
      <c r="B5471" s="50"/>
      <c r="C5471" s="50"/>
      <c r="D5471" s="44"/>
      <c r="E5471" s="26"/>
      <c r="F5471" s="53"/>
      <c r="G5471" s="61"/>
      <c r="H5471" s="55"/>
      <c r="I5471" s="280"/>
      <c r="J5471" s="13"/>
      <c r="K5471" s="13"/>
      <c r="L5471" s="13"/>
    </row>
    <row r="5472" spans="1:12" s="56" customFormat="1">
      <c r="A5472" s="50"/>
      <c r="B5472" s="50"/>
      <c r="C5472" s="50"/>
      <c r="D5472" s="44"/>
      <c r="E5472" s="26"/>
      <c r="F5472" s="53"/>
      <c r="G5472" s="61"/>
      <c r="H5472" s="55"/>
      <c r="I5472" s="280"/>
      <c r="J5472" s="13"/>
      <c r="K5472" s="13"/>
      <c r="L5472" s="13"/>
    </row>
    <row r="5473" spans="1:12" s="56" customFormat="1">
      <c r="A5473" s="50"/>
      <c r="B5473" s="50"/>
      <c r="C5473" s="50"/>
      <c r="D5473" s="44"/>
      <c r="E5473" s="26"/>
      <c r="F5473" s="53"/>
      <c r="G5473" s="61"/>
      <c r="H5473" s="55"/>
      <c r="I5473" s="280"/>
      <c r="J5473" s="13"/>
      <c r="K5473" s="13"/>
      <c r="L5473" s="13"/>
    </row>
    <row r="5474" spans="1:12" s="56" customFormat="1">
      <c r="A5474" s="50"/>
      <c r="B5474" s="50"/>
      <c r="C5474" s="50"/>
      <c r="D5474" s="44"/>
      <c r="E5474" s="26"/>
      <c r="F5474" s="53"/>
      <c r="G5474" s="61"/>
      <c r="H5474" s="55"/>
      <c r="I5474" s="280"/>
      <c r="J5474" s="13"/>
      <c r="K5474" s="13"/>
      <c r="L5474" s="13"/>
    </row>
    <row r="5475" spans="1:12" s="56" customFormat="1">
      <c r="A5475" s="50"/>
      <c r="B5475" s="50"/>
      <c r="C5475" s="50"/>
      <c r="D5475" s="44"/>
      <c r="E5475" s="26"/>
      <c r="F5475" s="53"/>
      <c r="G5475" s="61"/>
      <c r="H5475" s="55"/>
      <c r="I5475" s="280"/>
      <c r="J5475" s="13"/>
      <c r="K5475" s="13"/>
      <c r="L5475" s="13"/>
    </row>
    <row r="5476" spans="1:12" s="56" customFormat="1">
      <c r="A5476" s="50"/>
      <c r="B5476" s="50"/>
      <c r="C5476" s="50"/>
      <c r="D5476" s="44"/>
      <c r="E5476" s="26"/>
      <c r="F5476" s="53"/>
      <c r="G5476" s="61"/>
      <c r="H5476" s="55"/>
      <c r="I5476" s="280"/>
      <c r="J5476" s="13"/>
      <c r="K5476" s="13"/>
      <c r="L5476" s="13"/>
    </row>
    <row r="5477" spans="1:12" s="56" customFormat="1">
      <c r="A5477" s="50"/>
      <c r="B5477" s="50"/>
      <c r="C5477" s="50"/>
      <c r="D5477" s="44"/>
      <c r="E5477" s="26"/>
      <c r="F5477" s="53"/>
      <c r="G5477" s="61"/>
      <c r="H5477" s="55"/>
      <c r="I5477" s="280"/>
      <c r="J5477" s="13"/>
      <c r="K5477" s="13"/>
      <c r="L5477" s="13"/>
    </row>
    <row r="5478" spans="1:12" s="56" customFormat="1">
      <c r="A5478" s="50"/>
      <c r="B5478" s="50"/>
      <c r="C5478" s="50"/>
      <c r="D5478" s="44"/>
      <c r="E5478" s="26"/>
      <c r="F5478" s="53"/>
      <c r="G5478" s="61"/>
      <c r="H5478" s="55"/>
      <c r="I5478" s="280"/>
      <c r="J5478" s="13"/>
      <c r="K5478" s="13"/>
      <c r="L5478" s="13"/>
    </row>
    <row r="5479" spans="1:12" s="56" customFormat="1">
      <c r="A5479" s="50"/>
      <c r="B5479" s="50"/>
      <c r="C5479" s="50"/>
      <c r="D5479" s="44"/>
      <c r="E5479" s="26"/>
      <c r="F5479" s="53"/>
      <c r="G5479" s="61"/>
      <c r="H5479" s="55"/>
      <c r="I5479" s="280"/>
      <c r="J5479" s="13"/>
      <c r="K5479" s="13"/>
      <c r="L5479" s="13"/>
    </row>
    <row r="5480" spans="1:12" s="56" customFormat="1">
      <c r="A5480" s="50"/>
      <c r="B5480" s="50"/>
      <c r="C5480" s="50"/>
      <c r="D5480" s="44"/>
      <c r="E5480" s="26"/>
      <c r="F5480" s="53"/>
      <c r="G5480" s="61"/>
      <c r="H5480" s="55"/>
      <c r="I5480" s="280"/>
      <c r="J5480" s="13"/>
      <c r="K5480" s="13"/>
      <c r="L5480" s="13"/>
    </row>
    <row r="5481" spans="1:12" s="56" customFormat="1">
      <c r="A5481" s="50"/>
      <c r="B5481" s="50"/>
      <c r="C5481" s="50"/>
      <c r="D5481" s="44"/>
      <c r="E5481" s="26"/>
      <c r="F5481" s="53"/>
      <c r="G5481" s="61"/>
      <c r="H5481" s="55"/>
      <c r="I5481" s="280"/>
      <c r="J5481" s="13"/>
      <c r="K5481" s="13"/>
      <c r="L5481" s="13"/>
    </row>
    <row r="5482" spans="1:12" s="56" customFormat="1">
      <c r="A5482" s="50"/>
      <c r="B5482" s="50"/>
      <c r="C5482" s="50"/>
      <c r="D5482" s="44"/>
      <c r="E5482" s="26"/>
      <c r="F5482" s="53"/>
      <c r="G5482" s="61"/>
      <c r="H5482" s="55"/>
      <c r="I5482" s="280"/>
      <c r="J5482" s="13"/>
      <c r="K5482" s="13"/>
      <c r="L5482" s="13"/>
    </row>
    <row r="5483" spans="1:12" s="56" customFormat="1">
      <c r="A5483" s="50"/>
      <c r="B5483" s="50"/>
      <c r="C5483" s="50"/>
      <c r="D5483" s="44"/>
      <c r="E5483" s="26"/>
      <c r="F5483" s="53"/>
      <c r="G5483" s="61"/>
      <c r="H5483" s="55"/>
      <c r="I5483" s="280"/>
      <c r="J5483" s="13"/>
      <c r="K5483" s="13"/>
      <c r="L5483" s="13"/>
    </row>
    <row r="5484" spans="1:12" s="56" customFormat="1">
      <c r="A5484" s="50"/>
      <c r="B5484" s="50"/>
      <c r="C5484" s="50"/>
      <c r="D5484" s="44"/>
      <c r="E5484" s="26"/>
      <c r="F5484" s="53"/>
      <c r="G5484" s="61"/>
      <c r="H5484" s="55"/>
      <c r="I5484" s="280"/>
      <c r="J5484" s="13"/>
      <c r="K5484" s="13"/>
      <c r="L5484" s="13"/>
    </row>
    <row r="5485" spans="1:12" s="56" customFormat="1">
      <c r="A5485" s="50"/>
      <c r="B5485" s="50"/>
      <c r="C5485" s="50"/>
      <c r="D5485" s="44"/>
      <c r="E5485" s="26"/>
      <c r="F5485" s="53"/>
      <c r="G5485" s="61"/>
      <c r="H5485" s="55"/>
      <c r="I5485" s="280"/>
      <c r="J5485" s="13"/>
      <c r="K5485" s="13"/>
      <c r="L5485" s="13"/>
    </row>
    <row r="5486" spans="1:12" s="56" customFormat="1">
      <c r="A5486" s="50"/>
      <c r="B5486" s="50"/>
      <c r="C5486" s="50"/>
      <c r="D5486" s="44"/>
      <c r="E5486" s="26"/>
      <c r="F5486" s="53"/>
      <c r="G5486" s="61"/>
      <c r="H5486" s="55"/>
      <c r="I5486" s="280"/>
      <c r="J5486" s="13"/>
      <c r="K5486" s="13"/>
      <c r="L5486" s="13"/>
    </row>
    <row r="5487" spans="1:12" s="56" customFormat="1">
      <c r="A5487" s="50"/>
      <c r="B5487" s="50"/>
      <c r="C5487" s="50"/>
      <c r="D5487" s="44"/>
      <c r="E5487" s="26"/>
      <c r="F5487" s="53"/>
      <c r="G5487" s="61"/>
      <c r="H5487" s="55"/>
      <c r="I5487" s="280"/>
      <c r="J5487" s="13"/>
      <c r="K5487" s="13"/>
      <c r="L5487" s="13"/>
    </row>
    <row r="5488" spans="1:12" s="56" customFormat="1">
      <c r="A5488" s="50"/>
      <c r="B5488" s="50"/>
      <c r="C5488" s="50"/>
      <c r="D5488" s="44"/>
      <c r="E5488" s="26"/>
      <c r="F5488" s="53"/>
      <c r="G5488" s="61"/>
      <c r="H5488" s="55"/>
      <c r="I5488" s="280"/>
      <c r="J5488" s="13"/>
      <c r="K5488" s="13"/>
      <c r="L5488" s="13"/>
    </row>
    <row r="5489" spans="1:12" s="56" customFormat="1">
      <c r="A5489" s="50"/>
      <c r="B5489" s="50"/>
      <c r="C5489" s="50"/>
      <c r="D5489" s="44"/>
      <c r="E5489" s="26"/>
      <c r="F5489" s="53"/>
      <c r="G5489" s="61"/>
      <c r="H5489" s="55"/>
      <c r="I5489" s="280"/>
      <c r="J5489" s="13"/>
      <c r="K5489" s="13"/>
      <c r="L5489" s="13"/>
    </row>
    <row r="5490" spans="1:12" s="56" customFormat="1">
      <c r="A5490" s="50"/>
      <c r="B5490" s="50"/>
      <c r="C5490" s="50"/>
      <c r="D5490" s="44"/>
      <c r="E5490" s="26"/>
      <c r="F5490" s="53"/>
      <c r="G5490" s="61"/>
      <c r="H5490" s="55"/>
      <c r="I5490" s="280"/>
      <c r="J5490" s="13"/>
      <c r="K5490" s="13"/>
      <c r="L5490" s="13"/>
    </row>
    <row r="5491" spans="1:12" s="56" customFormat="1">
      <c r="A5491" s="50"/>
      <c r="B5491" s="50"/>
      <c r="C5491" s="50"/>
      <c r="D5491" s="44"/>
      <c r="E5491" s="26"/>
      <c r="F5491" s="53"/>
      <c r="G5491" s="61"/>
      <c r="H5491" s="55"/>
      <c r="I5491" s="280"/>
      <c r="J5491" s="13"/>
      <c r="K5491" s="13"/>
      <c r="L5491" s="13"/>
    </row>
    <row r="5492" spans="1:12" s="56" customFormat="1">
      <c r="A5492" s="50"/>
      <c r="B5492" s="50"/>
      <c r="C5492" s="50"/>
      <c r="D5492" s="44"/>
      <c r="E5492" s="26"/>
      <c r="F5492" s="53"/>
      <c r="G5492" s="61"/>
      <c r="H5492" s="55"/>
      <c r="I5492" s="280"/>
      <c r="J5492" s="13"/>
      <c r="K5492" s="13"/>
      <c r="L5492" s="13"/>
    </row>
    <row r="5493" spans="1:12" s="56" customFormat="1">
      <c r="A5493" s="50"/>
      <c r="B5493" s="50"/>
      <c r="C5493" s="50"/>
      <c r="D5493" s="44"/>
      <c r="E5493" s="26"/>
      <c r="F5493" s="53"/>
      <c r="G5493" s="61"/>
      <c r="H5493" s="55"/>
      <c r="I5493" s="280"/>
      <c r="J5493" s="13"/>
      <c r="K5493" s="13"/>
      <c r="L5493" s="13"/>
    </row>
    <row r="5494" spans="1:12" s="56" customFormat="1">
      <c r="A5494" s="50"/>
      <c r="B5494" s="50"/>
      <c r="C5494" s="50"/>
      <c r="D5494" s="44"/>
      <c r="E5494" s="26"/>
      <c r="F5494" s="53"/>
      <c r="G5494" s="61"/>
      <c r="H5494" s="55"/>
      <c r="I5494" s="280"/>
      <c r="J5494" s="13"/>
      <c r="K5494" s="13"/>
      <c r="L5494" s="13"/>
    </row>
    <row r="5495" spans="1:12" s="56" customFormat="1">
      <c r="A5495" s="50"/>
      <c r="B5495" s="50"/>
      <c r="C5495" s="50"/>
      <c r="D5495" s="44"/>
      <c r="E5495" s="26"/>
      <c r="F5495" s="53"/>
      <c r="G5495" s="61"/>
      <c r="H5495" s="55"/>
      <c r="I5495" s="280"/>
      <c r="J5495" s="13"/>
      <c r="K5495" s="13"/>
      <c r="L5495" s="13"/>
    </row>
    <row r="5496" spans="1:12" s="56" customFormat="1">
      <c r="A5496" s="50"/>
      <c r="B5496" s="50"/>
      <c r="C5496" s="50"/>
      <c r="D5496" s="44"/>
      <c r="E5496" s="26"/>
      <c r="F5496" s="53"/>
      <c r="G5496" s="61"/>
      <c r="H5496" s="55"/>
      <c r="I5496" s="280"/>
      <c r="J5496" s="13"/>
      <c r="K5496" s="13"/>
      <c r="L5496" s="13"/>
    </row>
    <row r="5497" spans="1:12" s="56" customFormat="1">
      <c r="A5497" s="50"/>
      <c r="B5497" s="50"/>
      <c r="C5497" s="50"/>
      <c r="D5497" s="44"/>
      <c r="E5497" s="26"/>
      <c r="F5497" s="53"/>
      <c r="G5497" s="61"/>
      <c r="H5497" s="55"/>
      <c r="I5497" s="280"/>
      <c r="J5497" s="13"/>
      <c r="K5497" s="13"/>
      <c r="L5497" s="13"/>
    </row>
    <row r="5498" spans="1:12" s="56" customFormat="1">
      <c r="A5498" s="50"/>
      <c r="B5498" s="50"/>
      <c r="C5498" s="50"/>
      <c r="D5498" s="44"/>
      <c r="E5498" s="26"/>
      <c r="F5498" s="53"/>
      <c r="G5498" s="61"/>
      <c r="H5498" s="55"/>
      <c r="I5498" s="280"/>
      <c r="J5498" s="13"/>
      <c r="K5498" s="13"/>
      <c r="L5498" s="13"/>
    </row>
    <row r="5499" spans="1:12" s="56" customFormat="1">
      <c r="A5499" s="50"/>
      <c r="B5499" s="50"/>
      <c r="C5499" s="50"/>
      <c r="D5499" s="44"/>
      <c r="E5499" s="26"/>
      <c r="F5499" s="53"/>
      <c r="G5499" s="61"/>
      <c r="H5499" s="55"/>
      <c r="I5499" s="280"/>
      <c r="J5499" s="13"/>
      <c r="K5499" s="13"/>
      <c r="L5499" s="13"/>
    </row>
    <row r="5500" spans="1:12" s="56" customFormat="1">
      <c r="A5500" s="50"/>
      <c r="B5500" s="50"/>
      <c r="C5500" s="50"/>
      <c r="D5500" s="44"/>
      <c r="E5500" s="26"/>
      <c r="F5500" s="53"/>
      <c r="G5500" s="61"/>
      <c r="H5500" s="55"/>
      <c r="I5500" s="280"/>
      <c r="J5500" s="13"/>
      <c r="K5500" s="13"/>
      <c r="L5500" s="13"/>
    </row>
    <row r="5501" spans="1:12" s="56" customFormat="1">
      <c r="A5501" s="50"/>
      <c r="B5501" s="50"/>
      <c r="C5501" s="50"/>
      <c r="D5501" s="44"/>
      <c r="E5501" s="26"/>
      <c r="F5501" s="53"/>
      <c r="G5501" s="61"/>
      <c r="H5501" s="55"/>
      <c r="I5501" s="280"/>
      <c r="J5501" s="13"/>
      <c r="K5501" s="13"/>
      <c r="L5501" s="13"/>
    </row>
    <row r="5502" spans="1:12" s="56" customFormat="1">
      <c r="A5502" s="50"/>
      <c r="B5502" s="50"/>
      <c r="C5502" s="50"/>
      <c r="D5502" s="44"/>
      <c r="E5502" s="26"/>
      <c r="F5502" s="53"/>
      <c r="G5502" s="61"/>
      <c r="H5502" s="55"/>
      <c r="I5502" s="280"/>
      <c r="J5502" s="13"/>
      <c r="K5502" s="13"/>
      <c r="L5502" s="13"/>
    </row>
    <row r="5503" spans="1:12" s="56" customFormat="1">
      <c r="A5503" s="50"/>
      <c r="B5503" s="50"/>
      <c r="C5503" s="50"/>
      <c r="D5503" s="44"/>
      <c r="E5503" s="26"/>
      <c r="F5503" s="53"/>
      <c r="G5503" s="61"/>
      <c r="H5503" s="55"/>
      <c r="I5503" s="280"/>
      <c r="J5503" s="13"/>
      <c r="K5503" s="13"/>
      <c r="L5503" s="13"/>
    </row>
    <row r="5504" spans="1:12" s="56" customFormat="1">
      <c r="A5504" s="50"/>
      <c r="B5504" s="50"/>
      <c r="C5504" s="50"/>
      <c r="D5504" s="44"/>
      <c r="E5504" s="26"/>
      <c r="F5504" s="53"/>
      <c r="G5504" s="61"/>
      <c r="H5504" s="55"/>
      <c r="I5504" s="280"/>
      <c r="J5504" s="13"/>
      <c r="K5504" s="13"/>
      <c r="L5504" s="13"/>
    </row>
    <row r="5505" spans="1:12" s="56" customFormat="1">
      <c r="A5505" s="50"/>
      <c r="B5505" s="50"/>
      <c r="C5505" s="50"/>
      <c r="D5505" s="44"/>
      <c r="E5505" s="26"/>
      <c r="F5505" s="53"/>
      <c r="G5505" s="61"/>
      <c r="H5505" s="55"/>
      <c r="I5505" s="280"/>
      <c r="J5505" s="13"/>
      <c r="K5505" s="13"/>
      <c r="L5505" s="13"/>
    </row>
    <row r="5506" spans="1:12" s="56" customFormat="1">
      <c r="A5506" s="50"/>
      <c r="B5506" s="50"/>
      <c r="C5506" s="50"/>
      <c r="D5506" s="44"/>
      <c r="E5506" s="26"/>
      <c r="F5506" s="53"/>
      <c r="G5506" s="61"/>
      <c r="H5506" s="55"/>
      <c r="I5506" s="280"/>
      <c r="J5506" s="13"/>
      <c r="K5506" s="13"/>
      <c r="L5506" s="13"/>
    </row>
    <row r="5507" spans="1:12" s="56" customFormat="1">
      <c r="A5507" s="50"/>
      <c r="B5507" s="50"/>
      <c r="C5507" s="50"/>
      <c r="D5507" s="44"/>
      <c r="E5507" s="26"/>
      <c r="F5507" s="53"/>
      <c r="G5507" s="61"/>
      <c r="H5507" s="55"/>
      <c r="I5507" s="280"/>
      <c r="J5507" s="13"/>
      <c r="K5507" s="13"/>
      <c r="L5507" s="13"/>
    </row>
    <row r="5508" spans="1:12" s="56" customFormat="1">
      <c r="A5508" s="50"/>
      <c r="B5508" s="50"/>
      <c r="C5508" s="50"/>
      <c r="D5508" s="44"/>
      <c r="E5508" s="26"/>
      <c r="F5508" s="53"/>
      <c r="G5508" s="61"/>
      <c r="H5508" s="55"/>
      <c r="I5508" s="280"/>
      <c r="J5508" s="13"/>
      <c r="K5508" s="13"/>
      <c r="L5508" s="13"/>
    </row>
    <row r="5509" spans="1:12" s="56" customFormat="1">
      <c r="A5509" s="50"/>
      <c r="B5509" s="50"/>
      <c r="C5509" s="50"/>
      <c r="D5509" s="44"/>
      <c r="E5509" s="26"/>
      <c r="F5509" s="53"/>
      <c r="G5509" s="61"/>
      <c r="H5509" s="55"/>
      <c r="I5509" s="280"/>
      <c r="J5509" s="13"/>
      <c r="K5509" s="13"/>
      <c r="L5509" s="13"/>
    </row>
    <row r="5510" spans="1:12" s="56" customFormat="1">
      <c r="A5510" s="50"/>
      <c r="B5510" s="50"/>
      <c r="C5510" s="50"/>
      <c r="D5510" s="44"/>
      <c r="E5510" s="26"/>
      <c r="F5510" s="53"/>
      <c r="G5510" s="61"/>
      <c r="H5510" s="55"/>
      <c r="I5510" s="280"/>
      <c r="J5510" s="13"/>
      <c r="K5510" s="13"/>
      <c r="L5510" s="13"/>
    </row>
    <row r="5511" spans="1:12" s="56" customFormat="1">
      <c r="A5511" s="50"/>
      <c r="B5511" s="50"/>
      <c r="C5511" s="50"/>
      <c r="D5511" s="44"/>
      <c r="E5511" s="26"/>
      <c r="F5511" s="53"/>
      <c r="G5511" s="61"/>
      <c r="H5511" s="55"/>
      <c r="I5511" s="280"/>
      <c r="J5511" s="13"/>
      <c r="K5511" s="13"/>
      <c r="L5511" s="13"/>
    </row>
    <row r="5512" spans="1:12" s="56" customFormat="1">
      <c r="A5512" s="50"/>
      <c r="B5512" s="50"/>
      <c r="C5512" s="50"/>
      <c r="D5512" s="44"/>
      <c r="E5512" s="26"/>
      <c r="F5512" s="53"/>
      <c r="G5512" s="61"/>
      <c r="H5512" s="55"/>
      <c r="I5512" s="280"/>
      <c r="J5512" s="13"/>
      <c r="K5512" s="13"/>
      <c r="L5512" s="13"/>
    </row>
    <row r="5513" spans="1:12" s="56" customFormat="1">
      <c r="A5513" s="50"/>
      <c r="B5513" s="50"/>
      <c r="C5513" s="50"/>
      <c r="D5513" s="44"/>
      <c r="E5513" s="26"/>
      <c r="F5513" s="53"/>
      <c r="G5513" s="61"/>
      <c r="H5513" s="55"/>
      <c r="I5513" s="280"/>
      <c r="J5513" s="13"/>
      <c r="K5513" s="13"/>
      <c r="L5513" s="13"/>
    </row>
    <row r="5514" spans="1:12" s="56" customFormat="1">
      <c r="A5514" s="50"/>
      <c r="B5514" s="50"/>
      <c r="C5514" s="50"/>
      <c r="D5514" s="44"/>
      <c r="E5514" s="26"/>
      <c r="F5514" s="53"/>
      <c r="G5514" s="61"/>
      <c r="H5514" s="55"/>
      <c r="I5514" s="280"/>
      <c r="J5514" s="13"/>
      <c r="K5514" s="13"/>
      <c r="L5514" s="13"/>
    </row>
    <row r="5515" spans="1:12" s="56" customFormat="1">
      <c r="A5515" s="50"/>
      <c r="B5515" s="50"/>
      <c r="C5515" s="50"/>
      <c r="D5515" s="44"/>
      <c r="E5515" s="26"/>
      <c r="F5515" s="53"/>
      <c r="G5515" s="61"/>
      <c r="H5515" s="55"/>
      <c r="I5515" s="280"/>
      <c r="J5515" s="13"/>
      <c r="K5515" s="13"/>
      <c r="L5515" s="13"/>
    </row>
    <row r="5516" spans="1:12" s="56" customFormat="1">
      <c r="A5516" s="50"/>
      <c r="B5516" s="50"/>
      <c r="C5516" s="50"/>
      <c r="D5516" s="44"/>
      <c r="E5516" s="26"/>
      <c r="F5516" s="53"/>
      <c r="G5516" s="61"/>
      <c r="H5516" s="55"/>
      <c r="I5516" s="280"/>
      <c r="J5516" s="13"/>
      <c r="K5516" s="13"/>
      <c r="L5516" s="13"/>
    </row>
    <row r="5517" spans="1:12" s="56" customFormat="1">
      <c r="A5517" s="50"/>
      <c r="B5517" s="50"/>
      <c r="C5517" s="50"/>
      <c r="D5517" s="44"/>
      <c r="E5517" s="26"/>
      <c r="F5517" s="53"/>
      <c r="G5517" s="61"/>
      <c r="H5517" s="55"/>
      <c r="I5517" s="280"/>
      <c r="J5517" s="13"/>
      <c r="K5517" s="13"/>
      <c r="L5517" s="13"/>
    </row>
    <row r="5518" spans="1:12" s="56" customFormat="1">
      <c r="A5518" s="50"/>
      <c r="B5518" s="50"/>
      <c r="C5518" s="50"/>
      <c r="D5518" s="44"/>
      <c r="E5518" s="26"/>
      <c r="F5518" s="53"/>
      <c r="G5518" s="61"/>
      <c r="H5518" s="55"/>
      <c r="I5518" s="280"/>
      <c r="J5518" s="13"/>
      <c r="K5518" s="13"/>
      <c r="L5518" s="13"/>
    </row>
    <row r="5519" spans="1:12" s="56" customFormat="1">
      <c r="A5519" s="50"/>
      <c r="B5519" s="50"/>
      <c r="C5519" s="50"/>
      <c r="D5519" s="44"/>
      <c r="E5519" s="26"/>
      <c r="F5519" s="53"/>
      <c r="G5519" s="61"/>
      <c r="H5519" s="55"/>
      <c r="I5519" s="280"/>
      <c r="J5519" s="13"/>
      <c r="K5519" s="13"/>
      <c r="L5519" s="13"/>
    </row>
    <row r="5520" spans="1:12" s="56" customFormat="1">
      <c r="A5520" s="50"/>
      <c r="B5520" s="50"/>
      <c r="C5520" s="50"/>
      <c r="D5520" s="44"/>
      <c r="E5520" s="26"/>
      <c r="F5520" s="53"/>
      <c r="G5520" s="61"/>
      <c r="H5520" s="55"/>
      <c r="I5520" s="280"/>
      <c r="J5520" s="13"/>
      <c r="K5520" s="13"/>
      <c r="L5520" s="13"/>
    </row>
    <row r="5521" spans="1:12" s="56" customFormat="1">
      <c r="A5521" s="50"/>
      <c r="B5521" s="50"/>
      <c r="C5521" s="50"/>
      <c r="D5521" s="44"/>
      <c r="E5521" s="26"/>
      <c r="F5521" s="53"/>
      <c r="G5521" s="61"/>
      <c r="H5521" s="55"/>
      <c r="I5521" s="280"/>
      <c r="J5521" s="13"/>
      <c r="K5521" s="13"/>
      <c r="L5521" s="13"/>
    </row>
    <row r="5522" spans="1:12" s="56" customFormat="1">
      <c r="A5522" s="50"/>
      <c r="B5522" s="50"/>
      <c r="C5522" s="50"/>
      <c r="D5522" s="44"/>
      <c r="E5522" s="26"/>
      <c r="F5522" s="53"/>
      <c r="G5522" s="61"/>
      <c r="H5522" s="55"/>
      <c r="I5522" s="280"/>
      <c r="J5522" s="13"/>
      <c r="K5522" s="13"/>
      <c r="L5522" s="13"/>
    </row>
    <row r="5523" spans="1:12" s="56" customFormat="1">
      <c r="A5523" s="50"/>
      <c r="B5523" s="50"/>
      <c r="C5523" s="50"/>
      <c r="D5523" s="44"/>
      <c r="E5523" s="26"/>
      <c r="F5523" s="53"/>
      <c r="G5523" s="61"/>
      <c r="H5523" s="55"/>
      <c r="I5523" s="280"/>
      <c r="J5523" s="13"/>
      <c r="K5523" s="13"/>
      <c r="L5523" s="13"/>
    </row>
    <row r="5524" spans="1:12" s="56" customFormat="1">
      <c r="A5524" s="50"/>
      <c r="B5524" s="50"/>
      <c r="C5524" s="50"/>
      <c r="D5524" s="44"/>
      <c r="E5524" s="26"/>
      <c r="F5524" s="53"/>
      <c r="G5524" s="61"/>
      <c r="H5524" s="55"/>
      <c r="I5524" s="280"/>
      <c r="J5524" s="13"/>
      <c r="K5524" s="13"/>
      <c r="L5524" s="13"/>
    </row>
    <row r="5525" spans="1:12" s="56" customFormat="1">
      <c r="A5525" s="50"/>
      <c r="B5525" s="50"/>
      <c r="C5525" s="50"/>
      <c r="D5525" s="44"/>
      <c r="E5525" s="26"/>
      <c r="F5525" s="53"/>
      <c r="G5525" s="61"/>
      <c r="H5525" s="55"/>
      <c r="I5525" s="280"/>
      <c r="J5525" s="13"/>
      <c r="K5525" s="13"/>
      <c r="L5525" s="13"/>
    </row>
    <row r="5526" spans="1:12" s="56" customFormat="1">
      <c r="A5526" s="50"/>
      <c r="B5526" s="50"/>
      <c r="C5526" s="50"/>
      <c r="D5526" s="44"/>
      <c r="E5526" s="26"/>
      <c r="F5526" s="53"/>
      <c r="G5526" s="61"/>
      <c r="H5526" s="55"/>
      <c r="I5526" s="280"/>
      <c r="J5526" s="13"/>
      <c r="K5526" s="13"/>
      <c r="L5526" s="13"/>
    </row>
    <row r="5527" spans="1:12" s="56" customFormat="1">
      <c r="A5527" s="50"/>
      <c r="B5527" s="50"/>
      <c r="C5527" s="50"/>
      <c r="D5527" s="44"/>
      <c r="E5527" s="26"/>
      <c r="F5527" s="53"/>
      <c r="G5527" s="61"/>
      <c r="H5527" s="55"/>
      <c r="I5527" s="280"/>
      <c r="J5527" s="13"/>
      <c r="K5527" s="13"/>
      <c r="L5527" s="13"/>
    </row>
    <row r="5528" spans="1:12" s="56" customFormat="1">
      <c r="A5528" s="50"/>
      <c r="B5528" s="50"/>
      <c r="C5528" s="50"/>
      <c r="D5528" s="44"/>
      <c r="E5528" s="26"/>
      <c r="F5528" s="53"/>
      <c r="G5528" s="61"/>
      <c r="H5528" s="55"/>
      <c r="I5528" s="280"/>
      <c r="J5528" s="13"/>
      <c r="K5528" s="13"/>
      <c r="L5528" s="13"/>
    </row>
    <row r="5529" spans="1:12" s="56" customFormat="1">
      <c r="A5529" s="50"/>
      <c r="B5529" s="50"/>
      <c r="C5529" s="50"/>
      <c r="D5529" s="44"/>
      <c r="E5529" s="26"/>
      <c r="F5529" s="53"/>
      <c r="G5529" s="61"/>
      <c r="H5529" s="55"/>
      <c r="I5529" s="280"/>
      <c r="J5529" s="13"/>
      <c r="K5529" s="13"/>
      <c r="L5529" s="13"/>
    </row>
    <row r="5530" spans="1:12" s="56" customFormat="1">
      <c r="A5530" s="50"/>
      <c r="B5530" s="50"/>
      <c r="C5530" s="50"/>
      <c r="D5530" s="44"/>
      <c r="E5530" s="26"/>
      <c r="F5530" s="53"/>
      <c r="G5530" s="61"/>
      <c r="H5530" s="55"/>
      <c r="I5530" s="280"/>
      <c r="J5530" s="13"/>
      <c r="K5530" s="13"/>
      <c r="L5530" s="13"/>
    </row>
    <row r="5531" spans="1:12" s="56" customFormat="1">
      <c r="A5531" s="50"/>
      <c r="B5531" s="50"/>
      <c r="C5531" s="50"/>
      <c r="D5531" s="44"/>
      <c r="E5531" s="26"/>
      <c r="F5531" s="53"/>
      <c r="G5531" s="61"/>
      <c r="H5531" s="55"/>
      <c r="I5531" s="280"/>
      <c r="J5531" s="13"/>
      <c r="K5531" s="13"/>
      <c r="L5531" s="13"/>
    </row>
    <row r="5532" spans="1:12" s="56" customFormat="1">
      <c r="A5532" s="50"/>
      <c r="B5532" s="50"/>
      <c r="C5532" s="50"/>
      <c r="D5532" s="44"/>
      <c r="E5532" s="26"/>
      <c r="F5532" s="53"/>
      <c r="G5532" s="61"/>
      <c r="H5532" s="55"/>
      <c r="I5532" s="280"/>
      <c r="J5532" s="13"/>
      <c r="K5532" s="13"/>
      <c r="L5532" s="13"/>
    </row>
    <row r="5533" spans="1:12" s="56" customFormat="1">
      <c r="A5533" s="50"/>
      <c r="B5533" s="50"/>
      <c r="C5533" s="50"/>
      <c r="D5533" s="44"/>
      <c r="E5533" s="26"/>
      <c r="F5533" s="53"/>
      <c r="G5533" s="61"/>
      <c r="H5533" s="55"/>
      <c r="I5533" s="280"/>
      <c r="J5533" s="13"/>
      <c r="K5533" s="13"/>
      <c r="L5533" s="13"/>
    </row>
    <row r="5534" spans="1:12" s="56" customFormat="1">
      <c r="A5534" s="50"/>
      <c r="B5534" s="50"/>
      <c r="C5534" s="50"/>
      <c r="D5534" s="44"/>
      <c r="E5534" s="26"/>
      <c r="F5534" s="53"/>
      <c r="G5534" s="61"/>
      <c r="H5534" s="55"/>
      <c r="I5534" s="280"/>
      <c r="J5534" s="13"/>
      <c r="K5534" s="13"/>
      <c r="L5534" s="13"/>
    </row>
    <row r="5535" spans="1:12" s="56" customFormat="1">
      <c r="A5535" s="50"/>
      <c r="B5535" s="50"/>
      <c r="C5535" s="50"/>
      <c r="D5535" s="44"/>
      <c r="E5535" s="26"/>
      <c r="F5535" s="53"/>
      <c r="G5535" s="61"/>
      <c r="H5535" s="55"/>
      <c r="I5535" s="280"/>
      <c r="J5535" s="13"/>
      <c r="K5535" s="13"/>
      <c r="L5535" s="13"/>
    </row>
    <row r="5536" spans="1:12" s="56" customFormat="1">
      <c r="A5536" s="50"/>
      <c r="B5536" s="50"/>
      <c r="C5536" s="50"/>
      <c r="D5536" s="44"/>
      <c r="E5536" s="26"/>
      <c r="F5536" s="53"/>
      <c r="G5536" s="61"/>
      <c r="H5536" s="55"/>
      <c r="I5536" s="280"/>
      <c r="J5536" s="13"/>
      <c r="K5536" s="13"/>
      <c r="L5536" s="13"/>
    </row>
    <row r="5537" spans="1:12" s="56" customFormat="1">
      <c r="A5537" s="50"/>
      <c r="B5537" s="50"/>
      <c r="C5537" s="50"/>
      <c r="D5537" s="44"/>
      <c r="E5537" s="26"/>
      <c r="F5537" s="53"/>
      <c r="G5537" s="61"/>
      <c r="H5537" s="55"/>
      <c r="I5537" s="280"/>
      <c r="J5537" s="13"/>
      <c r="K5537" s="13"/>
      <c r="L5537" s="13"/>
    </row>
    <row r="5538" spans="1:12" s="56" customFormat="1">
      <c r="A5538" s="50"/>
      <c r="B5538" s="50"/>
      <c r="C5538" s="50"/>
      <c r="D5538" s="44"/>
      <c r="E5538" s="26"/>
      <c r="F5538" s="53"/>
      <c r="G5538" s="61"/>
      <c r="H5538" s="55"/>
      <c r="I5538" s="280"/>
      <c r="J5538" s="13"/>
      <c r="K5538" s="13"/>
      <c r="L5538" s="13"/>
    </row>
    <row r="5539" spans="1:12" s="56" customFormat="1">
      <c r="A5539" s="50"/>
      <c r="B5539" s="50"/>
      <c r="C5539" s="50"/>
      <c r="D5539" s="44"/>
      <c r="E5539" s="26"/>
      <c r="F5539" s="53"/>
      <c r="G5539" s="61"/>
      <c r="H5539" s="55"/>
      <c r="I5539" s="280"/>
      <c r="J5539" s="13"/>
      <c r="K5539" s="13"/>
      <c r="L5539" s="13"/>
    </row>
    <row r="5540" spans="1:12" s="56" customFormat="1">
      <c r="A5540" s="50"/>
      <c r="B5540" s="50"/>
      <c r="C5540" s="50"/>
      <c r="D5540" s="44"/>
      <c r="E5540" s="26"/>
      <c r="F5540" s="53"/>
      <c r="G5540" s="61"/>
      <c r="H5540" s="55"/>
      <c r="I5540" s="280"/>
      <c r="J5540" s="13"/>
      <c r="K5540" s="13"/>
      <c r="L5540" s="13"/>
    </row>
    <row r="5541" spans="1:12" s="56" customFormat="1">
      <c r="A5541" s="50"/>
      <c r="B5541" s="50"/>
      <c r="C5541" s="50"/>
      <c r="D5541" s="44"/>
      <c r="E5541" s="26"/>
      <c r="F5541" s="53"/>
      <c r="G5541" s="61"/>
      <c r="H5541" s="55"/>
      <c r="I5541" s="280"/>
      <c r="J5541" s="13"/>
      <c r="K5541" s="13"/>
      <c r="L5541" s="13"/>
    </row>
    <row r="5542" spans="1:12" s="56" customFormat="1">
      <c r="A5542" s="50"/>
      <c r="B5542" s="50"/>
      <c r="C5542" s="50"/>
      <c r="D5542" s="44"/>
      <c r="E5542" s="26"/>
      <c r="F5542" s="53"/>
      <c r="G5542" s="61"/>
      <c r="H5542" s="55"/>
      <c r="I5542" s="280"/>
      <c r="J5542" s="13"/>
      <c r="K5542" s="13"/>
      <c r="L5542" s="13"/>
    </row>
    <row r="5543" spans="1:12" s="56" customFormat="1">
      <c r="A5543" s="50"/>
      <c r="B5543" s="50"/>
      <c r="C5543" s="50"/>
      <c r="D5543" s="44"/>
      <c r="E5543" s="26"/>
      <c r="F5543" s="53"/>
      <c r="G5543" s="61"/>
      <c r="H5543" s="55"/>
      <c r="I5543" s="280"/>
      <c r="J5543" s="13"/>
      <c r="K5543" s="13"/>
      <c r="L5543" s="13"/>
    </row>
    <row r="5544" spans="1:12" s="56" customFormat="1">
      <c r="A5544" s="50"/>
      <c r="B5544" s="50"/>
      <c r="C5544" s="50"/>
      <c r="D5544" s="44"/>
      <c r="E5544" s="26"/>
      <c r="F5544" s="53"/>
      <c r="G5544" s="61"/>
      <c r="H5544" s="55"/>
      <c r="I5544" s="280"/>
      <c r="J5544" s="13"/>
      <c r="K5544" s="13"/>
      <c r="L5544" s="13"/>
    </row>
    <row r="5545" spans="1:12" s="56" customFormat="1">
      <c r="A5545" s="50"/>
      <c r="B5545" s="50"/>
      <c r="C5545" s="50"/>
      <c r="D5545" s="44"/>
      <c r="E5545" s="26"/>
      <c r="F5545" s="53"/>
      <c r="G5545" s="61"/>
      <c r="H5545" s="55"/>
      <c r="I5545" s="280"/>
      <c r="J5545" s="13"/>
      <c r="K5545" s="13"/>
      <c r="L5545" s="13"/>
    </row>
    <row r="5546" spans="1:12" s="56" customFormat="1">
      <c r="A5546" s="50"/>
      <c r="B5546" s="50"/>
      <c r="C5546" s="50"/>
      <c r="D5546" s="44"/>
      <c r="E5546" s="26"/>
      <c r="F5546" s="53"/>
      <c r="G5546" s="61"/>
      <c r="H5546" s="55"/>
      <c r="I5546" s="280"/>
      <c r="J5546" s="13"/>
      <c r="K5546" s="13"/>
      <c r="L5546" s="13"/>
    </row>
    <row r="5547" spans="1:12" s="56" customFormat="1">
      <c r="A5547" s="50"/>
      <c r="B5547" s="50"/>
      <c r="C5547" s="50"/>
      <c r="D5547" s="44"/>
      <c r="E5547" s="26"/>
      <c r="F5547" s="53"/>
      <c r="G5547" s="61"/>
      <c r="H5547" s="55"/>
      <c r="I5547" s="280"/>
      <c r="J5547" s="13"/>
      <c r="K5547" s="13"/>
      <c r="L5547" s="13"/>
    </row>
    <row r="5548" spans="1:12" s="56" customFormat="1">
      <c r="A5548" s="50"/>
      <c r="B5548" s="50"/>
      <c r="C5548" s="50"/>
      <c r="D5548" s="44"/>
      <c r="E5548" s="26"/>
      <c r="F5548" s="53"/>
      <c r="G5548" s="61"/>
      <c r="H5548" s="55"/>
      <c r="I5548" s="280"/>
      <c r="J5548" s="13"/>
      <c r="K5548" s="13"/>
      <c r="L5548" s="13"/>
    </row>
    <row r="5549" spans="1:12" s="56" customFormat="1">
      <c r="A5549" s="50"/>
      <c r="B5549" s="50"/>
      <c r="C5549" s="50"/>
      <c r="D5549" s="44"/>
      <c r="E5549" s="26"/>
      <c r="F5549" s="53"/>
      <c r="G5549" s="61"/>
      <c r="H5549" s="55"/>
      <c r="I5549" s="280"/>
      <c r="J5549" s="13"/>
      <c r="K5549" s="13"/>
      <c r="L5549" s="13"/>
    </row>
    <row r="5550" spans="1:12" s="56" customFormat="1">
      <c r="A5550" s="50"/>
      <c r="B5550" s="50"/>
      <c r="C5550" s="50"/>
      <c r="D5550" s="44"/>
      <c r="E5550" s="26"/>
      <c r="F5550" s="53"/>
      <c r="G5550" s="61"/>
      <c r="H5550" s="55"/>
      <c r="I5550" s="280"/>
      <c r="J5550" s="13"/>
      <c r="K5550" s="13"/>
      <c r="L5550" s="13"/>
    </row>
    <row r="5551" spans="1:12" s="56" customFormat="1">
      <c r="A5551" s="50"/>
      <c r="B5551" s="50"/>
      <c r="C5551" s="50"/>
      <c r="D5551" s="44"/>
      <c r="E5551" s="26"/>
      <c r="F5551" s="53"/>
      <c r="G5551" s="61"/>
      <c r="H5551" s="55"/>
      <c r="I5551" s="280"/>
      <c r="J5551" s="13"/>
      <c r="K5551" s="13"/>
      <c r="L5551" s="13"/>
    </row>
    <row r="5552" spans="1:12" s="56" customFormat="1">
      <c r="A5552" s="50"/>
      <c r="B5552" s="50"/>
      <c r="C5552" s="50"/>
      <c r="D5552" s="44"/>
      <c r="E5552" s="26"/>
      <c r="F5552" s="53"/>
      <c r="G5552" s="61"/>
      <c r="H5552" s="55"/>
      <c r="I5552" s="280"/>
      <c r="J5552" s="13"/>
      <c r="K5552" s="13"/>
      <c r="L5552" s="13"/>
    </row>
    <row r="5553" spans="1:12" s="56" customFormat="1">
      <c r="A5553" s="50"/>
      <c r="B5553" s="50"/>
      <c r="C5553" s="50"/>
      <c r="D5553" s="44"/>
      <c r="E5553" s="26"/>
      <c r="F5553" s="53"/>
      <c r="G5553" s="61"/>
      <c r="H5553" s="55"/>
      <c r="I5553" s="280"/>
      <c r="J5553" s="13"/>
      <c r="K5553" s="13"/>
      <c r="L5553" s="13"/>
    </row>
    <row r="5554" spans="1:12" s="56" customFormat="1">
      <c r="A5554" s="50"/>
      <c r="B5554" s="50"/>
      <c r="C5554" s="50"/>
      <c r="D5554" s="44"/>
      <c r="E5554" s="26"/>
      <c r="F5554" s="53"/>
      <c r="G5554" s="61"/>
      <c r="H5554" s="55"/>
      <c r="I5554" s="280"/>
      <c r="J5554" s="13"/>
      <c r="K5554" s="13"/>
      <c r="L5554" s="13"/>
    </row>
    <row r="5555" spans="1:12" s="56" customFormat="1">
      <c r="A5555" s="50"/>
      <c r="B5555" s="50"/>
      <c r="C5555" s="50"/>
      <c r="D5555" s="44"/>
      <c r="E5555" s="26"/>
      <c r="F5555" s="53"/>
      <c r="G5555" s="61"/>
      <c r="H5555" s="55"/>
      <c r="I5555" s="280"/>
      <c r="J5555" s="13"/>
      <c r="K5555" s="13"/>
      <c r="L5555" s="13"/>
    </row>
    <row r="5556" spans="1:12" s="56" customFormat="1">
      <c r="A5556" s="50"/>
      <c r="B5556" s="50"/>
      <c r="C5556" s="50"/>
      <c r="D5556" s="44"/>
      <c r="E5556" s="26"/>
      <c r="F5556" s="53"/>
      <c r="G5556" s="61"/>
      <c r="H5556" s="55"/>
      <c r="I5556" s="280"/>
      <c r="J5556" s="13"/>
      <c r="K5556" s="13"/>
      <c r="L5556" s="13"/>
    </row>
    <row r="5557" spans="1:12" s="56" customFormat="1">
      <c r="A5557" s="50"/>
      <c r="B5557" s="50"/>
      <c r="C5557" s="50"/>
      <c r="D5557" s="44"/>
      <c r="E5557" s="26"/>
      <c r="F5557" s="53"/>
      <c r="G5557" s="61"/>
      <c r="H5557" s="55"/>
      <c r="I5557" s="280"/>
      <c r="J5557" s="13"/>
      <c r="K5557" s="13"/>
      <c r="L5557" s="13"/>
    </row>
    <row r="5558" spans="1:12" s="56" customFormat="1">
      <c r="A5558" s="50"/>
      <c r="B5558" s="50"/>
      <c r="C5558" s="50"/>
      <c r="D5558" s="44"/>
      <c r="E5558" s="26"/>
      <c r="F5558" s="53"/>
      <c r="G5558" s="61"/>
      <c r="H5558" s="55"/>
      <c r="I5558" s="280"/>
      <c r="J5558" s="13"/>
      <c r="K5558" s="13"/>
      <c r="L5558" s="13"/>
    </row>
    <row r="5559" spans="1:12" s="56" customFormat="1">
      <c r="A5559" s="50"/>
      <c r="B5559" s="50"/>
      <c r="C5559" s="50"/>
      <c r="D5559" s="44"/>
      <c r="E5559" s="26"/>
      <c r="F5559" s="53"/>
      <c r="G5559" s="61"/>
      <c r="H5559" s="55"/>
      <c r="I5559" s="280"/>
      <c r="J5559" s="13"/>
      <c r="K5559" s="13"/>
      <c r="L5559" s="13"/>
    </row>
    <row r="5560" spans="1:12" s="56" customFormat="1">
      <c r="A5560" s="50"/>
      <c r="B5560" s="50"/>
      <c r="C5560" s="50"/>
      <c r="D5560" s="44"/>
      <c r="E5560" s="26"/>
      <c r="F5560" s="53"/>
      <c r="G5560" s="61"/>
      <c r="H5560" s="55"/>
      <c r="I5560" s="280"/>
      <c r="J5560" s="13"/>
      <c r="K5560" s="13"/>
      <c r="L5560" s="13"/>
    </row>
    <row r="5561" spans="1:12" s="56" customFormat="1">
      <c r="A5561" s="50"/>
      <c r="B5561" s="50"/>
      <c r="C5561" s="50"/>
      <c r="D5561" s="44"/>
      <c r="E5561" s="26"/>
      <c r="F5561" s="53"/>
      <c r="G5561" s="61"/>
      <c r="H5561" s="55"/>
      <c r="I5561" s="280"/>
      <c r="J5561" s="13"/>
      <c r="K5561" s="13"/>
      <c r="L5561" s="13"/>
    </row>
    <row r="5562" spans="1:12" s="56" customFormat="1">
      <c r="A5562" s="50"/>
      <c r="B5562" s="50"/>
      <c r="C5562" s="50"/>
      <c r="D5562" s="44"/>
      <c r="E5562" s="26"/>
      <c r="F5562" s="53"/>
      <c r="G5562" s="61"/>
      <c r="H5562" s="55"/>
      <c r="I5562" s="280"/>
      <c r="J5562" s="13"/>
      <c r="K5562" s="13"/>
      <c r="L5562" s="13"/>
    </row>
    <row r="5563" spans="1:12" s="56" customFormat="1">
      <c r="A5563" s="50"/>
      <c r="B5563" s="50"/>
      <c r="C5563" s="50"/>
      <c r="D5563" s="44"/>
      <c r="E5563" s="26"/>
      <c r="F5563" s="53"/>
      <c r="G5563" s="61"/>
      <c r="H5563" s="55"/>
      <c r="I5563" s="280"/>
      <c r="J5563" s="13"/>
      <c r="K5563" s="13"/>
      <c r="L5563" s="13"/>
    </row>
    <row r="5564" spans="1:12" s="56" customFormat="1">
      <c r="A5564" s="50"/>
      <c r="B5564" s="50"/>
      <c r="C5564" s="50"/>
      <c r="D5564" s="44"/>
      <c r="E5564" s="26"/>
      <c r="F5564" s="53"/>
      <c r="G5564" s="61"/>
      <c r="H5564" s="55"/>
      <c r="I5564" s="280"/>
      <c r="J5564" s="13"/>
      <c r="K5564" s="13"/>
      <c r="L5564" s="13"/>
    </row>
    <row r="5565" spans="1:12" s="56" customFormat="1">
      <c r="A5565" s="50"/>
      <c r="B5565" s="50"/>
      <c r="C5565" s="50"/>
      <c r="D5565" s="44"/>
      <c r="E5565" s="26"/>
      <c r="F5565" s="53"/>
      <c r="G5565" s="61"/>
      <c r="H5565" s="55"/>
      <c r="I5565" s="280"/>
      <c r="J5565" s="13"/>
      <c r="K5565" s="13"/>
      <c r="L5565" s="13"/>
    </row>
    <row r="5566" spans="1:12" s="56" customFormat="1">
      <c r="A5566" s="50"/>
      <c r="B5566" s="50"/>
      <c r="C5566" s="50"/>
      <c r="D5566" s="44"/>
      <c r="E5566" s="26"/>
      <c r="F5566" s="53"/>
      <c r="G5566" s="61"/>
      <c r="H5566" s="55"/>
      <c r="I5566" s="280"/>
      <c r="J5566" s="13"/>
      <c r="K5566" s="13"/>
      <c r="L5566" s="13"/>
    </row>
    <row r="5567" spans="1:12" s="56" customFormat="1">
      <c r="A5567" s="50"/>
      <c r="B5567" s="50"/>
      <c r="C5567" s="50"/>
      <c r="D5567" s="44"/>
      <c r="E5567" s="26"/>
      <c r="F5567" s="53"/>
      <c r="G5567" s="61"/>
      <c r="H5567" s="55"/>
      <c r="I5567" s="280"/>
      <c r="J5567" s="13"/>
      <c r="K5567" s="13"/>
      <c r="L5567" s="13"/>
    </row>
    <row r="5568" spans="1:12" s="56" customFormat="1">
      <c r="A5568" s="50"/>
      <c r="B5568" s="50"/>
      <c r="C5568" s="50"/>
      <c r="D5568" s="44"/>
      <c r="E5568" s="26"/>
      <c r="F5568" s="53"/>
      <c r="G5568" s="61"/>
      <c r="H5568" s="55"/>
      <c r="I5568" s="280"/>
      <c r="J5568" s="13"/>
      <c r="K5568" s="13"/>
      <c r="L5568" s="13"/>
    </row>
    <row r="5569" spans="1:12" s="56" customFormat="1">
      <c r="A5569" s="50"/>
      <c r="B5569" s="50"/>
      <c r="C5569" s="50"/>
      <c r="D5569" s="44"/>
      <c r="E5569" s="26"/>
      <c r="F5569" s="53"/>
      <c r="G5569" s="61"/>
      <c r="H5569" s="55"/>
      <c r="I5569" s="280"/>
      <c r="J5569" s="13"/>
      <c r="K5569" s="13"/>
      <c r="L5569" s="13"/>
    </row>
    <row r="5570" spans="1:12" s="56" customFormat="1">
      <c r="A5570" s="50"/>
      <c r="B5570" s="50"/>
      <c r="C5570" s="50"/>
      <c r="D5570" s="44"/>
      <c r="E5570" s="26"/>
      <c r="F5570" s="53"/>
      <c r="G5570" s="61"/>
      <c r="H5570" s="55"/>
      <c r="I5570" s="280"/>
      <c r="J5570" s="13"/>
      <c r="K5570" s="13"/>
      <c r="L5570" s="13"/>
    </row>
    <row r="5571" spans="1:12" s="56" customFormat="1">
      <c r="A5571" s="50"/>
      <c r="B5571" s="50"/>
      <c r="C5571" s="50"/>
      <c r="D5571" s="44"/>
      <c r="E5571" s="26"/>
      <c r="F5571" s="53"/>
      <c r="G5571" s="61"/>
      <c r="H5571" s="55"/>
      <c r="I5571" s="280"/>
      <c r="J5571" s="13"/>
      <c r="K5571" s="13"/>
      <c r="L5571" s="13"/>
    </row>
    <row r="5572" spans="1:12" s="56" customFormat="1">
      <c r="A5572" s="50"/>
      <c r="B5572" s="50"/>
      <c r="C5572" s="50"/>
      <c r="D5572" s="44"/>
      <c r="E5572" s="26"/>
      <c r="F5572" s="53"/>
      <c r="G5572" s="61"/>
      <c r="H5572" s="55"/>
      <c r="I5572" s="280"/>
      <c r="J5572" s="13"/>
      <c r="K5572" s="13"/>
      <c r="L5572" s="13"/>
    </row>
    <row r="5573" spans="1:12" s="56" customFormat="1">
      <c r="A5573" s="50"/>
      <c r="B5573" s="50"/>
      <c r="C5573" s="50"/>
      <c r="D5573" s="44"/>
      <c r="E5573" s="26"/>
      <c r="F5573" s="53"/>
      <c r="G5573" s="61"/>
      <c r="H5573" s="55"/>
      <c r="I5573" s="280"/>
      <c r="J5573" s="13"/>
      <c r="K5573" s="13"/>
      <c r="L5573" s="13"/>
    </row>
    <row r="5574" spans="1:12" s="56" customFormat="1">
      <c r="A5574" s="50"/>
      <c r="B5574" s="50"/>
      <c r="C5574" s="50"/>
      <c r="D5574" s="44"/>
      <c r="E5574" s="26"/>
      <c r="F5574" s="53"/>
      <c r="G5574" s="61"/>
      <c r="H5574" s="55"/>
      <c r="I5574" s="280"/>
      <c r="J5574" s="13"/>
      <c r="K5574" s="13"/>
      <c r="L5574" s="13"/>
    </row>
    <row r="5575" spans="1:12" s="56" customFormat="1">
      <c r="A5575" s="50"/>
      <c r="B5575" s="50"/>
      <c r="C5575" s="50"/>
      <c r="D5575" s="44"/>
      <c r="E5575" s="26"/>
      <c r="F5575" s="53"/>
      <c r="G5575" s="61"/>
      <c r="H5575" s="55"/>
      <c r="I5575" s="280"/>
      <c r="J5575" s="13"/>
      <c r="K5575" s="13"/>
      <c r="L5575" s="13"/>
    </row>
    <row r="5576" spans="1:12" s="56" customFormat="1">
      <c r="A5576" s="50"/>
      <c r="B5576" s="50"/>
      <c r="C5576" s="50"/>
      <c r="D5576" s="44"/>
      <c r="E5576" s="26"/>
      <c r="F5576" s="53"/>
      <c r="G5576" s="61"/>
      <c r="H5576" s="55"/>
      <c r="I5576" s="280"/>
      <c r="J5576" s="13"/>
      <c r="K5576" s="13"/>
      <c r="L5576" s="13"/>
    </row>
    <row r="5577" spans="1:12" s="56" customFormat="1">
      <c r="A5577" s="50"/>
      <c r="B5577" s="50"/>
      <c r="C5577" s="50"/>
      <c r="D5577" s="44"/>
      <c r="E5577" s="26"/>
      <c r="F5577" s="53"/>
      <c r="G5577" s="61"/>
      <c r="H5577" s="55"/>
      <c r="I5577" s="280"/>
      <c r="J5577" s="13"/>
      <c r="K5577" s="13"/>
      <c r="L5577" s="13"/>
    </row>
    <row r="5578" spans="1:12" s="56" customFormat="1">
      <c r="A5578" s="50"/>
      <c r="B5578" s="50"/>
      <c r="C5578" s="50"/>
      <c r="D5578" s="44"/>
      <c r="E5578" s="26"/>
      <c r="F5578" s="53"/>
      <c r="G5578" s="61"/>
      <c r="H5578" s="55"/>
      <c r="I5578" s="280"/>
      <c r="J5578" s="13"/>
      <c r="K5578" s="13"/>
      <c r="L5578" s="13"/>
    </row>
    <row r="5579" spans="1:12" s="56" customFormat="1">
      <c r="A5579" s="50"/>
      <c r="B5579" s="50"/>
      <c r="C5579" s="50"/>
      <c r="D5579" s="44"/>
      <c r="E5579" s="26"/>
      <c r="F5579" s="53"/>
      <c r="G5579" s="61"/>
      <c r="H5579" s="55"/>
      <c r="I5579" s="280"/>
      <c r="J5579" s="13"/>
      <c r="K5579" s="13"/>
      <c r="L5579" s="13"/>
    </row>
    <row r="5580" spans="1:12" s="56" customFormat="1">
      <c r="A5580" s="50"/>
      <c r="B5580" s="50"/>
      <c r="C5580" s="50"/>
      <c r="D5580" s="44"/>
      <c r="E5580" s="26"/>
      <c r="F5580" s="53"/>
      <c r="G5580" s="61"/>
      <c r="H5580" s="55"/>
      <c r="I5580" s="280"/>
      <c r="J5580" s="13"/>
      <c r="K5580" s="13"/>
      <c r="L5580" s="13"/>
    </row>
    <row r="5581" spans="1:12" s="56" customFormat="1">
      <c r="A5581" s="50"/>
      <c r="B5581" s="50"/>
      <c r="C5581" s="50"/>
      <c r="D5581" s="44"/>
      <c r="E5581" s="26"/>
      <c r="F5581" s="53"/>
      <c r="G5581" s="61"/>
      <c r="H5581" s="55"/>
      <c r="I5581" s="280"/>
      <c r="J5581" s="13"/>
      <c r="K5581" s="13"/>
      <c r="L5581" s="13"/>
    </row>
    <row r="5582" spans="1:12" s="56" customFormat="1">
      <c r="A5582" s="50"/>
      <c r="B5582" s="50"/>
      <c r="C5582" s="50"/>
      <c r="D5582" s="44"/>
      <c r="E5582" s="26"/>
      <c r="F5582" s="53"/>
      <c r="G5582" s="61"/>
      <c r="H5582" s="55"/>
      <c r="I5582" s="280"/>
      <c r="J5582" s="13"/>
      <c r="K5582" s="13"/>
      <c r="L5582" s="13"/>
    </row>
    <row r="5583" spans="1:12" s="56" customFormat="1">
      <c r="A5583" s="50"/>
      <c r="B5583" s="50"/>
      <c r="C5583" s="50"/>
      <c r="D5583" s="44"/>
      <c r="E5583" s="26"/>
      <c r="F5583" s="53"/>
      <c r="G5583" s="61"/>
      <c r="H5583" s="55"/>
      <c r="I5583" s="280"/>
      <c r="J5583" s="13"/>
      <c r="K5583" s="13"/>
      <c r="L5583" s="13"/>
    </row>
    <row r="5584" spans="1:12" s="56" customFormat="1">
      <c r="A5584" s="50"/>
      <c r="B5584" s="50"/>
      <c r="C5584" s="50"/>
      <c r="D5584" s="44"/>
      <c r="E5584" s="26"/>
      <c r="F5584" s="53"/>
      <c r="G5584" s="61"/>
      <c r="H5584" s="55"/>
      <c r="I5584" s="280"/>
      <c r="J5584" s="13"/>
      <c r="K5584" s="13"/>
      <c r="L5584" s="13"/>
    </row>
    <row r="5585" spans="1:12" s="56" customFormat="1">
      <c r="A5585" s="50"/>
      <c r="B5585" s="50"/>
      <c r="C5585" s="50"/>
      <c r="D5585" s="44"/>
      <c r="E5585" s="26"/>
      <c r="F5585" s="53"/>
      <c r="G5585" s="61"/>
      <c r="H5585" s="55"/>
      <c r="I5585" s="280"/>
      <c r="J5585" s="13"/>
      <c r="K5585" s="13"/>
      <c r="L5585" s="13"/>
    </row>
    <row r="5586" spans="1:12" s="56" customFormat="1">
      <c r="A5586" s="50"/>
      <c r="B5586" s="50"/>
      <c r="C5586" s="50"/>
      <c r="D5586" s="44"/>
      <c r="E5586" s="26"/>
      <c r="F5586" s="53"/>
      <c r="G5586" s="61"/>
      <c r="H5586" s="55"/>
      <c r="I5586" s="280"/>
      <c r="J5586" s="13"/>
      <c r="K5586" s="13"/>
      <c r="L5586" s="13"/>
    </row>
    <row r="5587" spans="1:12" s="56" customFormat="1">
      <c r="A5587" s="50"/>
      <c r="B5587" s="50"/>
      <c r="C5587" s="50"/>
      <c r="D5587" s="44"/>
      <c r="E5587" s="26"/>
      <c r="F5587" s="53"/>
      <c r="G5587" s="61"/>
      <c r="H5587" s="55"/>
      <c r="I5587" s="280"/>
      <c r="J5587" s="13"/>
      <c r="K5587" s="13"/>
      <c r="L5587" s="13"/>
    </row>
    <row r="5588" spans="1:12" s="56" customFormat="1">
      <c r="A5588" s="50"/>
      <c r="B5588" s="50"/>
      <c r="C5588" s="50"/>
      <c r="D5588" s="44"/>
      <c r="E5588" s="26"/>
      <c r="F5588" s="53"/>
      <c r="G5588" s="61"/>
      <c r="H5588" s="55"/>
      <c r="I5588" s="280"/>
      <c r="J5588" s="13"/>
      <c r="K5588" s="13"/>
      <c r="L5588" s="13"/>
    </row>
    <row r="5589" spans="1:12" s="56" customFormat="1">
      <c r="A5589" s="50"/>
      <c r="B5589" s="50"/>
      <c r="C5589" s="50"/>
      <c r="D5589" s="44"/>
      <c r="E5589" s="26"/>
      <c r="F5589" s="53"/>
      <c r="G5589" s="61"/>
      <c r="H5589" s="55"/>
      <c r="I5589" s="280"/>
      <c r="J5589" s="13"/>
      <c r="K5589" s="13"/>
      <c r="L5589" s="13"/>
    </row>
    <row r="5590" spans="1:12" s="56" customFormat="1">
      <c r="A5590" s="50"/>
      <c r="B5590" s="50"/>
      <c r="C5590" s="50"/>
      <c r="D5590" s="44"/>
      <c r="E5590" s="26"/>
      <c r="F5590" s="53"/>
      <c r="G5590" s="61"/>
      <c r="H5590" s="55"/>
      <c r="I5590" s="280"/>
      <c r="J5590" s="13"/>
      <c r="K5590" s="13"/>
      <c r="L5590" s="13"/>
    </row>
    <row r="5591" spans="1:12" s="56" customFormat="1">
      <c r="A5591" s="50"/>
      <c r="B5591" s="50"/>
      <c r="C5591" s="50"/>
      <c r="D5591" s="44"/>
      <c r="E5591" s="26"/>
      <c r="F5591" s="53"/>
      <c r="G5591" s="61"/>
      <c r="H5591" s="55"/>
      <c r="I5591" s="280"/>
      <c r="J5591" s="13"/>
      <c r="K5591" s="13"/>
      <c r="L5591" s="13"/>
    </row>
    <row r="5592" spans="1:12" s="56" customFormat="1">
      <c r="A5592" s="50"/>
      <c r="B5592" s="50"/>
      <c r="C5592" s="50"/>
      <c r="D5592" s="44"/>
      <c r="E5592" s="26"/>
      <c r="F5592" s="53"/>
      <c r="G5592" s="61"/>
      <c r="H5592" s="55"/>
      <c r="I5592" s="280"/>
      <c r="J5592" s="13"/>
      <c r="K5592" s="13"/>
      <c r="L5592" s="13"/>
    </row>
    <row r="5593" spans="1:12" s="56" customFormat="1">
      <c r="A5593" s="50"/>
      <c r="B5593" s="50"/>
      <c r="C5593" s="50"/>
      <c r="D5593" s="44"/>
      <c r="E5593" s="26"/>
      <c r="F5593" s="53"/>
      <c r="G5593" s="61"/>
      <c r="H5593" s="55"/>
      <c r="I5593" s="280"/>
      <c r="J5593" s="13"/>
      <c r="K5593" s="13"/>
      <c r="L5593" s="13"/>
    </row>
    <row r="5594" spans="1:12" s="56" customFormat="1">
      <c r="A5594" s="50"/>
      <c r="B5594" s="50"/>
      <c r="C5594" s="50"/>
      <c r="D5594" s="44"/>
      <c r="E5594" s="26"/>
      <c r="F5594" s="53"/>
      <c r="G5594" s="61"/>
      <c r="H5594" s="55"/>
      <c r="I5594" s="280"/>
      <c r="J5594" s="13"/>
      <c r="K5594" s="13"/>
      <c r="L5594" s="13"/>
    </row>
    <row r="5595" spans="1:12" s="56" customFormat="1">
      <c r="A5595" s="50"/>
      <c r="B5595" s="50"/>
      <c r="C5595" s="50"/>
      <c r="D5595" s="44"/>
      <c r="E5595" s="26"/>
      <c r="F5595" s="53"/>
      <c r="G5595" s="61"/>
      <c r="H5595" s="55"/>
      <c r="I5595" s="280"/>
      <c r="J5595" s="13"/>
      <c r="K5595" s="13"/>
      <c r="L5595" s="13"/>
    </row>
    <row r="5596" spans="1:12" s="56" customFormat="1">
      <c r="A5596" s="50"/>
      <c r="B5596" s="50"/>
      <c r="C5596" s="50"/>
      <c r="D5596" s="44"/>
      <c r="E5596" s="26"/>
      <c r="F5596" s="53"/>
      <c r="G5596" s="61"/>
      <c r="H5596" s="55"/>
      <c r="I5596" s="280"/>
      <c r="J5596" s="13"/>
      <c r="K5596" s="13"/>
      <c r="L5596" s="13"/>
    </row>
    <row r="5597" spans="1:12" s="56" customFormat="1">
      <c r="A5597" s="50"/>
      <c r="B5597" s="50"/>
      <c r="C5597" s="50"/>
      <c r="D5597" s="44"/>
      <c r="E5597" s="26"/>
      <c r="F5597" s="53"/>
      <c r="G5597" s="61"/>
      <c r="H5597" s="55"/>
      <c r="I5597" s="280"/>
      <c r="J5597" s="13"/>
      <c r="K5597" s="13"/>
      <c r="L5597" s="13"/>
    </row>
    <row r="5598" spans="1:12" s="56" customFormat="1">
      <c r="A5598" s="50"/>
      <c r="B5598" s="50"/>
      <c r="C5598" s="50"/>
      <c r="D5598" s="44"/>
      <c r="E5598" s="26"/>
      <c r="F5598" s="53"/>
      <c r="G5598" s="61"/>
      <c r="H5598" s="55"/>
      <c r="I5598" s="280"/>
      <c r="J5598" s="13"/>
      <c r="K5598" s="13"/>
      <c r="L5598" s="13"/>
    </row>
    <row r="5599" spans="1:12" s="56" customFormat="1">
      <c r="A5599" s="50"/>
      <c r="B5599" s="50"/>
      <c r="C5599" s="50"/>
      <c r="D5599" s="44"/>
      <c r="E5599" s="26"/>
      <c r="F5599" s="53"/>
      <c r="G5599" s="61"/>
      <c r="H5599" s="55"/>
      <c r="I5599" s="280"/>
      <c r="J5599" s="13"/>
      <c r="K5599" s="13"/>
      <c r="L5599" s="13"/>
    </row>
    <row r="5600" spans="1:12" s="56" customFormat="1">
      <c r="A5600" s="50"/>
      <c r="B5600" s="50"/>
      <c r="C5600" s="50"/>
      <c r="D5600" s="44"/>
      <c r="E5600" s="26"/>
      <c r="F5600" s="53"/>
      <c r="G5600" s="61"/>
      <c r="H5600" s="55"/>
      <c r="I5600" s="280"/>
      <c r="J5600" s="13"/>
      <c r="K5600" s="13"/>
      <c r="L5600" s="13"/>
    </row>
    <row r="5601" spans="1:12" s="56" customFormat="1">
      <c r="A5601" s="50"/>
      <c r="B5601" s="50"/>
      <c r="C5601" s="50"/>
      <c r="D5601" s="44"/>
      <c r="E5601" s="26"/>
      <c r="F5601" s="53"/>
      <c r="G5601" s="61"/>
      <c r="H5601" s="55"/>
      <c r="I5601" s="280"/>
      <c r="J5601" s="13"/>
      <c r="K5601" s="13"/>
      <c r="L5601" s="13"/>
    </row>
    <row r="5602" spans="1:12" s="56" customFormat="1">
      <c r="A5602" s="50"/>
      <c r="B5602" s="50"/>
      <c r="C5602" s="50"/>
      <c r="D5602" s="44"/>
      <c r="E5602" s="26"/>
      <c r="F5602" s="53"/>
      <c r="G5602" s="61"/>
      <c r="H5602" s="55"/>
      <c r="I5602" s="280"/>
      <c r="J5602" s="13"/>
      <c r="K5602" s="13"/>
      <c r="L5602" s="13"/>
    </row>
    <row r="5603" spans="1:12" s="56" customFormat="1">
      <c r="A5603" s="50"/>
      <c r="B5603" s="50"/>
      <c r="C5603" s="50"/>
      <c r="D5603" s="44"/>
      <c r="E5603" s="26"/>
      <c r="F5603" s="53"/>
      <c r="G5603" s="61"/>
      <c r="H5603" s="55"/>
      <c r="I5603" s="280"/>
      <c r="J5603" s="13"/>
      <c r="K5603" s="13"/>
      <c r="L5603" s="13"/>
    </row>
    <row r="5604" spans="1:12" s="56" customFormat="1">
      <c r="A5604" s="50"/>
      <c r="B5604" s="50"/>
      <c r="C5604" s="50"/>
      <c r="D5604" s="44"/>
      <c r="E5604" s="26"/>
      <c r="F5604" s="53"/>
      <c r="G5604" s="61"/>
      <c r="H5604" s="55"/>
      <c r="I5604" s="280"/>
      <c r="J5604" s="13"/>
      <c r="K5604" s="13"/>
      <c r="L5604" s="13"/>
    </row>
    <row r="5605" spans="1:12" s="56" customFormat="1">
      <c r="A5605" s="50"/>
      <c r="B5605" s="50"/>
      <c r="C5605" s="50"/>
      <c r="D5605" s="44"/>
      <c r="E5605" s="26"/>
      <c r="F5605" s="53"/>
      <c r="G5605" s="61"/>
      <c r="H5605" s="55"/>
      <c r="I5605" s="280"/>
      <c r="J5605" s="13"/>
      <c r="K5605" s="13"/>
      <c r="L5605" s="13"/>
    </row>
    <row r="5606" spans="1:12" s="56" customFormat="1">
      <c r="A5606" s="50"/>
      <c r="B5606" s="50"/>
      <c r="C5606" s="50"/>
      <c r="D5606" s="44"/>
      <c r="E5606" s="26"/>
      <c r="F5606" s="53"/>
      <c r="G5606" s="61"/>
      <c r="H5606" s="55"/>
      <c r="I5606" s="280"/>
      <c r="J5606" s="13"/>
      <c r="K5606" s="13"/>
      <c r="L5606" s="13"/>
    </row>
    <row r="5607" spans="1:12" s="56" customFormat="1">
      <c r="A5607" s="50"/>
      <c r="B5607" s="50"/>
      <c r="C5607" s="50"/>
      <c r="D5607" s="44"/>
      <c r="E5607" s="26"/>
      <c r="F5607" s="53"/>
      <c r="G5607" s="61"/>
      <c r="H5607" s="55"/>
      <c r="I5607" s="280"/>
      <c r="J5607" s="13"/>
      <c r="K5607" s="13"/>
      <c r="L5607" s="13"/>
    </row>
    <row r="5608" spans="1:12" s="56" customFormat="1">
      <c r="A5608" s="50"/>
      <c r="B5608" s="50"/>
      <c r="C5608" s="50"/>
      <c r="D5608" s="44"/>
      <c r="E5608" s="26"/>
      <c r="F5608" s="53"/>
      <c r="G5608" s="61"/>
      <c r="H5608" s="55"/>
      <c r="I5608" s="280"/>
      <c r="J5608" s="13"/>
      <c r="K5608" s="13"/>
      <c r="L5608" s="13"/>
    </row>
    <row r="5609" spans="1:12" s="56" customFormat="1">
      <c r="A5609" s="50"/>
      <c r="B5609" s="50"/>
      <c r="C5609" s="50"/>
      <c r="D5609" s="44"/>
      <c r="E5609" s="26"/>
      <c r="F5609" s="53"/>
      <c r="G5609" s="61"/>
      <c r="H5609" s="55"/>
      <c r="I5609" s="280"/>
      <c r="J5609" s="13"/>
      <c r="K5609" s="13"/>
      <c r="L5609" s="13"/>
    </row>
    <row r="5610" spans="1:12" s="56" customFormat="1">
      <c r="A5610" s="50"/>
      <c r="B5610" s="50"/>
      <c r="C5610" s="50"/>
      <c r="D5610" s="44"/>
      <c r="E5610" s="26"/>
      <c r="F5610" s="53"/>
      <c r="G5610" s="61"/>
      <c r="H5610" s="55"/>
      <c r="I5610" s="280"/>
      <c r="J5610" s="13"/>
      <c r="K5610" s="13"/>
      <c r="L5610" s="13"/>
    </row>
    <row r="5611" spans="1:12" s="56" customFormat="1">
      <c r="A5611" s="50"/>
      <c r="B5611" s="50"/>
      <c r="C5611" s="50"/>
      <c r="D5611" s="44"/>
      <c r="E5611" s="26"/>
      <c r="F5611" s="53"/>
      <c r="G5611" s="61"/>
      <c r="H5611" s="55"/>
      <c r="I5611" s="280"/>
      <c r="J5611" s="13"/>
      <c r="K5611" s="13"/>
      <c r="L5611" s="13"/>
    </row>
    <row r="5612" spans="1:12" s="56" customFormat="1">
      <c r="A5612" s="50"/>
      <c r="B5612" s="50"/>
      <c r="C5612" s="50"/>
      <c r="D5612" s="44"/>
      <c r="E5612" s="26"/>
      <c r="F5612" s="53"/>
      <c r="G5612" s="61"/>
      <c r="H5612" s="55"/>
      <c r="I5612" s="280"/>
      <c r="J5612" s="13"/>
      <c r="K5612" s="13"/>
      <c r="L5612" s="13"/>
    </row>
    <row r="5613" spans="1:12" s="56" customFormat="1">
      <c r="A5613" s="50"/>
      <c r="B5613" s="50"/>
      <c r="C5613" s="50"/>
      <c r="D5613" s="44"/>
      <c r="E5613" s="26"/>
      <c r="F5613" s="53"/>
      <c r="G5613" s="61"/>
      <c r="H5613" s="55"/>
      <c r="I5613" s="280"/>
      <c r="J5613" s="13"/>
      <c r="K5613" s="13"/>
      <c r="L5613" s="13"/>
    </row>
    <row r="5614" spans="1:12" s="56" customFormat="1">
      <c r="A5614" s="50"/>
      <c r="B5614" s="50"/>
      <c r="C5614" s="50"/>
      <c r="D5614" s="44"/>
      <c r="E5614" s="26"/>
      <c r="F5614" s="53"/>
      <c r="G5614" s="61"/>
      <c r="H5614" s="55"/>
      <c r="I5614" s="280"/>
      <c r="J5614" s="13"/>
      <c r="K5614" s="13"/>
      <c r="L5614" s="13"/>
    </row>
    <row r="5615" spans="1:12" s="56" customFormat="1">
      <c r="A5615" s="50"/>
      <c r="B5615" s="50"/>
      <c r="C5615" s="50"/>
      <c r="D5615" s="44"/>
      <c r="E5615" s="26"/>
      <c r="F5615" s="53"/>
      <c r="G5615" s="61"/>
      <c r="H5615" s="55"/>
      <c r="I5615" s="280"/>
      <c r="J5615" s="13"/>
      <c r="K5615" s="13"/>
      <c r="L5615" s="13"/>
    </row>
    <row r="5616" spans="1:12" s="56" customFormat="1">
      <c r="A5616" s="50"/>
      <c r="B5616" s="50"/>
      <c r="C5616" s="50"/>
      <c r="D5616" s="44"/>
      <c r="E5616" s="26"/>
      <c r="F5616" s="53"/>
      <c r="G5616" s="61"/>
      <c r="H5616" s="55"/>
      <c r="I5616" s="280"/>
      <c r="J5616" s="13"/>
      <c r="K5616" s="13"/>
      <c r="L5616" s="13"/>
    </row>
    <row r="5617" spans="1:12" s="56" customFormat="1">
      <c r="A5617" s="50"/>
      <c r="B5617" s="50"/>
      <c r="C5617" s="50"/>
      <c r="D5617" s="44"/>
      <c r="E5617" s="26"/>
      <c r="F5617" s="53"/>
      <c r="G5617" s="61"/>
      <c r="H5617" s="55"/>
      <c r="I5617" s="280"/>
      <c r="J5617" s="13"/>
      <c r="K5617" s="13"/>
      <c r="L5617" s="13"/>
    </row>
    <row r="5618" spans="1:12" s="56" customFormat="1">
      <c r="A5618" s="50"/>
      <c r="B5618" s="50"/>
      <c r="C5618" s="50"/>
      <c r="D5618" s="44"/>
      <c r="E5618" s="26"/>
      <c r="F5618" s="53"/>
      <c r="G5618" s="61"/>
      <c r="H5618" s="55"/>
      <c r="I5618" s="280"/>
      <c r="J5618" s="13"/>
      <c r="K5618" s="13"/>
      <c r="L5618" s="13"/>
    </row>
    <row r="5619" spans="1:12" s="56" customFormat="1">
      <c r="A5619" s="50"/>
      <c r="B5619" s="50"/>
      <c r="C5619" s="50"/>
      <c r="D5619" s="44"/>
      <c r="E5619" s="26"/>
      <c r="F5619" s="53"/>
      <c r="G5619" s="61"/>
      <c r="H5619" s="55"/>
      <c r="I5619" s="280"/>
      <c r="J5619" s="13"/>
      <c r="K5619" s="13"/>
      <c r="L5619" s="13"/>
    </row>
    <row r="5620" spans="1:12" s="56" customFormat="1">
      <c r="A5620" s="50"/>
      <c r="B5620" s="50"/>
      <c r="C5620" s="50"/>
      <c r="D5620" s="44"/>
      <c r="E5620" s="26"/>
      <c r="F5620" s="53"/>
      <c r="G5620" s="61"/>
      <c r="H5620" s="55"/>
      <c r="I5620" s="280"/>
      <c r="J5620" s="13"/>
      <c r="K5620" s="13"/>
      <c r="L5620" s="13"/>
    </row>
    <row r="5621" spans="1:12" s="56" customFormat="1">
      <c r="A5621" s="50"/>
      <c r="B5621" s="50"/>
      <c r="C5621" s="50"/>
      <c r="D5621" s="44"/>
      <c r="E5621" s="26"/>
      <c r="F5621" s="53"/>
      <c r="G5621" s="61"/>
      <c r="H5621" s="55"/>
      <c r="I5621" s="280"/>
      <c r="J5621" s="13"/>
      <c r="K5621" s="13"/>
      <c r="L5621" s="13"/>
    </row>
    <row r="5622" spans="1:12" s="56" customFormat="1">
      <c r="A5622" s="50"/>
      <c r="B5622" s="50"/>
      <c r="C5622" s="50"/>
      <c r="D5622" s="44"/>
      <c r="E5622" s="26"/>
      <c r="F5622" s="53"/>
      <c r="G5622" s="61"/>
      <c r="H5622" s="55"/>
      <c r="I5622" s="280"/>
      <c r="J5622" s="13"/>
      <c r="K5622" s="13"/>
      <c r="L5622" s="13"/>
    </row>
    <row r="5623" spans="1:12" s="56" customFormat="1">
      <c r="A5623" s="50"/>
      <c r="B5623" s="50"/>
      <c r="C5623" s="50"/>
      <c r="D5623" s="44"/>
      <c r="E5623" s="26"/>
      <c r="F5623" s="53"/>
      <c r="G5623" s="61"/>
      <c r="H5623" s="55"/>
      <c r="I5623" s="280"/>
      <c r="J5623" s="13"/>
      <c r="K5623" s="13"/>
      <c r="L5623" s="13"/>
    </row>
    <row r="5624" spans="1:12" s="56" customFormat="1">
      <c r="A5624" s="50"/>
      <c r="B5624" s="50"/>
      <c r="C5624" s="50"/>
      <c r="D5624" s="44"/>
      <c r="E5624" s="26"/>
      <c r="F5624" s="53"/>
      <c r="G5624" s="61"/>
      <c r="H5624" s="55"/>
      <c r="I5624" s="280"/>
      <c r="J5624" s="13"/>
      <c r="K5624" s="13"/>
      <c r="L5624" s="13"/>
    </row>
    <row r="5625" spans="1:12" s="56" customFormat="1">
      <c r="A5625" s="50"/>
      <c r="B5625" s="50"/>
      <c r="C5625" s="50"/>
      <c r="D5625" s="44"/>
      <c r="E5625" s="26"/>
      <c r="F5625" s="53"/>
      <c r="G5625" s="61"/>
      <c r="H5625" s="55"/>
      <c r="I5625" s="280"/>
      <c r="J5625" s="13"/>
      <c r="K5625" s="13"/>
      <c r="L5625" s="13"/>
    </row>
    <row r="5626" spans="1:12" s="56" customFormat="1">
      <c r="A5626" s="50"/>
      <c r="B5626" s="50"/>
      <c r="C5626" s="50"/>
      <c r="D5626" s="44"/>
      <c r="E5626" s="26"/>
      <c r="F5626" s="53"/>
      <c r="G5626" s="61"/>
      <c r="H5626" s="55"/>
      <c r="I5626" s="280"/>
      <c r="J5626" s="13"/>
      <c r="K5626" s="13"/>
      <c r="L5626" s="13"/>
    </row>
    <row r="5627" spans="1:12" s="56" customFormat="1">
      <c r="A5627" s="50"/>
      <c r="B5627" s="50"/>
      <c r="C5627" s="50"/>
      <c r="D5627" s="44"/>
      <c r="E5627" s="26"/>
      <c r="F5627" s="53"/>
      <c r="G5627" s="61"/>
      <c r="H5627" s="55"/>
      <c r="I5627" s="280"/>
      <c r="J5627" s="13"/>
      <c r="K5627" s="13"/>
      <c r="L5627" s="13"/>
    </row>
    <row r="5628" spans="1:12" s="56" customFormat="1">
      <c r="A5628" s="50"/>
      <c r="B5628" s="50"/>
      <c r="C5628" s="50"/>
      <c r="D5628" s="44"/>
      <c r="E5628" s="26"/>
      <c r="F5628" s="53"/>
      <c r="G5628" s="61"/>
      <c r="H5628" s="55"/>
      <c r="I5628" s="280"/>
      <c r="J5628" s="13"/>
      <c r="K5628" s="13"/>
      <c r="L5628" s="13"/>
    </row>
    <row r="5629" spans="1:12" s="56" customFormat="1">
      <c r="A5629" s="50"/>
      <c r="B5629" s="50"/>
      <c r="C5629" s="50"/>
      <c r="D5629" s="44"/>
      <c r="E5629" s="26"/>
      <c r="F5629" s="53"/>
      <c r="G5629" s="61"/>
      <c r="H5629" s="55"/>
      <c r="I5629" s="280"/>
      <c r="J5629" s="13"/>
      <c r="K5629" s="13"/>
      <c r="L5629" s="13"/>
    </row>
    <row r="5630" spans="1:12" s="56" customFormat="1">
      <c r="A5630" s="50"/>
      <c r="B5630" s="50"/>
      <c r="C5630" s="50"/>
      <c r="D5630" s="44"/>
      <c r="E5630" s="26"/>
      <c r="F5630" s="53"/>
      <c r="G5630" s="61"/>
      <c r="H5630" s="55"/>
      <c r="I5630" s="280"/>
      <c r="J5630" s="13"/>
      <c r="K5630" s="13"/>
      <c r="L5630" s="13"/>
    </row>
    <row r="5631" spans="1:12" s="56" customFormat="1">
      <c r="A5631" s="50"/>
      <c r="B5631" s="50"/>
      <c r="C5631" s="50"/>
      <c r="D5631" s="44"/>
      <c r="E5631" s="26"/>
      <c r="F5631" s="53"/>
      <c r="G5631" s="61"/>
      <c r="H5631" s="55"/>
      <c r="I5631" s="280"/>
      <c r="J5631" s="13"/>
      <c r="K5631" s="13"/>
      <c r="L5631" s="13"/>
    </row>
    <row r="5632" spans="1:12" s="56" customFormat="1">
      <c r="A5632" s="50"/>
      <c r="B5632" s="50"/>
      <c r="C5632" s="50"/>
      <c r="D5632" s="44"/>
      <c r="E5632" s="26"/>
      <c r="F5632" s="53"/>
      <c r="G5632" s="61"/>
      <c r="H5632" s="55"/>
      <c r="I5632" s="280"/>
      <c r="J5632" s="13"/>
      <c r="K5632" s="13"/>
      <c r="L5632" s="13"/>
    </row>
    <row r="5633" spans="1:12" s="56" customFormat="1">
      <c r="A5633" s="50"/>
      <c r="B5633" s="50"/>
      <c r="C5633" s="50"/>
      <c r="D5633" s="44"/>
      <c r="E5633" s="26"/>
      <c r="F5633" s="53"/>
      <c r="G5633" s="61"/>
      <c r="H5633" s="55"/>
      <c r="I5633" s="280"/>
      <c r="J5633" s="13"/>
      <c r="K5633" s="13"/>
      <c r="L5633" s="13"/>
    </row>
    <row r="5634" spans="1:12" s="56" customFormat="1">
      <c r="A5634" s="50"/>
      <c r="B5634" s="50"/>
      <c r="C5634" s="50"/>
      <c r="D5634" s="44"/>
      <c r="E5634" s="26"/>
      <c r="F5634" s="53"/>
      <c r="G5634" s="61"/>
      <c r="H5634" s="55"/>
      <c r="I5634" s="280"/>
      <c r="J5634" s="13"/>
      <c r="K5634" s="13"/>
      <c r="L5634" s="13"/>
    </row>
    <row r="5635" spans="1:12" s="56" customFormat="1">
      <c r="A5635" s="50"/>
      <c r="B5635" s="50"/>
      <c r="C5635" s="50"/>
      <c r="D5635" s="44"/>
      <c r="E5635" s="26"/>
      <c r="F5635" s="53"/>
      <c r="G5635" s="61"/>
      <c r="H5635" s="55"/>
      <c r="I5635" s="280"/>
      <c r="J5635" s="13"/>
      <c r="K5635" s="13"/>
      <c r="L5635" s="13"/>
    </row>
    <row r="5636" spans="1:12" s="56" customFormat="1">
      <c r="A5636" s="50"/>
      <c r="B5636" s="50"/>
      <c r="C5636" s="50"/>
      <c r="D5636" s="44"/>
      <c r="E5636" s="26"/>
      <c r="F5636" s="53"/>
      <c r="G5636" s="61"/>
      <c r="H5636" s="55"/>
      <c r="I5636" s="280"/>
      <c r="J5636" s="13"/>
      <c r="K5636" s="13"/>
      <c r="L5636" s="13"/>
    </row>
    <row r="5637" spans="1:12" s="56" customFormat="1">
      <c r="A5637" s="50"/>
      <c r="B5637" s="50"/>
      <c r="C5637" s="50"/>
      <c r="D5637" s="44"/>
      <c r="E5637" s="26"/>
      <c r="F5637" s="53"/>
      <c r="G5637" s="61"/>
      <c r="H5637" s="55"/>
      <c r="I5637" s="280"/>
      <c r="J5637" s="13"/>
      <c r="K5637" s="13"/>
      <c r="L5637" s="13"/>
    </row>
    <row r="5638" spans="1:12" s="56" customFormat="1">
      <c r="A5638" s="50"/>
      <c r="B5638" s="50"/>
      <c r="C5638" s="50"/>
      <c r="D5638" s="44"/>
      <c r="E5638" s="26"/>
      <c r="F5638" s="53"/>
      <c r="G5638" s="61"/>
      <c r="H5638" s="55"/>
      <c r="I5638" s="280"/>
      <c r="J5638" s="13"/>
      <c r="K5638" s="13"/>
      <c r="L5638" s="13"/>
    </row>
    <row r="5639" spans="1:12" s="56" customFormat="1">
      <c r="A5639" s="50"/>
      <c r="B5639" s="50"/>
      <c r="C5639" s="50"/>
      <c r="D5639" s="44"/>
      <c r="E5639" s="26"/>
      <c r="F5639" s="53"/>
      <c r="G5639" s="61"/>
      <c r="H5639" s="55"/>
      <c r="I5639" s="280"/>
      <c r="J5639" s="13"/>
      <c r="K5639" s="13"/>
      <c r="L5639" s="13"/>
    </row>
    <row r="5640" spans="1:12" s="56" customFormat="1">
      <c r="A5640" s="50"/>
      <c r="B5640" s="50"/>
      <c r="C5640" s="50"/>
      <c r="D5640" s="44"/>
      <c r="E5640" s="26"/>
      <c r="F5640" s="53"/>
      <c r="G5640" s="61"/>
      <c r="H5640" s="55"/>
      <c r="I5640" s="280"/>
      <c r="J5640" s="13"/>
      <c r="K5640" s="13"/>
      <c r="L5640" s="13"/>
    </row>
    <row r="5641" spans="1:12" s="56" customFormat="1">
      <c r="A5641" s="50"/>
      <c r="B5641" s="50"/>
      <c r="C5641" s="50"/>
      <c r="D5641" s="44"/>
      <c r="E5641" s="26"/>
      <c r="F5641" s="53"/>
      <c r="G5641" s="61"/>
      <c r="H5641" s="55"/>
      <c r="I5641" s="280"/>
      <c r="J5641" s="13"/>
      <c r="K5641" s="13"/>
      <c r="L5641" s="13"/>
    </row>
    <row r="5642" spans="1:12" s="56" customFormat="1">
      <c r="A5642" s="50"/>
      <c r="B5642" s="50"/>
      <c r="C5642" s="50"/>
      <c r="D5642" s="44"/>
      <c r="E5642" s="26"/>
      <c r="F5642" s="53"/>
      <c r="G5642" s="61"/>
      <c r="H5642" s="55"/>
      <c r="I5642" s="280"/>
      <c r="J5642" s="13"/>
      <c r="K5642" s="13"/>
      <c r="L5642" s="13"/>
    </row>
    <row r="5643" spans="1:12" s="56" customFormat="1">
      <c r="A5643" s="50"/>
      <c r="B5643" s="50"/>
      <c r="C5643" s="50"/>
      <c r="D5643" s="44"/>
      <c r="E5643" s="26"/>
      <c r="F5643" s="53"/>
      <c r="G5643" s="61"/>
      <c r="H5643" s="55"/>
      <c r="I5643" s="280"/>
      <c r="J5643" s="13"/>
      <c r="K5643" s="13"/>
      <c r="L5643" s="13"/>
    </row>
    <row r="5644" spans="1:12" s="56" customFormat="1">
      <c r="A5644" s="50"/>
      <c r="B5644" s="50"/>
      <c r="C5644" s="50"/>
      <c r="D5644" s="44"/>
      <c r="E5644" s="26"/>
      <c r="F5644" s="53"/>
      <c r="G5644" s="61"/>
      <c r="H5644" s="55"/>
      <c r="I5644" s="280"/>
      <c r="J5644" s="13"/>
      <c r="K5644" s="13"/>
      <c r="L5644" s="13"/>
    </row>
    <row r="5645" spans="1:12" s="56" customFormat="1">
      <c r="A5645" s="50"/>
      <c r="B5645" s="50"/>
      <c r="C5645" s="50"/>
      <c r="D5645" s="44"/>
      <c r="E5645" s="26"/>
      <c r="F5645" s="53"/>
      <c r="G5645" s="61"/>
      <c r="H5645" s="55"/>
      <c r="I5645" s="280"/>
      <c r="J5645" s="13"/>
      <c r="K5645" s="13"/>
      <c r="L5645" s="13"/>
    </row>
    <row r="5646" spans="1:12" s="56" customFormat="1">
      <c r="A5646" s="50"/>
      <c r="B5646" s="50"/>
      <c r="C5646" s="50"/>
      <c r="D5646" s="44"/>
      <c r="E5646" s="26"/>
      <c r="F5646" s="53"/>
      <c r="G5646" s="61"/>
      <c r="H5646" s="55"/>
      <c r="I5646" s="280"/>
      <c r="J5646" s="13"/>
      <c r="K5646" s="13"/>
      <c r="L5646" s="13"/>
    </row>
    <row r="5647" spans="1:12" s="56" customFormat="1">
      <c r="A5647" s="50"/>
      <c r="B5647" s="50"/>
      <c r="C5647" s="50"/>
      <c r="D5647" s="44"/>
      <c r="E5647" s="26"/>
      <c r="F5647" s="53"/>
      <c r="G5647" s="61"/>
      <c r="H5647" s="55"/>
      <c r="I5647" s="280"/>
      <c r="J5647" s="13"/>
      <c r="K5647" s="13"/>
      <c r="L5647" s="13"/>
    </row>
    <row r="5648" spans="1:12" s="56" customFormat="1">
      <c r="A5648" s="50"/>
      <c r="B5648" s="50"/>
      <c r="C5648" s="50"/>
      <c r="D5648" s="44"/>
      <c r="E5648" s="26"/>
      <c r="F5648" s="53"/>
      <c r="G5648" s="61"/>
      <c r="H5648" s="55"/>
      <c r="I5648" s="280"/>
      <c r="J5648" s="13"/>
      <c r="K5648" s="13"/>
      <c r="L5648" s="13"/>
    </row>
    <row r="5649" spans="1:12" s="56" customFormat="1">
      <c r="A5649" s="50"/>
      <c r="B5649" s="50"/>
      <c r="C5649" s="50"/>
      <c r="D5649" s="44"/>
      <c r="E5649" s="26"/>
      <c r="F5649" s="53"/>
      <c r="G5649" s="61"/>
      <c r="H5649" s="55"/>
      <c r="I5649" s="280"/>
      <c r="J5649" s="13"/>
      <c r="K5649" s="13"/>
      <c r="L5649" s="13"/>
    </row>
    <row r="5650" spans="1:12" s="56" customFormat="1">
      <c r="A5650" s="50"/>
      <c r="B5650" s="50"/>
      <c r="C5650" s="50"/>
      <c r="D5650" s="44"/>
      <c r="E5650" s="26"/>
      <c r="F5650" s="53"/>
      <c r="G5650" s="61"/>
      <c r="H5650" s="55"/>
      <c r="I5650" s="280"/>
      <c r="J5650" s="13"/>
      <c r="K5650" s="13"/>
      <c r="L5650" s="13"/>
    </row>
    <row r="5651" spans="1:12" s="56" customFormat="1">
      <c r="A5651" s="50"/>
      <c r="B5651" s="50"/>
      <c r="C5651" s="50"/>
      <c r="D5651" s="44"/>
      <c r="E5651" s="26"/>
      <c r="F5651" s="53"/>
      <c r="G5651" s="61"/>
      <c r="H5651" s="55"/>
      <c r="I5651" s="280"/>
      <c r="J5651" s="13"/>
      <c r="K5651" s="13"/>
      <c r="L5651" s="13"/>
    </row>
    <row r="5652" spans="1:12" s="56" customFormat="1">
      <c r="A5652" s="50"/>
      <c r="B5652" s="50"/>
      <c r="C5652" s="50"/>
      <c r="D5652" s="44"/>
      <c r="E5652" s="26"/>
      <c r="F5652" s="53"/>
      <c r="G5652" s="61"/>
      <c r="H5652" s="55"/>
      <c r="I5652" s="280"/>
      <c r="J5652" s="13"/>
      <c r="K5652" s="13"/>
      <c r="L5652" s="13"/>
    </row>
    <row r="5653" spans="1:12" s="56" customFormat="1">
      <c r="A5653" s="50"/>
      <c r="B5653" s="50"/>
      <c r="C5653" s="50"/>
      <c r="D5653" s="44"/>
      <c r="E5653" s="26"/>
      <c r="F5653" s="53"/>
      <c r="G5653" s="61"/>
      <c r="H5653" s="55"/>
      <c r="I5653" s="280"/>
      <c r="J5653" s="13"/>
      <c r="K5653" s="13"/>
      <c r="L5653" s="13"/>
    </row>
    <row r="5654" spans="1:12" s="56" customFormat="1">
      <c r="A5654" s="50"/>
      <c r="B5654" s="50"/>
      <c r="C5654" s="50"/>
      <c r="D5654" s="44"/>
      <c r="E5654" s="26"/>
      <c r="F5654" s="53"/>
      <c r="G5654" s="61"/>
      <c r="H5654" s="55"/>
      <c r="I5654" s="280"/>
      <c r="J5654" s="13"/>
      <c r="K5654" s="13"/>
      <c r="L5654" s="13"/>
    </row>
    <row r="5655" spans="1:12" s="56" customFormat="1">
      <c r="A5655" s="50"/>
      <c r="B5655" s="50"/>
      <c r="C5655" s="50"/>
      <c r="D5655" s="44"/>
      <c r="E5655" s="26"/>
      <c r="F5655" s="53"/>
      <c r="G5655" s="61"/>
      <c r="H5655" s="55"/>
      <c r="I5655" s="280"/>
      <c r="J5655" s="13"/>
      <c r="K5655" s="13"/>
      <c r="L5655" s="13"/>
    </row>
    <row r="5656" spans="1:12" s="56" customFormat="1">
      <c r="A5656" s="50"/>
      <c r="B5656" s="50"/>
      <c r="C5656" s="50"/>
      <c r="D5656" s="44"/>
      <c r="E5656" s="26"/>
      <c r="F5656" s="53"/>
      <c r="G5656" s="61"/>
      <c r="H5656" s="55"/>
      <c r="I5656" s="280"/>
      <c r="J5656" s="13"/>
      <c r="K5656" s="13"/>
      <c r="L5656" s="13"/>
    </row>
    <row r="5657" spans="1:12" s="56" customFormat="1">
      <c r="A5657" s="50"/>
      <c r="B5657" s="50"/>
      <c r="C5657" s="50"/>
      <c r="D5657" s="44"/>
      <c r="E5657" s="26"/>
      <c r="F5657" s="53"/>
      <c r="G5657" s="61"/>
      <c r="H5657" s="55"/>
      <c r="I5657" s="280"/>
      <c r="J5657" s="13"/>
      <c r="K5657" s="13"/>
      <c r="L5657" s="13"/>
    </row>
    <row r="5658" spans="1:12" s="56" customFormat="1">
      <c r="A5658" s="50"/>
      <c r="B5658" s="50"/>
      <c r="C5658" s="50"/>
      <c r="D5658" s="44"/>
      <c r="E5658" s="26"/>
      <c r="F5658" s="53"/>
      <c r="G5658" s="61"/>
      <c r="H5658" s="55"/>
      <c r="I5658" s="280"/>
      <c r="J5658" s="13"/>
      <c r="K5658" s="13"/>
      <c r="L5658" s="13"/>
    </row>
    <row r="5659" spans="1:12" s="56" customFormat="1">
      <c r="A5659" s="50"/>
      <c r="B5659" s="50"/>
      <c r="C5659" s="50"/>
      <c r="D5659" s="44"/>
      <c r="E5659" s="26"/>
      <c r="F5659" s="53"/>
      <c r="G5659" s="61"/>
      <c r="H5659" s="55"/>
      <c r="I5659" s="280"/>
      <c r="J5659" s="13"/>
      <c r="K5659" s="13"/>
      <c r="L5659" s="13"/>
    </row>
    <row r="5660" spans="1:12" s="56" customFormat="1">
      <c r="A5660" s="50"/>
      <c r="B5660" s="50"/>
      <c r="C5660" s="50"/>
      <c r="D5660" s="44"/>
      <c r="E5660" s="26"/>
      <c r="F5660" s="53"/>
      <c r="G5660" s="61"/>
      <c r="H5660" s="55"/>
      <c r="I5660" s="280"/>
      <c r="J5660" s="13"/>
      <c r="K5660" s="13"/>
      <c r="L5660" s="13"/>
    </row>
    <row r="5661" spans="1:12" s="56" customFormat="1">
      <c r="A5661" s="50"/>
      <c r="B5661" s="50"/>
      <c r="C5661" s="50"/>
      <c r="D5661" s="44"/>
      <c r="E5661" s="26"/>
      <c r="F5661" s="53"/>
      <c r="G5661" s="61"/>
      <c r="H5661" s="55"/>
      <c r="I5661" s="280"/>
      <c r="J5661" s="13"/>
      <c r="K5661" s="13"/>
      <c r="L5661" s="13"/>
    </row>
    <row r="5662" spans="1:12" s="56" customFormat="1">
      <c r="A5662" s="50"/>
      <c r="B5662" s="50"/>
      <c r="C5662" s="50"/>
      <c r="D5662" s="44"/>
      <c r="E5662" s="26"/>
      <c r="F5662" s="53"/>
      <c r="G5662" s="61"/>
      <c r="H5662" s="55"/>
      <c r="I5662" s="280"/>
      <c r="J5662" s="13"/>
      <c r="K5662" s="13"/>
      <c r="L5662" s="13"/>
    </row>
    <row r="5663" spans="1:12" s="56" customFormat="1">
      <c r="A5663" s="50"/>
      <c r="B5663" s="50"/>
      <c r="C5663" s="50"/>
      <c r="D5663" s="44"/>
      <c r="E5663" s="26"/>
      <c r="F5663" s="53"/>
      <c r="G5663" s="61"/>
      <c r="H5663" s="55"/>
      <c r="I5663" s="280"/>
      <c r="J5663" s="13"/>
      <c r="K5663" s="13"/>
      <c r="L5663" s="13"/>
    </row>
    <row r="5664" spans="1:12" s="56" customFormat="1">
      <c r="A5664" s="50"/>
      <c r="B5664" s="50"/>
      <c r="C5664" s="50"/>
      <c r="D5664" s="44"/>
      <c r="E5664" s="26"/>
      <c r="F5664" s="53"/>
      <c r="G5664" s="61"/>
      <c r="H5664" s="55"/>
      <c r="I5664" s="280"/>
      <c r="J5664" s="13"/>
      <c r="K5664" s="13"/>
      <c r="L5664" s="13"/>
    </row>
    <row r="5665" spans="1:12" s="56" customFormat="1">
      <c r="A5665" s="50"/>
      <c r="B5665" s="50"/>
      <c r="C5665" s="50"/>
      <c r="D5665" s="44"/>
      <c r="E5665" s="26"/>
      <c r="F5665" s="53"/>
      <c r="G5665" s="61"/>
      <c r="H5665" s="55"/>
      <c r="I5665" s="280"/>
      <c r="J5665" s="13"/>
      <c r="K5665" s="13"/>
      <c r="L5665" s="13"/>
    </row>
    <row r="5666" spans="1:12" s="56" customFormat="1">
      <c r="A5666" s="50"/>
      <c r="B5666" s="50"/>
      <c r="C5666" s="50"/>
      <c r="D5666" s="44"/>
      <c r="E5666" s="26"/>
      <c r="F5666" s="53"/>
      <c r="G5666" s="61"/>
      <c r="H5666" s="55"/>
      <c r="I5666" s="280"/>
      <c r="J5666" s="13"/>
      <c r="K5666" s="13"/>
      <c r="L5666" s="13"/>
    </row>
    <row r="5667" spans="1:12" s="56" customFormat="1">
      <c r="A5667" s="50"/>
      <c r="B5667" s="50"/>
      <c r="C5667" s="50"/>
      <c r="D5667" s="44"/>
      <c r="E5667" s="26"/>
      <c r="F5667" s="53"/>
      <c r="G5667" s="61"/>
      <c r="H5667" s="55"/>
      <c r="I5667" s="280"/>
      <c r="J5667" s="13"/>
      <c r="K5667" s="13"/>
      <c r="L5667" s="13"/>
    </row>
    <row r="5668" spans="1:12" s="56" customFormat="1">
      <c r="A5668" s="50"/>
      <c r="B5668" s="50"/>
      <c r="C5668" s="50"/>
      <c r="D5668" s="44"/>
      <c r="E5668" s="26"/>
      <c r="F5668" s="53"/>
      <c r="G5668" s="61"/>
      <c r="H5668" s="55"/>
      <c r="I5668" s="280"/>
      <c r="J5668" s="13"/>
      <c r="K5668" s="13"/>
      <c r="L5668" s="13"/>
    </row>
    <row r="5669" spans="1:12" s="56" customFormat="1">
      <c r="A5669" s="50"/>
      <c r="B5669" s="50"/>
      <c r="C5669" s="50"/>
      <c r="D5669" s="44"/>
      <c r="E5669" s="26"/>
      <c r="F5669" s="53"/>
      <c r="G5669" s="61"/>
      <c r="H5669" s="55"/>
      <c r="I5669" s="280"/>
      <c r="J5669" s="13"/>
      <c r="K5669" s="13"/>
      <c r="L5669" s="13"/>
    </row>
    <row r="5670" spans="1:12" s="56" customFormat="1">
      <c r="A5670" s="50"/>
      <c r="B5670" s="50"/>
      <c r="C5670" s="50"/>
      <c r="D5670" s="44"/>
      <c r="E5670" s="26"/>
      <c r="F5670" s="53"/>
      <c r="G5670" s="61"/>
      <c r="H5670" s="55"/>
      <c r="I5670" s="280"/>
      <c r="J5670" s="13"/>
      <c r="K5670" s="13"/>
      <c r="L5670" s="13"/>
    </row>
    <row r="5671" spans="1:12" s="56" customFormat="1">
      <c r="A5671" s="50"/>
      <c r="B5671" s="50"/>
      <c r="C5671" s="50"/>
      <c r="D5671" s="44"/>
      <c r="E5671" s="26"/>
      <c r="F5671" s="53"/>
      <c r="G5671" s="61"/>
      <c r="H5671" s="55"/>
      <c r="I5671" s="280"/>
      <c r="J5671" s="13"/>
      <c r="K5671" s="13"/>
      <c r="L5671" s="13"/>
    </row>
    <row r="5672" spans="1:12" s="56" customFormat="1">
      <c r="A5672" s="50"/>
      <c r="B5672" s="50"/>
      <c r="C5672" s="50"/>
      <c r="D5672" s="44"/>
      <c r="E5672" s="26"/>
      <c r="F5672" s="53"/>
      <c r="G5672" s="61"/>
      <c r="H5672" s="55"/>
      <c r="I5672" s="280"/>
      <c r="J5672" s="13"/>
      <c r="K5672" s="13"/>
      <c r="L5672" s="13"/>
    </row>
    <row r="5673" spans="1:12" s="56" customFormat="1">
      <c r="A5673" s="50"/>
      <c r="B5673" s="50"/>
      <c r="C5673" s="50"/>
      <c r="D5673" s="44"/>
      <c r="E5673" s="26"/>
      <c r="F5673" s="53"/>
      <c r="G5673" s="61"/>
      <c r="H5673" s="55"/>
      <c r="I5673" s="280"/>
      <c r="J5673" s="13"/>
      <c r="K5673" s="13"/>
      <c r="L5673" s="13"/>
    </row>
    <row r="5674" spans="1:12" s="56" customFormat="1">
      <c r="A5674" s="50"/>
      <c r="B5674" s="50"/>
      <c r="C5674" s="50"/>
      <c r="D5674" s="44"/>
      <c r="E5674" s="26"/>
      <c r="F5674" s="53"/>
      <c r="G5674" s="61"/>
      <c r="H5674" s="55"/>
      <c r="I5674" s="280"/>
      <c r="J5674" s="13"/>
      <c r="K5674" s="13"/>
      <c r="L5674" s="13"/>
    </row>
    <row r="5675" spans="1:12" s="56" customFormat="1">
      <c r="A5675" s="50"/>
      <c r="B5675" s="50"/>
      <c r="C5675" s="50"/>
      <c r="D5675" s="44"/>
      <c r="E5675" s="26"/>
      <c r="F5675" s="53"/>
      <c r="G5675" s="61"/>
      <c r="H5675" s="55"/>
      <c r="I5675" s="280"/>
      <c r="J5675" s="13"/>
      <c r="K5675" s="13"/>
      <c r="L5675" s="13"/>
    </row>
    <row r="5676" spans="1:12" s="56" customFormat="1">
      <c r="A5676" s="50"/>
      <c r="B5676" s="50"/>
      <c r="C5676" s="50"/>
      <c r="D5676" s="44"/>
      <c r="E5676" s="26"/>
      <c r="F5676" s="53"/>
      <c r="G5676" s="61"/>
      <c r="H5676" s="55"/>
      <c r="I5676" s="280"/>
      <c r="J5676" s="13"/>
      <c r="K5676" s="13"/>
      <c r="L5676" s="13"/>
    </row>
    <row r="5677" spans="1:12" s="56" customFormat="1">
      <c r="A5677" s="50"/>
      <c r="B5677" s="50"/>
      <c r="C5677" s="50"/>
      <c r="D5677" s="44"/>
      <c r="E5677" s="26"/>
      <c r="F5677" s="53"/>
      <c r="G5677" s="61"/>
      <c r="H5677" s="55"/>
      <c r="I5677" s="280"/>
      <c r="J5677" s="13"/>
      <c r="K5677" s="13"/>
      <c r="L5677" s="13"/>
    </row>
    <row r="5678" spans="1:12" s="56" customFormat="1">
      <c r="A5678" s="50"/>
      <c r="B5678" s="50"/>
      <c r="C5678" s="50"/>
      <c r="D5678" s="44"/>
      <c r="E5678" s="26"/>
      <c r="F5678" s="53"/>
      <c r="G5678" s="61"/>
      <c r="H5678" s="55"/>
      <c r="I5678" s="280"/>
      <c r="J5678" s="13"/>
      <c r="K5678" s="13"/>
      <c r="L5678" s="13"/>
    </row>
    <row r="5679" spans="1:12" s="56" customFormat="1">
      <c r="A5679" s="50"/>
      <c r="B5679" s="50"/>
      <c r="C5679" s="50"/>
      <c r="D5679" s="44"/>
      <c r="E5679" s="26"/>
      <c r="F5679" s="53"/>
      <c r="G5679" s="61"/>
      <c r="H5679" s="55"/>
      <c r="I5679" s="280"/>
      <c r="J5679" s="13"/>
      <c r="K5679" s="13"/>
      <c r="L5679" s="13"/>
    </row>
    <row r="5680" spans="1:12" s="56" customFormat="1">
      <c r="A5680" s="50"/>
      <c r="B5680" s="50"/>
      <c r="C5680" s="50"/>
      <c r="D5680" s="44"/>
      <c r="E5680" s="26"/>
      <c r="F5680" s="53"/>
      <c r="G5680" s="61"/>
      <c r="H5680" s="55"/>
      <c r="I5680" s="280"/>
      <c r="J5680" s="13"/>
      <c r="K5680" s="13"/>
      <c r="L5680" s="13"/>
    </row>
    <row r="5681" spans="1:12" s="56" customFormat="1">
      <c r="A5681" s="50"/>
      <c r="B5681" s="50"/>
      <c r="C5681" s="50"/>
      <c r="D5681" s="44"/>
      <c r="E5681" s="26"/>
      <c r="F5681" s="53"/>
      <c r="G5681" s="61"/>
      <c r="H5681" s="55"/>
      <c r="I5681" s="280"/>
      <c r="J5681" s="13"/>
      <c r="K5681" s="13"/>
      <c r="L5681" s="13"/>
    </row>
    <row r="5682" spans="1:12" s="56" customFormat="1">
      <c r="A5682" s="50"/>
      <c r="B5682" s="50"/>
      <c r="C5682" s="50"/>
      <c r="D5682" s="44"/>
      <c r="E5682" s="26"/>
      <c r="F5682" s="53"/>
      <c r="G5682" s="61"/>
      <c r="H5682" s="55"/>
      <c r="I5682" s="280"/>
      <c r="J5682" s="13"/>
      <c r="K5682" s="13"/>
      <c r="L5682" s="13"/>
    </row>
    <row r="5683" spans="1:12" s="56" customFormat="1">
      <c r="A5683" s="50"/>
      <c r="B5683" s="50"/>
      <c r="C5683" s="50"/>
      <c r="D5683" s="44"/>
      <c r="E5683" s="26"/>
      <c r="F5683" s="53"/>
      <c r="G5683" s="61"/>
      <c r="H5683" s="55"/>
      <c r="I5683" s="280"/>
      <c r="J5683" s="13"/>
      <c r="K5683" s="13"/>
      <c r="L5683" s="13"/>
    </row>
    <row r="5684" spans="1:12" s="56" customFormat="1">
      <c r="A5684" s="50"/>
      <c r="B5684" s="50"/>
      <c r="C5684" s="50"/>
      <c r="D5684" s="44"/>
      <c r="E5684" s="26"/>
      <c r="F5684" s="53"/>
      <c r="G5684" s="61"/>
      <c r="H5684" s="55"/>
      <c r="I5684" s="280"/>
      <c r="J5684" s="13"/>
      <c r="K5684" s="13"/>
      <c r="L5684" s="13"/>
    </row>
    <row r="5685" spans="1:12" s="56" customFormat="1">
      <c r="A5685" s="50"/>
      <c r="B5685" s="50"/>
      <c r="C5685" s="50"/>
      <c r="D5685" s="44"/>
      <c r="E5685" s="26"/>
      <c r="F5685" s="53"/>
      <c r="G5685" s="61"/>
      <c r="H5685" s="55"/>
      <c r="I5685" s="280"/>
      <c r="J5685" s="13"/>
      <c r="K5685" s="13"/>
      <c r="L5685" s="13"/>
    </row>
    <row r="5686" spans="1:12" s="56" customFormat="1">
      <c r="A5686" s="50"/>
      <c r="B5686" s="50"/>
      <c r="C5686" s="50"/>
      <c r="D5686" s="44"/>
      <c r="E5686" s="26"/>
      <c r="F5686" s="53"/>
      <c r="G5686" s="61"/>
      <c r="H5686" s="55"/>
      <c r="I5686" s="280"/>
      <c r="J5686" s="13"/>
      <c r="K5686" s="13"/>
      <c r="L5686" s="13"/>
    </row>
    <row r="5687" spans="1:12" s="56" customFormat="1">
      <c r="A5687" s="50"/>
      <c r="B5687" s="50"/>
      <c r="C5687" s="50"/>
      <c r="D5687" s="44"/>
      <c r="E5687" s="26"/>
      <c r="F5687" s="53"/>
      <c r="G5687" s="61"/>
      <c r="H5687" s="55"/>
      <c r="I5687" s="280"/>
      <c r="J5687" s="13"/>
      <c r="K5687" s="13"/>
      <c r="L5687" s="13"/>
    </row>
    <row r="5688" spans="1:12" s="56" customFormat="1">
      <c r="A5688" s="50"/>
      <c r="B5688" s="50"/>
      <c r="C5688" s="50"/>
      <c r="D5688" s="44"/>
      <c r="E5688" s="26"/>
      <c r="F5688" s="53"/>
      <c r="G5688" s="61"/>
      <c r="H5688" s="55"/>
      <c r="I5688" s="280"/>
      <c r="J5688" s="13"/>
      <c r="K5688" s="13"/>
      <c r="L5688" s="13"/>
    </row>
    <row r="5689" spans="1:12" s="56" customFormat="1">
      <c r="A5689" s="50"/>
      <c r="B5689" s="50"/>
      <c r="C5689" s="50"/>
      <c r="D5689" s="44"/>
      <c r="E5689" s="26"/>
      <c r="F5689" s="53"/>
      <c r="G5689" s="61"/>
      <c r="H5689" s="55"/>
      <c r="I5689" s="280"/>
      <c r="J5689" s="13"/>
      <c r="K5689" s="13"/>
      <c r="L5689" s="13"/>
    </row>
    <row r="5690" spans="1:12" s="56" customFormat="1">
      <c r="A5690" s="50"/>
      <c r="B5690" s="50"/>
      <c r="C5690" s="50"/>
      <c r="D5690" s="44"/>
      <c r="E5690" s="26"/>
      <c r="F5690" s="53"/>
      <c r="G5690" s="61"/>
      <c r="H5690" s="55"/>
      <c r="I5690" s="280"/>
      <c r="J5690" s="13"/>
      <c r="K5690" s="13"/>
      <c r="L5690" s="13"/>
    </row>
    <row r="5691" spans="1:12" s="56" customFormat="1">
      <c r="A5691" s="50"/>
      <c r="B5691" s="50"/>
      <c r="C5691" s="50"/>
      <c r="D5691" s="44"/>
      <c r="E5691" s="26"/>
      <c r="F5691" s="53"/>
      <c r="G5691" s="61"/>
      <c r="H5691" s="55"/>
      <c r="I5691" s="280"/>
      <c r="J5691" s="13"/>
      <c r="K5691" s="13"/>
      <c r="L5691" s="13"/>
    </row>
    <row r="5692" spans="1:12" s="56" customFormat="1">
      <c r="A5692" s="50"/>
      <c r="B5692" s="50"/>
      <c r="C5692" s="50"/>
      <c r="D5692" s="44"/>
      <c r="E5692" s="26"/>
      <c r="F5692" s="53"/>
      <c r="G5692" s="61"/>
      <c r="H5692" s="55"/>
      <c r="I5692" s="280"/>
      <c r="J5692" s="13"/>
      <c r="K5692" s="13"/>
      <c r="L5692" s="13"/>
    </row>
    <row r="5693" spans="1:12" s="56" customFormat="1">
      <c r="A5693" s="50"/>
      <c r="B5693" s="50"/>
      <c r="C5693" s="50"/>
      <c r="D5693" s="44"/>
      <c r="E5693" s="26"/>
      <c r="F5693" s="53"/>
      <c r="G5693" s="61"/>
      <c r="H5693" s="55"/>
      <c r="I5693" s="280"/>
      <c r="J5693" s="13"/>
      <c r="K5693" s="13"/>
      <c r="L5693" s="13"/>
    </row>
    <row r="5694" spans="1:12" s="56" customFormat="1">
      <c r="A5694" s="50"/>
      <c r="B5694" s="50"/>
      <c r="C5694" s="50"/>
      <c r="D5694" s="44"/>
      <c r="E5694" s="26"/>
      <c r="F5694" s="53"/>
      <c r="G5694" s="61"/>
      <c r="H5694" s="55"/>
      <c r="I5694" s="280"/>
      <c r="J5694" s="13"/>
      <c r="K5694" s="13"/>
      <c r="L5694" s="13"/>
    </row>
    <row r="5695" spans="1:12" s="56" customFormat="1">
      <c r="A5695" s="50"/>
      <c r="B5695" s="50"/>
      <c r="C5695" s="50"/>
      <c r="D5695" s="44"/>
      <c r="E5695" s="26"/>
      <c r="F5695" s="53"/>
      <c r="G5695" s="61"/>
      <c r="H5695" s="55"/>
      <c r="I5695" s="280"/>
      <c r="J5695" s="13"/>
      <c r="K5695" s="13"/>
      <c r="L5695" s="13"/>
    </row>
    <row r="5696" spans="1:12" s="56" customFormat="1">
      <c r="A5696" s="50"/>
      <c r="B5696" s="50"/>
      <c r="C5696" s="50"/>
      <c r="D5696" s="44"/>
      <c r="E5696" s="26"/>
      <c r="F5696" s="53"/>
      <c r="G5696" s="61"/>
      <c r="H5696" s="55"/>
      <c r="I5696" s="280"/>
      <c r="J5696" s="13"/>
      <c r="K5696" s="13"/>
      <c r="L5696" s="13"/>
    </row>
    <row r="5697" spans="1:12" s="56" customFormat="1">
      <c r="A5697" s="50"/>
      <c r="B5697" s="50"/>
      <c r="C5697" s="50"/>
      <c r="D5697" s="44"/>
      <c r="E5697" s="26"/>
      <c r="F5697" s="53"/>
      <c r="G5697" s="61"/>
      <c r="H5697" s="55"/>
      <c r="I5697" s="280"/>
      <c r="J5697" s="13"/>
      <c r="K5697" s="13"/>
      <c r="L5697" s="13"/>
    </row>
    <row r="5698" spans="1:12" s="56" customFormat="1">
      <c r="A5698" s="50"/>
      <c r="B5698" s="50"/>
      <c r="C5698" s="50"/>
      <c r="D5698" s="44"/>
      <c r="E5698" s="26"/>
      <c r="F5698" s="53"/>
      <c r="G5698" s="61"/>
      <c r="H5698" s="55"/>
      <c r="I5698" s="280"/>
      <c r="J5698" s="13"/>
      <c r="K5698" s="13"/>
      <c r="L5698" s="13"/>
    </row>
    <row r="5699" spans="1:12" s="56" customFormat="1">
      <c r="A5699" s="50"/>
      <c r="B5699" s="50"/>
      <c r="C5699" s="50"/>
      <c r="D5699" s="44"/>
      <c r="E5699" s="26"/>
      <c r="F5699" s="53"/>
      <c r="G5699" s="61"/>
      <c r="H5699" s="55"/>
      <c r="I5699" s="280"/>
      <c r="J5699" s="13"/>
      <c r="K5699" s="13"/>
      <c r="L5699" s="13"/>
    </row>
    <row r="5700" spans="1:12" s="56" customFormat="1">
      <c r="A5700" s="50"/>
      <c r="B5700" s="50"/>
      <c r="C5700" s="50"/>
      <c r="D5700" s="44"/>
      <c r="E5700" s="26"/>
      <c r="F5700" s="53"/>
      <c r="G5700" s="61"/>
      <c r="H5700" s="55"/>
      <c r="I5700" s="280"/>
      <c r="J5700" s="13"/>
      <c r="K5700" s="13"/>
      <c r="L5700" s="13"/>
    </row>
    <row r="5701" spans="1:12" s="56" customFormat="1">
      <c r="A5701" s="50"/>
      <c r="B5701" s="50"/>
      <c r="C5701" s="50"/>
      <c r="D5701" s="44"/>
      <c r="E5701" s="26"/>
      <c r="F5701" s="53"/>
      <c r="G5701" s="61"/>
      <c r="H5701" s="55"/>
      <c r="I5701" s="280"/>
      <c r="J5701" s="13"/>
      <c r="K5701" s="13"/>
      <c r="L5701" s="13"/>
    </row>
    <row r="5702" spans="1:12" s="56" customFormat="1">
      <c r="A5702" s="50"/>
      <c r="B5702" s="50"/>
      <c r="C5702" s="50"/>
      <c r="D5702" s="44"/>
      <c r="E5702" s="26"/>
      <c r="F5702" s="53"/>
      <c r="G5702" s="61"/>
      <c r="H5702" s="55"/>
      <c r="I5702" s="280"/>
      <c r="J5702" s="13"/>
      <c r="K5702" s="13"/>
      <c r="L5702" s="13"/>
    </row>
    <row r="5703" spans="1:12" s="56" customFormat="1">
      <c r="A5703" s="50"/>
      <c r="B5703" s="50"/>
      <c r="C5703" s="50"/>
      <c r="D5703" s="44"/>
      <c r="E5703" s="26"/>
      <c r="F5703" s="53"/>
      <c r="G5703" s="61"/>
      <c r="H5703" s="55"/>
      <c r="I5703" s="280"/>
      <c r="J5703" s="13"/>
      <c r="K5703" s="13"/>
      <c r="L5703" s="13"/>
    </row>
    <row r="5704" spans="1:12" s="56" customFormat="1">
      <c r="A5704" s="50"/>
      <c r="B5704" s="50"/>
      <c r="C5704" s="50"/>
      <c r="D5704" s="44"/>
      <c r="E5704" s="26"/>
      <c r="F5704" s="53"/>
      <c r="G5704" s="61"/>
      <c r="H5704" s="55"/>
      <c r="I5704" s="280"/>
      <c r="J5704" s="13"/>
      <c r="K5704" s="13"/>
      <c r="L5704" s="13"/>
    </row>
    <row r="5705" spans="1:12" s="56" customFormat="1">
      <c r="A5705" s="50"/>
      <c r="B5705" s="50"/>
      <c r="C5705" s="50"/>
      <c r="D5705" s="44"/>
      <c r="E5705" s="26"/>
      <c r="F5705" s="53"/>
      <c r="G5705" s="61"/>
      <c r="H5705" s="55"/>
      <c r="I5705" s="280"/>
      <c r="J5705" s="13"/>
      <c r="K5705" s="13"/>
      <c r="L5705" s="13"/>
    </row>
    <row r="5706" spans="1:12" s="56" customFormat="1">
      <c r="A5706" s="50"/>
      <c r="B5706" s="50"/>
      <c r="C5706" s="50"/>
      <c r="D5706" s="44"/>
      <c r="E5706" s="26"/>
      <c r="F5706" s="53"/>
      <c r="G5706" s="61"/>
      <c r="H5706" s="55"/>
      <c r="I5706" s="280"/>
      <c r="J5706" s="13"/>
      <c r="K5706" s="13"/>
      <c r="L5706" s="13"/>
    </row>
    <row r="5707" spans="1:12" s="56" customFormat="1">
      <c r="A5707" s="50"/>
      <c r="B5707" s="50"/>
      <c r="C5707" s="50"/>
      <c r="D5707" s="44"/>
      <c r="E5707" s="26"/>
      <c r="F5707" s="53"/>
      <c r="G5707" s="61"/>
      <c r="H5707" s="55"/>
      <c r="I5707" s="280"/>
      <c r="J5707" s="13"/>
      <c r="K5707" s="13"/>
      <c r="L5707" s="13"/>
    </row>
    <row r="5708" spans="1:12" s="56" customFormat="1">
      <c r="A5708" s="50"/>
      <c r="B5708" s="50"/>
      <c r="C5708" s="50"/>
      <c r="D5708" s="44"/>
      <c r="E5708" s="26"/>
      <c r="F5708" s="53"/>
      <c r="G5708" s="61"/>
      <c r="H5708" s="55"/>
      <c r="I5708" s="280"/>
      <c r="J5708" s="13"/>
      <c r="K5708" s="13"/>
      <c r="L5708" s="13"/>
    </row>
    <row r="5709" spans="1:12" s="56" customFormat="1">
      <c r="A5709" s="50"/>
      <c r="B5709" s="50"/>
      <c r="C5709" s="50"/>
      <c r="D5709" s="44"/>
      <c r="E5709" s="26"/>
      <c r="F5709" s="53"/>
      <c r="G5709" s="61"/>
      <c r="H5709" s="55"/>
      <c r="I5709" s="280"/>
      <c r="J5709" s="13"/>
      <c r="K5709" s="13"/>
      <c r="L5709" s="13"/>
    </row>
    <row r="5710" spans="1:12" s="56" customFormat="1">
      <c r="A5710" s="50"/>
      <c r="B5710" s="50"/>
      <c r="C5710" s="50"/>
      <c r="D5710" s="44"/>
      <c r="E5710" s="26"/>
      <c r="F5710" s="53"/>
      <c r="G5710" s="61"/>
      <c r="H5710" s="55"/>
      <c r="I5710" s="280"/>
      <c r="J5710" s="13"/>
      <c r="K5710" s="13"/>
      <c r="L5710" s="13"/>
    </row>
    <row r="5711" spans="1:12" s="56" customFormat="1">
      <c r="A5711" s="50"/>
      <c r="B5711" s="50"/>
      <c r="C5711" s="50"/>
      <c r="D5711" s="44"/>
      <c r="E5711" s="26"/>
      <c r="F5711" s="53"/>
      <c r="G5711" s="61"/>
      <c r="H5711" s="55"/>
      <c r="I5711" s="280"/>
      <c r="J5711" s="13"/>
      <c r="K5711" s="13"/>
      <c r="L5711" s="13"/>
    </row>
    <row r="5712" spans="1:12" s="56" customFormat="1">
      <c r="A5712" s="50"/>
      <c r="B5712" s="50"/>
      <c r="C5712" s="50"/>
      <c r="D5712" s="44"/>
      <c r="E5712" s="26"/>
      <c r="F5712" s="53"/>
      <c r="G5712" s="61"/>
      <c r="H5712" s="55"/>
      <c r="I5712" s="280"/>
      <c r="J5712" s="13"/>
      <c r="K5712" s="13"/>
      <c r="L5712" s="13"/>
    </row>
    <row r="5713" spans="1:12" s="56" customFormat="1">
      <c r="A5713" s="50"/>
      <c r="B5713" s="50"/>
      <c r="C5713" s="50"/>
      <c r="D5713" s="44"/>
      <c r="E5713" s="26"/>
      <c r="F5713" s="53"/>
      <c r="G5713" s="61"/>
      <c r="H5713" s="55"/>
      <c r="I5713" s="280"/>
      <c r="J5713" s="13"/>
      <c r="K5713" s="13"/>
      <c r="L5713" s="13"/>
    </row>
    <row r="5714" spans="1:12" s="56" customFormat="1">
      <c r="A5714" s="50"/>
      <c r="B5714" s="50"/>
      <c r="C5714" s="50"/>
      <c r="D5714" s="44"/>
      <c r="E5714" s="26"/>
      <c r="F5714" s="53"/>
      <c r="G5714" s="61"/>
      <c r="H5714" s="55"/>
      <c r="I5714" s="280"/>
      <c r="J5714" s="13"/>
      <c r="K5714" s="13"/>
      <c r="L5714" s="13"/>
    </row>
    <row r="5715" spans="1:12" s="56" customFormat="1">
      <c r="A5715" s="50"/>
      <c r="B5715" s="50"/>
      <c r="C5715" s="50"/>
      <c r="D5715" s="44"/>
      <c r="E5715" s="26"/>
      <c r="F5715" s="53"/>
      <c r="G5715" s="61"/>
      <c r="H5715" s="55"/>
      <c r="I5715" s="280"/>
      <c r="J5715" s="13"/>
      <c r="K5715" s="13"/>
      <c r="L5715" s="13"/>
    </row>
    <row r="5716" spans="1:12" s="56" customFormat="1">
      <c r="A5716" s="50"/>
      <c r="B5716" s="50"/>
      <c r="C5716" s="50"/>
      <c r="D5716" s="44"/>
      <c r="E5716" s="26"/>
      <c r="F5716" s="53"/>
      <c r="G5716" s="61"/>
      <c r="H5716" s="55"/>
      <c r="I5716" s="280"/>
      <c r="J5716" s="13"/>
      <c r="K5716" s="13"/>
      <c r="L5716" s="13"/>
    </row>
    <row r="5717" spans="1:12" s="56" customFormat="1">
      <c r="A5717" s="50"/>
      <c r="B5717" s="50"/>
      <c r="C5717" s="50"/>
      <c r="D5717" s="44"/>
      <c r="E5717" s="26"/>
      <c r="F5717" s="53"/>
      <c r="G5717" s="61"/>
      <c r="H5717" s="55"/>
      <c r="I5717" s="280"/>
      <c r="J5717" s="13"/>
      <c r="K5717" s="13"/>
      <c r="L5717" s="13"/>
    </row>
    <row r="5718" spans="1:12" s="56" customFormat="1">
      <c r="A5718" s="50"/>
      <c r="B5718" s="50"/>
      <c r="C5718" s="50"/>
      <c r="D5718" s="44"/>
      <c r="E5718" s="26"/>
      <c r="F5718" s="53"/>
      <c r="G5718" s="61"/>
      <c r="H5718" s="55"/>
      <c r="I5718" s="280"/>
      <c r="J5718" s="13"/>
      <c r="K5718" s="13"/>
      <c r="L5718" s="13"/>
    </row>
    <row r="5719" spans="1:12" s="56" customFormat="1">
      <c r="A5719" s="50"/>
      <c r="B5719" s="50"/>
      <c r="C5719" s="50"/>
      <c r="D5719" s="44"/>
      <c r="E5719" s="26"/>
      <c r="F5719" s="53"/>
      <c r="G5719" s="61"/>
      <c r="H5719" s="55"/>
      <c r="I5719" s="280"/>
      <c r="J5719" s="13"/>
      <c r="K5719" s="13"/>
      <c r="L5719" s="13"/>
    </row>
    <row r="5720" spans="1:12" s="56" customFormat="1">
      <c r="A5720" s="50"/>
      <c r="B5720" s="50"/>
      <c r="C5720" s="50"/>
      <c r="D5720" s="44"/>
      <c r="E5720" s="26"/>
      <c r="F5720" s="53"/>
      <c r="G5720" s="61"/>
      <c r="H5720" s="55"/>
      <c r="I5720" s="280"/>
      <c r="J5720" s="13"/>
      <c r="K5720" s="13"/>
      <c r="L5720" s="13"/>
    </row>
    <row r="5721" spans="1:12" s="56" customFormat="1">
      <c r="A5721" s="50"/>
      <c r="B5721" s="50"/>
      <c r="C5721" s="50"/>
      <c r="D5721" s="44"/>
      <c r="E5721" s="26"/>
      <c r="F5721" s="53"/>
      <c r="G5721" s="61"/>
      <c r="H5721" s="55"/>
      <c r="I5721" s="280"/>
      <c r="J5721" s="13"/>
      <c r="K5721" s="13"/>
      <c r="L5721" s="13"/>
    </row>
    <row r="5722" spans="1:12" s="56" customFormat="1">
      <c r="A5722" s="50"/>
      <c r="B5722" s="50"/>
      <c r="C5722" s="50"/>
      <c r="D5722" s="44"/>
      <c r="E5722" s="26"/>
      <c r="F5722" s="53"/>
      <c r="G5722" s="61"/>
      <c r="H5722" s="55"/>
      <c r="I5722" s="280"/>
      <c r="J5722" s="13"/>
      <c r="K5722" s="13"/>
      <c r="L5722" s="13"/>
    </row>
    <row r="5723" spans="1:12" s="56" customFormat="1">
      <c r="A5723" s="50"/>
      <c r="B5723" s="50"/>
      <c r="C5723" s="50"/>
      <c r="D5723" s="44"/>
      <c r="E5723" s="26"/>
      <c r="F5723" s="53"/>
      <c r="G5723" s="61"/>
      <c r="H5723" s="55"/>
      <c r="I5723" s="280"/>
      <c r="J5723" s="13"/>
      <c r="K5723" s="13"/>
      <c r="L5723" s="13"/>
    </row>
    <row r="5724" spans="1:12" s="56" customFormat="1">
      <c r="A5724" s="50"/>
      <c r="B5724" s="50"/>
      <c r="C5724" s="50"/>
      <c r="D5724" s="44"/>
      <c r="E5724" s="26"/>
      <c r="F5724" s="53"/>
      <c r="G5724" s="61"/>
      <c r="H5724" s="55"/>
      <c r="I5724" s="280"/>
      <c r="J5724" s="13"/>
      <c r="K5724" s="13"/>
      <c r="L5724" s="13"/>
    </row>
    <row r="5725" spans="1:12" s="56" customFormat="1">
      <c r="A5725" s="50"/>
      <c r="B5725" s="50"/>
      <c r="C5725" s="50"/>
      <c r="D5725" s="44"/>
      <c r="E5725" s="26"/>
      <c r="F5725" s="53"/>
      <c r="G5725" s="61"/>
      <c r="H5725" s="55"/>
      <c r="I5725" s="280"/>
      <c r="J5725" s="13"/>
      <c r="K5725" s="13"/>
      <c r="L5725" s="13"/>
    </row>
    <row r="5726" spans="1:12" s="56" customFormat="1">
      <c r="A5726" s="50"/>
      <c r="B5726" s="50"/>
      <c r="C5726" s="50"/>
      <c r="D5726" s="44"/>
      <c r="E5726" s="26"/>
      <c r="F5726" s="53"/>
      <c r="G5726" s="61"/>
      <c r="H5726" s="55"/>
      <c r="I5726" s="280"/>
      <c r="J5726" s="13"/>
      <c r="K5726" s="13"/>
      <c r="L5726" s="13"/>
    </row>
    <row r="5727" spans="1:12" s="56" customFormat="1">
      <c r="A5727" s="50"/>
      <c r="B5727" s="50"/>
      <c r="C5727" s="50"/>
      <c r="D5727" s="44"/>
      <c r="E5727" s="26"/>
      <c r="F5727" s="53"/>
      <c r="G5727" s="61"/>
      <c r="H5727" s="55"/>
      <c r="I5727" s="280"/>
      <c r="J5727" s="13"/>
      <c r="K5727" s="13"/>
      <c r="L5727" s="13"/>
    </row>
    <row r="5728" spans="1:12" s="56" customFormat="1">
      <c r="A5728" s="50"/>
      <c r="B5728" s="50"/>
      <c r="C5728" s="50"/>
      <c r="D5728" s="44"/>
      <c r="E5728" s="26"/>
      <c r="F5728" s="53"/>
      <c r="G5728" s="61"/>
      <c r="H5728" s="55"/>
      <c r="I5728" s="280"/>
      <c r="J5728" s="13"/>
      <c r="K5728" s="13"/>
      <c r="L5728" s="13"/>
    </row>
    <row r="5729" spans="1:12" s="56" customFormat="1">
      <c r="A5729" s="50"/>
      <c r="B5729" s="50"/>
      <c r="C5729" s="50"/>
      <c r="D5729" s="44"/>
      <c r="E5729" s="26"/>
      <c r="F5729" s="53"/>
      <c r="G5729" s="61"/>
      <c r="H5729" s="55"/>
      <c r="I5729" s="280"/>
      <c r="J5729" s="13"/>
      <c r="K5729" s="13"/>
      <c r="L5729" s="13"/>
    </row>
    <row r="5730" spans="1:12" s="56" customFormat="1">
      <c r="A5730" s="50"/>
      <c r="B5730" s="50"/>
      <c r="C5730" s="50"/>
      <c r="D5730" s="44"/>
      <c r="E5730" s="26"/>
      <c r="F5730" s="53"/>
      <c r="G5730" s="61"/>
      <c r="H5730" s="55"/>
      <c r="I5730" s="280"/>
      <c r="J5730" s="13"/>
      <c r="K5730" s="13"/>
      <c r="L5730" s="13"/>
    </row>
    <row r="5731" spans="1:12" s="56" customFormat="1">
      <c r="A5731" s="50"/>
      <c r="B5731" s="50"/>
      <c r="C5731" s="50"/>
      <c r="D5731" s="44"/>
      <c r="E5731" s="26"/>
      <c r="F5731" s="53"/>
      <c r="G5731" s="61"/>
      <c r="H5731" s="55"/>
      <c r="I5731" s="280"/>
      <c r="J5731" s="13"/>
      <c r="K5731" s="13"/>
      <c r="L5731" s="13"/>
    </row>
    <row r="5732" spans="1:12" s="56" customFormat="1">
      <c r="A5732" s="50"/>
      <c r="B5732" s="50"/>
      <c r="C5732" s="50"/>
      <c r="D5732" s="44"/>
      <c r="E5732" s="26"/>
      <c r="F5732" s="53"/>
      <c r="G5732" s="61"/>
      <c r="H5732" s="55"/>
      <c r="I5732" s="280"/>
      <c r="J5732" s="13"/>
      <c r="K5732" s="13"/>
      <c r="L5732" s="13"/>
    </row>
    <row r="5733" spans="1:12" s="56" customFormat="1">
      <c r="A5733" s="50"/>
      <c r="B5733" s="50"/>
      <c r="C5733" s="50"/>
      <c r="D5733" s="44"/>
      <c r="E5733" s="26"/>
      <c r="F5733" s="53"/>
      <c r="G5733" s="61"/>
      <c r="H5733" s="55"/>
      <c r="I5733" s="280"/>
      <c r="J5733" s="13"/>
      <c r="K5733" s="13"/>
      <c r="L5733" s="13"/>
    </row>
    <row r="5734" spans="1:12" s="56" customFormat="1">
      <c r="A5734" s="50"/>
      <c r="B5734" s="50"/>
      <c r="C5734" s="50"/>
      <c r="D5734" s="44"/>
      <c r="E5734" s="26"/>
      <c r="F5734" s="53"/>
      <c r="G5734" s="61"/>
      <c r="H5734" s="55"/>
      <c r="I5734" s="280"/>
      <c r="J5734" s="13"/>
      <c r="K5734" s="13"/>
      <c r="L5734" s="13"/>
    </row>
    <row r="5735" spans="1:12" s="56" customFormat="1">
      <c r="A5735" s="50"/>
      <c r="B5735" s="50"/>
      <c r="C5735" s="50"/>
      <c r="D5735" s="44"/>
      <c r="E5735" s="26"/>
      <c r="F5735" s="53"/>
      <c r="G5735" s="61"/>
      <c r="H5735" s="55"/>
      <c r="I5735" s="280"/>
      <c r="J5735" s="13"/>
      <c r="K5735" s="13"/>
      <c r="L5735" s="13"/>
    </row>
    <row r="5736" spans="1:12" s="56" customFormat="1">
      <c r="A5736" s="50"/>
      <c r="B5736" s="50"/>
      <c r="C5736" s="50"/>
      <c r="D5736" s="44"/>
      <c r="E5736" s="26"/>
      <c r="F5736" s="53"/>
      <c r="G5736" s="61"/>
      <c r="H5736" s="55"/>
      <c r="I5736" s="280"/>
      <c r="J5736" s="13"/>
      <c r="K5736" s="13"/>
      <c r="L5736" s="13"/>
    </row>
    <row r="5737" spans="1:12" s="56" customFormat="1">
      <c r="A5737" s="50"/>
      <c r="B5737" s="50"/>
      <c r="C5737" s="50"/>
      <c r="D5737" s="44"/>
      <c r="E5737" s="26"/>
      <c r="F5737" s="53"/>
      <c r="G5737" s="61"/>
      <c r="H5737" s="55"/>
      <c r="I5737" s="280"/>
      <c r="J5737" s="13"/>
      <c r="K5737" s="13"/>
      <c r="L5737" s="13"/>
    </row>
    <row r="5738" spans="1:12" s="56" customFormat="1">
      <c r="A5738" s="50"/>
      <c r="B5738" s="50"/>
      <c r="C5738" s="50"/>
      <c r="D5738" s="44"/>
      <c r="E5738" s="26"/>
      <c r="F5738" s="53"/>
      <c r="G5738" s="61"/>
      <c r="H5738" s="55"/>
      <c r="I5738" s="280"/>
      <c r="J5738" s="13"/>
      <c r="K5738" s="13"/>
      <c r="L5738" s="13"/>
    </row>
    <row r="5739" spans="1:12" s="56" customFormat="1">
      <c r="A5739" s="50"/>
      <c r="B5739" s="50"/>
      <c r="C5739" s="50"/>
      <c r="D5739" s="44"/>
      <c r="E5739" s="26"/>
      <c r="F5739" s="53"/>
      <c r="G5739" s="61"/>
      <c r="H5739" s="55"/>
      <c r="I5739" s="280"/>
      <c r="J5739" s="13"/>
      <c r="K5739" s="13"/>
      <c r="L5739" s="13"/>
    </row>
    <row r="5740" spans="1:12" s="56" customFormat="1">
      <c r="A5740" s="50"/>
      <c r="B5740" s="50"/>
      <c r="C5740" s="50"/>
      <c r="D5740" s="44"/>
      <c r="E5740" s="26"/>
      <c r="F5740" s="53"/>
      <c r="G5740" s="61"/>
      <c r="H5740" s="55"/>
      <c r="I5740" s="280"/>
      <c r="J5740" s="13"/>
      <c r="K5740" s="13"/>
      <c r="L5740" s="13"/>
    </row>
    <row r="5741" spans="1:12" s="56" customFormat="1">
      <c r="A5741" s="50"/>
      <c r="B5741" s="50"/>
      <c r="C5741" s="50"/>
      <c r="D5741" s="44"/>
      <c r="E5741" s="26"/>
      <c r="F5741" s="53"/>
      <c r="G5741" s="61"/>
      <c r="H5741" s="55"/>
      <c r="I5741" s="280"/>
      <c r="J5741" s="13"/>
      <c r="K5741" s="13"/>
      <c r="L5741" s="13"/>
    </row>
    <row r="5742" spans="1:12" s="56" customFormat="1">
      <c r="A5742" s="50"/>
      <c r="B5742" s="50"/>
      <c r="C5742" s="50"/>
      <c r="D5742" s="44"/>
      <c r="E5742" s="26"/>
      <c r="F5742" s="53"/>
      <c r="G5742" s="61"/>
      <c r="H5742" s="55"/>
      <c r="I5742" s="280"/>
      <c r="J5742" s="13"/>
      <c r="K5742" s="13"/>
      <c r="L5742" s="13"/>
    </row>
    <row r="5743" spans="1:12" s="56" customFormat="1">
      <c r="A5743" s="50"/>
      <c r="B5743" s="50"/>
      <c r="C5743" s="50"/>
      <c r="D5743" s="44"/>
      <c r="E5743" s="26"/>
      <c r="F5743" s="53"/>
      <c r="G5743" s="61"/>
      <c r="H5743" s="55"/>
      <c r="I5743" s="280"/>
      <c r="J5743" s="13"/>
      <c r="K5743" s="13"/>
      <c r="L5743" s="13"/>
    </row>
    <row r="5744" spans="1:12" s="56" customFormat="1">
      <c r="A5744" s="50"/>
      <c r="B5744" s="50"/>
      <c r="C5744" s="50"/>
      <c r="D5744" s="44"/>
      <c r="E5744" s="26"/>
      <c r="F5744" s="53"/>
      <c r="G5744" s="61"/>
      <c r="H5744" s="55"/>
      <c r="I5744" s="280"/>
      <c r="J5744" s="13"/>
      <c r="K5744" s="13"/>
      <c r="L5744" s="13"/>
    </row>
    <row r="5745" spans="1:12" s="56" customFormat="1">
      <c r="A5745" s="50"/>
      <c r="B5745" s="50"/>
      <c r="C5745" s="50"/>
      <c r="D5745" s="44"/>
      <c r="E5745" s="26"/>
      <c r="F5745" s="53"/>
      <c r="G5745" s="61"/>
      <c r="H5745" s="55"/>
      <c r="I5745" s="280"/>
      <c r="J5745" s="13"/>
      <c r="K5745" s="13"/>
      <c r="L5745" s="13"/>
    </row>
    <row r="5746" spans="1:12" s="56" customFormat="1">
      <c r="A5746" s="50"/>
      <c r="B5746" s="50"/>
      <c r="C5746" s="50"/>
      <c r="D5746" s="44"/>
      <c r="E5746" s="26"/>
      <c r="F5746" s="53"/>
      <c r="G5746" s="61"/>
      <c r="H5746" s="55"/>
      <c r="I5746" s="280"/>
      <c r="J5746" s="13"/>
      <c r="K5746" s="13"/>
      <c r="L5746" s="13"/>
    </row>
    <row r="5747" spans="1:12" s="56" customFormat="1">
      <c r="A5747" s="50"/>
      <c r="B5747" s="50"/>
      <c r="C5747" s="50"/>
      <c r="D5747" s="44"/>
      <c r="E5747" s="26"/>
      <c r="F5747" s="53"/>
      <c r="G5747" s="61"/>
      <c r="H5747" s="55"/>
      <c r="I5747" s="280"/>
      <c r="J5747" s="13"/>
      <c r="K5747" s="13"/>
      <c r="L5747" s="13"/>
    </row>
    <row r="5748" spans="1:12" s="56" customFormat="1">
      <c r="A5748" s="50"/>
      <c r="B5748" s="50"/>
      <c r="C5748" s="50"/>
      <c r="D5748" s="44"/>
      <c r="E5748" s="26"/>
      <c r="F5748" s="53"/>
      <c r="G5748" s="61"/>
      <c r="H5748" s="55"/>
      <c r="I5748" s="280"/>
      <c r="J5748" s="13"/>
      <c r="K5748" s="13"/>
      <c r="L5748" s="13"/>
    </row>
    <row r="5749" spans="1:12" s="56" customFormat="1">
      <c r="A5749" s="50"/>
      <c r="B5749" s="50"/>
      <c r="C5749" s="50"/>
      <c r="D5749" s="44"/>
      <c r="E5749" s="26"/>
      <c r="F5749" s="53"/>
      <c r="G5749" s="61"/>
      <c r="H5749" s="55"/>
      <c r="I5749" s="280"/>
      <c r="J5749" s="13"/>
      <c r="K5749" s="13"/>
      <c r="L5749" s="13"/>
    </row>
    <row r="5750" spans="1:12" s="56" customFormat="1">
      <c r="A5750" s="50"/>
      <c r="B5750" s="50"/>
      <c r="C5750" s="50"/>
      <c r="D5750" s="44"/>
      <c r="E5750" s="26"/>
      <c r="F5750" s="53"/>
      <c r="G5750" s="61"/>
      <c r="H5750" s="55"/>
      <c r="I5750" s="280"/>
      <c r="J5750" s="13"/>
      <c r="K5750" s="13"/>
      <c r="L5750" s="13"/>
    </row>
    <row r="5751" spans="1:12" s="56" customFormat="1">
      <c r="A5751" s="50"/>
      <c r="B5751" s="50"/>
      <c r="C5751" s="50"/>
      <c r="D5751" s="44"/>
      <c r="E5751" s="26"/>
      <c r="F5751" s="53"/>
      <c r="G5751" s="61"/>
      <c r="H5751" s="55"/>
      <c r="I5751" s="280"/>
      <c r="J5751" s="13"/>
      <c r="K5751" s="13"/>
      <c r="L5751" s="13"/>
    </row>
    <row r="5752" spans="1:12" s="56" customFormat="1">
      <c r="A5752" s="50"/>
      <c r="B5752" s="50"/>
      <c r="C5752" s="50"/>
      <c r="D5752" s="44"/>
      <c r="E5752" s="26"/>
      <c r="F5752" s="53"/>
      <c r="G5752" s="61"/>
      <c r="H5752" s="55"/>
      <c r="I5752" s="280"/>
      <c r="J5752" s="13"/>
      <c r="K5752" s="13"/>
      <c r="L5752" s="13"/>
    </row>
    <row r="5753" spans="1:12" s="56" customFormat="1">
      <c r="A5753" s="50"/>
      <c r="B5753" s="50"/>
      <c r="C5753" s="50"/>
      <c r="D5753" s="44"/>
      <c r="E5753" s="26"/>
      <c r="F5753" s="53"/>
      <c r="G5753" s="61"/>
      <c r="H5753" s="55"/>
      <c r="I5753" s="280"/>
      <c r="J5753" s="13"/>
      <c r="K5753" s="13"/>
      <c r="L5753" s="13"/>
    </row>
    <row r="5754" spans="1:12" s="56" customFormat="1">
      <c r="A5754" s="50"/>
      <c r="B5754" s="50"/>
      <c r="C5754" s="50"/>
      <c r="D5754" s="44"/>
      <c r="E5754" s="26"/>
      <c r="F5754" s="53"/>
      <c r="G5754" s="61"/>
      <c r="H5754" s="55"/>
      <c r="I5754" s="280"/>
      <c r="J5754" s="13"/>
      <c r="K5754" s="13"/>
      <c r="L5754" s="13"/>
    </row>
    <row r="5755" spans="1:12" s="56" customFormat="1">
      <c r="A5755" s="50"/>
      <c r="B5755" s="50"/>
      <c r="C5755" s="50"/>
      <c r="D5755" s="44"/>
      <c r="E5755" s="26"/>
      <c r="F5755" s="53"/>
      <c r="G5755" s="61"/>
      <c r="H5755" s="55"/>
      <c r="I5755" s="280"/>
      <c r="J5755" s="13"/>
      <c r="K5755" s="13"/>
      <c r="L5755" s="13"/>
    </row>
    <row r="5756" spans="1:12" s="56" customFormat="1">
      <c r="A5756" s="50"/>
      <c r="B5756" s="50"/>
      <c r="C5756" s="50"/>
      <c r="D5756" s="44"/>
      <c r="E5756" s="26"/>
      <c r="F5756" s="53"/>
      <c r="G5756" s="61"/>
      <c r="H5756" s="55"/>
      <c r="I5756" s="280"/>
      <c r="J5756" s="13"/>
      <c r="K5756" s="13"/>
      <c r="L5756" s="13"/>
    </row>
    <row r="5757" spans="1:12" s="56" customFormat="1">
      <c r="A5757" s="50"/>
      <c r="B5757" s="50"/>
      <c r="C5757" s="50"/>
      <c r="D5757" s="44"/>
      <c r="E5757" s="26"/>
      <c r="F5757" s="53"/>
      <c r="G5757" s="61"/>
      <c r="H5757" s="55"/>
      <c r="I5757" s="280"/>
      <c r="J5757" s="13"/>
      <c r="K5757" s="13"/>
      <c r="L5757" s="13"/>
    </row>
    <row r="5758" spans="1:12" s="56" customFormat="1">
      <c r="A5758" s="50"/>
      <c r="B5758" s="50"/>
      <c r="C5758" s="50"/>
      <c r="D5758" s="44"/>
      <c r="E5758" s="26"/>
      <c r="F5758" s="53"/>
      <c r="G5758" s="61"/>
      <c r="H5758" s="55"/>
      <c r="I5758" s="280"/>
      <c r="J5758" s="13"/>
      <c r="K5758" s="13"/>
      <c r="L5758" s="13"/>
    </row>
    <row r="5759" spans="1:12" s="56" customFormat="1">
      <c r="A5759" s="50"/>
      <c r="B5759" s="50"/>
      <c r="C5759" s="50"/>
      <c r="D5759" s="44"/>
      <c r="E5759" s="26"/>
      <c r="F5759" s="53"/>
      <c r="G5759" s="61"/>
      <c r="H5759" s="55"/>
      <c r="I5759" s="280"/>
      <c r="J5759" s="13"/>
      <c r="K5759" s="13"/>
      <c r="L5759" s="13"/>
    </row>
    <row r="5760" spans="1:12" s="56" customFormat="1">
      <c r="A5760" s="50"/>
      <c r="B5760" s="50"/>
      <c r="C5760" s="50"/>
      <c r="D5760" s="44"/>
      <c r="E5760" s="26"/>
      <c r="F5760" s="53"/>
      <c r="G5760" s="61"/>
      <c r="H5760" s="55"/>
      <c r="I5760" s="280"/>
      <c r="J5760" s="13"/>
      <c r="K5760" s="13"/>
      <c r="L5760" s="13"/>
    </row>
    <row r="5761" spans="1:12" s="56" customFormat="1">
      <c r="A5761" s="50"/>
      <c r="B5761" s="50"/>
      <c r="C5761" s="50"/>
      <c r="D5761" s="44"/>
      <c r="E5761" s="26"/>
      <c r="F5761" s="53"/>
      <c r="G5761" s="61"/>
      <c r="H5761" s="55"/>
      <c r="I5761" s="280"/>
      <c r="J5761" s="13"/>
      <c r="K5761" s="13"/>
      <c r="L5761" s="13"/>
    </row>
    <row r="5762" spans="1:12" s="56" customFormat="1">
      <c r="A5762" s="50"/>
      <c r="B5762" s="50"/>
      <c r="C5762" s="50"/>
      <c r="D5762" s="44"/>
      <c r="E5762" s="26"/>
      <c r="F5762" s="53"/>
      <c r="G5762" s="61"/>
      <c r="H5762" s="55"/>
      <c r="I5762" s="280"/>
      <c r="J5762" s="13"/>
      <c r="K5762" s="13"/>
      <c r="L5762" s="13"/>
    </row>
    <row r="5763" spans="1:12" s="56" customFormat="1">
      <c r="A5763" s="50"/>
      <c r="B5763" s="50"/>
      <c r="C5763" s="50"/>
      <c r="D5763" s="44"/>
      <c r="E5763" s="26"/>
      <c r="F5763" s="53"/>
      <c r="G5763" s="61"/>
      <c r="H5763" s="55"/>
      <c r="I5763" s="280"/>
      <c r="J5763" s="13"/>
      <c r="K5763" s="13"/>
      <c r="L5763" s="13"/>
    </row>
    <row r="5764" spans="1:12" s="56" customFormat="1">
      <c r="A5764" s="50"/>
      <c r="B5764" s="50"/>
      <c r="C5764" s="50"/>
      <c r="D5764" s="44"/>
      <c r="E5764" s="26"/>
      <c r="F5764" s="53"/>
      <c r="G5764" s="61"/>
      <c r="H5764" s="55"/>
      <c r="I5764" s="280"/>
      <c r="J5764" s="13"/>
      <c r="K5764" s="13"/>
      <c r="L5764" s="13"/>
    </row>
    <row r="5765" spans="1:12" s="56" customFormat="1">
      <c r="A5765" s="50"/>
      <c r="B5765" s="50"/>
      <c r="C5765" s="50"/>
      <c r="D5765" s="44"/>
      <c r="E5765" s="26"/>
      <c r="F5765" s="53"/>
      <c r="G5765" s="61"/>
      <c r="H5765" s="55"/>
      <c r="I5765" s="280"/>
      <c r="J5765" s="13"/>
      <c r="K5765" s="13"/>
      <c r="L5765" s="13"/>
    </row>
    <row r="5766" spans="1:12" s="56" customFormat="1">
      <c r="A5766" s="50"/>
      <c r="B5766" s="50"/>
      <c r="C5766" s="50"/>
      <c r="D5766" s="44"/>
      <c r="E5766" s="26"/>
      <c r="F5766" s="53"/>
      <c r="G5766" s="61"/>
      <c r="H5766" s="55"/>
      <c r="I5766" s="280"/>
      <c r="J5766" s="13"/>
      <c r="K5766" s="13"/>
      <c r="L5766" s="13"/>
    </row>
    <row r="5767" spans="1:12" s="56" customFormat="1">
      <c r="A5767" s="50"/>
      <c r="B5767" s="50"/>
      <c r="C5767" s="50"/>
      <c r="D5767" s="44"/>
      <c r="E5767" s="26"/>
      <c r="F5767" s="53"/>
      <c r="G5767" s="61"/>
      <c r="H5767" s="55"/>
      <c r="I5767" s="280"/>
      <c r="J5767" s="13"/>
      <c r="K5767" s="13"/>
      <c r="L5767" s="13"/>
    </row>
    <row r="5768" spans="1:12" s="56" customFormat="1">
      <c r="A5768" s="50"/>
      <c r="B5768" s="50"/>
      <c r="C5768" s="50"/>
      <c r="D5768" s="44"/>
      <c r="E5768" s="26"/>
      <c r="F5768" s="53"/>
      <c r="G5768" s="61"/>
      <c r="H5768" s="55"/>
      <c r="I5768" s="280"/>
      <c r="J5768" s="13"/>
      <c r="K5768" s="13"/>
      <c r="L5768" s="13"/>
    </row>
    <row r="5769" spans="1:12" s="56" customFormat="1">
      <c r="A5769" s="50"/>
      <c r="B5769" s="50"/>
      <c r="C5769" s="50"/>
      <c r="D5769" s="44"/>
      <c r="E5769" s="26"/>
      <c r="F5769" s="53"/>
      <c r="G5769" s="61"/>
      <c r="H5769" s="55"/>
      <c r="I5769" s="280"/>
      <c r="J5769" s="13"/>
      <c r="K5769" s="13"/>
      <c r="L5769" s="13"/>
    </row>
    <row r="5770" spans="1:12" s="56" customFormat="1">
      <c r="A5770" s="50"/>
      <c r="B5770" s="50"/>
      <c r="C5770" s="50"/>
      <c r="D5770" s="44"/>
      <c r="E5770" s="26"/>
      <c r="F5770" s="53"/>
      <c r="G5770" s="61"/>
      <c r="H5770" s="55"/>
      <c r="I5770" s="280"/>
      <c r="J5770" s="13"/>
      <c r="K5770" s="13"/>
      <c r="L5770" s="13"/>
    </row>
    <row r="5771" spans="1:12" s="56" customFormat="1">
      <c r="A5771" s="50"/>
      <c r="B5771" s="50"/>
      <c r="C5771" s="50"/>
      <c r="D5771" s="44"/>
      <c r="E5771" s="26"/>
      <c r="F5771" s="53"/>
      <c r="G5771" s="61"/>
      <c r="H5771" s="55"/>
      <c r="I5771" s="280"/>
      <c r="J5771" s="13"/>
      <c r="K5771" s="13"/>
      <c r="L5771" s="13"/>
    </row>
    <row r="5772" spans="1:12" s="56" customFormat="1">
      <c r="A5772" s="50"/>
      <c r="B5772" s="50"/>
      <c r="C5772" s="50"/>
      <c r="D5772" s="44"/>
      <c r="E5772" s="26"/>
      <c r="F5772" s="53"/>
      <c r="G5772" s="61"/>
      <c r="H5772" s="55"/>
      <c r="I5772" s="280"/>
      <c r="J5772" s="13"/>
      <c r="K5772" s="13"/>
      <c r="L5772" s="13"/>
    </row>
    <row r="5773" spans="1:12" s="56" customFormat="1">
      <c r="A5773" s="50"/>
      <c r="B5773" s="50"/>
      <c r="C5773" s="50"/>
      <c r="D5773" s="44"/>
      <c r="E5773" s="26"/>
      <c r="F5773" s="53"/>
      <c r="G5773" s="61"/>
      <c r="H5773" s="55"/>
      <c r="I5773" s="280"/>
      <c r="J5773" s="13"/>
      <c r="K5773" s="13"/>
      <c r="L5773" s="13"/>
    </row>
    <row r="5774" spans="1:12" s="56" customFormat="1">
      <c r="A5774" s="50"/>
      <c r="B5774" s="50"/>
      <c r="C5774" s="50"/>
      <c r="D5774" s="44"/>
      <c r="E5774" s="26"/>
      <c r="F5774" s="53"/>
      <c r="G5774" s="61"/>
      <c r="H5774" s="55"/>
      <c r="I5774" s="280"/>
      <c r="J5774" s="13"/>
      <c r="K5774" s="13"/>
      <c r="L5774" s="13"/>
    </row>
    <row r="5775" spans="1:12" s="56" customFormat="1">
      <c r="A5775" s="50"/>
      <c r="B5775" s="50"/>
      <c r="C5775" s="50"/>
      <c r="D5775" s="44"/>
      <c r="E5775" s="26"/>
      <c r="F5775" s="53"/>
      <c r="G5775" s="61"/>
      <c r="H5775" s="55"/>
      <c r="I5775" s="280"/>
      <c r="J5775" s="13"/>
      <c r="K5775" s="13"/>
      <c r="L5775" s="13"/>
    </row>
    <row r="5776" spans="1:12" s="56" customFormat="1">
      <c r="A5776" s="50"/>
      <c r="B5776" s="50"/>
      <c r="C5776" s="50"/>
      <c r="D5776" s="44"/>
      <c r="E5776" s="26"/>
      <c r="F5776" s="53"/>
      <c r="G5776" s="61"/>
      <c r="H5776" s="55"/>
      <c r="I5776" s="280"/>
      <c r="J5776" s="13"/>
      <c r="K5776" s="13"/>
      <c r="L5776" s="13"/>
    </row>
    <row r="5777" spans="1:12" s="56" customFormat="1">
      <c r="A5777" s="50"/>
      <c r="B5777" s="50"/>
      <c r="C5777" s="50"/>
      <c r="D5777" s="44"/>
      <c r="E5777" s="26"/>
      <c r="F5777" s="53"/>
      <c r="G5777" s="61"/>
      <c r="H5777" s="55"/>
      <c r="I5777" s="280"/>
      <c r="J5777" s="13"/>
      <c r="K5777" s="13"/>
      <c r="L5777" s="13"/>
    </row>
    <row r="5778" spans="1:12" s="56" customFormat="1">
      <c r="A5778" s="50"/>
      <c r="B5778" s="50"/>
      <c r="C5778" s="50"/>
      <c r="D5778" s="44"/>
      <c r="E5778" s="26"/>
      <c r="F5778" s="53"/>
      <c r="G5778" s="61"/>
      <c r="H5778" s="55"/>
      <c r="I5778" s="280"/>
      <c r="J5778" s="13"/>
      <c r="K5778" s="13"/>
      <c r="L5778" s="13"/>
    </row>
    <row r="5779" spans="1:12" s="56" customFormat="1">
      <c r="A5779" s="50"/>
      <c r="B5779" s="50"/>
      <c r="C5779" s="50"/>
      <c r="D5779" s="44"/>
      <c r="E5779" s="26"/>
      <c r="F5779" s="53"/>
      <c r="G5779" s="61"/>
      <c r="H5779" s="55"/>
      <c r="I5779" s="280"/>
      <c r="J5779" s="13"/>
      <c r="K5779" s="13"/>
      <c r="L5779" s="13"/>
    </row>
    <row r="5780" spans="1:12" s="56" customFormat="1">
      <c r="A5780" s="50"/>
      <c r="B5780" s="50"/>
      <c r="C5780" s="50"/>
      <c r="D5780" s="44"/>
      <c r="E5780" s="26"/>
      <c r="F5780" s="53"/>
      <c r="G5780" s="61"/>
      <c r="H5780" s="55"/>
      <c r="I5780" s="280"/>
      <c r="J5780" s="13"/>
      <c r="K5780" s="13"/>
      <c r="L5780" s="13"/>
    </row>
    <row r="5781" spans="1:12" s="56" customFormat="1">
      <c r="A5781" s="50"/>
      <c r="B5781" s="50"/>
      <c r="C5781" s="50"/>
      <c r="D5781" s="44"/>
      <c r="E5781" s="26"/>
      <c r="F5781" s="53"/>
      <c r="G5781" s="61"/>
      <c r="H5781" s="55"/>
      <c r="I5781" s="280"/>
      <c r="J5781" s="13"/>
      <c r="K5781" s="13"/>
      <c r="L5781" s="13"/>
    </row>
    <row r="5782" spans="1:12" s="56" customFormat="1">
      <c r="A5782" s="50"/>
      <c r="B5782" s="50"/>
      <c r="C5782" s="50"/>
      <c r="D5782" s="44"/>
      <c r="E5782" s="26"/>
      <c r="F5782" s="53"/>
      <c r="G5782" s="61"/>
      <c r="H5782" s="55"/>
      <c r="I5782" s="280"/>
      <c r="J5782" s="13"/>
      <c r="K5782" s="13"/>
      <c r="L5782" s="13"/>
    </row>
    <row r="5783" spans="1:12" s="56" customFormat="1">
      <c r="A5783" s="50"/>
      <c r="B5783" s="50"/>
      <c r="C5783" s="50"/>
      <c r="D5783" s="44"/>
      <c r="E5783" s="26"/>
      <c r="F5783" s="53"/>
      <c r="G5783" s="61"/>
      <c r="H5783" s="55"/>
      <c r="I5783" s="280"/>
      <c r="J5783" s="13"/>
      <c r="K5783" s="13"/>
      <c r="L5783" s="13"/>
    </row>
    <row r="5784" spans="1:12" s="56" customFormat="1">
      <c r="A5784" s="50"/>
      <c r="B5784" s="50"/>
      <c r="C5784" s="50"/>
      <c r="D5784" s="44"/>
      <c r="E5784" s="26"/>
      <c r="F5784" s="53"/>
      <c r="G5784" s="61"/>
      <c r="H5784" s="55"/>
      <c r="I5784" s="280"/>
      <c r="J5784" s="13"/>
      <c r="K5784" s="13"/>
      <c r="L5784" s="13"/>
    </row>
    <row r="5785" spans="1:12" s="56" customFormat="1">
      <c r="A5785" s="50"/>
      <c r="B5785" s="50"/>
      <c r="C5785" s="50"/>
      <c r="D5785" s="44"/>
      <c r="E5785" s="26"/>
      <c r="F5785" s="53"/>
      <c r="G5785" s="61"/>
      <c r="H5785" s="55"/>
      <c r="I5785" s="280"/>
      <c r="J5785" s="13"/>
      <c r="K5785" s="13"/>
      <c r="L5785" s="13"/>
    </row>
    <row r="5786" spans="1:12" s="56" customFormat="1">
      <c r="A5786" s="50"/>
      <c r="B5786" s="50"/>
      <c r="C5786" s="50"/>
      <c r="D5786" s="44"/>
      <c r="E5786" s="26"/>
      <c r="F5786" s="53"/>
      <c r="G5786" s="61"/>
      <c r="H5786" s="55"/>
      <c r="I5786" s="280"/>
      <c r="J5786" s="13"/>
      <c r="K5786" s="13"/>
      <c r="L5786" s="13"/>
    </row>
    <row r="5787" spans="1:12" s="56" customFormat="1">
      <c r="A5787" s="50"/>
      <c r="B5787" s="50"/>
      <c r="C5787" s="50"/>
      <c r="D5787" s="44"/>
      <c r="E5787" s="26"/>
      <c r="F5787" s="53"/>
      <c r="G5787" s="61"/>
      <c r="H5787" s="55"/>
      <c r="I5787" s="280"/>
      <c r="J5787" s="13"/>
      <c r="K5787" s="13"/>
      <c r="L5787" s="13"/>
    </row>
    <row r="5788" spans="1:12" s="56" customFormat="1">
      <c r="A5788" s="50"/>
      <c r="B5788" s="50"/>
      <c r="C5788" s="50"/>
      <c r="D5788" s="44"/>
      <c r="E5788" s="26"/>
      <c r="F5788" s="53"/>
      <c r="G5788" s="61"/>
      <c r="H5788" s="55"/>
      <c r="I5788" s="280"/>
      <c r="J5788" s="13"/>
      <c r="K5788" s="13"/>
      <c r="L5788" s="13"/>
    </row>
    <row r="5789" spans="1:12" s="56" customFormat="1">
      <c r="A5789" s="50"/>
      <c r="B5789" s="50"/>
      <c r="C5789" s="50"/>
      <c r="D5789" s="44"/>
      <c r="E5789" s="26"/>
      <c r="F5789" s="53"/>
      <c r="G5789" s="61"/>
      <c r="H5789" s="55"/>
      <c r="I5789" s="280"/>
      <c r="J5789" s="13"/>
      <c r="K5789" s="13"/>
      <c r="L5789" s="13"/>
    </row>
    <row r="5790" spans="1:12" s="56" customFormat="1">
      <c r="A5790" s="50"/>
      <c r="B5790" s="50"/>
      <c r="C5790" s="50"/>
      <c r="D5790" s="44"/>
      <c r="E5790" s="26"/>
      <c r="F5790" s="53"/>
      <c r="G5790" s="61"/>
      <c r="H5790" s="55"/>
      <c r="I5790" s="280"/>
      <c r="J5790" s="13"/>
      <c r="K5790" s="13"/>
      <c r="L5790" s="13"/>
    </row>
    <row r="5791" spans="1:12" s="56" customFormat="1">
      <c r="A5791" s="50"/>
      <c r="B5791" s="50"/>
      <c r="C5791" s="50"/>
      <c r="D5791" s="44"/>
      <c r="E5791" s="26"/>
      <c r="F5791" s="53"/>
      <c r="G5791" s="61"/>
      <c r="H5791" s="55"/>
      <c r="I5791" s="280"/>
      <c r="J5791" s="13"/>
      <c r="K5791" s="13"/>
      <c r="L5791" s="13"/>
    </row>
    <row r="5792" spans="1:12" s="56" customFormat="1">
      <c r="A5792" s="50"/>
      <c r="B5792" s="50"/>
      <c r="C5792" s="50"/>
      <c r="D5792" s="44"/>
      <c r="E5792" s="26"/>
      <c r="F5792" s="53"/>
      <c r="G5792" s="61"/>
      <c r="H5792" s="55"/>
      <c r="I5792" s="280"/>
      <c r="J5792" s="13"/>
      <c r="K5792" s="13"/>
      <c r="L5792" s="13"/>
    </row>
    <row r="5793" spans="1:12" s="56" customFormat="1">
      <c r="A5793" s="50"/>
      <c r="B5793" s="50"/>
      <c r="C5793" s="50"/>
      <c r="D5793" s="44"/>
      <c r="E5793" s="26"/>
      <c r="F5793" s="53"/>
      <c r="G5793" s="61"/>
      <c r="H5793" s="55"/>
      <c r="I5793" s="280"/>
      <c r="J5793" s="13"/>
      <c r="K5793" s="13"/>
      <c r="L5793" s="13"/>
    </row>
    <row r="5794" spans="1:12" s="56" customFormat="1">
      <c r="A5794" s="50"/>
      <c r="B5794" s="50"/>
      <c r="C5794" s="50"/>
      <c r="D5794" s="44"/>
      <c r="E5794" s="26"/>
      <c r="F5794" s="53"/>
      <c r="G5794" s="61"/>
      <c r="H5794" s="55"/>
      <c r="I5794" s="280"/>
      <c r="J5794" s="13"/>
      <c r="K5794" s="13"/>
      <c r="L5794" s="13"/>
    </row>
    <row r="5795" spans="1:12" s="56" customFormat="1">
      <c r="A5795" s="50"/>
      <c r="B5795" s="50"/>
      <c r="C5795" s="50"/>
      <c r="D5795" s="44"/>
      <c r="E5795" s="26"/>
      <c r="F5795" s="53"/>
      <c r="G5795" s="61"/>
      <c r="H5795" s="55"/>
      <c r="I5795" s="280"/>
      <c r="J5795" s="13"/>
      <c r="K5795" s="13"/>
      <c r="L5795" s="13"/>
    </row>
    <row r="5796" spans="1:12" s="56" customFormat="1">
      <c r="A5796" s="50"/>
      <c r="B5796" s="50"/>
      <c r="C5796" s="50"/>
      <c r="D5796" s="44"/>
      <c r="E5796" s="26"/>
      <c r="F5796" s="53"/>
      <c r="G5796" s="61"/>
      <c r="H5796" s="55"/>
      <c r="I5796" s="280"/>
      <c r="J5796" s="13"/>
      <c r="K5796" s="13"/>
      <c r="L5796" s="13"/>
    </row>
    <row r="5797" spans="1:12" s="56" customFormat="1">
      <c r="A5797" s="50"/>
      <c r="B5797" s="50"/>
      <c r="C5797" s="50"/>
      <c r="D5797" s="44"/>
      <c r="E5797" s="26"/>
      <c r="F5797" s="53"/>
      <c r="G5797" s="61"/>
      <c r="H5797" s="55"/>
      <c r="I5797" s="280"/>
      <c r="J5797" s="13"/>
      <c r="K5797" s="13"/>
      <c r="L5797" s="13"/>
    </row>
    <row r="5798" spans="1:12" s="56" customFormat="1">
      <c r="A5798" s="50"/>
      <c r="B5798" s="50"/>
      <c r="C5798" s="50"/>
      <c r="D5798" s="44"/>
      <c r="E5798" s="26"/>
      <c r="F5798" s="53"/>
      <c r="G5798" s="61"/>
      <c r="H5798" s="55"/>
      <c r="I5798" s="280"/>
      <c r="J5798" s="13"/>
      <c r="K5798" s="13"/>
      <c r="L5798" s="13"/>
    </row>
    <row r="5799" spans="1:12" s="56" customFormat="1">
      <c r="A5799" s="50"/>
      <c r="B5799" s="50"/>
      <c r="C5799" s="50"/>
      <c r="D5799" s="44"/>
      <c r="E5799" s="26"/>
      <c r="F5799" s="53"/>
      <c r="G5799" s="61"/>
      <c r="H5799" s="55"/>
      <c r="I5799" s="280"/>
      <c r="J5799" s="13"/>
      <c r="K5799" s="13"/>
      <c r="L5799" s="13"/>
    </row>
    <row r="5800" spans="1:12" s="56" customFormat="1">
      <c r="A5800" s="50"/>
      <c r="B5800" s="50"/>
      <c r="C5800" s="50"/>
      <c r="D5800" s="44"/>
      <c r="E5800" s="26"/>
      <c r="F5800" s="53"/>
      <c r="G5800" s="61"/>
      <c r="H5800" s="55"/>
      <c r="I5800" s="280"/>
      <c r="J5800" s="13"/>
      <c r="K5800" s="13"/>
      <c r="L5800" s="13"/>
    </row>
    <row r="5801" spans="1:12" s="56" customFormat="1">
      <c r="A5801" s="50"/>
      <c r="B5801" s="50"/>
      <c r="C5801" s="50"/>
      <c r="D5801" s="44"/>
      <c r="E5801" s="26"/>
      <c r="F5801" s="53"/>
      <c r="G5801" s="61"/>
      <c r="H5801" s="55"/>
      <c r="I5801" s="280"/>
      <c r="J5801" s="13"/>
      <c r="K5801" s="13"/>
      <c r="L5801" s="13"/>
    </row>
    <row r="5802" spans="1:12" s="56" customFormat="1">
      <c r="A5802" s="50"/>
      <c r="B5802" s="50"/>
      <c r="C5802" s="50"/>
      <c r="D5802" s="44"/>
      <c r="E5802" s="26"/>
      <c r="F5802" s="53"/>
      <c r="G5802" s="61"/>
      <c r="H5802" s="55"/>
      <c r="I5802" s="280"/>
      <c r="J5802" s="13"/>
      <c r="K5802" s="13"/>
      <c r="L5802" s="13"/>
    </row>
    <row r="5803" spans="1:12" s="56" customFormat="1">
      <c r="A5803" s="50"/>
      <c r="B5803" s="50"/>
      <c r="C5803" s="50"/>
      <c r="D5803" s="44"/>
      <c r="E5803" s="26"/>
      <c r="F5803" s="53"/>
      <c r="G5803" s="61"/>
      <c r="H5803" s="55"/>
      <c r="I5803" s="280"/>
      <c r="J5803" s="13"/>
      <c r="K5803" s="13"/>
      <c r="L5803" s="13"/>
    </row>
    <row r="5804" spans="1:12" s="56" customFormat="1">
      <c r="A5804" s="50"/>
      <c r="B5804" s="50"/>
      <c r="C5804" s="50"/>
      <c r="D5804" s="44"/>
      <c r="E5804" s="26"/>
      <c r="F5804" s="53"/>
      <c r="G5804" s="61"/>
      <c r="H5804" s="55"/>
      <c r="I5804" s="280"/>
      <c r="J5804" s="13"/>
      <c r="K5804" s="13"/>
      <c r="L5804" s="13"/>
    </row>
    <row r="5805" spans="1:12" s="56" customFormat="1">
      <c r="A5805" s="50"/>
      <c r="B5805" s="50"/>
      <c r="C5805" s="50"/>
      <c r="D5805" s="44"/>
      <c r="E5805" s="26"/>
      <c r="F5805" s="53"/>
      <c r="G5805" s="61"/>
      <c r="H5805" s="55"/>
      <c r="I5805" s="280"/>
      <c r="J5805" s="13"/>
      <c r="K5805" s="13"/>
      <c r="L5805" s="13"/>
    </row>
    <row r="5806" spans="1:12" s="56" customFormat="1">
      <c r="A5806" s="50"/>
      <c r="B5806" s="50"/>
      <c r="C5806" s="50"/>
      <c r="D5806" s="44"/>
      <c r="E5806" s="26"/>
      <c r="F5806" s="53"/>
      <c r="G5806" s="61"/>
      <c r="H5806" s="55"/>
      <c r="I5806" s="280"/>
      <c r="J5806" s="13"/>
      <c r="K5806" s="13"/>
      <c r="L5806" s="13"/>
    </row>
    <row r="5807" spans="1:12" s="56" customFormat="1">
      <c r="A5807" s="50"/>
      <c r="B5807" s="50"/>
      <c r="C5807" s="50"/>
      <c r="D5807" s="44"/>
      <c r="E5807" s="26"/>
      <c r="F5807" s="53"/>
      <c r="G5807" s="61"/>
      <c r="H5807" s="55"/>
      <c r="I5807" s="280"/>
      <c r="J5807" s="13"/>
      <c r="K5807" s="13"/>
      <c r="L5807" s="13"/>
    </row>
    <row r="5808" spans="1:12" s="56" customFormat="1">
      <c r="A5808" s="50"/>
      <c r="B5808" s="50"/>
      <c r="C5808" s="50"/>
      <c r="D5808" s="44"/>
      <c r="E5808" s="26"/>
      <c r="F5808" s="53"/>
      <c r="G5808" s="61"/>
      <c r="H5808" s="55"/>
      <c r="I5808" s="280"/>
      <c r="J5808" s="13"/>
      <c r="K5808" s="13"/>
      <c r="L5808" s="13"/>
    </row>
    <row r="5809" spans="1:12" s="56" customFormat="1">
      <c r="A5809" s="50"/>
      <c r="B5809" s="50"/>
      <c r="C5809" s="50"/>
      <c r="D5809" s="44"/>
      <c r="E5809" s="26"/>
      <c r="F5809" s="53"/>
      <c r="G5809" s="61"/>
      <c r="H5809" s="55"/>
      <c r="I5809" s="280"/>
      <c r="J5809" s="13"/>
      <c r="K5809" s="13"/>
      <c r="L5809" s="13"/>
    </row>
    <row r="5810" spans="1:12" s="56" customFormat="1">
      <c r="A5810" s="50"/>
      <c r="B5810" s="50"/>
      <c r="C5810" s="50"/>
      <c r="D5810" s="44"/>
      <c r="E5810" s="26"/>
      <c r="F5810" s="53"/>
      <c r="G5810" s="61"/>
      <c r="H5810" s="55"/>
      <c r="I5810" s="280"/>
      <c r="J5810" s="13"/>
      <c r="K5810" s="13"/>
      <c r="L5810" s="13"/>
    </row>
    <row r="5811" spans="1:12" s="56" customFormat="1">
      <c r="A5811" s="50"/>
      <c r="B5811" s="50"/>
      <c r="C5811" s="50"/>
      <c r="D5811" s="44"/>
      <c r="E5811" s="26"/>
      <c r="F5811" s="53"/>
      <c r="G5811" s="61"/>
      <c r="H5811" s="55"/>
      <c r="I5811" s="280"/>
      <c r="J5811" s="13"/>
      <c r="K5811" s="13"/>
      <c r="L5811" s="13"/>
    </row>
    <row r="5812" spans="1:12" s="56" customFormat="1">
      <c r="A5812" s="50"/>
      <c r="B5812" s="50"/>
      <c r="C5812" s="50"/>
      <c r="D5812" s="44"/>
      <c r="E5812" s="26"/>
      <c r="F5812" s="53"/>
      <c r="G5812" s="61"/>
      <c r="H5812" s="55"/>
      <c r="I5812" s="280"/>
      <c r="J5812" s="13"/>
      <c r="K5812" s="13"/>
      <c r="L5812" s="13"/>
    </row>
    <row r="5813" spans="1:12" s="56" customFormat="1">
      <c r="A5813" s="50"/>
      <c r="B5813" s="50"/>
      <c r="C5813" s="50"/>
      <c r="D5813" s="44"/>
      <c r="E5813" s="26"/>
      <c r="F5813" s="53"/>
      <c r="G5813" s="61"/>
      <c r="H5813" s="55"/>
      <c r="I5813" s="280"/>
      <c r="J5813" s="13"/>
      <c r="K5813" s="13"/>
      <c r="L5813" s="13"/>
    </row>
    <row r="5814" spans="1:12" s="56" customFormat="1">
      <c r="A5814" s="50"/>
      <c r="B5814" s="50"/>
      <c r="C5814" s="50"/>
      <c r="D5814" s="44"/>
      <c r="E5814" s="26"/>
      <c r="F5814" s="53"/>
      <c r="G5814" s="61"/>
      <c r="H5814" s="55"/>
      <c r="I5814" s="280"/>
      <c r="J5814" s="13"/>
      <c r="K5814" s="13"/>
      <c r="L5814" s="13"/>
    </row>
    <row r="5815" spans="1:12" s="56" customFormat="1">
      <c r="A5815" s="50"/>
      <c r="B5815" s="50"/>
      <c r="C5815" s="50"/>
      <c r="D5815" s="44"/>
      <c r="E5815" s="26"/>
      <c r="F5815" s="53"/>
      <c r="G5815" s="61"/>
      <c r="H5815" s="55"/>
      <c r="I5815" s="280"/>
      <c r="J5815" s="13"/>
      <c r="K5815" s="13"/>
      <c r="L5815" s="13"/>
    </row>
    <row r="5816" spans="1:12" s="56" customFormat="1">
      <c r="A5816" s="50"/>
      <c r="B5816" s="50"/>
      <c r="C5816" s="50"/>
      <c r="D5816" s="44"/>
      <c r="E5816" s="26"/>
      <c r="F5816" s="53"/>
      <c r="G5816" s="61"/>
      <c r="H5816" s="55"/>
      <c r="I5816" s="280"/>
      <c r="J5816" s="13"/>
      <c r="K5816" s="13"/>
      <c r="L5816" s="13"/>
    </row>
    <row r="5817" spans="1:12" s="56" customFormat="1">
      <c r="A5817" s="50"/>
      <c r="B5817" s="50"/>
      <c r="C5817" s="50"/>
      <c r="D5817" s="44"/>
      <c r="E5817" s="26"/>
      <c r="F5817" s="53"/>
      <c r="G5817" s="61"/>
      <c r="H5817" s="55"/>
      <c r="I5817" s="280"/>
      <c r="J5817" s="13"/>
      <c r="K5817" s="13"/>
      <c r="L5817" s="13"/>
    </row>
    <row r="5818" spans="1:12" s="56" customFormat="1">
      <c r="A5818" s="50"/>
      <c r="B5818" s="50"/>
      <c r="C5818" s="50"/>
      <c r="D5818" s="44"/>
      <c r="E5818" s="26"/>
      <c r="F5818" s="53"/>
      <c r="G5818" s="61"/>
      <c r="H5818" s="55"/>
      <c r="I5818" s="280"/>
      <c r="J5818" s="13"/>
      <c r="K5818" s="13"/>
      <c r="L5818" s="13"/>
    </row>
    <row r="5819" spans="1:12" s="56" customFormat="1">
      <c r="A5819" s="50"/>
      <c r="B5819" s="50"/>
      <c r="C5819" s="50"/>
      <c r="D5819" s="44"/>
      <c r="E5819" s="26"/>
      <c r="F5819" s="53"/>
      <c r="G5819" s="61"/>
      <c r="H5819" s="55"/>
      <c r="I5819" s="280"/>
      <c r="J5819" s="13"/>
      <c r="K5819" s="13"/>
      <c r="L5819" s="13"/>
    </row>
    <row r="5820" spans="1:12" s="56" customFormat="1">
      <c r="A5820" s="50"/>
      <c r="B5820" s="50"/>
      <c r="C5820" s="50"/>
      <c r="D5820" s="44"/>
      <c r="E5820" s="26"/>
      <c r="F5820" s="53"/>
      <c r="G5820" s="61"/>
      <c r="H5820" s="55"/>
      <c r="I5820" s="280"/>
      <c r="J5820" s="13"/>
      <c r="K5820" s="13"/>
      <c r="L5820" s="13"/>
    </row>
    <row r="5821" spans="1:12" s="56" customFormat="1">
      <c r="A5821" s="50"/>
      <c r="B5821" s="50"/>
      <c r="C5821" s="50"/>
      <c r="D5821" s="44"/>
      <c r="E5821" s="26"/>
      <c r="F5821" s="53"/>
      <c r="G5821" s="61"/>
      <c r="H5821" s="55"/>
      <c r="I5821" s="280"/>
      <c r="J5821" s="13"/>
      <c r="K5821" s="13"/>
      <c r="L5821" s="13"/>
    </row>
    <row r="5822" spans="1:12" s="56" customFormat="1">
      <c r="A5822" s="50"/>
      <c r="B5822" s="50"/>
      <c r="C5822" s="50"/>
      <c r="D5822" s="44"/>
      <c r="E5822" s="26"/>
      <c r="F5822" s="53"/>
      <c r="G5822" s="61"/>
      <c r="H5822" s="55"/>
      <c r="I5822" s="280"/>
      <c r="J5822" s="13"/>
      <c r="K5822" s="13"/>
      <c r="L5822" s="13"/>
    </row>
    <row r="5823" spans="1:12" s="56" customFormat="1">
      <c r="A5823" s="50"/>
      <c r="B5823" s="50"/>
      <c r="C5823" s="50"/>
      <c r="D5823" s="44"/>
      <c r="E5823" s="26"/>
      <c r="F5823" s="53"/>
      <c r="G5823" s="61"/>
      <c r="H5823" s="55"/>
      <c r="I5823" s="280"/>
      <c r="J5823" s="13"/>
      <c r="K5823" s="13"/>
      <c r="L5823" s="13"/>
    </row>
    <row r="5824" spans="1:12" s="56" customFormat="1">
      <c r="A5824" s="50"/>
      <c r="B5824" s="50"/>
      <c r="C5824" s="50"/>
      <c r="D5824" s="44"/>
      <c r="E5824" s="26"/>
      <c r="F5824" s="53"/>
      <c r="G5824" s="61"/>
      <c r="H5824" s="55"/>
      <c r="I5824" s="280"/>
      <c r="J5824" s="13"/>
      <c r="K5824" s="13"/>
      <c r="L5824" s="13"/>
    </row>
    <row r="5825" spans="1:12" s="56" customFormat="1">
      <c r="A5825" s="50"/>
      <c r="B5825" s="50"/>
      <c r="C5825" s="50"/>
      <c r="D5825" s="44"/>
      <c r="E5825" s="26"/>
      <c r="F5825" s="53"/>
      <c r="G5825" s="61"/>
      <c r="H5825" s="55"/>
      <c r="I5825" s="280"/>
      <c r="J5825" s="13"/>
      <c r="K5825" s="13"/>
      <c r="L5825" s="13"/>
    </row>
    <row r="5826" spans="1:12" s="56" customFormat="1">
      <c r="A5826" s="50"/>
      <c r="B5826" s="50"/>
      <c r="C5826" s="50"/>
      <c r="D5826" s="44"/>
      <c r="E5826" s="26"/>
      <c r="F5826" s="53"/>
      <c r="G5826" s="61"/>
      <c r="H5826" s="55"/>
      <c r="I5826" s="280"/>
      <c r="J5826" s="13"/>
      <c r="K5826" s="13"/>
      <c r="L5826" s="13"/>
    </row>
    <row r="5827" spans="1:12" s="56" customFormat="1">
      <c r="A5827" s="50"/>
      <c r="B5827" s="50"/>
      <c r="C5827" s="50"/>
      <c r="D5827" s="44"/>
      <c r="E5827" s="26"/>
      <c r="F5827" s="53"/>
      <c r="G5827" s="61"/>
      <c r="H5827" s="55"/>
      <c r="I5827" s="280"/>
      <c r="J5827" s="13"/>
      <c r="K5827" s="13"/>
      <c r="L5827" s="13"/>
    </row>
    <row r="5828" spans="1:12" s="56" customFormat="1">
      <c r="A5828" s="50"/>
      <c r="B5828" s="50"/>
      <c r="C5828" s="50"/>
      <c r="D5828" s="44"/>
      <c r="E5828" s="26"/>
      <c r="F5828" s="53"/>
      <c r="G5828" s="61"/>
      <c r="H5828" s="55"/>
      <c r="I5828" s="280"/>
      <c r="J5828" s="13"/>
      <c r="K5828" s="13"/>
      <c r="L5828" s="13"/>
    </row>
    <row r="5829" spans="1:12" s="56" customFormat="1">
      <c r="A5829" s="50"/>
      <c r="B5829" s="50"/>
      <c r="C5829" s="50"/>
      <c r="D5829" s="44"/>
      <c r="E5829" s="26"/>
      <c r="F5829" s="53"/>
      <c r="G5829" s="61"/>
      <c r="H5829" s="55"/>
      <c r="I5829" s="280"/>
      <c r="J5829" s="13"/>
      <c r="K5829" s="13"/>
      <c r="L5829" s="13"/>
    </row>
    <row r="5830" spans="1:12" s="56" customFormat="1">
      <c r="A5830" s="50"/>
      <c r="B5830" s="50"/>
      <c r="C5830" s="50"/>
      <c r="D5830" s="44"/>
      <c r="E5830" s="26"/>
      <c r="F5830" s="53"/>
      <c r="G5830" s="61"/>
      <c r="H5830" s="55"/>
      <c r="I5830" s="280"/>
      <c r="J5830" s="13"/>
      <c r="K5830" s="13"/>
      <c r="L5830" s="13"/>
    </row>
    <row r="5831" spans="1:12" s="56" customFormat="1">
      <c r="A5831" s="50"/>
      <c r="B5831" s="50"/>
      <c r="C5831" s="50"/>
      <c r="D5831" s="44"/>
      <c r="E5831" s="26"/>
      <c r="F5831" s="53"/>
      <c r="G5831" s="61"/>
      <c r="H5831" s="55"/>
      <c r="I5831" s="280"/>
      <c r="J5831" s="13"/>
      <c r="K5831" s="13"/>
      <c r="L5831" s="13"/>
    </row>
    <row r="5832" spans="1:12" s="56" customFormat="1">
      <c r="A5832" s="50"/>
      <c r="B5832" s="50"/>
      <c r="C5832" s="50"/>
      <c r="D5832" s="44"/>
      <c r="E5832" s="26"/>
      <c r="F5832" s="53"/>
      <c r="G5832" s="61"/>
      <c r="H5832" s="55"/>
      <c r="I5832" s="280"/>
      <c r="J5832" s="13"/>
      <c r="K5832" s="13"/>
      <c r="L5832" s="13"/>
    </row>
    <row r="5833" spans="1:12" s="56" customFormat="1">
      <c r="A5833" s="50"/>
      <c r="B5833" s="50"/>
      <c r="C5833" s="50"/>
      <c r="D5833" s="44"/>
      <c r="E5833" s="26"/>
      <c r="F5833" s="53"/>
      <c r="G5833" s="61"/>
      <c r="H5833" s="55"/>
      <c r="I5833" s="280"/>
      <c r="J5833" s="13"/>
      <c r="K5833" s="13"/>
      <c r="L5833" s="13"/>
    </row>
    <row r="5834" spans="1:12" s="56" customFormat="1">
      <c r="A5834" s="50"/>
      <c r="B5834" s="50"/>
      <c r="C5834" s="50"/>
      <c r="D5834" s="44"/>
      <c r="E5834" s="26"/>
      <c r="F5834" s="53"/>
      <c r="G5834" s="61"/>
      <c r="H5834" s="55"/>
      <c r="I5834" s="280"/>
      <c r="J5834" s="13"/>
      <c r="K5834" s="13"/>
      <c r="L5834" s="13"/>
    </row>
    <row r="5835" spans="1:12" s="56" customFormat="1">
      <c r="A5835" s="50"/>
      <c r="B5835" s="50"/>
      <c r="C5835" s="50"/>
      <c r="D5835" s="44"/>
      <c r="E5835" s="26"/>
      <c r="F5835" s="53"/>
      <c r="G5835" s="61"/>
      <c r="H5835" s="55"/>
      <c r="I5835" s="280"/>
      <c r="J5835" s="13"/>
      <c r="K5835" s="13"/>
      <c r="L5835" s="13"/>
    </row>
    <row r="5836" spans="1:12" s="56" customFormat="1">
      <c r="A5836" s="50"/>
      <c r="B5836" s="50"/>
      <c r="C5836" s="50"/>
      <c r="D5836" s="44"/>
      <c r="E5836" s="26"/>
      <c r="F5836" s="53"/>
      <c r="G5836" s="61"/>
      <c r="H5836" s="55"/>
      <c r="I5836" s="280"/>
      <c r="J5836" s="13"/>
      <c r="K5836" s="13"/>
      <c r="L5836" s="13"/>
    </row>
    <row r="5837" spans="1:12" s="56" customFormat="1">
      <c r="A5837" s="50"/>
      <c r="B5837" s="50"/>
      <c r="C5837" s="50"/>
      <c r="D5837" s="44"/>
      <c r="E5837" s="26"/>
      <c r="F5837" s="53"/>
      <c r="G5837" s="61"/>
      <c r="H5837" s="55"/>
      <c r="I5837" s="280"/>
      <c r="J5837" s="13"/>
      <c r="K5837" s="13"/>
      <c r="L5837" s="13"/>
    </row>
    <row r="5838" spans="1:12" s="56" customFormat="1">
      <c r="A5838" s="50"/>
      <c r="B5838" s="50"/>
      <c r="C5838" s="50"/>
      <c r="D5838" s="44"/>
      <c r="E5838" s="26"/>
      <c r="F5838" s="53"/>
      <c r="G5838" s="61"/>
      <c r="H5838" s="55"/>
      <c r="I5838" s="280"/>
      <c r="J5838" s="13"/>
      <c r="K5838" s="13"/>
      <c r="L5838" s="13"/>
    </row>
    <row r="5839" spans="1:12" s="56" customFormat="1">
      <c r="A5839" s="50"/>
      <c r="B5839" s="50"/>
      <c r="C5839" s="50"/>
      <c r="D5839" s="44"/>
      <c r="E5839" s="26"/>
      <c r="F5839" s="53"/>
      <c r="G5839" s="61"/>
      <c r="H5839" s="55"/>
      <c r="I5839" s="280"/>
      <c r="J5839" s="13"/>
      <c r="K5839" s="13"/>
      <c r="L5839" s="13"/>
    </row>
    <row r="5840" spans="1:12" s="56" customFormat="1">
      <c r="A5840" s="50"/>
      <c r="B5840" s="50"/>
      <c r="C5840" s="50"/>
      <c r="D5840" s="44"/>
      <c r="E5840" s="26"/>
      <c r="F5840" s="53"/>
      <c r="G5840" s="61"/>
      <c r="H5840" s="55"/>
      <c r="I5840" s="280"/>
      <c r="J5840" s="13"/>
      <c r="K5840" s="13"/>
      <c r="L5840" s="13"/>
    </row>
    <row r="5841" spans="1:12" s="56" customFormat="1">
      <c r="A5841" s="50"/>
      <c r="B5841" s="50"/>
      <c r="C5841" s="50"/>
      <c r="D5841" s="44"/>
      <c r="E5841" s="26"/>
      <c r="F5841" s="53"/>
      <c r="G5841" s="61"/>
      <c r="H5841" s="55"/>
      <c r="I5841" s="280"/>
      <c r="J5841" s="13"/>
      <c r="K5841" s="13"/>
      <c r="L5841" s="13"/>
    </row>
    <row r="5842" spans="1:12" s="56" customFormat="1">
      <c r="A5842" s="50"/>
      <c r="B5842" s="50"/>
      <c r="C5842" s="50"/>
      <c r="D5842" s="44"/>
      <c r="E5842" s="26"/>
      <c r="F5842" s="53"/>
      <c r="G5842" s="61"/>
      <c r="H5842" s="55"/>
      <c r="I5842" s="280"/>
      <c r="J5842" s="13"/>
      <c r="K5842" s="13"/>
      <c r="L5842" s="13"/>
    </row>
    <row r="5843" spans="1:12" s="56" customFormat="1">
      <c r="A5843" s="50"/>
      <c r="B5843" s="50"/>
      <c r="C5843" s="50"/>
      <c r="D5843" s="44"/>
      <c r="E5843" s="26"/>
      <c r="F5843" s="53"/>
      <c r="G5843" s="61"/>
      <c r="H5843" s="55"/>
      <c r="I5843" s="280"/>
      <c r="J5843" s="13"/>
      <c r="K5843" s="13"/>
      <c r="L5843" s="13"/>
    </row>
    <row r="5844" spans="1:12" s="56" customFormat="1">
      <c r="A5844" s="50"/>
      <c r="B5844" s="50"/>
      <c r="C5844" s="50"/>
      <c r="D5844" s="44"/>
      <c r="E5844" s="26"/>
      <c r="F5844" s="53"/>
      <c r="G5844" s="61"/>
      <c r="H5844" s="55"/>
      <c r="I5844" s="280"/>
      <c r="J5844" s="13"/>
      <c r="K5844" s="13"/>
      <c r="L5844" s="13"/>
    </row>
    <row r="5845" spans="1:12" s="56" customFormat="1">
      <c r="A5845" s="50"/>
      <c r="B5845" s="50"/>
      <c r="C5845" s="50"/>
      <c r="D5845" s="44"/>
      <c r="E5845" s="26"/>
      <c r="F5845" s="53"/>
      <c r="G5845" s="61"/>
      <c r="H5845" s="55"/>
      <c r="I5845" s="280"/>
      <c r="J5845" s="13"/>
      <c r="K5845" s="13"/>
      <c r="L5845" s="13"/>
    </row>
    <row r="5846" spans="1:12" s="56" customFormat="1">
      <c r="A5846" s="50"/>
      <c r="B5846" s="50"/>
      <c r="C5846" s="50"/>
      <c r="D5846" s="44"/>
      <c r="E5846" s="26"/>
      <c r="F5846" s="53"/>
      <c r="G5846" s="61"/>
      <c r="H5846" s="55"/>
      <c r="I5846" s="280"/>
      <c r="J5846" s="13"/>
      <c r="K5846" s="13"/>
      <c r="L5846" s="13"/>
    </row>
    <row r="5847" spans="1:12" s="56" customFormat="1">
      <c r="A5847" s="50"/>
      <c r="B5847" s="50"/>
      <c r="C5847" s="50"/>
      <c r="D5847" s="44"/>
      <c r="E5847" s="26"/>
      <c r="F5847" s="53"/>
      <c r="G5847" s="61"/>
      <c r="H5847" s="55"/>
      <c r="I5847" s="280"/>
      <c r="J5847" s="13"/>
      <c r="K5847" s="13"/>
      <c r="L5847" s="13"/>
    </row>
    <row r="5848" spans="1:12" s="56" customFormat="1">
      <c r="A5848" s="50"/>
      <c r="B5848" s="50"/>
      <c r="C5848" s="50"/>
      <c r="D5848" s="44"/>
      <c r="E5848" s="26"/>
      <c r="F5848" s="53"/>
      <c r="G5848" s="61"/>
      <c r="H5848" s="55"/>
      <c r="I5848" s="280"/>
      <c r="J5848" s="13"/>
      <c r="K5848" s="13"/>
      <c r="L5848" s="13"/>
    </row>
    <row r="5849" spans="1:12" s="56" customFormat="1">
      <c r="A5849" s="50"/>
      <c r="B5849" s="50"/>
      <c r="C5849" s="50"/>
      <c r="D5849" s="44"/>
      <c r="E5849" s="26"/>
      <c r="F5849" s="53"/>
      <c r="G5849" s="61"/>
      <c r="H5849" s="55"/>
      <c r="I5849" s="280"/>
      <c r="J5849" s="13"/>
      <c r="K5849" s="13"/>
      <c r="L5849" s="13"/>
    </row>
    <row r="5850" spans="1:12" s="56" customFormat="1">
      <c r="A5850" s="50"/>
      <c r="B5850" s="50"/>
      <c r="C5850" s="50"/>
      <c r="D5850" s="44"/>
      <c r="E5850" s="26"/>
      <c r="F5850" s="53"/>
      <c r="G5850" s="61"/>
      <c r="H5850" s="55"/>
      <c r="I5850" s="280"/>
      <c r="J5850" s="13"/>
      <c r="K5850" s="13"/>
      <c r="L5850" s="13"/>
    </row>
    <row r="5851" spans="1:12" s="56" customFormat="1">
      <c r="A5851" s="50"/>
      <c r="B5851" s="50"/>
      <c r="C5851" s="50"/>
      <c r="D5851" s="44"/>
      <c r="E5851" s="26"/>
      <c r="F5851" s="53"/>
      <c r="G5851" s="61"/>
      <c r="H5851" s="55"/>
      <c r="I5851" s="280"/>
      <c r="J5851" s="13"/>
      <c r="K5851" s="13"/>
      <c r="L5851" s="13"/>
    </row>
    <row r="5852" spans="1:12" s="56" customFormat="1">
      <c r="A5852" s="50"/>
      <c r="B5852" s="50"/>
      <c r="C5852" s="50"/>
      <c r="D5852" s="44"/>
      <c r="E5852" s="26"/>
      <c r="F5852" s="53"/>
      <c r="G5852" s="61"/>
      <c r="H5852" s="55"/>
      <c r="I5852" s="280"/>
      <c r="J5852" s="13"/>
      <c r="K5852" s="13"/>
      <c r="L5852" s="13"/>
    </row>
    <row r="5853" spans="1:12" s="56" customFormat="1">
      <c r="A5853" s="50"/>
      <c r="B5853" s="50"/>
      <c r="C5853" s="50"/>
      <c r="D5853" s="44"/>
      <c r="E5853" s="26"/>
      <c r="F5853" s="53"/>
      <c r="G5853" s="61"/>
      <c r="H5853" s="55"/>
      <c r="I5853" s="280"/>
      <c r="J5853" s="13"/>
      <c r="K5853" s="13"/>
      <c r="L5853" s="13"/>
    </row>
    <row r="5854" spans="1:12" s="56" customFormat="1">
      <c r="A5854" s="50"/>
      <c r="B5854" s="50"/>
      <c r="C5854" s="50"/>
      <c r="D5854" s="44"/>
      <c r="E5854" s="26"/>
      <c r="F5854" s="53"/>
      <c r="G5854" s="61"/>
      <c r="H5854" s="55"/>
      <c r="I5854" s="280"/>
      <c r="J5854" s="13"/>
      <c r="K5854" s="13"/>
      <c r="L5854" s="13"/>
    </row>
    <row r="5855" spans="1:12" s="56" customFormat="1">
      <c r="A5855" s="50"/>
      <c r="B5855" s="50"/>
      <c r="C5855" s="50"/>
      <c r="D5855" s="44"/>
      <c r="E5855" s="26"/>
      <c r="F5855" s="53"/>
      <c r="G5855" s="61"/>
      <c r="H5855" s="55"/>
      <c r="I5855" s="280"/>
      <c r="J5855" s="13"/>
      <c r="K5855" s="13"/>
      <c r="L5855" s="13"/>
    </row>
    <row r="5856" spans="1:12" s="56" customFormat="1">
      <c r="A5856" s="50"/>
      <c r="B5856" s="50"/>
      <c r="C5856" s="50"/>
      <c r="D5856" s="44"/>
      <c r="E5856" s="26"/>
      <c r="F5856" s="53"/>
      <c r="G5856" s="61"/>
      <c r="H5856" s="55"/>
      <c r="I5856" s="280"/>
      <c r="J5856" s="13"/>
      <c r="K5856" s="13"/>
      <c r="L5856" s="13"/>
    </row>
    <row r="5857" spans="1:12" s="56" customFormat="1">
      <c r="A5857" s="50"/>
      <c r="B5857" s="50"/>
      <c r="C5857" s="50"/>
      <c r="D5857" s="44"/>
      <c r="E5857" s="26"/>
      <c r="F5857" s="53"/>
      <c r="G5857" s="61"/>
      <c r="H5857" s="55"/>
      <c r="I5857" s="280"/>
      <c r="J5857" s="13"/>
      <c r="K5857" s="13"/>
      <c r="L5857" s="13"/>
    </row>
    <row r="5858" spans="1:12" s="56" customFormat="1">
      <c r="A5858" s="50"/>
      <c r="B5858" s="50"/>
      <c r="C5858" s="50"/>
      <c r="D5858" s="44"/>
      <c r="E5858" s="26"/>
      <c r="F5858" s="53"/>
      <c r="G5858" s="61"/>
      <c r="H5858" s="55"/>
      <c r="I5858" s="280"/>
      <c r="J5858" s="13"/>
      <c r="K5858" s="13"/>
      <c r="L5858" s="13"/>
    </row>
    <row r="5859" spans="1:12" s="56" customFormat="1">
      <c r="A5859" s="50"/>
      <c r="B5859" s="50"/>
      <c r="C5859" s="50"/>
      <c r="D5859" s="44"/>
      <c r="E5859" s="26"/>
      <c r="F5859" s="53"/>
      <c r="G5859" s="61"/>
      <c r="H5859" s="55"/>
      <c r="I5859" s="280"/>
      <c r="J5859" s="13"/>
      <c r="K5859" s="13"/>
      <c r="L5859" s="13"/>
    </row>
    <row r="5860" spans="1:12" s="56" customFormat="1">
      <c r="A5860" s="50"/>
      <c r="B5860" s="50"/>
      <c r="C5860" s="50"/>
      <c r="D5860" s="44"/>
      <c r="E5860" s="26"/>
      <c r="F5860" s="53"/>
      <c r="G5860" s="61"/>
      <c r="H5860" s="55"/>
      <c r="I5860" s="280"/>
      <c r="J5860" s="13"/>
      <c r="K5860" s="13"/>
      <c r="L5860" s="13"/>
    </row>
    <row r="5861" spans="1:12" s="56" customFormat="1">
      <c r="A5861" s="50"/>
      <c r="B5861" s="50"/>
      <c r="C5861" s="50"/>
      <c r="D5861" s="44"/>
      <c r="E5861" s="26"/>
      <c r="F5861" s="53"/>
      <c r="G5861" s="61"/>
      <c r="H5861" s="55"/>
      <c r="I5861" s="280"/>
      <c r="J5861" s="13"/>
      <c r="K5861" s="13"/>
      <c r="L5861" s="13"/>
    </row>
    <row r="5862" spans="1:12" s="56" customFormat="1">
      <c r="A5862" s="50"/>
      <c r="B5862" s="50"/>
      <c r="C5862" s="50"/>
      <c r="D5862" s="44"/>
      <c r="E5862" s="26"/>
      <c r="F5862" s="53"/>
      <c r="G5862" s="61"/>
      <c r="H5862" s="55"/>
      <c r="I5862" s="280"/>
      <c r="J5862" s="13"/>
      <c r="K5862" s="13"/>
      <c r="L5862" s="13"/>
    </row>
    <row r="5863" spans="1:12" s="56" customFormat="1">
      <c r="A5863" s="50"/>
      <c r="B5863" s="50"/>
      <c r="C5863" s="50"/>
      <c r="D5863" s="44"/>
      <c r="E5863" s="26"/>
      <c r="F5863" s="53"/>
      <c r="G5863" s="61"/>
      <c r="H5863" s="55"/>
      <c r="I5863" s="280"/>
      <c r="J5863" s="13"/>
      <c r="K5863" s="13"/>
      <c r="L5863" s="13"/>
    </row>
    <row r="5864" spans="1:12" s="56" customFormat="1">
      <c r="A5864" s="50"/>
      <c r="B5864" s="50"/>
      <c r="C5864" s="50"/>
      <c r="D5864" s="44"/>
      <c r="E5864" s="26"/>
      <c r="F5864" s="53"/>
      <c r="G5864" s="61"/>
      <c r="H5864" s="55"/>
      <c r="I5864" s="280"/>
      <c r="J5864" s="13"/>
      <c r="K5864" s="13"/>
      <c r="L5864" s="13"/>
    </row>
    <row r="5865" spans="1:12" s="56" customFormat="1">
      <c r="A5865" s="50"/>
      <c r="B5865" s="50"/>
      <c r="C5865" s="50"/>
      <c r="D5865" s="44"/>
      <c r="E5865" s="26"/>
      <c r="F5865" s="53"/>
      <c r="G5865" s="61"/>
      <c r="H5865" s="55"/>
      <c r="I5865" s="280"/>
      <c r="J5865" s="13"/>
      <c r="K5865" s="13"/>
      <c r="L5865" s="13"/>
    </row>
    <row r="5866" spans="1:12" s="56" customFormat="1">
      <c r="A5866" s="50"/>
      <c r="B5866" s="50"/>
      <c r="C5866" s="50"/>
      <c r="D5866" s="44"/>
      <c r="E5866" s="26"/>
      <c r="F5866" s="53"/>
      <c r="G5866" s="61"/>
      <c r="H5866" s="55"/>
      <c r="I5866" s="280"/>
      <c r="J5866" s="13"/>
      <c r="K5866" s="13"/>
      <c r="L5866" s="13"/>
    </row>
    <row r="5867" spans="1:12" s="56" customFormat="1">
      <c r="A5867" s="50"/>
      <c r="B5867" s="50"/>
      <c r="C5867" s="50"/>
      <c r="D5867" s="44"/>
      <c r="E5867" s="26"/>
      <c r="F5867" s="53"/>
      <c r="G5867" s="61"/>
      <c r="H5867" s="55"/>
      <c r="I5867" s="280"/>
      <c r="J5867" s="13"/>
      <c r="K5867" s="13"/>
      <c r="L5867" s="13"/>
    </row>
    <row r="5868" spans="1:12" s="56" customFormat="1">
      <c r="A5868" s="50"/>
      <c r="B5868" s="50"/>
      <c r="C5868" s="50"/>
      <c r="D5868" s="44"/>
      <c r="E5868" s="26"/>
      <c r="F5868" s="53"/>
      <c r="G5868" s="61"/>
      <c r="H5868" s="55"/>
      <c r="I5868" s="280"/>
      <c r="J5868" s="13"/>
      <c r="K5868" s="13"/>
      <c r="L5868" s="13"/>
    </row>
    <row r="5869" spans="1:12" s="56" customFormat="1">
      <c r="A5869" s="50"/>
      <c r="B5869" s="50"/>
      <c r="C5869" s="50"/>
      <c r="D5869" s="44"/>
      <c r="E5869" s="26"/>
      <c r="F5869" s="53"/>
      <c r="G5869" s="61"/>
      <c r="H5869" s="55"/>
      <c r="I5869" s="280"/>
      <c r="J5869" s="13"/>
      <c r="K5869" s="13"/>
      <c r="L5869" s="13"/>
    </row>
    <row r="5870" spans="1:12" s="56" customFormat="1">
      <c r="A5870" s="50"/>
      <c r="B5870" s="50"/>
      <c r="C5870" s="50"/>
      <c r="D5870" s="44"/>
      <c r="E5870" s="26"/>
      <c r="F5870" s="53"/>
      <c r="G5870" s="61"/>
      <c r="H5870" s="55"/>
      <c r="I5870" s="280"/>
      <c r="J5870" s="13"/>
      <c r="K5870" s="13"/>
      <c r="L5870" s="13"/>
    </row>
    <row r="5871" spans="1:12" s="56" customFormat="1">
      <c r="A5871" s="50"/>
      <c r="B5871" s="50"/>
      <c r="C5871" s="50"/>
      <c r="D5871" s="44"/>
      <c r="E5871" s="26"/>
      <c r="F5871" s="53"/>
      <c r="G5871" s="61"/>
      <c r="H5871" s="55"/>
      <c r="I5871" s="280"/>
      <c r="J5871" s="13"/>
      <c r="K5871" s="13"/>
      <c r="L5871" s="13"/>
    </row>
    <row r="5872" spans="1:12" s="56" customFormat="1">
      <c r="A5872" s="50"/>
      <c r="B5872" s="50"/>
      <c r="C5872" s="50"/>
      <c r="D5872" s="44"/>
      <c r="E5872" s="26"/>
      <c r="F5872" s="53"/>
      <c r="G5872" s="61"/>
      <c r="H5872" s="55"/>
      <c r="I5872" s="280"/>
      <c r="J5872" s="13"/>
      <c r="K5872" s="13"/>
      <c r="L5872" s="13"/>
    </row>
    <row r="5873" spans="1:12" s="56" customFormat="1">
      <c r="A5873" s="50"/>
      <c r="B5873" s="50"/>
      <c r="C5873" s="50"/>
      <c r="D5873" s="44"/>
      <c r="E5873" s="26"/>
      <c r="F5873" s="53"/>
      <c r="G5873" s="61"/>
      <c r="H5873" s="55"/>
      <c r="I5873" s="280"/>
      <c r="J5873" s="13"/>
      <c r="K5873" s="13"/>
      <c r="L5873" s="13"/>
    </row>
    <row r="5874" spans="1:12" s="56" customFormat="1">
      <c r="A5874" s="50"/>
      <c r="B5874" s="50"/>
      <c r="C5874" s="50"/>
      <c r="D5874" s="44"/>
      <c r="E5874" s="26"/>
      <c r="F5874" s="53"/>
      <c r="G5874" s="61"/>
      <c r="H5874" s="55"/>
      <c r="I5874" s="280"/>
      <c r="J5874" s="13"/>
      <c r="K5874" s="13"/>
      <c r="L5874" s="13"/>
    </row>
    <row r="5875" spans="1:12" s="56" customFormat="1">
      <c r="A5875" s="50"/>
      <c r="B5875" s="50"/>
      <c r="C5875" s="50"/>
      <c r="D5875" s="44"/>
      <c r="E5875" s="26"/>
      <c r="F5875" s="53"/>
      <c r="G5875" s="61"/>
      <c r="H5875" s="55"/>
      <c r="I5875" s="280"/>
      <c r="J5875" s="13"/>
      <c r="K5875" s="13"/>
      <c r="L5875" s="13"/>
    </row>
    <row r="5876" spans="1:12" s="56" customFormat="1">
      <c r="A5876" s="50"/>
      <c r="B5876" s="50"/>
      <c r="C5876" s="50"/>
      <c r="D5876" s="44"/>
      <c r="E5876" s="26"/>
      <c r="F5876" s="53"/>
      <c r="G5876" s="61"/>
      <c r="H5876" s="55"/>
      <c r="I5876" s="280"/>
      <c r="J5876" s="13"/>
      <c r="K5876" s="13"/>
      <c r="L5876" s="13"/>
    </row>
    <row r="5877" spans="1:12" s="56" customFormat="1">
      <c r="A5877" s="50"/>
      <c r="B5877" s="50"/>
      <c r="C5877" s="50"/>
      <c r="D5877" s="44"/>
      <c r="E5877" s="26"/>
      <c r="F5877" s="53"/>
      <c r="G5877" s="61"/>
      <c r="H5877" s="55"/>
      <c r="I5877" s="280"/>
      <c r="J5877" s="13"/>
      <c r="K5877" s="13"/>
      <c r="L5877" s="13"/>
    </row>
    <row r="5878" spans="1:12" s="56" customFormat="1">
      <c r="A5878" s="50"/>
      <c r="B5878" s="50"/>
      <c r="C5878" s="50"/>
      <c r="D5878" s="44"/>
      <c r="E5878" s="26"/>
      <c r="F5878" s="53"/>
      <c r="G5878" s="61"/>
      <c r="H5878" s="55"/>
      <c r="I5878" s="280"/>
      <c r="J5878" s="13"/>
      <c r="K5878" s="13"/>
      <c r="L5878" s="13"/>
    </row>
    <row r="5879" spans="1:12" s="56" customFormat="1">
      <c r="A5879" s="50"/>
      <c r="B5879" s="50"/>
      <c r="C5879" s="50"/>
      <c r="D5879" s="44"/>
      <c r="E5879" s="26"/>
      <c r="F5879" s="53"/>
      <c r="G5879" s="61"/>
      <c r="H5879" s="55"/>
      <c r="I5879" s="280"/>
      <c r="J5879" s="13"/>
      <c r="K5879" s="13"/>
      <c r="L5879" s="13"/>
    </row>
    <row r="5880" spans="1:12" s="56" customFormat="1">
      <c r="A5880" s="50"/>
      <c r="B5880" s="50"/>
      <c r="C5880" s="50"/>
      <c r="D5880" s="44"/>
      <c r="E5880" s="26"/>
      <c r="F5880" s="53"/>
      <c r="G5880" s="61"/>
      <c r="H5880" s="55"/>
      <c r="I5880" s="280"/>
      <c r="J5880" s="13"/>
      <c r="K5880" s="13"/>
      <c r="L5880" s="13"/>
    </row>
    <row r="5881" spans="1:12" s="56" customFormat="1">
      <c r="A5881" s="50"/>
      <c r="B5881" s="50"/>
      <c r="C5881" s="50"/>
      <c r="D5881" s="44"/>
      <c r="E5881" s="26"/>
      <c r="F5881" s="53"/>
      <c r="G5881" s="61"/>
      <c r="H5881" s="55"/>
      <c r="I5881" s="280"/>
      <c r="J5881" s="13"/>
      <c r="K5881" s="13"/>
      <c r="L5881" s="13"/>
    </row>
    <row r="5882" spans="1:12" s="56" customFormat="1">
      <c r="A5882" s="50"/>
      <c r="B5882" s="50"/>
      <c r="C5882" s="50"/>
      <c r="D5882" s="44"/>
      <c r="E5882" s="26"/>
      <c r="F5882" s="53"/>
      <c r="G5882" s="61"/>
      <c r="H5882" s="55"/>
      <c r="I5882" s="280"/>
      <c r="J5882" s="13"/>
      <c r="K5882" s="13"/>
      <c r="L5882" s="13"/>
    </row>
    <row r="5883" spans="1:12" s="56" customFormat="1">
      <c r="A5883" s="50"/>
      <c r="B5883" s="50"/>
      <c r="C5883" s="50"/>
      <c r="D5883" s="44"/>
      <c r="E5883" s="26"/>
      <c r="F5883" s="53"/>
      <c r="G5883" s="61"/>
      <c r="H5883" s="55"/>
      <c r="I5883" s="280"/>
      <c r="J5883" s="13"/>
      <c r="K5883" s="13"/>
      <c r="L5883" s="13"/>
    </row>
    <row r="5884" spans="1:12" s="56" customFormat="1">
      <c r="A5884" s="50"/>
      <c r="B5884" s="50"/>
      <c r="C5884" s="50"/>
      <c r="D5884" s="44"/>
      <c r="E5884" s="26"/>
      <c r="F5884" s="53"/>
      <c r="G5884" s="61"/>
      <c r="H5884" s="55"/>
      <c r="I5884" s="280"/>
      <c r="J5884" s="13"/>
      <c r="K5884" s="13"/>
      <c r="L5884" s="13"/>
    </row>
    <row r="5885" spans="1:12" s="56" customFormat="1">
      <c r="A5885" s="50"/>
      <c r="B5885" s="50"/>
      <c r="C5885" s="50"/>
      <c r="D5885" s="44"/>
      <c r="E5885" s="26"/>
      <c r="F5885" s="53"/>
      <c r="G5885" s="61"/>
      <c r="H5885" s="55"/>
      <c r="I5885" s="280"/>
      <c r="J5885" s="13"/>
      <c r="K5885" s="13"/>
      <c r="L5885" s="13"/>
    </row>
    <row r="5886" spans="1:12" s="56" customFormat="1">
      <c r="A5886" s="50"/>
      <c r="B5886" s="50"/>
      <c r="C5886" s="50"/>
      <c r="D5886" s="44"/>
      <c r="E5886" s="26"/>
      <c r="F5886" s="53"/>
      <c r="G5886" s="61"/>
      <c r="H5886" s="55"/>
      <c r="I5886" s="280"/>
      <c r="J5886" s="13"/>
      <c r="K5886" s="13"/>
      <c r="L5886" s="13"/>
    </row>
    <row r="5887" spans="1:12" s="56" customFormat="1">
      <c r="A5887" s="50"/>
      <c r="B5887" s="50"/>
      <c r="C5887" s="50"/>
      <c r="D5887" s="44"/>
      <c r="E5887" s="26"/>
      <c r="F5887" s="53"/>
      <c r="G5887" s="61"/>
      <c r="H5887" s="55"/>
      <c r="I5887" s="280"/>
      <c r="J5887" s="13"/>
      <c r="K5887" s="13"/>
      <c r="L5887" s="13"/>
    </row>
    <row r="5888" spans="1:12" s="56" customFormat="1">
      <c r="A5888" s="50"/>
      <c r="B5888" s="50"/>
      <c r="C5888" s="50"/>
      <c r="D5888" s="44"/>
      <c r="E5888" s="26"/>
      <c r="F5888" s="53"/>
      <c r="G5888" s="61"/>
      <c r="H5888" s="55"/>
      <c r="I5888" s="280"/>
      <c r="J5888" s="13"/>
      <c r="K5888" s="13"/>
      <c r="L5888" s="13"/>
    </row>
    <row r="5889" spans="1:12" s="56" customFormat="1">
      <c r="A5889" s="50"/>
      <c r="B5889" s="50"/>
      <c r="C5889" s="50"/>
      <c r="D5889" s="44"/>
      <c r="E5889" s="26"/>
      <c r="F5889" s="53"/>
      <c r="G5889" s="61"/>
      <c r="H5889" s="55"/>
      <c r="I5889" s="280"/>
      <c r="J5889" s="13"/>
      <c r="K5889" s="13"/>
      <c r="L5889" s="13"/>
    </row>
    <row r="5890" spans="1:12" s="56" customFormat="1">
      <c r="A5890" s="50"/>
      <c r="B5890" s="50"/>
      <c r="C5890" s="50"/>
      <c r="D5890" s="44"/>
      <c r="E5890" s="26"/>
      <c r="F5890" s="53"/>
      <c r="G5890" s="61"/>
      <c r="H5890" s="55"/>
      <c r="I5890" s="280"/>
      <c r="J5890" s="13"/>
      <c r="K5890" s="13"/>
      <c r="L5890" s="13"/>
    </row>
    <row r="5891" spans="1:12" s="56" customFormat="1">
      <c r="A5891" s="50"/>
      <c r="B5891" s="50"/>
      <c r="C5891" s="50"/>
      <c r="D5891" s="44"/>
      <c r="E5891" s="26"/>
      <c r="F5891" s="53"/>
      <c r="G5891" s="61"/>
      <c r="H5891" s="55"/>
      <c r="I5891" s="280"/>
      <c r="J5891" s="13"/>
      <c r="K5891" s="13"/>
      <c r="L5891" s="13"/>
    </row>
    <row r="5892" spans="1:12" s="56" customFormat="1">
      <c r="A5892" s="50"/>
      <c r="B5892" s="50"/>
      <c r="C5892" s="50"/>
      <c r="D5892" s="44"/>
      <c r="E5892" s="26"/>
      <c r="F5892" s="53"/>
      <c r="G5892" s="61"/>
      <c r="H5892" s="55"/>
      <c r="I5892" s="280"/>
      <c r="J5892" s="13"/>
      <c r="K5892" s="13"/>
      <c r="L5892" s="13"/>
    </row>
    <row r="5893" spans="1:12" s="56" customFormat="1">
      <c r="A5893" s="50"/>
      <c r="B5893" s="50"/>
      <c r="C5893" s="50"/>
      <c r="D5893" s="44"/>
      <c r="E5893" s="26"/>
      <c r="F5893" s="53"/>
      <c r="G5893" s="61"/>
      <c r="H5893" s="55"/>
      <c r="I5893" s="280"/>
      <c r="J5893" s="13"/>
      <c r="K5893" s="13"/>
      <c r="L5893" s="13"/>
    </row>
    <row r="5894" spans="1:12" s="56" customFormat="1">
      <c r="A5894" s="50"/>
      <c r="B5894" s="50"/>
      <c r="C5894" s="50"/>
      <c r="D5894" s="44"/>
      <c r="E5894" s="26"/>
      <c r="F5894" s="53"/>
      <c r="G5894" s="61"/>
      <c r="H5894" s="55"/>
      <c r="I5894" s="280"/>
      <c r="J5894" s="13"/>
      <c r="K5894" s="13"/>
      <c r="L5894" s="13"/>
    </row>
    <row r="5895" spans="1:12" s="56" customFormat="1">
      <c r="A5895" s="50"/>
      <c r="B5895" s="50"/>
      <c r="C5895" s="50"/>
      <c r="D5895" s="44"/>
      <c r="E5895" s="26"/>
      <c r="F5895" s="53"/>
      <c r="G5895" s="61"/>
      <c r="H5895" s="55"/>
      <c r="I5895" s="280"/>
      <c r="J5895" s="13"/>
      <c r="K5895" s="13"/>
      <c r="L5895" s="13"/>
    </row>
    <row r="5896" spans="1:12" s="56" customFormat="1">
      <c r="A5896" s="50"/>
      <c r="B5896" s="50"/>
      <c r="C5896" s="50"/>
      <c r="D5896" s="44"/>
      <c r="E5896" s="26"/>
      <c r="F5896" s="53"/>
      <c r="G5896" s="61"/>
      <c r="H5896" s="55"/>
      <c r="I5896" s="280"/>
      <c r="J5896" s="13"/>
      <c r="K5896" s="13"/>
      <c r="L5896" s="13"/>
    </row>
    <row r="5897" spans="1:12" s="56" customFormat="1">
      <c r="A5897" s="50"/>
      <c r="B5897" s="50"/>
      <c r="C5897" s="50"/>
      <c r="D5897" s="44"/>
      <c r="E5897" s="26"/>
      <c r="F5897" s="53"/>
      <c r="G5897" s="61"/>
      <c r="H5897" s="55"/>
      <c r="I5897" s="280"/>
      <c r="J5897" s="13"/>
      <c r="K5897" s="13"/>
      <c r="L5897" s="13"/>
    </row>
    <row r="5898" spans="1:12" s="56" customFormat="1">
      <c r="A5898" s="50"/>
      <c r="B5898" s="50"/>
      <c r="C5898" s="50"/>
      <c r="D5898" s="44"/>
      <c r="E5898" s="26"/>
      <c r="F5898" s="53"/>
      <c r="G5898" s="61"/>
      <c r="H5898" s="55"/>
      <c r="I5898" s="280"/>
      <c r="J5898" s="13"/>
      <c r="K5898" s="13"/>
      <c r="L5898" s="13"/>
    </row>
    <row r="5899" spans="1:12" s="56" customFormat="1">
      <c r="A5899" s="50"/>
      <c r="B5899" s="50"/>
      <c r="C5899" s="50"/>
      <c r="D5899" s="44"/>
      <c r="E5899" s="26"/>
      <c r="F5899" s="53"/>
      <c r="G5899" s="61"/>
      <c r="H5899" s="55"/>
      <c r="I5899" s="280"/>
      <c r="J5899" s="13"/>
      <c r="K5899" s="13"/>
      <c r="L5899" s="13"/>
    </row>
    <row r="5900" spans="1:12" s="56" customFormat="1">
      <c r="A5900" s="50"/>
      <c r="B5900" s="50"/>
      <c r="C5900" s="50"/>
      <c r="D5900" s="44"/>
      <c r="E5900" s="26"/>
      <c r="F5900" s="53"/>
      <c r="G5900" s="61"/>
      <c r="H5900" s="55"/>
      <c r="I5900" s="280"/>
      <c r="J5900" s="13"/>
      <c r="K5900" s="13"/>
      <c r="L5900" s="13"/>
    </row>
    <row r="5901" spans="1:12" s="56" customFormat="1">
      <c r="A5901" s="50"/>
      <c r="B5901" s="50"/>
      <c r="C5901" s="50"/>
      <c r="D5901" s="44"/>
      <c r="E5901" s="26"/>
      <c r="F5901" s="53"/>
      <c r="G5901" s="61"/>
      <c r="H5901" s="55"/>
      <c r="I5901" s="280"/>
      <c r="J5901" s="13"/>
      <c r="K5901" s="13"/>
      <c r="L5901" s="13"/>
    </row>
    <row r="5902" spans="1:12" s="56" customFormat="1">
      <c r="A5902" s="50"/>
      <c r="B5902" s="50"/>
      <c r="C5902" s="50"/>
      <c r="D5902" s="44"/>
      <c r="E5902" s="26"/>
      <c r="F5902" s="53"/>
      <c r="G5902" s="61"/>
      <c r="H5902" s="55"/>
      <c r="I5902" s="280"/>
      <c r="J5902" s="13"/>
      <c r="K5902" s="13"/>
      <c r="L5902" s="13"/>
    </row>
    <row r="5903" spans="1:12" s="56" customFormat="1">
      <c r="A5903" s="50"/>
      <c r="B5903" s="50"/>
      <c r="C5903" s="50"/>
      <c r="D5903" s="44"/>
      <c r="E5903" s="26"/>
      <c r="F5903" s="53"/>
      <c r="G5903" s="61"/>
      <c r="H5903" s="55"/>
      <c r="I5903" s="280"/>
      <c r="J5903" s="13"/>
      <c r="K5903" s="13"/>
      <c r="L5903" s="13"/>
    </row>
    <row r="5904" spans="1:12" s="56" customFormat="1">
      <c r="A5904" s="50"/>
      <c r="B5904" s="50"/>
      <c r="C5904" s="50"/>
      <c r="D5904" s="44"/>
      <c r="E5904" s="26"/>
      <c r="F5904" s="53"/>
      <c r="G5904" s="61"/>
      <c r="H5904" s="55"/>
      <c r="I5904" s="280"/>
      <c r="J5904" s="13"/>
      <c r="K5904" s="13"/>
      <c r="L5904" s="13"/>
    </row>
    <row r="5905" spans="1:12" s="56" customFormat="1">
      <c r="A5905" s="50"/>
      <c r="B5905" s="50"/>
      <c r="C5905" s="50"/>
      <c r="D5905" s="44"/>
      <c r="E5905" s="26"/>
      <c r="F5905" s="53"/>
      <c r="G5905" s="61"/>
      <c r="H5905" s="55"/>
      <c r="I5905" s="280"/>
      <c r="J5905" s="13"/>
      <c r="K5905" s="13"/>
      <c r="L5905" s="13"/>
    </row>
    <row r="5906" spans="1:12" s="56" customFormat="1">
      <c r="A5906" s="50"/>
      <c r="B5906" s="50"/>
      <c r="C5906" s="50"/>
      <c r="D5906" s="44"/>
      <c r="E5906" s="26"/>
      <c r="F5906" s="53"/>
      <c r="G5906" s="61"/>
      <c r="H5906" s="55"/>
      <c r="I5906" s="280"/>
      <c r="J5906" s="13"/>
      <c r="K5906" s="13"/>
      <c r="L5906" s="13"/>
    </row>
    <row r="5907" spans="1:12" s="56" customFormat="1">
      <c r="A5907" s="50"/>
      <c r="B5907" s="50"/>
      <c r="C5907" s="50"/>
      <c r="D5907" s="44"/>
      <c r="E5907" s="26"/>
      <c r="F5907" s="53"/>
      <c r="G5907" s="61"/>
      <c r="H5907" s="55"/>
      <c r="I5907" s="280"/>
      <c r="J5907" s="13"/>
      <c r="K5907" s="13"/>
      <c r="L5907" s="13"/>
    </row>
    <row r="5908" spans="1:12" s="56" customFormat="1">
      <c r="A5908" s="50"/>
      <c r="B5908" s="50"/>
      <c r="C5908" s="50"/>
      <c r="D5908" s="44"/>
      <c r="E5908" s="26"/>
      <c r="F5908" s="53"/>
      <c r="G5908" s="61"/>
      <c r="H5908" s="55"/>
      <c r="I5908" s="280"/>
      <c r="J5908" s="13"/>
      <c r="K5908" s="13"/>
      <c r="L5908" s="13"/>
    </row>
    <row r="5909" spans="1:12" s="56" customFormat="1">
      <c r="A5909" s="50"/>
      <c r="B5909" s="50"/>
      <c r="C5909" s="50"/>
      <c r="D5909" s="44"/>
      <c r="E5909" s="26"/>
      <c r="F5909" s="53"/>
      <c r="G5909" s="61"/>
      <c r="H5909" s="55"/>
      <c r="I5909" s="280"/>
      <c r="J5909" s="13"/>
      <c r="K5909" s="13"/>
      <c r="L5909" s="13"/>
    </row>
    <row r="5910" spans="1:12" s="56" customFormat="1">
      <c r="A5910" s="50"/>
      <c r="B5910" s="50"/>
      <c r="C5910" s="50"/>
      <c r="D5910" s="44"/>
      <c r="E5910" s="26"/>
      <c r="F5910" s="53"/>
      <c r="G5910" s="61"/>
      <c r="H5910" s="55"/>
      <c r="I5910" s="280"/>
      <c r="J5910" s="13"/>
      <c r="K5910" s="13"/>
      <c r="L5910" s="13"/>
    </row>
    <row r="5911" spans="1:12" s="56" customFormat="1">
      <c r="A5911" s="50"/>
      <c r="B5911" s="50"/>
      <c r="C5911" s="50"/>
      <c r="D5911" s="44"/>
      <c r="E5911" s="26"/>
      <c r="F5911" s="53"/>
      <c r="G5911" s="61"/>
      <c r="H5911" s="55"/>
      <c r="I5911" s="280"/>
      <c r="J5911" s="13"/>
      <c r="K5911" s="13"/>
      <c r="L5911" s="13"/>
    </row>
    <row r="5912" spans="1:12" s="56" customFormat="1">
      <c r="A5912" s="50"/>
      <c r="B5912" s="50"/>
      <c r="C5912" s="50"/>
      <c r="D5912" s="44"/>
      <c r="E5912" s="26"/>
      <c r="F5912" s="53"/>
      <c r="G5912" s="61"/>
      <c r="H5912" s="55"/>
      <c r="I5912" s="280"/>
      <c r="J5912" s="13"/>
      <c r="K5912" s="13"/>
      <c r="L5912" s="13"/>
    </row>
    <row r="5913" spans="1:12" s="56" customFormat="1">
      <c r="A5913" s="50"/>
      <c r="B5913" s="50"/>
      <c r="C5913" s="50"/>
      <c r="D5913" s="44"/>
      <c r="E5913" s="26"/>
      <c r="F5913" s="53"/>
      <c r="G5913" s="61"/>
      <c r="H5913" s="55"/>
      <c r="I5913" s="280"/>
      <c r="J5913" s="13"/>
      <c r="K5913" s="13"/>
      <c r="L5913" s="13"/>
    </row>
    <row r="5914" spans="1:12" s="56" customFormat="1">
      <c r="A5914" s="50"/>
      <c r="B5914" s="50"/>
      <c r="C5914" s="50"/>
      <c r="D5914" s="44"/>
      <c r="E5914" s="26"/>
      <c r="F5914" s="53"/>
      <c r="G5914" s="61"/>
      <c r="H5914" s="55"/>
      <c r="I5914" s="280"/>
      <c r="J5914" s="13"/>
      <c r="K5914" s="13"/>
      <c r="L5914" s="13"/>
    </row>
    <row r="5915" spans="1:12" s="56" customFormat="1">
      <c r="A5915" s="50"/>
      <c r="B5915" s="50"/>
      <c r="C5915" s="50"/>
      <c r="D5915" s="44"/>
      <c r="E5915" s="26"/>
      <c r="F5915" s="53"/>
      <c r="G5915" s="61"/>
      <c r="H5915" s="55"/>
      <c r="I5915" s="280"/>
      <c r="J5915" s="13"/>
      <c r="K5915" s="13"/>
      <c r="L5915" s="13"/>
    </row>
    <row r="5916" spans="1:12" s="56" customFormat="1">
      <c r="A5916" s="50"/>
      <c r="B5916" s="50"/>
      <c r="C5916" s="50"/>
      <c r="D5916" s="44"/>
      <c r="E5916" s="26"/>
      <c r="F5916" s="53"/>
      <c r="G5916" s="61"/>
      <c r="H5916" s="55"/>
      <c r="I5916" s="280"/>
      <c r="J5916" s="13"/>
      <c r="K5916" s="13"/>
      <c r="L5916" s="13"/>
    </row>
    <row r="5917" spans="1:12" s="56" customFormat="1">
      <c r="A5917" s="50"/>
      <c r="B5917" s="50"/>
      <c r="C5917" s="50"/>
      <c r="D5917" s="44"/>
      <c r="E5917" s="26"/>
      <c r="F5917" s="53"/>
      <c r="G5917" s="61"/>
      <c r="H5917" s="55"/>
      <c r="I5917" s="280"/>
      <c r="J5917" s="13"/>
      <c r="K5917" s="13"/>
      <c r="L5917" s="13"/>
    </row>
    <row r="5918" spans="1:12" s="56" customFormat="1">
      <c r="A5918" s="50"/>
      <c r="B5918" s="50"/>
      <c r="C5918" s="50"/>
      <c r="D5918" s="44"/>
      <c r="E5918" s="26"/>
      <c r="F5918" s="53"/>
      <c r="G5918" s="61"/>
      <c r="H5918" s="55"/>
      <c r="I5918" s="280"/>
      <c r="J5918" s="13"/>
      <c r="K5918" s="13"/>
      <c r="L5918" s="13"/>
    </row>
    <row r="5919" spans="1:12" s="56" customFormat="1">
      <c r="A5919" s="50"/>
      <c r="B5919" s="50"/>
      <c r="C5919" s="50"/>
      <c r="D5919" s="44"/>
      <c r="E5919" s="26"/>
      <c r="F5919" s="53"/>
      <c r="G5919" s="61"/>
      <c r="H5919" s="55"/>
      <c r="I5919" s="280"/>
      <c r="J5919" s="13"/>
      <c r="K5919" s="13"/>
      <c r="L5919" s="13"/>
    </row>
    <row r="5920" spans="1:12" s="56" customFormat="1">
      <c r="A5920" s="50"/>
      <c r="B5920" s="50"/>
      <c r="C5920" s="50"/>
      <c r="D5920" s="44"/>
      <c r="E5920" s="26"/>
      <c r="F5920" s="53"/>
      <c r="G5920" s="61"/>
      <c r="H5920" s="55"/>
      <c r="I5920" s="280"/>
      <c r="J5920" s="13"/>
      <c r="K5920" s="13"/>
      <c r="L5920" s="13"/>
    </row>
    <row r="5921" spans="1:12" s="56" customFormat="1">
      <c r="A5921" s="50"/>
      <c r="B5921" s="50"/>
      <c r="C5921" s="50"/>
      <c r="D5921" s="44"/>
      <c r="E5921" s="26"/>
      <c r="F5921" s="53"/>
      <c r="G5921" s="61"/>
      <c r="H5921" s="55"/>
      <c r="I5921" s="280"/>
      <c r="J5921" s="13"/>
      <c r="K5921" s="13"/>
      <c r="L5921" s="13"/>
    </row>
    <row r="5922" spans="1:12" s="56" customFormat="1">
      <c r="A5922" s="50"/>
      <c r="B5922" s="50"/>
      <c r="C5922" s="50"/>
      <c r="D5922" s="44"/>
      <c r="E5922" s="26"/>
      <c r="F5922" s="53"/>
      <c r="G5922" s="61"/>
      <c r="H5922" s="55"/>
      <c r="I5922" s="280"/>
      <c r="J5922" s="13"/>
      <c r="K5922" s="13"/>
      <c r="L5922" s="13"/>
    </row>
    <row r="5923" spans="1:12" s="56" customFormat="1">
      <c r="A5923" s="50"/>
      <c r="B5923" s="50"/>
      <c r="C5923" s="50"/>
      <c r="D5923" s="44"/>
      <c r="E5923" s="26"/>
      <c r="F5923" s="53"/>
      <c r="G5923" s="61"/>
      <c r="H5923" s="55"/>
      <c r="I5923" s="280"/>
      <c r="J5923" s="13"/>
      <c r="K5923" s="13"/>
      <c r="L5923" s="13"/>
    </row>
    <row r="5924" spans="1:12" s="56" customFormat="1">
      <c r="A5924" s="50"/>
      <c r="B5924" s="50"/>
      <c r="C5924" s="50"/>
      <c r="D5924" s="44"/>
      <c r="E5924" s="26"/>
      <c r="F5924" s="53"/>
      <c r="G5924" s="61"/>
      <c r="H5924" s="55"/>
      <c r="I5924" s="280"/>
      <c r="J5924" s="13"/>
      <c r="K5924" s="13"/>
      <c r="L5924" s="13"/>
    </row>
    <row r="5925" spans="1:12" s="56" customFormat="1">
      <c r="A5925" s="50"/>
      <c r="B5925" s="50"/>
      <c r="C5925" s="50"/>
      <c r="D5925" s="44"/>
      <c r="E5925" s="26"/>
      <c r="F5925" s="53"/>
      <c r="G5925" s="61"/>
      <c r="H5925" s="55"/>
      <c r="I5925" s="280"/>
      <c r="J5925" s="13"/>
      <c r="K5925" s="13"/>
      <c r="L5925" s="13"/>
    </row>
    <row r="5926" spans="1:12" s="56" customFormat="1">
      <c r="A5926" s="50"/>
      <c r="B5926" s="50"/>
      <c r="C5926" s="50"/>
      <c r="D5926" s="44"/>
      <c r="E5926" s="26"/>
      <c r="F5926" s="53"/>
      <c r="G5926" s="61"/>
      <c r="H5926" s="55"/>
      <c r="I5926" s="280"/>
      <c r="J5926" s="13"/>
      <c r="K5926" s="13"/>
      <c r="L5926" s="13"/>
    </row>
    <row r="5927" spans="1:12" s="56" customFormat="1">
      <c r="A5927" s="50"/>
      <c r="B5927" s="50"/>
      <c r="C5927" s="50"/>
      <c r="D5927" s="44"/>
      <c r="E5927" s="26"/>
      <c r="F5927" s="53"/>
      <c r="G5927" s="61"/>
      <c r="H5927" s="55"/>
      <c r="I5927" s="280"/>
      <c r="J5927" s="13"/>
      <c r="K5927" s="13"/>
      <c r="L5927" s="13"/>
    </row>
    <row r="5928" spans="1:12" s="56" customFormat="1">
      <c r="A5928" s="50"/>
      <c r="B5928" s="50"/>
      <c r="C5928" s="50"/>
      <c r="D5928" s="44"/>
      <c r="E5928" s="26"/>
      <c r="F5928" s="53"/>
      <c r="G5928" s="61"/>
      <c r="H5928" s="55"/>
      <c r="I5928" s="280"/>
      <c r="J5928" s="13"/>
      <c r="K5928" s="13"/>
      <c r="L5928" s="13"/>
    </row>
    <row r="5929" spans="1:12" s="56" customFormat="1">
      <c r="A5929" s="50"/>
      <c r="B5929" s="50"/>
      <c r="C5929" s="50"/>
      <c r="D5929" s="44"/>
      <c r="E5929" s="26"/>
      <c r="F5929" s="53"/>
      <c r="G5929" s="61"/>
      <c r="H5929" s="55"/>
      <c r="I5929" s="280"/>
      <c r="J5929" s="13"/>
      <c r="K5929" s="13"/>
      <c r="L5929" s="13"/>
    </row>
    <row r="5930" spans="1:12" s="56" customFormat="1">
      <c r="A5930" s="50"/>
      <c r="B5930" s="50"/>
      <c r="C5930" s="50"/>
      <c r="D5930" s="44"/>
      <c r="E5930" s="26"/>
      <c r="F5930" s="53"/>
      <c r="G5930" s="61"/>
      <c r="H5930" s="55"/>
      <c r="I5930" s="280"/>
      <c r="J5930" s="13"/>
      <c r="K5930" s="13"/>
      <c r="L5930" s="13"/>
    </row>
    <row r="5931" spans="1:12" s="56" customFormat="1">
      <c r="A5931" s="50"/>
      <c r="B5931" s="50"/>
      <c r="C5931" s="50"/>
      <c r="D5931" s="44"/>
      <c r="E5931" s="26"/>
      <c r="F5931" s="53"/>
      <c r="G5931" s="61"/>
      <c r="H5931" s="55"/>
      <c r="I5931" s="280"/>
      <c r="J5931" s="13"/>
      <c r="K5931" s="13"/>
      <c r="L5931" s="13"/>
    </row>
    <row r="5932" spans="1:12" s="56" customFormat="1">
      <c r="A5932" s="50"/>
      <c r="B5932" s="50"/>
      <c r="C5932" s="50"/>
      <c r="D5932" s="44"/>
      <c r="E5932" s="26"/>
      <c r="F5932" s="53"/>
      <c r="G5932" s="61"/>
      <c r="H5932" s="55"/>
      <c r="I5932" s="280"/>
      <c r="J5932" s="13"/>
      <c r="K5932" s="13"/>
      <c r="L5932" s="13"/>
    </row>
    <row r="5933" spans="1:12" s="56" customFormat="1">
      <c r="A5933" s="50"/>
      <c r="B5933" s="50"/>
      <c r="C5933" s="50"/>
      <c r="D5933" s="44"/>
      <c r="E5933" s="26"/>
      <c r="F5933" s="53"/>
      <c r="G5933" s="61"/>
      <c r="H5933" s="55"/>
      <c r="I5933" s="280"/>
      <c r="J5933" s="13"/>
      <c r="K5933" s="13"/>
      <c r="L5933" s="13"/>
    </row>
    <row r="5934" spans="1:12" s="56" customFormat="1">
      <c r="A5934" s="50"/>
      <c r="B5934" s="50"/>
      <c r="C5934" s="50"/>
      <c r="D5934" s="44"/>
      <c r="E5934" s="26"/>
      <c r="F5934" s="53"/>
      <c r="G5934" s="61"/>
      <c r="H5934" s="55"/>
      <c r="I5934" s="280"/>
      <c r="J5934" s="13"/>
      <c r="K5934" s="13"/>
      <c r="L5934" s="13"/>
    </row>
    <row r="5935" spans="1:12" s="56" customFormat="1">
      <c r="A5935" s="50"/>
      <c r="B5935" s="50"/>
      <c r="C5935" s="50"/>
      <c r="D5935" s="44"/>
      <c r="E5935" s="26"/>
      <c r="F5935" s="53"/>
      <c r="G5935" s="61"/>
      <c r="H5935" s="55"/>
      <c r="I5935" s="280"/>
      <c r="J5935" s="13"/>
      <c r="K5935" s="13"/>
      <c r="L5935" s="13"/>
    </row>
    <row r="5936" spans="1:12" s="56" customFormat="1">
      <c r="A5936" s="50"/>
      <c r="B5936" s="50"/>
      <c r="C5936" s="50"/>
      <c r="D5936" s="44"/>
      <c r="E5936" s="26"/>
      <c r="F5936" s="53"/>
      <c r="G5936" s="61"/>
      <c r="H5936" s="55"/>
      <c r="I5936" s="280"/>
      <c r="J5936" s="13"/>
      <c r="K5936" s="13"/>
      <c r="L5936" s="13"/>
    </row>
    <row r="5937" spans="1:12" s="56" customFormat="1">
      <c r="A5937" s="50"/>
      <c r="B5937" s="50"/>
      <c r="C5937" s="50"/>
      <c r="D5937" s="44"/>
      <c r="E5937" s="26"/>
      <c r="F5937" s="53"/>
      <c r="G5937" s="61"/>
      <c r="H5937" s="55"/>
      <c r="I5937" s="280"/>
      <c r="J5937" s="13"/>
      <c r="K5937" s="13"/>
      <c r="L5937" s="13"/>
    </row>
    <row r="5938" spans="1:12" s="56" customFormat="1">
      <c r="A5938" s="50"/>
      <c r="B5938" s="50"/>
      <c r="C5938" s="50"/>
      <c r="D5938" s="44"/>
      <c r="E5938" s="26"/>
      <c r="F5938" s="53"/>
      <c r="G5938" s="61"/>
      <c r="H5938" s="55"/>
      <c r="I5938" s="280"/>
      <c r="J5938" s="13"/>
      <c r="K5938" s="13"/>
      <c r="L5938" s="13"/>
    </row>
    <row r="5939" spans="1:12" s="56" customFormat="1">
      <c r="A5939" s="50"/>
      <c r="B5939" s="50"/>
      <c r="C5939" s="50"/>
      <c r="D5939" s="44"/>
      <c r="E5939" s="26"/>
      <c r="F5939" s="53"/>
      <c r="G5939" s="61"/>
      <c r="H5939" s="55"/>
      <c r="I5939" s="280"/>
      <c r="J5939" s="13"/>
      <c r="K5939" s="13"/>
      <c r="L5939" s="13"/>
    </row>
    <row r="5940" spans="1:12" s="56" customFormat="1">
      <c r="A5940" s="50"/>
      <c r="B5940" s="50"/>
      <c r="C5940" s="50"/>
      <c r="D5940" s="44"/>
      <c r="E5940" s="26"/>
      <c r="F5940" s="53"/>
      <c r="G5940" s="61"/>
      <c r="H5940" s="55"/>
      <c r="I5940" s="280"/>
      <c r="J5940" s="13"/>
      <c r="K5940" s="13"/>
      <c r="L5940" s="13"/>
    </row>
    <row r="5941" spans="1:12" s="56" customFormat="1">
      <c r="A5941" s="50"/>
      <c r="B5941" s="50"/>
      <c r="C5941" s="50"/>
      <c r="D5941" s="44"/>
      <c r="E5941" s="26"/>
      <c r="F5941" s="53"/>
      <c r="G5941" s="61"/>
      <c r="H5941" s="55"/>
      <c r="I5941" s="280"/>
      <c r="J5941" s="13"/>
      <c r="K5941" s="13"/>
      <c r="L5941" s="13"/>
    </row>
    <row r="5942" spans="1:12" s="56" customFormat="1">
      <c r="A5942" s="50"/>
      <c r="B5942" s="50"/>
      <c r="C5942" s="50"/>
      <c r="D5942" s="44"/>
      <c r="E5942" s="26"/>
      <c r="F5942" s="53"/>
      <c r="G5942" s="61"/>
      <c r="H5942" s="55"/>
      <c r="I5942" s="280"/>
      <c r="J5942" s="13"/>
      <c r="K5942" s="13"/>
      <c r="L5942" s="13"/>
    </row>
    <row r="5943" spans="1:12" s="56" customFormat="1">
      <c r="A5943" s="50"/>
      <c r="B5943" s="50"/>
      <c r="C5943" s="50"/>
      <c r="D5943" s="44"/>
      <c r="E5943" s="26"/>
      <c r="F5943" s="53"/>
      <c r="G5943" s="61"/>
      <c r="H5943" s="55"/>
      <c r="I5943" s="280"/>
      <c r="J5943" s="13"/>
      <c r="K5943" s="13"/>
      <c r="L5943" s="13"/>
    </row>
    <row r="5944" spans="1:12" s="56" customFormat="1">
      <c r="A5944" s="50"/>
      <c r="B5944" s="50"/>
      <c r="C5944" s="50"/>
      <c r="D5944" s="44"/>
      <c r="E5944" s="26"/>
      <c r="F5944" s="53"/>
      <c r="G5944" s="61"/>
      <c r="H5944" s="55"/>
      <c r="I5944" s="280"/>
      <c r="J5944" s="13"/>
      <c r="K5944" s="13"/>
      <c r="L5944" s="13"/>
    </row>
    <row r="5945" spans="1:12" s="56" customFormat="1">
      <c r="A5945" s="50"/>
      <c r="B5945" s="50"/>
      <c r="C5945" s="50"/>
      <c r="D5945" s="44"/>
      <c r="E5945" s="26"/>
      <c r="F5945" s="53"/>
      <c r="G5945" s="61"/>
      <c r="H5945" s="55"/>
      <c r="I5945" s="280"/>
      <c r="J5945" s="13"/>
      <c r="K5945" s="13"/>
      <c r="L5945" s="13"/>
    </row>
    <row r="5946" spans="1:12" s="56" customFormat="1">
      <c r="A5946" s="50"/>
      <c r="B5946" s="50"/>
      <c r="C5946" s="50"/>
      <c r="D5946" s="44"/>
      <c r="E5946" s="26"/>
      <c r="F5946" s="53"/>
      <c r="G5946" s="61"/>
      <c r="H5946" s="55"/>
      <c r="I5946" s="280"/>
      <c r="J5946" s="13"/>
      <c r="K5946" s="13"/>
      <c r="L5946" s="13"/>
    </row>
    <row r="5947" spans="1:12" s="56" customFormat="1">
      <c r="A5947" s="50"/>
      <c r="B5947" s="50"/>
      <c r="C5947" s="50"/>
      <c r="D5947" s="44"/>
      <c r="E5947" s="26"/>
      <c r="F5947" s="53"/>
      <c r="G5947" s="61"/>
      <c r="H5947" s="55"/>
      <c r="I5947" s="280"/>
      <c r="J5947" s="13"/>
      <c r="K5947" s="13"/>
      <c r="L5947" s="13"/>
    </row>
    <row r="5948" spans="1:12" s="56" customFormat="1">
      <c r="A5948" s="50"/>
      <c r="B5948" s="50"/>
      <c r="C5948" s="50"/>
      <c r="D5948" s="44"/>
      <c r="E5948" s="26"/>
      <c r="F5948" s="53"/>
      <c r="G5948" s="61"/>
      <c r="H5948" s="55"/>
      <c r="I5948" s="280"/>
      <c r="J5948" s="13"/>
      <c r="K5948" s="13"/>
      <c r="L5948" s="13"/>
    </row>
    <row r="5949" spans="1:12" s="56" customFormat="1">
      <c r="A5949" s="50"/>
      <c r="B5949" s="50"/>
      <c r="C5949" s="50"/>
      <c r="D5949" s="44"/>
      <c r="E5949" s="26"/>
      <c r="F5949" s="53"/>
      <c r="G5949" s="61"/>
      <c r="H5949" s="55"/>
      <c r="I5949" s="280"/>
      <c r="J5949" s="13"/>
      <c r="K5949" s="13"/>
      <c r="L5949" s="13"/>
    </row>
    <row r="5950" spans="1:12" s="56" customFormat="1">
      <c r="A5950" s="50"/>
      <c r="B5950" s="50"/>
      <c r="C5950" s="50"/>
      <c r="D5950" s="44"/>
      <c r="E5950" s="26"/>
      <c r="F5950" s="53"/>
      <c r="G5950" s="61"/>
      <c r="H5950" s="55"/>
      <c r="I5950" s="280"/>
      <c r="J5950" s="13"/>
      <c r="K5950" s="13"/>
      <c r="L5950" s="13"/>
    </row>
    <row r="5951" spans="1:12" s="56" customFormat="1">
      <c r="A5951" s="50"/>
      <c r="B5951" s="50"/>
      <c r="C5951" s="50"/>
      <c r="D5951" s="44"/>
      <c r="E5951" s="26"/>
      <c r="F5951" s="53"/>
      <c r="G5951" s="61"/>
      <c r="H5951" s="55"/>
      <c r="I5951" s="280"/>
      <c r="J5951" s="13"/>
      <c r="K5951" s="13"/>
      <c r="L5951" s="13"/>
    </row>
    <row r="5952" spans="1:12" s="56" customFormat="1">
      <c r="A5952" s="50"/>
      <c r="B5952" s="50"/>
      <c r="C5952" s="50"/>
      <c r="D5952" s="44"/>
      <c r="E5952" s="26"/>
      <c r="F5952" s="53"/>
      <c r="G5952" s="61"/>
      <c r="H5952" s="55"/>
      <c r="I5952" s="280"/>
      <c r="J5952" s="13"/>
      <c r="K5952" s="13"/>
      <c r="L5952" s="13"/>
    </row>
    <row r="5953" spans="1:12" s="56" customFormat="1">
      <c r="A5953" s="50"/>
      <c r="B5953" s="50"/>
      <c r="C5953" s="50"/>
      <c r="D5953" s="44"/>
      <c r="E5953" s="26"/>
      <c r="F5953" s="53"/>
      <c r="G5953" s="61"/>
      <c r="H5953" s="55"/>
      <c r="I5953" s="280"/>
      <c r="J5953" s="13"/>
      <c r="K5953" s="13"/>
      <c r="L5953" s="13"/>
    </row>
    <row r="5954" spans="1:12" s="56" customFormat="1">
      <c r="A5954" s="50"/>
      <c r="B5954" s="50"/>
      <c r="C5954" s="50"/>
      <c r="D5954" s="44"/>
      <c r="E5954" s="26"/>
      <c r="F5954" s="53"/>
      <c r="G5954" s="61"/>
      <c r="H5954" s="55"/>
      <c r="I5954" s="280"/>
      <c r="J5954" s="13"/>
      <c r="K5954" s="13"/>
      <c r="L5954" s="13"/>
    </row>
    <row r="5955" spans="1:12" s="56" customFormat="1">
      <c r="A5955" s="50"/>
      <c r="B5955" s="50"/>
      <c r="C5955" s="50"/>
      <c r="D5955" s="44"/>
      <c r="E5955" s="26"/>
      <c r="F5955" s="53"/>
      <c r="G5955" s="61"/>
      <c r="H5955" s="55"/>
      <c r="I5955" s="280"/>
      <c r="J5955" s="13"/>
      <c r="K5955" s="13"/>
      <c r="L5955" s="13"/>
    </row>
    <row r="5956" spans="1:12" s="56" customFormat="1">
      <c r="A5956" s="50"/>
      <c r="B5956" s="50"/>
      <c r="C5956" s="50"/>
      <c r="D5956" s="44"/>
      <c r="E5956" s="26"/>
      <c r="F5956" s="53"/>
      <c r="G5956" s="61"/>
      <c r="H5956" s="55"/>
      <c r="I5956" s="280"/>
      <c r="J5956" s="13"/>
      <c r="K5956" s="13"/>
      <c r="L5956" s="13"/>
    </row>
    <row r="5957" spans="1:12" s="56" customFormat="1">
      <c r="A5957" s="50"/>
      <c r="B5957" s="50"/>
      <c r="C5957" s="50"/>
      <c r="D5957" s="44"/>
      <c r="E5957" s="26"/>
      <c r="F5957" s="53"/>
      <c r="G5957" s="61"/>
      <c r="H5957" s="55"/>
      <c r="I5957" s="280"/>
      <c r="J5957" s="13"/>
      <c r="K5957" s="13"/>
      <c r="L5957" s="13"/>
    </row>
    <row r="5958" spans="1:12" s="56" customFormat="1">
      <c r="A5958" s="50"/>
      <c r="B5958" s="50"/>
      <c r="C5958" s="50"/>
      <c r="D5958" s="44"/>
      <c r="E5958" s="26"/>
      <c r="F5958" s="53"/>
      <c r="G5958" s="61"/>
      <c r="H5958" s="55"/>
      <c r="I5958" s="280"/>
      <c r="J5958" s="13"/>
      <c r="K5958" s="13"/>
      <c r="L5958" s="13"/>
    </row>
    <row r="5959" spans="1:12" s="56" customFormat="1">
      <c r="A5959" s="50"/>
      <c r="B5959" s="50"/>
      <c r="C5959" s="50"/>
      <c r="D5959" s="44"/>
      <c r="E5959" s="26"/>
      <c r="F5959" s="53"/>
      <c r="G5959" s="61"/>
      <c r="H5959" s="55"/>
      <c r="I5959" s="280"/>
      <c r="J5959" s="13"/>
      <c r="K5959" s="13"/>
      <c r="L5959" s="13"/>
    </row>
    <row r="5960" spans="1:12" s="56" customFormat="1">
      <c r="A5960" s="50"/>
      <c r="B5960" s="50"/>
      <c r="C5960" s="50"/>
      <c r="D5960" s="44"/>
      <c r="E5960" s="26"/>
      <c r="F5960" s="53"/>
      <c r="G5960" s="61"/>
      <c r="H5960" s="55"/>
      <c r="I5960" s="280"/>
      <c r="J5960" s="13"/>
      <c r="K5960" s="13"/>
      <c r="L5960" s="13"/>
    </row>
    <row r="5961" spans="1:12" s="56" customFormat="1">
      <c r="A5961" s="50"/>
      <c r="B5961" s="50"/>
      <c r="C5961" s="50"/>
      <c r="D5961" s="44"/>
      <c r="E5961" s="26"/>
      <c r="F5961" s="53"/>
      <c r="G5961" s="61"/>
      <c r="H5961" s="55"/>
      <c r="I5961" s="280"/>
      <c r="J5961" s="13"/>
      <c r="K5961" s="13"/>
      <c r="L5961" s="13"/>
    </row>
    <row r="5962" spans="1:12" s="56" customFormat="1">
      <c r="A5962" s="50"/>
      <c r="B5962" s="50"/>
      <c r="C5962" s="50"/>
      <c r="D5962" s="44"/>
      <c r="E5962" s="26"/>
      <c r="F5962" s="53"/>
      <c r="G5962" s="61"/>
      <c r="H5962" s="55"/>
      <c r="I5962" s="280"/>
      <c r="J5962" s="13"/>
      <c r="K5962" s="13"/>
      <c r="L5962" s="13"/>
    </row>
    <row r="5963" spans="1:12" s="56" customFormat="1">
      <c r="A5963" s="50"/>
      <c r="B5963" s="50"/>
      <c r="C5963" s="50"/>
      <c r="D5963" s="44"/>
      <c r="E5963" s="26"/>
      <c r="F5963" s="53"/>
      <c r="G5963" s="61"/>
      <c r="H5963" s="55"/>
      <c r="I5963" s="280"/>
      <c r="J5963" s="13"/>
      <c r="K5963" s="13"/>
      <c r="L5963" s="13"/>
    </row>
    <row r="5964" spans="1:12" s="56" customFormat="1">
      <c r="A5964" s="50"/>
      <c r="B5964" s="50"/>
      <c r="C5964" s="50"/>
      <c r="D5964" s="44"/>
      <c r="E5964" s="26"/>
      <c r="F5964" s="53"/>
      <c r="G5964" s="61"/>
      <c r="H5964" s="55"/>
      <c r="I5964" s="280"/>
      <c r="J5964" s="13"/>
      <c r="K5964" s="13"/>
      <c r="L5964" s="13"/>
    </row>
    <row r="5965" spans="1:12" s="56" customFormat="1">
      <c r="A5965" s="50"/>
      <c r="B5965" s="50"/>
      <c r="C5965" s="50"/>
      <c r="D5965" s="44"/>
      <c r="E5965" s="26"/>
      <c r="F5965" s="53"/>
      <c r="G5965" s="61"/>
      <c r="H5965" s="55"/>
      <c r="I5965" s="280"/>
      <c r="J5965" s="13"/>
      <c r="K5965" s="13"/>
      <c r="L5965" s="13"/>
    </row>
    <row r="5966" spans="1:12" s="56" customFormat="1">
      <c r="A5966" s="50"/>
      <c r="B5966" s="50"/>
      <c r="C5966" s="50"/>
      <c r="D5966" s="44"/>
      <c r="E5966" s="26"/>
      <c r="F5966" s="53"/>
      <c r="G5966" s="61"/>
      <c r="H5966" s="55"/>
      <c r="I5966" s="280"/>
      <c r="J5966" s="13"/>
      <c r="K5966" s="13"/>
      <c r="L5966" s="13"/>
    </row>
    <row r="5967" spans="1:12" s="56" customFormat="1">
      <c r="A5967" s="50"/>
      <c r="B5967" s="50"/>
      <c r="C5967" s="50"/>
      <c r="D5967" s="44"/>
      <c r="E5967" s="26"/>
      <c r="F5967" s="53"/>
      <c r="G5967" s="61"/>
      <c r="H5967" s="55"/>
      <c r="I5967" s="280"/>
      <c r="J5967" s="13"/>
      <c r="K5967" s="13"/>
      <c r="L5967" s="13"/>
    </row>
    <row r="5968" spans="1:12" s="56" customFormat="1">
      <c r="A5968" s="50"/>
      <c r="B5968" s="50"/>
      <c r="C5968" s="50"/>
      <c r="D5968" s="44"/>
      <c r="E5968" s="26"/>
      <c r="F5968" s="53"/>
      <c r="G5968" s="61"/>
      <c r="H5968" s="55"/>
      <c r="I5968" s="280"/>
      <c r="J5968" s="13"/>
      <c r="K5968" s="13"/>
      <c r="L5968" s="13"/>
    </row>
    <row r="5969" spans="1:12" s="56" customFormat="1">
      <c r="A5969" s="50"/>
      <c r="B5969" s="50"/>
      <c r="C5969" s="50"/>
      <c r="D5969" s="44"/>
      <c r="E5969" s="26"/>
      <c r="F5969" s="53"/>
      <c r="G5969" s="61"/>
      <c r="H5969" s="55"/>
      <c r="I5969" s="280"/>
      <c r="J5969" s="13"/>
      <c r="K5969" s="13"/>
      <c r="L5969" s="13"/>
    </row>
    <row r="5970" spans="1:12" s="56" customFormat="1">
      <c r="A5970" s="50"/>
      <c r="B5970" s="50"/>
      <c r="C5970" s="50"/>
      <c r="D5970" s="44"/>
      <c r="E5970" s="26"/>
      <c r="F5970" s="53"/>
      <c r="G5970" s="61"/>
      <c r="H5970" s="55"/>
      <c r="I5970" s="280"/>
      <c r="J5970" s="13"/>
      <c r="K5970" s="13"/>
      <c r="L5970" s="13"/>
    </row>
    <row r="5971" spans="1:12" s="56" customFormat="1">
      <c r="A5971" s="50"/>
      <c r="B5971" s="50"/>
      <c r="C5971" s="50"/>
      <c r="D5971" s="44"/>
      <c r="E5971" s="26"/>
      <c r="F5971" s="53"/>
      <c r="G5971" s="61"/>
      <c r="H5971" s="55"/>
      <c r="I5971" s="280"/>
      <c r="J5971" s="13"/>
      <c r="K5971" s="13"/>
      <c r="L5971" s="13"/>
    </row>
    <row r="5972" spans="1:12" s="56" customFormat="1">
      <c r="A5972" s="50"/>
      <c r="B5972" s="50"/>
      <c r="C5972" s="50"/>
      <c r="D5972" s="44"/>
      <c r="E5972" s="26"/>
      <c r="F5972" s="53"/>
      <c r="G5972" s="61"/>
      <c r="H5972" s="55"/>
      <c r="I5972" s="280"/>
      <c r="J5972" s="13"/>
      <c r="K5972" s="13"/>
      <c r="L5972" s="13"/>
    </row>
    <row r="5973" spans="1:12" s="56" customFormat="1">
      <c r="A5973" s="50"/>
      <c r="B5973" s="50"/>
      <c r="C5973" s="50"/>
      <c r="D5973" s="44"/>
      <c r="E5973" s="26"/>
      <c r="F5973" s="53"/>
      <c r="G5973" s="61"/>
      <c r="H5973" s="55"/>
      <c r="I5973" s="280"/>
      <c r="J5973" s="13"/>
      <c r="K5973" s="13"/>
      <c r="L5973" s="13"/>
    </row>
    <row r="5974" spans="1:12" s="56" customFormat="1">
      <c r="A5974" s="50"/>
      <c r="B5974" s="50"/>
      <c r="C5974" s="50"/>
      <c r="D5974" s="44"/>
      <c r="E5974" s="26"/>
      <c r="F5974" s="53"/>
      <c r="G5974" s="61"/>
      <c r="H5974" s="55"/>
      <c r="I5974" s="280"/>
      <c r="J5974" s="13"/>
      <c r="K5974" s="13"/>
      <c r="L5974" s="13"/>
    </row>
    <row r="5975" spans="1:12" s="56" customFormat="1">
      <c r="A5975" s="50"/>
      <c r="B5975" s="50"/>
      <c r="C5975" s="50"/>
      <c r="D5975" s="44"/>
      <c r="E5975" s="26"/>
      <c r="F5975" s="53"/>
      <c r="G5975" s="61"/>
      <c r="H5975" s="55"/>
      <c r="I5975" s="280"/>
      <c r="J5975" s="13"/>
      <c r="K5975" s="13"/>
      <c r="L5975" s="13"/>
    </row>
    <row r="5976" spans="1:12" s="56" customFormat="1">
      <c r="A5976" s="50"/>
      <c r="B5976" s="50"/>
      <c r="C5976" s="50"/>
      <c r="D5976" s="44"/>
      <c r="E5976" s="26"/>
      <c r="F5976" s="53"/>
      <c r="G5976" s="61"/>
      <c r="H5976" s="55"/>
      <c r="I5976" s="280"/>
      <c r="J5976" s="13"/>
      <c r="K5976" s="13"/>
      <c r="L5976" s="13"/>
    </row>
    <row r="5977" spans="1:12" s="56" customFormat="1">
      <c r="A5977" s="50"/>
      <c r="B5977" s="50"/>
      <c r="C5977" s="50"/>
      <c r="D5977" s="44"/>
      <c r="E5977" s="26"/>
      <c r="F5977" s="53"/>
      <c r="G5977" s="61"/>
      <c r="H5977" s="55"/>
      <c r="I5977" s="280"/>
      <c r="J5977" s="13"/>
      <c r="K5977" s="13"/>
      <c r="L5977" s="13"/>
    </row>
    <row r="5978" spans="1:12" s="56" customFormat="1">
      <c r="A5978" s="50"/>
      <c r="B5978" s="50"/>
      <c r="C5978" s="50"/>
      <c r="D5978" s="44"/>
      <c r="E5978" s="26"/>
      <c r="F5978" s="53"/>
      <c r="G5978" s="61"/>
      <c r="H5978" s="55"/>
      <c r="I5978" s="280"/>
      <c r="J5978" s="13"/>
      <c r="K5978" s="13"/>
      <c r="L5978" s="13"/>
    </row>
    <row r="5979" spans="1:12" s="56" customFormat="1">
      <c r="A5979" s="50"/>
      <c r="B5979" s="50"/>
      <c r="C5979" s="50"/>
      <c r="D5979" s="44"/>
      <c r="E5979" s="26"/>
      <c r="F5979" s="53"/>
      <c r="G5979" s="61"/>
      <c r="H5979" s="55"/>
      <c r="I5979" s="280"/>
      <c r="J5979" s="13"/>
      <c r="K5979" s="13"/>
      <c r="L5979" s="13"/>
    </row>
    <row r="5980" spans="1:12" s="56" customFormat="1">
      <c r="A5980" s="50"/>
      <c r="B5980" s="50"/>
      <c r="C5980" s="50"/>
      <c r="D5980" s="44"/>
      <c r="E5980" s="26"/>
      <c r="F5980" s="53"/>
      <c r="G5980" s="61"/>
      <c r="H5980" s="55"/>
      <c r="I5980" s="280"/>
      <c r="J5980" s="13"/>
      <c r="K5980" s="13"/>
      <c r="L5980" s="13"/>
    </row>
    <row r="5981" spans="1:12" s="56" customFormat="1">
      <c r="A5981" s="50"/>
      <c r="B5981" s="50"/>
      <c r="C5981" s="50"/>
      <c r="D5981" s="44"/>
      <c r="E5981" s="26"/>
      <c r="F5981" s="53"/>
      <c r="G5981" s="61"/>
      <c r="H5981" s="55"/>
      <c r="I5981" s="280"/>
      <c r="J5981" s="13"/>
      <c r="K5981" s="13"/>
      <c r="L5981" s="13"/>
    </row>
    <row r="5982" spans="1:12" s="56" customFormat="1">
      <c r="A5982" s="50"/>
      <c r="B5982" s="50"/>
      <c r="C5982" s="50"/>
      <c r="D5982" s="44"/>
      <c r="E5982" s="26"/>
      <c r="F5982" s="53"/>
      <c r="G5982" s="61"/>
      <c r="H5982" s="55"/>
      <c r="I5982" s="280"/>
      <c r="J5982" s="13"/>
      <c r="K5982" s="13"/>
      <c r="L5982" s="13"/>
    </row>
    <row r="5983" spans="1:12" s="56" customFormat="1">
      <c r="A5983" s="50"/>
      <c r="B5983" s="50"/>
      <c r="C5983" s="50"/>
      <c r="D5983" s="44"/>
      <c r="E5983" s="26"/>
      <c r="F5983" s="53"/>
      <c r="G5983" s="61"/>
      <c r="H5983" s="55"/>
      <c r="I5983" s="280"/>
      <c r="J5983" s="13"/>
      <c r="K5983" s="13"/>
      <c r="L5983" s="13"/>
    </row>
    <row r="5984" spans="1:12" s="56" customFormat="1">
      <c r="A5984" s="50"/>
      <c r="B5984" s="50"/>
      <c r="C5984" s="50"/>
      <c r="D5984" s="44"/>
      <c r="E5984" s="26"/>
      <c r="F5984" s="53"/>
      <c r="G5984" s="61"/>
      <c r="H5984" s="55"/>
      <c r="I5984" s="280"/>
      <c r="J5984" s="13"/>
      <c r="K5984" s="13"/>
      <c r="L5984" s="13"/>
    </row>
    <row r="5985" spans="1:12" s="56" customFormat="1">
      <c r="A5985" s="50"/>
      <c r="B5985" s="50"/>
      <c r="C5985" s="50"/>
      <c r="D5985" s="44"/>
      <c r="E5985" s="26"/>
      <c r="F5985" s="53"/>
      <c r="G5985" s="61"/>
      <c r="H5985" s="55"/>
      <c r="I5985" s="280"/>
      <c r="J5985" s="13"/>
      <c r="K5985" s="13"/>
      <c r="L5985" s="13"/>
    </row>
    <row r="5986" spans="1:12" s="56" customFormat="1">
      <c r="A5986" s="50"/>
      <c r="B5986" s="50"/>
      <c r="C5986" s="50"/>
      <c r="D5986" s="44"/>
      <c r="E5986" s="26"/>
      <c r="F5986" s="53"/>
      <c r="G5986" s="61"/>
      <c r="H5986" s="55"/>
      <c r="I5986" s="280"/>
      <c r="J5986" s="13"/>
      <c r="K5986" s="13"/>
      <c r="L5986" s="13"/>
    </row>
    <row r="5987" spans="1:12" s="56" customFormat="1">
      <c r="A5987" s="50"/>
      <c r="B5987" s="50"/>
      <c r="C5987" s="50"/>
      <c r="D5987" s="44"/>
      <c r="E5987" s="26"/>
      <c r="F5987" s="53"/>
      <c r="G5987" s="61"/>
      <c r="H5987" s="55"/>
      <c r="I5987" s="280"/>
      <c r="J5987" s="13"/>
      <c r="K5987" s="13"/>
      <c r="L5987" s="13"/>
    </row>
    <row r="5988" spans="1:12" s="56" customFormat="1">
      <c r="A5988" s="50"/>
      <c r="B5988" s="50"/>
      <c r="C5988" s="50"/>
      <c r="D5988" s="44"/>
      <c r="E5988" s="26"/>
      <c r="F5988" s="53"/>
      <c r="G5988" s="61"/>
      <c r="H5988" s="55"/>
      <c r="I5988" s="280"/>
      <c r="J5988" s="13"/>
      <c r="K5988" s="13"/>
      <c r="L5988" s="13"/>
    </row>
    <row r="5989" spans="1:12" s="56" customFormat="1">
      <c r="A5989" s="50"/>
      <c r="B5989" s="50"/>
      <c r="C5989" s="50"/>
      <c r="D5989" s="44"/>
      <c r="E5989" s="26"/>
      <c r="F5989" s="53"/>
      <c r="G5989" s="61"/>
      <c r="H5989" s="55"/>
      <c r="I5989" s="280"/>
      <c r="J5989" s="13"/>
      <c r="K5989" s="13"/>
      <c r="L5989" s="13"/>
    </row>
    <row r="5990" spans="1:12" s="56" customFormat="1">
      <c r="A5990" s="50"/>
      <c r="B5990" s="50"/>
      <c r="C5990" s="50"/>
      <c r="D5990" s="44"/>
      <c r="E5990" s="26"/>
      <c r="F5990" s="53"/>
      <c r="G5990" s="61"/>
      <c r="H5990" s="55"/>
      <c r="I5990" s="280"/>
      <c r="J5990" s="13"/>
      <c r="K5990" s="13"/>
      <c r="L5990" s="13"/>
    </row>
    <row r="5991" spans="1:12" s="56" customFormat="1">
      <c r="A5991" s="50"/>
      <c r="B5991" s="50"/>
      <c r="C5991" s="50"/>
      <c r="D5991" s="44"/>
      <c r="E5991" s="26"/>
      <c r="F5991" s="53"/>
      <c r="G5991" s="61"/>
      <c r="H5991" s="55"/>
      <c r="I5991" s="280"/>
      <c r="J5991" s="13"/>
      <c r="K5991" s="13"/>
      <c r="L5991" s="13"/>
    </row>
    <row r="5992" spans="1:12" s="56" customFormat="1">
      <c r="A5992" s="50"/>
      <c r="B5992" s="50"/>
      <c r="C5992" s="50"/>
      <c r="D5992" s="44"/>
      <c r="E5992" s="26"/>
      <c r="F5992" s="53"/>
      <c r="G5992" s="61"/>
      <c r="H5992" s="55"/>
      <c r="I5992" s="280"/>
      <c r="J5992" s="13"/>
      <c r="K5992" s="13"/>
      <c r="L5992" s="13"/>
    </row>
    <row r="5993" spans="1:12" s="56" customFormat="1">
      <c r="A5993" s="50"/>
      <c r="B5993" s="50"/>
      <c r="C5993" s="50"/>
      <c r="D5993" s="44"/>
      <c r="E5993" s="26"/>
      <c r="F5993" s="53"/>
      <c r="G5993" s="61"/>
      <c r="H5993" s="55"/>
      <c r="I5993" s="280"/>
      <c r="J5993" s="13"/>
      <c r="K5993" s="13"/>
      <c r="L5993" s="13"/>
    </row>
    <row r="5994" spans="1:12" s="56" customFormat="1">
      <c r="A5994" s="50"/>
      <c r="B5994" s="50"/>
      <c r="C5994" s="50"/>
      <c r="D5994" s="44"/>
      <c r="E5994" s="26"/>
      <c r="F5994" s="53"/>
      <c r="G5994" s="61"/>
      <c r="H5994" s="55"/>
      <c r="I5994" s="280"/>
      <c r="J5994" s="13"/>
      <c r="K5994" s="13"/>
      <c r="L5994" s="13"/>
    </row>
    <row r="5995" spans="1:12" s="56" customFormat="1">
      <c r="A5995" s="50"/>
      <c r="B5995" s="50"/>
      <c r="C5995" s="50"/>
      <c r="D5995" s="44"/>
      <c r="E5995" s="26"/>
      <c r="F5995" s="53"/>
      <c r="G5995" s="61"/>
      <c r="H5995" s="55"/>
      <c r="I5995" s="280"/>
      <c r="J5995" s="13"/>
      <c r="K5995" s="13"/>
      <c r="L5995" s="13"/>
    </row>
    <row r="5996" spans="1:12" s="56" customFormat="1">
      <c r="A5996" s="50"/>
      <c r="B5996" s="50"/>
      <c r="C5996" s="50"/>
      <c r="D5996" s="44"/>
      <c r="E5996" s="26"/>
      <c r="F5996" s="53"/>
      <c r="G5996" s="61"/>
      <c r="H5996" s="55"/>
      <c r="I5996" s="280"/>
      <c r="J5996" s="13"/>
      <c r="K5996" s="13"/>
      <c r="L5996" s="13"/>
    </row>
    <row r="5997" spans="1:12" s="56" customFormat="1">
      <c r="A5997" s="50"/>
      <c r="B5997" s="50"/>
      <c r="C5997" s="50"/>
      <c r="D5997" s="44"/>
      <c r="E5997" s="26"/>
      <c r="F5997" s="53"/>
      <c r="G5997" s="61"/>
      <c r="H5997" s="55"/>
      <c r="I5997" s="280"/>
      <c r="J5997" s="13"/>
      <c r="K5997" s="13"/>
      <c r="L5997" s="13"/>
    </row>
    <row r="5998" spans="1:12" s="56" customFormat="1">
      <c r="A5998" s="50"/>
      <c r="B5998" s="50"/>
      <c r="C5998" s="50"/>
      <c r="D5998" s="44"/>
      <c r="E5998" s="26"/>
      <c r="F5998" s="53"/>
      <c r="G5998" s="61"/>
      <c r="H5998" s="55"/>
      <c r="I5998" s="280"/>
      <c r="J5998" s="13"/>
      <c r="K5998" s="13"/>
      <c r="L5998" s="13"/>
    </row>
    <row r="5999" spans="1:12" s="56" customFormat="1">
      <c r="A5999" s="50"/>
      <c r="B5999" s="50"/>
      <c r="C5999" s="50"/>
      <c r="D5999" s="44"/>
      <c r="E5999" s="26"/>
      <c r="F5999" s="53"/>
      <c r="G5999" s="61"/>
      <c r="H5999" s="55"/>
      <c r="I5999" s="280"/>
      <c r="J5999" s="13"/>
      <c r="K5999" s="13"/>
      <c r="L5999" s="13"/>
    </row>
    <row r="6000" spans="1:12" s="56" customFormat="1">
      <c r="A6000" s="50"/>
      <c r="B6000" s="50"/>
      <c r="C6000" s="50"/>
      <c r="D6000" s="44"/>
      <c r="E6000" s="26"/>
      <c r="F6000" s="53"/>
      <c r="G6000" s="61"/>
      <c r="H6000" s="55"/>
      <c r="I6000" s="280"/>
      <c r="J6000" s="13"/>
      <c r="K6000" s="13"/>
      <c r="L6000" s="13"/>
    </row>
    <row r="6001" spans="1:12" s="56" customFormat="1">
      <c r="A6001" s="50"/>
      <c r="B6001" s="50"/>
      <c r="C6001" s="50"/>
      <c r="D6001" s="44"/>
      <c r="E6001" s="26"/>
      <c r="F6001" s="53"/>
      <c r="G6001" s="61"/>
      <c r="H6001" s="55"/>
      <c r="I6001" s="280"/>
      <c r="J6001" s="13"/>
      <c r="K6001" s="13"/>
      <c r="L6001" s="13"/>
    </row>
    <row r="6002" spans="1:12" s="56" customFormat="1">
      <c r="A6002" s="50"/>
      <c r="B6002" s="50"/>
      <c r="C6002" s="50"/>
      <c r="D6002" s="44"/>
      <c r="E6002" s="26"/>
      <c r="F6002" s="53"/>
      <c r="G6002" s="61"/>
      <c r="H6002" s="55"/>
      <c r="I6002" s="280"/>
      <c r="J6002" s="13"/>
      <c r="K6002" s="13"/>
      <c r="L6002" s="13"/>
    </row>
    <row r="6003" spans="1:12" s="56" customFormat="1">
      <c r="A6003" s="50"/>
      <c r="B6003" s="50"/>
      <c r="C6003" s="50"/>
      <c r="D6003" s="44"/>
      <c r="E6003" s="26"/>
      <c r="F6003" s="53"/>
      <c r="G6003" s="61"/>
      <c r="H6003" s="55"/>
      <c r="I6003" s="280"/>
      <c r="J6003" s="13"/>
      <c r="K6003" s="13"/>
      <c r="L6003" s="13"/>
    </row>
    <row r="6004" spans="1:12" s="56" customFormat="1">
      <c r="A6004" s="50"/>
      <c r="B6004" s="50"/>
      <c r="C6004" s="50"/>
      <c r="D6004" s="44"/>
      <c r="E6004" s="26"/>
      <c r="F6004" s="53"/>
      <c r="G6004" s="61"/>
      <c r="H6004" s="55"/>
      <c r="I6004" s="280"/>
      <c r="J6004" s="13"/>
      <c r="K6004" s="13"/>
      <c r="L6004" s="13"/>
    </row>
    <row r="6005" spans="1:12" s="56" customFormat="1">
      <c r="A6005" s="50"/>
      <c r="B6005" s="50"/>
      <c r="C6005" s="50"/>
      <c r="D6005" s="44"/>
      <c r="E6005" s="26"/>
      <c r="F6005" s="53"/>
      <c r="G6005" s="61"/>
      <c r="H6005" s="55"/>
      <c r="I6005" s="280"/>
      <c r="J6005" s="13"/>
      <c r="K6005" s="13"/>
      <c r="L6005" s="13"/>
    </row>
    <row r="6006" spans="1:12" s="56" customFormat="1">
      <c r="A6006" s="50"/>
      <c r="B6006" s="50"/>
      <c r="C6006" s="50"/>
      <c r="D6006" s="44"/>
      <c r="E6006" s="26"/>
      <c r="F6006" s="53"/>
      <c r="G6006" s="61"/>
      <c r="H6006" s="55"/>
      <c r="I6006" s="280"/>
      <c r="J6006" s="13"/>
      <c r="K6006" s="13"/>
      <c r="L6006" s="13"/>
    </row>
    <row r="6007" spans="1:12" s="56" customFormat="1">
      <c r="A6007" s="50"/>
      <c r="B6007" s="50"/>
      <c r="C6007" s="50"/>
      <c r="D6007" s="44"/>
      <c r="E6007" s="26"/>
      <c r="F6007" s="53"/>
      <c r="G6007" s="61"/>
      <c r="H6007" s="55"/>
      <c r="I6007" s="280"/>
      <c r="J6007" s="13"/>
      <c r="K6007" s="13"/>
      <c r="L6007" s="13"/>
    </row>
    <row r="6008" spans="1:12" s="56" customFormat="1">
      <c r="A6008" s="50"/>
      <c r="B6008" s="50"/>
      <c r="C6008" s="50"/>
      <c r="D6008" s="44"/>
      <c r="E6008" s="26"/>
      <c r="F6008" s="53"/>
      <c r="G6008" s="61"/>
      <c r="H6008" s="55"/>
      <c r="I6008" s="280"/>
      <c r="J6008" s="13"/>
      <c r="K6008" s="13"/>
      <c r="L6008" s="13"/>
    </row>
    <row r="6009" spans="1:12" s="56" customFormat="1">
      <c r="A6009" s="50"/>
      <c r="B6009" s="50"/>
      <c r="C6009" s="50"/>
      <c r="D6009" s="44"/>
      <c r="E6009" s="26"/>
      <c r="F6009" s="53"/>
      <c r="G6009" s="61"/>
      <c r="H6009" s="55"/>
      <c r="I6009" s="280"/>
      <c r="J6009" s="13"/>
      <c r="K6009" s="13"/>
      <c r="L6009" s="13"/>
    </row>
    <row r="6010" spans="1:12" s="56" customFormat="1">
      <c r="A6010" s="50"/>
      <c r="B6010" s="50"/>
      <c r="C6010" s="50"/>
      <c r="D6010" s="44"/>
      <c r="E6010" s="26"/>
      <c r="F6010" s="53"/>
      <c r="G6010" s="61"/>
      <c r="H6010" s="55"/>
      <c r="I6010" s="280"/>
      <c r="J6010" s="13"/>
      <c r="K6010" s="13"/>
      <c r="L6010" s="13"/>
    </row>
    <row r="6011" spans="1:12" s="56" customFormat="1">
      <c r="A6011" s="50"/>
      <c r="B6011" s="50"/>
      <c r="C6011" s="50"/>
      <c r="D6011" s="44"/>
      <c r="E6011" s="26"/>
      <c r="F6011" s="53"/>
      <c r="G6011" s="61"/>
      <c r="H6011" s="55"/>
      <c r="I6011" s="280"/>
      <c r="J6011" s="13"/>
      <c r="K6011" s="13"/>
      <c r="L6011" s="13"/>
    </row>
    <row r="6012" spans="1:12" s="56" customFormat="1">
      <c r="A6012" s="50"/>
      <c r="B6012" s="50"/>
      <c r="C6012" s="50"/>
      <c r="D6012" s="44"/>
      <c r="E6012" s="26"/>
      <c r="F6012" s="53"/>
      <c r="G6012" s="61"/>
      <c r="H6012" s="55"/>
      <c r="I6012" s="280"/>
      <c r="J6012" s="13"/>
      <c r="K6012" s="13"/>
      <c r="L6012" s="13"/>
    </row>
    <row r="6013" spans="1:12" s="56" customFormat="1">
      <c r="A6013" s="50"/>
      <c r="B6013" s="50"/>
      <c r="C6013" s="50"/>
      <c r="D6013" s="44"/>
      <c r="E6013" s="26"/>
      <c r="F6013" s="53"/>
      <c r="G6013" s="61"/>
      <c r="H6013" s="55"/>
      <c r="I6013" s="280"/>
      <c r="J6013" s="13"/>
      <c r="K6013" s="13"/>
      <c r="L6013" s="13"/>
    </row>
    <row r="6014" spans="1:12" s="56" customFormat="1">
      <c r="A6014" s="50"/>
      <c r="B6014" s="50"/>
      <c r="C6014" s="50"/>
      <c r="D6014" s="44"/>
      <c r="E6014" s="26"/>
      <c r="F6014" s="53"/>
      <c r="G6014" s="61"/>
      <c r="H6014" s="55"/>
      <c r="I6014" s="280"/>
      <c r="J6014" s="13"/>
      <c r="K6014" s="13"/>
      <c r="L6014" s="13"/>
    </row>
    <row r="6015" spans="1:12" s="56" customFormat="1">
      <c r="A6015" s="50"/>
      <c r="B6015" s="50"/>
      <c r="C6015" s="50"/>
      <c r="D6015" s="44"/>
      <c r="E6015" s="26"/>
      <c r="F6015" s="53"/>
      <c r="G6015" s="61"/>
      <c r="H6015" s="55"/>
      <c r="I6015" s="280"/>
      <c r="J6015" s="13"/>
      <c r="K6015" s="13"/>
      <c r="L6015" s="13"/>
    </row>
    <row r="6016" spans="1:12" s="56" customFormat="1">
      <c r="A6016" s="50"/>
      <c r="B6016" s="50"/>
      <c r="C6016" s="50"/>
      <c r="D6016" s="44"/>
      <c r="E6016" s="26"/>
      <c r="F6016" s="53"/>
      <c r="G6016" s="61"/>
      <c r="H6016" s="55"/>
      <c r="I6016" s="280"/>
      <c r="J6016" s="13"/>
      <c r="K6016" s="13"/>
      <c r="L6016" s="13"/>
    </row>
    <row r="6017" spans="1:12" s="56" customFormat="1">
      <c r="A6017" s="50"/>
      <c r="B6017" s="50"/>
      <c r="C6017" s="50"/>
      <c r="D6017" s="44"/>
      <c r="E6017" s="26"/>
      <c r="F6017" s="53"/>
      <c r="G6017" s="61"/>
      <c r="H6017" s="55"/>
      <c r="I6017" s="280"/>
      <c r="J6017" s="13"/>
      <c r="K6017" s="13"/>
      <c r="L6017" s="13"/>
    </row>
    <row r="6018" spans="1:12" s="56" customFormat="1">
      <c r="A6018" s="50"/>
      <c r="B6018" s="50"/>
      <c r="C6018" s="50"/>
      <c r="D6018" s="44"/>
      <c r="E6018" s="26"/>
      <c r="F6018" s="53"/>
      <c r="G6018" s="61"/>
      <c r="H6018" s="55"/>
      <c r="I6018" s="280"/>
      <c r="J6018" s="13"/>
      <c r="K6018" s="13"/>
      <c r="L6018" s="13"/>
    </row>
    <row r="6019" spans="1:12" s="56" customFormat="1">
      <c r="A6019" s="50"/>
      <c r="B6019" s="50"/>
      <c r="C6019" s="50"/>
      <c r="D6019" s="44"/>
      <c r="E6019" s="26"/>
      <c r="F6019" s="53"/>
      <c r="G6019" s="61"/>
      <c r="H6019" s="55"/>
      <c r="I6019" s="280"/>
      <c r="J6019" s="13"/>
      <c r="K6019" s="13"/>
      <c r="L6019" s="13"/>
    </row>
    <row r="6020" spans="1:12" s="56" customFormat="1">
      <c r="A6020" s="50"/>
      <c r="B6020" s="50"/>
      <c r="C6020" s="50"/>
      <c r="D6020" s="44"/>
      <c r="E6020" s="26"/>
      <c r="F6020" s="53"/>
      <c r="G6020" s="61"/>
      <c r="H6020" s="55"/>
      <c r="I6020" s="280"/>
      <c r="J6020" s="13"/>
      <c r="K6020" s="13"/>
      <c r="L6020" s="13"/>
    </row>
    <row r="6021" spans="1:12" s="56" customFormat="1">
      <c r="A6021" s="50"/>
      <c r="B6021" s="50"/>
      <c r="C6021" s="50"/>
      <c r="D6021" s="44"/>
      <c r="E6021" s="26"/>
      <c r="F6021" s="53"/>
      <c r="G6021" s="61"/>
      <c r="H6021" s="55"/>
      <c r="I6021" s="280"/>
      <c r="J6021" s="13"/>
      <c r="K6021" s="13"/>
      <c r="L6021" s="13"/>
    </row>
    <row r="6022" spans="1:12" s="56" customFormat="1">
      <c r="A6022" s="50"/>
      <c r="B6022" s="50"/>
      <c r="C6022" s="50"/>
      <c r="D6022" s="44"/>
      <c r="E6022" s="26"/>
      <c r="F6022" s="53"/>
      <c r="G6022" s="61"/>
      <c r="H6022" s="55"/>
      <c r="I6022" s="280"/>
      <c r="J6022" s="13"/>
      <c r="K6022" s="13"/>
      <c r="L6022" s="13"/>
    </row>
    <row r="6023" spans="1:12" s="56" customFormat="1">
      <c r="A6023" s="50"/>
      <c r="B6023" s="50"/>
      <c r="C6023" s="50"/>
      <c r="D6023" s="44"/>
      <c r="E6023" s="26"/>
      <c r="F6023" s="53"/>
      <c r="G6023" s="61"/>
      <c r="H6023" s="55"/>
      <c r="I6023" s="280"/>
      <c r="J6023" s="13"/>
      <c r="K6023" s="13"/>
      <c r="L6023" s="13"/>
    </row>
    <row r="6024" spans="1:12" s="56" customFormat="1">
      <c r="A6024" s="50"/>
      <c r="B6024" s="50"/>
      <c r="C6024" s="50"/>
      <c r="D6024" s="44"/>
      <c r="E6024" s="26"/>
      <c r="F6024" s="53"/>
      <c r="G6024" s="61"/>
      <c r="H6024" s="55"/>
      <c r="I6024" s="280"/>
      <c r="J6024" s="13"/>
      <c r="K6024" s="13"/>
      <c r="L6024" s="13"/>
    </row>
    <row r="6025" spans="1:12" s="56" customFormat="1">
      <c r="A6025" s="50"/>
      <c r="B6025" s="50"/>
      <c r="C6025" s="50"/>
      <c r="D6025" s="44"/>
      <c r="E6025" s="26"/>
      <c r="F6025" s="53"/>
      <c r="G6025" s="61"/>
      <c r="H6025" s="55"/>
      <c r="I6025" s="280"/>
      <c r="J6025" s="13"/>
      <c r="K6025" s="13"/>
      <c r="L6025" s="13"/>
    </row>
    <row r="6026" spans="1:12" s="56" customFormat="1">
      <c r="A6026" s="50"/>
      <c r="B6026" s="50"/>
      <c r="C6026" s="50"/>
      <c r="D6026" s="44"/>
      <c r="E6026" s="26"/>
      <c r="F6026" s="53"/>
      <c r="G6026" s="61"/>
      <c r="H6026" s="55"/>
      <c r="I6026" s="280"/>
      <c r="J6026" s="13"/>
      <c r="K6026" s="13"/>
      <c r="L6026" s="13"/>
    </row>
    <row r="6027" spans="1:12" s="56" customFormat="1">
      <c r="A6027" s="50"/>
      <c r="B6027" s="50"/>
      <c r="C6027" s="50"/>
      <c r="D6027" s="44"/>
      <c r="E6027" s="26"/>
      <c r="F6027" s="53"/>
      <c r="G6027" s="61"/>
      <c r="H6027" s="55"/>
      <c r="I6027" s="280"/>
      <c r="J6027" s="13"/>
      <c r="K6027" s="13"/>
      <c r="L6027" s="13"/>
    </row>
    <row r="6028" spans="1:12" s="56" customFormat="1">
      <c r="A6028" s="50"/>
      <c r="B6028" s="50"/>
      <c r="C6028" s="50"/>
      <c r="D6028" s="44"/>
      <c r="E6028" s="26"/>
      <c r="F6028" s="53"/>
      <c r="G6028" s="61"/>
      <c r="H6028" s="55"/>
      <c r="I6028" s="280"/>
      <c r="J6028" s="13"/>
      <c r="K6028" s="13"/>
      <c r="L6028" s="13"/>
    </row>
    <row r="6029" spans="1:12" s="56" customFormat="1">
      <c r="A6029" s="50"/>
      <c r="B6029" s="50"/>
      <c r="C6029" s="50"/>
      <c r="D6029" s="44"/>
      <c r="E6029" s="26"/>
      <c r="F6029" s="53"/>
      <c r="G6029" s="61"/>
      <c r="H6029" s="55"/>
      <c r="I6029" s="280"/>
      <c r="J6029" s="13"/>
      <c r="K6029" s="13"/>
      <c r="L6029" s="13"/>
    </row>
    <row r="6030" spans="1:12" s="56" customFormat="1">
      <c r="A6030" s="50"/>
      <c r="B6030" s="50"/>
      <c r="C6030" s="50"/>
      <c r="D6030" s="44"/>
      <c r="E6030" s="26"/>
      <c r="F6030" s="53"/>
      <c r="G6030" s="61"/>
      <c r="H6030" s="55"/>
      <c r="I6030" s="280"/>
      <c r="J6030" s="13"/>
      <c r="K6030" s="13"/>
      <c r="L6030" s="13"/>
    </row>
    <row r="6031" spans="1:12" s="56" customFormat="1">
      <c r="A6031" s="50"/>
      <c r="B6031" s="50"/>
      <c r="C6031" s="50"/>
      <c r="D6031" s="44"/>
      <c r="E6031" s="26"/>
      <c r="F6031" s="53"/>
      <c r="G6031" s="61"/>
      <c r="H6031" s="55"/>
      <c r="I6031" s="280"/>
      <c r="J6031" s="13"/>
      <c r="K6031" s="13"/>
      <c r="L6031" s="13"/>
    </row>
    <row r="6032" spans="1:12" s="56" customFormat="1">
      <c r="A6032" s="50"/>
      <c r="B6032" s="50"/>
      <c r="C6032" s="50"/>
      <c r="D6032" s="44"/>
      <c r="E6032" s="26"/>
      <c r="F6032" s="53"/>
      <c r="G6032" s="61"/>
      <c r="H6032" s="55"/>
      <c r="I6032" s="280"/>
      <c r="J6032" s="13"/>
      <c r="K6032" s="13"/>
      <c r="L6032" s="13"/>
    </row>
    <row r="6033" spans="1:12" s="56" customFormat="1">
      <c r="A6033" s="50"/>
      <c r="B6033" s="50"/>
      <c r="C6033" s="50"/>
      <c r="D6033" s="44"/>
      <c r="E6033" s="26"/>
      <c r="F6033" s="53"/>
      <c r="G6033" s="61"/>
      <c r="H6033" s="55"/>
      <c r="I6033" s="280"/>
      <c r="J6033" s="13"/>
      <c r="K6033" s="13"/>
      <c r="L6033" s="13"/>
    </row>
    <row r="6034" spans="1:12" s="56" customFormat="1">
      <c r="A6034" s="50"/>
      <c r="B6034" s="50"/>
      <c r="C6034" s="50"/>
      <c r="D6034" s="44"/>
      <c r="E6034" s="26"/>
      <c r="F6034" s="53"/>
      <c r="G6034" s="61"/>
      <c r="H6034" s="55"/>
      <c r="I6034" s="280"/>
      <c r="J6034" s="13"/>
      <c r="K6034" s="13"/>
      <c r="L6034" s="13"/>
    </row>
    <row r="6035" spans="1:12" s="56" customFormat="1">
      <c r="A6035" s="50"/>
      <c r="B6035" s="50"/>
      <c r="C6035" s="50"/>
      <c r="D6035" s="44"/>
      <c r="E6035" s="26"/>
      <c r="F6035" s="53"/>
      <c r="G6035" s="61"/>
      <c r="H6035" s="55"/>
      <c r="I6035" s="280"/>
      <c r="J6035" s="13"/>
      <c r="K6035" s="13"/>
      <c r="L6035" s="13"/>
    </row>
    <row r="6036" spans="1:12" s="56" customFormat="1">
      <c r="A6036" s="50"/>
      <c r="B6036" s="50"/>
      <c r="C6036" s="50"/>
      <c r="D6036" s="44"/>
      <c r="E6036" s="26"/>
      <c r="F6036" s="53"/>
      <c r="G6036" s="61"/>
      <c r="H6036" s="55"/>
      <c r="I6036" s="280"/>
      <c r="J6036" s="13"/>
      <c r="K6036" s="13"/>
      <c r="L6036" s="13"/>
    </row>
    <row r="6037" spans="1:12" s="56" customFormat="1">
      <c r="A6037" s="50"/>
      <c r="B6037" s="50"/>
      <c r="C6037" s="50"/>
      <c r="D6037" s="44"/>
      <c r="E6037" s="26"/>
      <c r="F6037" s="53"/>
      <c r="G6037" s="61"/>
      <c r="H6037" s="55"/>
      <c r="I6037" s="280"/>
      <c r="J6037" s="13"/>
      <c r="K6037" s="13"/>
      <c r="L6037" s="13"/>
    </row>
    <row r="6038" spans="1:12" s="56" customFormat="1">
      <c r="A6038" s="50"/>
      <c r="B6038" s="50"/>
      <c r="C6038" s="50"/>
      <c r="D6038" s="44"/>
      <c r="E6038" s="26"/>
      <c r="F6038" s="53"/>
      <c r="G6038" s="61"/>
      <c r="H6038" s="55"/>
      <c r="I6038" s="280"/>
      <c r="J6038" s="13"/>
      <c r="K6038" s="13"/>
      <c r="L6038" s="13"/>
    </row>
    <row r="6039" spans="1:12" s="56" customFormat="1">
      <c r="A6039" s="50"/>
      <c r="B6039" s="50"/>
      <c r="C6039" s="50"/>
      <c r="D6039" s="44"/>
      <c r="E6039" s="26"/>
      <c r="F6039" s="53"/>
      <c r="G6039" s="61"/>
      <c r="H6039" s="55"/>
      <c r="I6039" s="280"/>
      <c r="J6039" s="13"/>
      <c r="K6039" s="13"/>
      <c r="L6039" s="13"/>
    </row>
    <row r="6040" spans="1:12" s="56" customFormat="1">
      <c r="A6040" s="50"/>
      <c r="B6040" s="50"/>
      <c r="C6040" s="50"/>
      <c r="D6040" s="44"/>
      <c r="E6040" s="26"/>
      <c r="F6040" s="53"/>
      <c r="G6040" s="61"/>
      <c r="H6040" s="55"/>
      <c r="I6040" s="280"/>
      <c r="J6040" s="13"/>
      <c r="K6040" s="13"/>
      <c r="L6040" s="13"/>
    </row>
    <row r="6041" spans="1:12" s="56" customFormat="1">
      <c r="A6041" s="50"/>
      <c r="B6041" s="50"/>
      <c r="C6041" s="50"/>
      <c r="D6041" s="44"/>
      <c r="E6041" s="26"/>
      <c r="F6041" s="53"/>
      <c r="G6041" s="61"/>
      <c r="H6041" s="55"/>
      <c r="I6041" s="280"/>
      <c r="J6041" s="13"/>
      <c r="K6041" s="13"/>
      <c r="L6041" s="13"/>
    </row>
    <row r="6042" spans="1:12" s="56" customFormat="1">
      <c r="A6042" s="50"/>
      <c r="B6042" s="50"/>
      <c r="C6042" s="50"/>
      <c r="D6042" s="44"/>
      <c r="E6042" s="26"/>
      <c r="F6042" s="53"/>
      <c r="G6042" s="61"/>
      <c r="H6042" s="55"/>
      <c r="I6042" s="280"/>
      <c r="J6042" s="13"/>
      <c r="K6042" s="13"/>
      <c r="L6042" s="13"/>
    </row>
    <row r="6043" spans="1:12" s="56" customFormat="1">
      <c r="A6043" s="50"/>
      <c r="B6043" s="50"/>
      <c r="C6043" s="50"/>
      <c r="D6043" s="44"/>
      <c r="E6043" s="26"/>
      <c r="F6043" s="53"/>
      <c r="G6043" s="61"/>
      <c r="H6043" s="55"/>
      <c r="I6043" s="280"/>
      <c r="J6043" s="13"/>
      <c r="K6043" s="13"/>
      <c r="L6043" s="13"/>
    </row>
    <row r="6044" spans="1:12" s="56" customFormat="1">
      <c r="A6044" s="50"/>
      <c r="B6044" s="50"/>
      <c r="C6044" s="50"/>
      <c r="D6044" s="44"/>
      <c r="E6044" s="26"/>
      <c r="F6044" s="53"/>
      <c r="G6044" s="61"/>
      <c r="H6044" s="55"/>
      <c r="I6044" s="280"/>
      <c r="J6044" s="13"/>
      <c r="K6044" s="13"/>
      <c r="L6044" s="13"/>
    </row>
    <row r="6045" spans="1:12" s="56" customFormat="1">
      <c r="A6045" s="50"/>
      <c r="B6045" s="50"/>
      <c r="C6045" s="50"/>
      <c r="D6045" s="44"/>
      <c r="E6045" s="26"/>
      <c r="F6045" s="53"/>
      <c r="G6045" s="61"/>
      <c r="H6045" s="55"/>
      <c r="I6045" s="280"/>
      <c r="J6045" s="13"/>
      <c r="K6045" s="13"/>
      <c r="L6045" s="13"/>
    </row>
    <row r="6046" spans="1:12" s="56" customFormat="1">
      <c r="A6046" s="50"/>
      <c r="B6046" s="50"/>
      <c r="C6046" s="50"/>
      <c r="D6046" s="44"/>
      <c r="E6046" s="26"/>
      <c r="F6046" s="53"/>
      <c r="G6046" s="61"/>
      <c r="H6046" s="55"/>
      <c r="I6046" s="280"/>
      <c r="J6046" s="13"/>
      <c r="K6046" s="13"/>
      <c r="L6046" s="13"/>
    </row>
    <row r="6047" spans="1:12" s="56" customFormat="1">
      <c r="A6047" s="50"/>
      <c r="B6047" s="50"/>
      <c r="C6047" s="50"/>
      <c r="D6047" s="44"/>
      <c r="E6047" s="26"/>
      <c r="F6047" s="53"/>
      <c r="G6047" s="61"/>
      <c r="H6047" s="55"/>
      <c r="I6047" s="280"/>
      <c r="J6047" s="13"/>
      <c r="K6047" s="13"/>
      <c r="L6047" s="13"/>
    </row>
    <row r="6048" spans="1:12" s="56" customFormat="1">
      <c r="A6048" s="50"/>
      <c r="B6048" s="50"/>
      <c r="C6048" s="50"/>
      <c r="D6048" s="44"/>
      <c r="E6048" s="26"/>
      <c r="F6048" s="53"/>
      <c r="G6048" s="61"/>
      <c r="H6048" s="55"/>
      <c r="I6048" s="280"/>
      <c r="J6048" s="13"/>
      <c r="K6048" s="13"/>
      <c r="L6048" s="13"/>
    </row>
    <row r="6049" spans="1:12" s="56" customFormat="1">
      <c r="A6049" s="50"/>
      <c r="B6049" s="50"/>
      <c r="C6049" s="50"/>
      <c r="D6049" s="44"/>
      <c r="E6049" s="26"/>
      <c r="F6049" s="53"/>
      <c r="G6049" s="61"/>
      <c r="H6049" s="55"/>
      <c r="I6049" s="280"/>
      <c r="J6049" s="13"/>
      <c r="K6049" s="13"/>
      <c r="L6049" s="13"/>
    </row>
    <row r="6050" spans="1:12" s="56" customFormat="1">
      <c r="A6050" s="50"/>
      <c r="B6050" s="50"/>
      <c r="C6050" s="50"/>
      <c r="D6050" s="44"/>
      <c r="E6050" s="26"/>
      <c r="F6050" s="53"/>
      <c r="G6050" s="61"/>
      <c r="H6050" s="55"/>
      <c r="I6050" s="280"/>
      <c r="J6050" s="13"/>
      <c r="K6050" s="13"/>
      <c r="L6050" s="13"/>
    </row>
    <row r="6051" spans="1:12" s="56" customFormat="1">
      <c r="A6051" s="50"/>
      <c r="B6051" s="50"/>
      <c r="C6051" s="50"/>
      <c r="D6051" s="44"/>
      <c r="E6051" s="26"/>
      <c r="F6051" s="53"/>
      <c r="G6051" s="61"/>
      <c r="H6051" s="55"/>
      <c r="I6051" s="280"/>
      <c r="J6051" s="13"/>
      <c r="K6051" s="13"/>
      <c r="L6051" s="13"/>
    </row>
    <row r="6052" spans="1:12" s="56" customFormat="1">
      <c r="A6052" s="50"/>
      <c r="B6052" s="50"/>
      <c r="C6052" s="50"/>
      <c r="D6052" s="44"/>
      <c r="E6052" s="26"/>
      <c r="F6052" s="53"/>
      <c r="G6052" s="61"/>
      <c r="H6052" s="55"/>
      <c r="I6052" s="280"/>
      <c r="J6052" s="13"/>
      <c r="K6052" s="13"/>
      <c r="L6052" s="13"/>
    </row>
    <row r="6053" spans="1:12" s="56" customFormat="1">
      <c r="A6053" s="50"/>
      <c r="B6053" s="50"/>
      <c r="C6053" s="50"/>
      <c r="D6053" s="44"/>
      <c r="E6053" s="26"/>
      <c r="F6053" s="53"/>
      <c r="G6053" s="61"/>
      <c r="H6053" s="55"/>
      <c r="I6053" s="280"/>
      <c r="J6053" s="13"/>
      <c r="K6053" s="13"/>
      <c r="L6053" s="13"/>
    </row>
    <row r="6054" spans="1:12" s="56" customFormat="1">
      <c r="A6054" s="50"/>
      <c r="B6054" s="50"/>
      <c r="C6054" s="50"/>
      <c r="D6054" s="44"/>
      <c r="E6054" s="26"/>
      <c r="F6054" s="53"/>
      <c r="G6054" s="61"/>
      <c r="H6054" s="55"/>
      <c r="I6054" s="280"/>
      <c r="J6054" s="13"/>
      <c r="K6054" s="13"/>
      <c r="L6054" s="13"/>
    </row>
    <row r="6055" spans="1:12" s="56" customFormat="1">
      <c r="A6055" s="50"/>
      <c r="B6055" s="50"/>
      <c r="C6055" s="50"/>
      <c r="D6055" s="44"/>
      <c r="E6055" s="26"/>
      <c r="F6055" s="53"/>
      <c r="G6055" s="61"/>
      <c r="H6055" s="55"/>
      <c r="I6055" s="280"/>
      <c r="J6055" s="13"/>
      <c r="K6055" s="13"/>
      <c r="L6055" s="13"/>
    </row>
    <row r="6056" spans="1:12" s="56" customFormat="1">
      <c r="A6056" s="50"/>
      <c r="B6056" s="50"/>
      <c r="C6056" s="50"/>
      <c r="D6056" s="44"/>
      <c r="E6056" s="26"/>
      <c r="F6056" s="53"/>
      <c r="G6056" s="61"/>
      <c r="H6056" s="55"/>
      <c r="I6056" s="280"/>
      <c r="J6056" s="13"/>
      <c r="K6056" s="13"/>
      <c r="L6056" s="13"/>
    </row>
    <row r="6057" spans="1:12" s="56" customFormat="1">
      <c r="A6057" s="50"/>
      <c r="B6057" s="50"/>
      <c r="C6057" s="50"/>
      <c r="D6057" s="44"/>
      <c r="E6057" s="26"/>
      <c r="F6057" s="53"/>
      <c r="G6057" s="61"/>
      <c r="H6057" s="55"/>
      <c r="I6057" s="280"/>
      <c r="J6057" s="13"/>
      <c r="K6057" s="13"/>
      <c r="L6057" s="13"/>
    </row>
    <row r="6058" spans="1:12" s="56" customFormat="1">
      <c r="A6058" s="50"/>
      <c r="B6058" s="50"/>
      <c r="C6058" s="50"/>
      <c r="D6058" s="44"/>
      <c r="E6058" s="26"/>
      <c r="F6058" s="53"/>
      <c r="G6058" s="61"/>
      <c r="H6058" s="55"/>
      <c r="I6058" s="280"/>
      <c r="J6058" s="13"/>
      <c r="K6058" s="13"/>
      <c r="L6058" s="13"/>
    </row>
    <row r="6059" spans="1:12" s="56" customFormat="1">
      <c r="A6059" s="50"/>
      <c r="B6059" s="50"/>
      <c r="C6059" s="50"/>
      <c r="D6059" s="44"/>
      <c r="E6059" s="26"/>
      <c r="F6059" s="53"/>
      <c r="G6059" s="61"/>
      <c r="H6059" s="55"/>
      <c r="I6059" s="280"/>
      <c r="J6059" s="13"/>
      <c r="K6059" s="13"/>
      <c r="L6059" s="13"/>
    </row>
    <row r="6060" spans="1:12" s="56" customFormat="1">
      <c r="A6060" s="50"/>
      <c r="B6060" s="50"/>
      <c r="C6060" s="50"/>
      <c r="D6060" s="44"/>
      <c r="E6060" s="26"/>
      <c r="F6060" s="53"/>
      <c r="G6060" s="61"/>
      <c r="H6060" s="55"/>
      <c r="I6060" s="280"/>
      <c r="J6060" s="13"/>
      <c r="K6060" s="13"/>
      <c r="L6060" s="13"/>
    </row>
    <row r="6061" spans="1:12" s="56" customFormat="1">
      <c r="A6061" s="50"/>
      <c r="B6061" s="50"/>
      <c r="C6061" s="50"/>
      <c r="D6061" s="44"/>
      <c r="E6061" s="26"/>
      <c r="F6061" s="53"/>
      <c r="G6061" s="61"/>
      <c r="H6061" s="55"/>
      <c r="I6061" s="280"/>
      <c r="J6061" s="13"/>
      <c r="K6061" s="13"/>
      <c r="L6061" s="13"/>
    </row>
    <row r="6062" spans="1:12" s="56" customFormat="1">
      <c r="A6062" s="50"/>
      <c r="B6062" s="50"/>
      <c r="C6062" s="50"/>
      <c r="D6062" s="44"/>
      <c r="E6062" s="26"/>
      <c r="F6062" s="53"/>
      <c r="G6062" s="61"/>
      <c r="H6062" s="55"/>
      <c r="I6062" s="280"/>
      <c r="J6062" s="13"/>
      <c r="K6062" s="13"/>
      <c r="L6062" s="13"/>
    </row>
    <row r="6063" spans="1:12" s="56" customFormat="1">
      <c r="A6063" s="50"/>
      <c r="B6063" s="50"/>
      <c r="C6063" s="50"/>
      <c r="D6063" s="44"/>
      <c r="E6063" s="26"/>
      <c r="F6063" s="53"/>
      <c r="G6063" s="61"/>
      <c r="H6063" s="55"/>
      <c r="I6063" s="280"/>
      <c r="J6063" s="13"/>
      <c r="K6063" s="13"/>
      <c r="L6063" s="13"/>
    </row>
    <row r="6064" spans="1:12" s="56" customFormat="1">
      <c r="A6064" s="50"/>
      <c r="B6064" s="50"/>
      <c r="C6064" s="50"/>
      <c r="D6064" s="44"/>
      <c r="E6064" s="26"/>
      <c r="F6064" s="53"/>
      <c r="G6064" s="61"/>
      <c r="H6064" s="55"/>
      <c r="I6064" s="280"/>
      <c r="J6064" s="13"/>
      <c r="K6064" s="13"/>
      <c r="L6064" s="13"/>
    </row>
    <row r="6065" spans="1:12" s="56" customFormat="1">
      <c r="A6065" s="50"/>
      <c r="B6065" s="50"/>
      <c r="C6065" s="50"/>
      <c r="D6065" s="44"/>
      <c r="E6065" s="26"/>
      <c r="F6065" s="53"/>
      <c r="G6065" s="61"/>
      <c r="H6065" s="55"/>
      <c r="I6065" s="280"/>
      <c r="J6065" s="13"/>
      <c r="K6065" s="13"/>
      <c r="L6065" s="13"/>
    </row>
    <row r="6066" spans="1:12" s="56" customFormat="1">
      <c r="A6066" s="50"/>
      <c r="B6066" s="50"/>
      <c r="C6066" s="50"/>
      <c r="D6066" s="44"/>
      <c r="E6066" s="26"/>
      <c r="F6066" s="53"/>
      <c r="G6066" s="61"/>
      <c r="H6066" s="55"/>
      <c r="I6066" s="280"/>
      <c r="J6066" s="13"/>
      <c r="K6066" s="13"/>
      <c r="L6066" s="13"/>
    </row>
    <row r="6067" spans="1:12" s="56" customFormat="1">
      <c r="A6067" s="50"/>
      <c r="B6067" s="50"/>
      <c r="C6067" s="50"/>
      <c r="D6067" s="44"/>
      <c r="E6067" s="26"/>
      <c r="F6067" s="53"/>
      <c r="G6067" s="61"/>
      <c r="H6067" s="55"/>
      <c r="I6067" s="280"/>
      <c r="J6067" s="13"/>
      <c r="K6067" s="13"/>
      <c r="L6067" s="13"/>
    </row>
    <row r="6068" spans="1:12" s="56" customFormat="1">
      <c r="A6068" s="50"/>
      <c r="B6068" s="50"/>
      <c r="C6068" s="50"/>
      <c r="D6068" s="44"/>
      <c r="E6068" s="26"/>
      <c r="F6068" s="53"/>
      <c r="G6068" s="61"/>
      <c r="H6068" s="55"/>
      <c r="I6068" s="280"/>
      <c r="J6068" s="13"/>
      <c r="K6068" s="13"/>
      <c r="L6068" s="13"/>
    </row>
    <row r="6069" spans="1:12" s="56" customFormat="1">
      <c r="A6069" s="50"/>
      <c r="B6069" s="50"/>
      <c r="C6069" s="50"/>
      <c r="D6069" s="44"/>
      <c r="E6069" s="26"/>
      <c r="F6069" s="53"/>
      <c r="G6069" s="61"/>
      <c r="H6069" s="55"/>
      <c r="I6069" s="280"/>
      <c r="J6069" s="13"/>
      <c r="K6069" s="13"/>
      <c r="L6069" s="13"/>
    </row>
    <row r="6070" spans="1:12" s="56" customFormat="1">
      <c r="A6070" s="50"/>
      <c r="B6070" s="50"/>
      <c r="C6070" s="50"/>
      <c r="D6070" s="44"/>
      <c r="E6070" s="26"/>
      <c r="F6070" s="53"/>
      <c r="G6070" s="61"/>
      <c r="H6070" s="55"/>
      <c r="I6070" s="280"/>
      <c r="J6070" s="13"/>
      <c r="K6070" s="13"/>
      <c r="L6070" s="13"/>
    </row>
    <row r="6071" spans="1:12" s="56" customFormat="1">
      <c r="A6071" s="50"/>
      <c r="B6071" s="50"/>
      <c r="C6071" s="50"/>
      <c r="D6071" s="44"/>
      <c r="E6071" s="26"/>
      <c r="F6071" s="53"/>
      <c r="G6071" s="61"/>
      <c r="H6071" s="55"/>
      <c r="I6071" s="280"/>
      <c r="J6071" s="13"/>
      <c r="K6071" s="13"/>
      <c r="L6071" s="13"/>
    </row>
    <row r="6072" spans="1:12" s="56" customFormat="1">
      <c r="A6072" s="50"/>
      <c r="B6072" s="50"/>
      <c r="C6072" s="50"/>
      <c r="D6072" s="44"/>
      <c r="E6072" s="26"/>
      <c r="F6072" s="53"/>
      <c r="G6072" s="61"/>
      <c r="H6072" s="55"/>
      <c r="I6072" s="280"/>
      <c r="J6072" s="13"/>
      <c r="K6072" s="13"/>
      <c r="L6072" s="13"/>
    </row>
    <row r="6073" spans="1:12" s="56" customFormat="1">
      <c r="A6073" s="50"/>
      <c r="B6073" s="50"/>
      <c r="C6073" s="50"/>
      <c r="D6073" s="44"/>
      <c r="E6073" s="26"/>
      <c r="F6073" s="53"/>
      <c r="G6073" s="61"/>
      <c r="H6073" s="55"/>
      <c r="I6073" s="280"/>
      <c r="J6073" s="13"/>
      <c r="K6073" s="13"/>
      <c r="L6073" s="13"/>
    </row>
    <row r="6074" spans="1:12" s="56" customFormat="1">
      <c r="A6074" s="50"/>
      <c r="B6074" s="50"/>
      <c r="C6074" s="50"/>
      <c r="D6074" s="44"/>
      <c r="E6074" s="26"/>
      <c r="F6074" s="53"/>
      <c r="G6074" s="61"/>
      <c r="H6074" s="55"/>
      <c r="I6074" s="280"/>
      <c r="J6074" s="13"/>
      <c r="K6074" s="13"/>
      <c r="L6074" s="13"/>
    </row>
    <row r="6075" spans="1:12" s="56" customFormat="1">
      <c r="A6075" s="50"/>
      <c r="B6075" s="50"/>
      <c r="C6075" s="50"/>
      <c r="D6075" s="44"/>
      <c r="E6075" s="26"/>
      <c r="F6075" s="53"/>
      <c r="G6075" s="61"/>
      <c r="H6075" s="55"/>
      <c r="I6075" s="280"/>
      <c r="J6075" s="13"/>
      <c r="K6075" s="13"/>
      <c r="L6075" s="13"/>
    </row>
    <row r="6076" spans="1:12" s="56" customFormat="1">
      <c r="A6076" s="50"/>
      <c r="B6076" s="50"/>
      <c r="C6076" s="50"/>
      <c r="D6076" s="44"/>
      <c r="E6076" s="26"/>
      <c r="F6076" s="53"/>
      <c r="G6076" s="61"/>
      <c r="H6076" s="55"/>
      <c r="I6076" s="280"/>
      <c r="J6076" s="13"/>
      <c r="K6076" s="13"/>
      <c r="L6076" s="13"/>
    </row>
    <row r="6077" spans="1:12" s="56" customFormat="1">
      <c r="A6077" s="50"/>
      <c r="B6077" s="50"/>
      <c r="C6077" s="50"/>
      <c r="D6077" s="44"/>
      <c r="E6077" s="26"/>
      <c r="F6077" s="53"/>
      <c r="G6077" s="61"/>
      <c r="H6077" s="55"/>
      <c r="I6077" s="280"/>
      <c r="J6077" s="13"/>
      <c r="K6077" s="13"/>
      <c r="L6077" s="13"/>
    </row>
    <row r="6078" spans="1:12" s="56" customFormat="1">
      <c r="A6078" s="50"/>
      <c r="B6078" s="50"/>
      <c r="C6078" s="50"/>
      <c r="D6078" s="44"/>
      <c r="E6078" s="26"/>
      <c r="F6078" s="53"/>
      <c r="G6078" s="61"/>
      <c r="H6078" s="55"/>
      <c r="I6078" s="280"/>
      <c r="J6078" s="13"/>
      <c r="K6078" s="13"/>
      <c r="L6078" s="13"/>
    </row>
    <row r="6079" spans="1:12" s="56" customFormat="1">
      <c r="A6079" s="50"/>
      <c r="B6079" s="50"/>
      <c r="C6079" s="50"/>
      <c r="D6079" s="44"/>
      <c r="E6079" s="26"/>
      <c r="F6079" s="53"/>
      <c r="G6079" s="61"/>
      <c r="H6079" s="55"/>
      <c r="I6079" s="280"/>
      <c r="J6079" s="13"/>
      <c r="K6079" s="13"/>
      <c r="L6079" s="13"/>
    </row>
    <row r="6080" spans="1:12" s="56" customFormat="1">
      <c r="A6080" s="50"/>
      <c r="B6080" s="50"/>
      <c r="C6080" s="50"/>
      <c r="D6080" s="44"/>
      <c r="E6080" s="26"/>
      <c r="F6080" s="53"/>
      <c r="G6080" s="61"/>
      <c r="H6080" s="55"/>
      <c r="I6080" s="280"/>
      <c r="J6080" s="13"/>
      <c r="K6080" s="13"/>
      <c r="L6080" s="13"/>
    </row>
    <row r="6081" spans="1:12" s="56" customFormat="1">
      <c r="A6081" s="50"/>
      <c r="B6081" s="50"/>
      <c r="C6081" s="50"/>
      <c r="D6081" s="44"/>
      <c r="E6081" s="26"/>
      <c r="F6081" s="53"/>
      <c r="G6081" s="61"/>
      <c r="H6081" s="55"/>
      <c r="I6081" s="280"/>
      <c r="J6081" s="13"/>
      <c r="K6081" s="13"/>
      <c r="L6081" s="13"/>
    </row>
    <row r="6082" spans="1:12" s="56" customFormat="1">
      <c r="A6082" s="50"/>
      <c r="B6082" s="50"/>
      <c r="C6082" s="50"/>
      <c r="D6082" s="44"/>
      <c r="E6082" s="26"/>
      <c r="F6082" s="53"/>
      <c r="G6082" s="61"/>
      <c r="H6082" s="55"/>
      <c r="I6082" s="280"/>
      <c r="J6082" s="13"/>
      <c r="K6082" s="13"/>
      <c r="L6082" s="13"/>
    </row>
    <row r="6083" spans="1:12" s="56" customFormat="1">
      <c r="A6083" s="50"/>
      <c r="B6083" s="50"/>
      <c r="C6083" s="50"/>
      <c r="D6083" s="44"/>
      <c r="E6083" s="26"/>
      <c r="F6083" s="53"/>
      <c r="G6083" s="61"/>
      <c r="H6083" s="55"/>
      <c r="I6083" s="280"/>
      <c r="J6083" s="13"/>
      <c r="K6083" s="13"/>
      <c r="L6083" s="13"/>
    </row>
    <row r="6084" spans="1:12" s="56" customFormat="1">
      <c r="A6084" s="50"/>
      <c r="B6084" s="50"/>
      <c r="C6084" s="50"/>
      <c r="D6084" s="44"/>
      <c r="E6084" s="26"/>
      <c r="F6084" s="53"/>
      <c r="G6084" s="61"/>
      <c r="H6084" s="55"/>
      <c r="I6084" s="280"/>
      <c r="J6084" s="13"/>
      <c r="K6084" s="13"/>
      <c r="L6084" s="13"/>
    </row>
    <row r="6085" spans="1:12" s="56" customFormat="1">
      <c r="A6085" s="50"/>
      <c r="B6085" s="50"/>
      <c r="C6085" s="50"/>
      <c r="D6085" s="44"/>
      <c r="E6085" s="26"/>
      <c r="F6085" s="53"/>
      <c r="G6085" s="61"/>
      <c r="H6085" s="55"/>
      <c r="I6085" s="280"/>
      <c r="J6085" s="13"/>
      <c r="K6085" s="13"/>
      <c r="L6085" s="13"/>
    </row>
    <row r="6086" spans="1:12" s="56" customFormat="1">
      <c r="A6086" s="50"/>
      <c r="B6086" s="50"/>
      <c r="C6086" s="50"/>
      <c r="D6086" s="44"/>
      <c r="E6086" s="26"/>
      <c r="F6086" s="53"/>
      <c r="G6086" s="61"/>
      <c r="H6086" s="55"/>
      <c r="I6086" s="280"/>
      <c r="J6086" s="13"/>
      <c r="K6086" s="13"/>
      <c r="L6086" s="13"/>
    </row>
    <row r="6087" spans="1:12" s="56" customFormat="1">
      <c r="A6087" s="50"/>
      <c r="B6087" s="50"/>
      <c r="C6087" s="50"/>
      <c r="D6087" s="44"/>
      <c r="E6087" s="26"/>
      <c r="F6087" s="53"/>
      <c r="G6087" s="61"/>
      <c r="H6087" s="55"/>
      <c r="I6087" s="280"/>
      <c r="J6087" s="13"/>
      <c r="K6087" s="13"/>
      <c r="L6087" s="13"/>
    </row>
    <row r="6088" spans="1:12" s="56" customFormat="1">
      <c r="A6088" s="50"/>
      <c r="B6088" s="50"/>
      <c r="C6088" s="50"/>
      <c r="D6088" s="44"/>
      <c r="E6088" s="26"/>
      <c r="F6088" s="53"/>
      <c r="G6088" s="61"/>
      <c r="H6088" s="55"/>
      <c r="I6088" s="280"/>
      <c r="J6088" s="13"/>
      <c r="K6088" s="13"/>
      <c r="L6088" s="13"/>
    </row>
    <row r="6089" spans="1:12" s="56" customFormat="1">
      <c r="A6089" s="50"/>
      <c r="B6089" s="50"/>
      <c r="C6089" s="50"/>
      <c r="D6089" s="44"/>
      <c r="E6089" s="26"/>
      <c r="F6089" s="53"/>
      <c r="G6089" s="61"/>
      <c r="H6089" s="55"/>
      <c r="I6089" s="280"/>
      <c r="J6089" s="13"/>
      <c r="K6089" s="13"/>
      <c r="L6089" s="13"/>
    </row>
    <row r="6090" spans="1:12" s="56" customFormat="1">
      <c r="A6090" s="50"/>
      <c r="B6090" s="50"/>
      <c r="C6090" s="50"/>
      <c r="D6090" s="44"/>
      <c r="E6090" s="26"/>
      <c r="F6090" s="53"/>
      <c r="G6090" s="61"/>
      <c r="H6090" s="55"/>
      <c r="I6090" s="280"/>
      <c r="J6090" s="13"/>
      <c r="K6090" s="13"/>
      <c r="L6090" s="13"/>
    </row>
    <row r="6091" spans="1:12" s="56" customFormat="1">
      <c r="A6091" s="50"/>
      <c r="B6091" s="50"/>
      <c r="C6091" s="50"/>
      <c r="D6091" s="44"/>
      <c r="E6091" s="26"/>
      <c r="F6091" s="53"/>
      <c r="G6091" s="61"/>
      <c r="H6091" s="55"/>
      <c r="I6091" s="280"/>
      <c r="J6091" s="13"/>
      <c r="K6091" s="13"/>
      <c r="L6091" s="13"/>
    </row>
    <row r="6092" spans="1:12" s="56" customFormat="1">
      <c r="A6092" s="50"/>
      <c r="B6092" s="50"/>
      <c r="C6092" s="50"/>
      <c r="D6092" s="44"/>
      <c r="E6092" s="26"/>
      <c r="F6092" s="53"/>
      <c r="G6092" s="61"/>
      <c r="H6092" s="55"/>
      <c r="I6092" s="280"/>
      <c r="J6092" s="13"/>
      <c r="K6092" s="13"/>
      <c r="L6092" s="13"/>
    </row>
    <row r="6093" spans="1:12" s="56" customFormat="1">
      <c r="A6093" s="50"/>
      <c r="B6093" s="50"/>
      <c r="C6093" s="50"/>
      <c r="D6093" s="44"/>
      <c r="E6093" s="26"/>
      <c r="F6093" s="53"/>
      <c r="G6093" s="61"/>
      <c r="H6093" s="55"/>
      <c r="I6093" s="280"/>
      <c r="J6093" s="13"/>
      <c r="K6093" s="13"/>
      <c r="L6093" s="13"/>
    </row>
    <row r="6094" spans="1:12" s="56" customFormat="1">
      <c r="A6094" s="50"/>
      <c r="B6094" s="50"/>
      <c r="C6094" s="50"/>
      <c r="D6094" s="44"/>
      <c r="E6094" s="26"/>
      <c r="F6094" s="53"/>
      <c r="G6094" s="61"/>
      <c r="H6094" s="55"/>
      <c r="I6094" s="280"/>
      <c r="J6094" s="13"/>
      <c r="K6094" s="13"/>
      <c r="L6094" s="13"/>
    </row>
    <row r="6095" spans="1:12" s="56" customFormat="1">
      <c r="A6095" s="50"/>
      <c r="B6095" s="50"/>
      <c r="C6095" s="50"/>
      <c r="D6095" s="44"/>
      <c r="E6095" s="26"/>
      <c r="F6095" s="53"/>
      <c r="G6095" s="61"/>
      <c r="H6095" s="55"/>
      <c r="I6095" s="280"/>
      <c r="J6095" s="13"/>
      <c r="K6095" s="13"/>
      <c r="L6095" s="13"/>
    </row>
    <row r="6096" spans="1:12" s="56" customFormat="1">
      <c r="A6096" s="50"/>
      <c r="B6096" s="50"/>
      <c r="C6096" s="50"/>
      <c r="D6096" s="44"/>
      <c r="E6096" s="26"/>
      <c r="F6096" s="53"/>
      <c r="G6096" s="61"/>
      <c r="H6096" s="55"/>
      <c r="I6096" s="280"/>
      <c r="J6096" s="13"/>
      <c r="K6096" s="13"/>
      <c r="L6096" s="13"/>
    </row>
    <row r="6097" spans="1:12" s="56" customFormat="1">
      <c r="A6097" s="50"/>
      <c r="B6097" s="50"/>
      <c r="C6097" s="50"/>
      <c r="D6097" s="44"/>
      <c r="E6097" s="26"/>
      <c r="F6097" s="53"/>
      <c r="G6097" s="61"/>
      <c r="H6097" s="55"/>
      <c r="I6097" s="280"/>
      <c r="J6097" s="13"/>
      <c r="K6097" s="13"/>
      <c r="L6097" s="13"/>
    </row>
    <row r="6098" spans="1:12" s="56" customFormat="1">
      <c r="A6098" s="50"/>
      <c r="B6098" s="50"/>
      <c r="C6098" s="50"/>
      <c r="D6098" s="44"/>
      <c r="E6098" s="26"/>
      <c r="F6098" s="53"/>
      <c r="G6098" s="61"/>
      <c r="H6098" s="55"/>
      <c r="I6098" s="280"/>
      <c r="J6098" s="13"/>
      <c r="K6098" s="13"/>
      <c r="L6098" s="13"/>
    </row>
    <row r="6099" spans="1:12" s="56" customFormat="1">
      <c r="A6099" s="50"/>
      <c r="B6099" s="50"/>
      <c r="C6099" s="50"/>
      <c r="D6099" s="44"/>
      <c r="E6099" s="26"/>
      <c r="F6099" s="53"/>
      <c r="G6099" s="61"/>
      <c r="H6099" s="55"/>
      <c r="I6099" s="280"/>
      <c r="J6099" s="13"/>
      <c r="K6099" s="13"/>
      <c r="L6099" s="13"/>
    </row>
    <row r="6100" spans="1:12" s="56" customFormat="1">
      <c r="A6100" s="50"/>
      <c r="B6100" s="50"/>
      <c r="C6100" s="50"/>
      <c r="D6100" s="44"/>
      <c r="E6100" s="26"/>
      <c r="F6100" s="53"/>
      <c r="G6100" s="61"/>
      <c r="H6100" s="55"/>
      <c r="I6100" s="280"/>
      <c r="J6100" s="13"/>
      <c r="K6100" s="13"/>
      <c r="L6100" s="13"/>
    </row>
    <row r="6101" spans="1:12" s="56" customFormat="1">
      <c r="A6101" s="50"/>
      <c r="B6101" s="50"/>
      <c r="C6101" s="50"/>
      <c r="D6101" s="44"/>
      <c r="E6101" s="26"/>
      <c r="F6101" s="53"/>
      <c r="G6101" s="61"/>
      <c r="H6101" s="55"/>
      <c r="I6101" s="280"/>
      <c r="J6101" s="13"/>
      <c r="K6101" s="13"/>
      <c r="L6101" s="13"/>
    </row>
    <row r="6102" spans="1:12" s="56" customFormat="1">
      <c r="A6102" s="50"/>
      <c r="B6102" s="50"/>
      <c r="C6102" s="50"/>
      <c r="D6102" s="44"/>
      <c r="E6102" s="26"/>
      <c r="F6102" s="53"/>
      <c r="G6102" s="61"/>
      <c r="H6102" s="55"/>
      <c r="I6102" s="280"/>
      <c r="J6102" s="13"/>
      <c r="K6102" s="13"/>
      <c r="L6102" s="13"/>
    </row>
    <row r="6103" spans="1:12" s="56" customFormat="1">
      <c r="A6103" s="50"/>
      <c r="B6103" s="50"/>
      <c r="C6103" s="50"/>
      <c r="D6103" s="44"/>
      <c r="E6103" s="26"/>
      <c r="F6103" s="53"/>
      <c r="G6103" s="61"/>
      <c r="H6103" s="55"/>
      <c r="I6103" s="280"/>
      <c r="J6103" s="13"/>
      <c r="K6103" s="13"/>
      <c r="L6103" s="13"/>
    </row>
    <row r="6104" spans="1:12" s="56" customFormat="1">
      <c r="A6104" s="50"/>
      <c r="B6104" s="50"/>
      <c r="C6104" s="50"/>
      <c r="D6104" s="44"/>
      <c r="E6104" s="26"/>
      <c r="F6104" s="53"/>
      <c r="G6104" s="61"/>
      <c r="H6104" s="55"/>
      <c r="I6104" s="280"/>
      <c r="J6104" s="13"/>
      <c r="K6104" s="13"/>
      <c r="L6104" s="13"/>
    </row>
    <row r="6105" spans="1:12" s="56" customFormat="1">
      <c r="A6105" s="50"/>
      <c r="B6105" s="50"/>
      <c r="C6105" s="50"/>
      <c r="D6105" s="44"/>
      <c r="E6105" s="26"/>
      <c r="F6105" s="53"/>
      <c r="G6105" s="61"/>
      <c r="H6105" s="55"/>
      <c r="I6105" s="280"/>
      <c r="J6105" s="13"/>
      <c r="K6105" s="13"/>
      <c r="L6105" s="13"/>
    </row>
    <row r="6106" spans="1:12" s="56" customFormat="1">
      <c r="A6106" s="50"/>
      <c r="B6106" s="50"/>
      <c r="C6106" s="50"/>
      <c r="D6106" s="44"/>
      <c r="E6106" s="26"/>
      <c r="F6106" s="53"/>
      <c r="G6106" s="61"/>
      <c r="H6106" s="55"/>
      <c r="I6106" s="280"/>
      <c r="J6106" s="13"/>
      <c r="K6106" s="13"/>
      <c r="L6106" s="13"/>
    </row>
    <row r="6107" spans="1:12" s="56" customFormat="1">
      <c r="A6107" s="50"/>
      <c r="B6107" s="50"/>
      <c r="C6107" s="50"/>
      <c r="D6107" s="44"/>
      <c r="E6107" s="26"/>
      <c r="F6107" s="53"/>
      <c r="G6107" s="61"/>
      <c r="H6107" s="55"/>
      <c r="I6107" s="280"/>
      <c r="J6107" s="13"/>
      <c r="K6107" s="13"/>
      <c r="L6107" s="13"/>
    </row>
    <row r="6108" spans="1:12" s="56" customFormat="1">
      <c r="A6108" s="50"/>
      <c r="B6108" s="50"/>
      <c r="C6108" s="50"/>
      <c r="D6108" s="44"/>
      <c r="E6108" s="26"/>
      <c r="F6108" s="53"/>
      <c r="G6108" s="61"/>
      <c r="H6108" s="55"/>
      <c r="I6108" s="280"/>
      <c r="J6108" s="13"/>
      <c r="K6108" s="13"/>
      <c r="L6108" s="13"/>
    </row>
    <row r="6109" spans="1:12" s="56" customFormat="1">
      <c r="A6109" s="50"/>
      <c r="B6109" s="50"/>
      <c r="C6109" s="50"/>
      <c r="D6109" s="44"/>
      <c r="E6109" s="26"/>
      <c r="F6109" s="53"/>
      <c r="G6109" s="61"/>
      <c r="H6109" s="55"/>
      <c r="I6109" s="280"/>
      <c r="J6109" s="13"/>
      <c r="K6109" s="13"/>
      <c r="L6109" s="13"/>
    </row>
    <row r="6110" spans="1:12" s="56" customFormat="1">
      <c r="A6110" s="50"/>
      <c r="B6110" s="50"/>
      <c r="C6110" s="50"/>
      <c r="D6110" s="44"/>
      <c r="E6110" s="26"/>
      <c r="F6110" s="53"/>
      <c r="G6110" s="61"/>
      <c r="H6110" s="55"/>
      <c r="I6110" s="280"/>
      <c r="J6110" s="13"/>
      <c r="K6110" s="13"/>
      <c r="L6110" s="13"/>
    </row>
    <row r="6111" spans="1:12" s="56" customFormat="1">
      <c r="A6111" s="50"/>
      <c r="B6111" s="50"/>
      <c r="C6111" s="50"/>
      <c r="D6111" s="44"/>
      <c r="E6111" s="26"/>
      <c r="F6111" s="53"/>
      <c r="G6111" s="61"/>
      <c r="H6111" s="55"/>
      <c r="I6111" s="280"/>
      <c r="J6111" s="13"/>
      <c r="K6111" s="13"/>
      <c r="L6111" s="13"/>
    </row>
    <row r="6112" spans="1:12" s="56" customFormat="1">
      <c r="A6112" s="50"/>
      <c r="B6112" s="50"/>
      <c r="C6112" s="50"/>
      <c r="D6112" s="44"/>
      <c r="E6112" s="26"/>
      <c r="F6112" s="53"/>
      <c r="G6112" s="61"/>
      <c r="H6112" s="55"/>
      <c r="I6112" s="280"/>
      <c r="J6112" s="13"/>
      <c r="K6112" s="13"/>
      <c r="L6112" s="13"/>
    </row>
    <row r="6113" spans="1:12" s="56" customFormat="1">
      <c r="A6113" s="50"/>
      <c r="B6113" s="50"/>
      <c r="C6113" s="50"/>
      <c r="D6113" s="44"/>
      <c r="E6113" s="26"/>
      <c r="F6113" s="53"/>
      <c r="G6113" s="61"/>
      <c r="H6113" s="55"/>
      <c r="I6113" s="280"/>
      <c r="J6113" s="13"/>
      <c r="K6113" s="13"/>
      <c r="L6113" s="13"/>
    </row>
    <row r="6114" spans="1:12" s="56" customFormat="1">
      <c r="A6114" s="50"/>
      <c r="B6114" s="50"/>
      <c r="C6114" s="50"/>
      <c r="D6114" s="44"/>
      <c r="E6114" s="26"/>
      <c r="F6114" s="53"/>
      <c r="G6114" s="61"/>
      <c r="H6114" s="55"/>
      <c r="I6114" s="280"/>
      <c r="J6114" s="13"/>
      <c r="K6114" s="13"/>
      <c r="L6114" s="13"/>
    </row>
    <row r="6115" spans="1:12" s="56" customFormat="1">
      <c r="A6115" s="50"/>
      <c r="B6115" s="50"/>
      <c r="C6115" s="50"/>
      <c r="D6115" s="44"/>
      <c r="E6115" s="26"/>
      <c r="F6115" s="53"/>
      <c r="G6115" s="61"/>
      <c r="H6115" s="55"/>
      <c r="I6115" s="280"/>
      <c r="J6115" s="13"/>
      <c r="K6115" s="13"/>
      <c r="L6115" s="13"/>
    </row>
    <row r="6116" spans="1:12" s="56" customFormat="1">
      <c r="A6116" s="50"/>
      <c r="B6116" s="50"/>
      <c r="C6116" s="50"/>
      <c r="D6116" s="44"/>
      <c r="E6116" s="26"/>
      <c r="F6116" s="53"/>
      <c r="G6116" s="61"/>
      <c r="H6116" s="55"/>
      <c r="I6116" s="280"/>
      <c r="J6116" s="13"/>
      <c r="K6116" s="13"/>
      <c r="L6116" s="13"/>
    </row>
    <row r="6117" spans="1:12" s="56" customFormat="1">
      <c r="A6117" s="50"/>
      <c r="B6117" s="50"/>
      <c r="C6117" s="50"/>
      <c r="D6117" s="44"/>
      <c r="E6117" s="26"/>
      <c r="F6117" s="53"/>
      <c r="G6117" s="61"/>
      <c r="H6117" s="55"/>
      <c r="I6117" s="280"/>
      <c r="J6117" s="13"/>
      <c r="K6117" s="13"/>
      <c r="L6117" s="13"/>
    </row>
    <row r="6118" spans="1:12" s="56" customFormat="1">
      <c r="A6118" s="50"/>
      <c r="B6118" s="50"/>
      <c r="C6118" s="50"/>
      <c r="D6118" s="44"/>
      <c r="E6118" s="26"/>
      <c r="F6118" s="53"/>
      <c r="G6118" s="61"/>
      <c r="H6118" s="55"/>
      <c r="I6118" s="280"/>
      <c r="J6118" s="13"/>
      <c r="K6118" s="13"/>
      <c r="L6118" s="13"/>
    </row>
    <row r="6119" spans="1:12" s="56" customFormat="1">
      <c r="A6119" s="50"/>
      <c r="B6119" s="50"/>
      <c r="C6119" s="50"/>
      <c r="D6119" s="44"/>
      <c r="E6119" s="26"/>
      <c r="F6119" s="53"/>
      <c r="G6119" s="61"/>
      <c r="H6119" s="55"/>
      <c r="I6119" s="280"/>
      <c r="J6119" s="13"/>
      <c r="K6119" s="13"/>
      <c r="L6119" s="13"/>
    </row>
    <row r="6120" spans="1:12" s="56" customFormat="1">
      <c r="A6120" s="50"/>
      <c r="B6120" s="50"/>
      <c r="C6120" s="50"/>
      <c r="D6120" s="44"/>
      <c r="E6120" s="26"/>
      <c r="F6120" s="53"/>
      <c r="G6120" s="61"/>
      <c r="H6120" s="55"/>
      <c r="I6120" s="280"/>
      <c r="J6120" s="13"/>
      <c r="K6120" s="13"/>
      <c r="L6120" s="13"/>
    </row>
    <row r="6121" spans="1:12" s="56" customFormat="1">
      <c r="A6121" s="50"/>
      <c r="B6121" s="50"/>
      <c r="C6121" s="50"/>
      <c r="D6121" s="44"/>
      <c r="E6121" s="26"/>
      <c r="F6121" s="53"/>
      <c r="G6121" s="61"/>
      <c r="H6121" s="55"/>
      <c r="I6121" s="280"/>
      <c r="J6121" s="13"/>
      <c r="K6121" s="13"/>
      <c r="L6121" s="13"/>
    </row>
    <row r="6122" spans="1:12" s="56" customFormat="1">
      <c r="A6122" s="50"/>
      <c r="B6122" s="50"/>
      <c r="C6122" s="50"/>
      <c r="D6122" s="44"/>
      <c r="E6122" s="26"/>
      <c r="F6122" s="53"/>
      <c r="G6122" s="61"/>
      <c r="H6122" s="55"/>
      <c r="I6122" s="280"/>
      <c r="J6122" s="13"/>
      <c r="K6122" s="13"/>
      <c r="L6122" s="13"/>
    </row>
    <row r="6123" spans="1:12" s="56" customFormat="1">
      <c r="A6123" s="50"/>
      <c r="B6123" s="50"/>
      <c r="C6123" s="50"/>
      <c r="D6123" s="44"/>
      <c r="E6123" s="26"/>
      <c r="F6123" s="53"/>
      <c r="G6123" s="61"/>
      <c r="H6123" s="55"/>
      <c r="I6123" s="280"/>
      <c r="J6123" s="13"/>
      <c r="K6123" s="13"/>
      <c r="L6123" s="13"/>
    </row>
    <row r="6124" spans="1:12" s="56" customFormat="1">
      <c r="A6124" s="50"/>
      <c r="B6124" s="50"/>
      <c r="C6124" s="50"/>
      <c r="D6124" s="44"/>
      <c r="E6124" s="26"/>
      <c r="F6124" s="53"/>
      <c r="G6124" s="61"/>
      <c r="H6124" s="55"/>
      <c r="I6124" s="280"/>
      <c r="J6124" s="13"/>
      <c r="K6124" s="13"/>
      <c r="L6124" s="13"/>
    </row>
    <row r="6125" spans="1:12" s="56" customFormat="1">
      <c r="A6125" s="50"/>
      <c r="B6125" s="50"/>
      <c r="C6125" s="50"/>
      <c r="D6125" s="44"/>
      <c r="E6125" s="26"/>
      <c r="F6125" s="53"/>
      <c r="G6125" s="61"/>
      <c r="H6125" s="55"/>
      <c r="I6125" s="280"/>
      <c r="J6125" s="13"/>
      <c r="K6125" s="13"/>
      <c r="L6125" s="13"/>
    </row>
    <row r="6126" spans="1:12" s="56" customFormat="1">
      <c r="A6126" s="50"/>
      <c r="B6126" s="50"/>
      <c r="C6126" s="50"/>
      <c r="D6126" s="44"/>
      <c r="E6126" s="26"/>
      <c r="F6126" s="53"/>
      <c r="G6126" s="61"/>
      <c r="H6126" s="55"/>
      <c r="I6126" s="280"/>
      <c r="J6126" s="13"/>
      <c r="K6126" s="13"/>
      <c r="L6126" s="13"/>
    </row>
    <row r="6127" spans="1:12" s="56" customFormat="1">
      <c r="A6127" s="50"/>
      <c r="B6127" s="50"/>
      <c r="C6127" s="50"/>
      <c r="D6127" s="44"/>
      <c r="E6127" s="26"/>
      <c r="F6127" s="53"/>
      <c r="G6127" s="61"/>
      <c r="H6127" s="55"/>
      <c r="I6127" s="280"/>
      <c r="J6127" s="13"/>
      <c r="K6127" s="13"/>
      <c r="L6127" s="13"/>
    </row>
    <row r="6128" spans="1:12" s="56" customFormat="1">
      <c r="A6128" s="50"/>
      <c r="B6128" s="50"/>
      <c r="C6128" s="50"/>
      <c r="D6128" s="44"/>
      <c r="E6128" s="26"/>
      <c r="F6128" s="53"/>
      <c r="G6128" s="61"/>
      <c r="H6128" s="55"/>
      <c r="I6128" s="280"/>
      <c r="J6128" s="13"/>
      <c r="K6128" s="13"/>
      <c r="L6128" s="13"/>
    </row>
    <row r="6129" spans="1:12" s="56" customFormat="1">
      <c r="A6129" s="50"/>
      <c r="B6129" s="50"/>
      <c r="C6129" s="50"/>
      <c r="D6129" s="44"/>
      <c r="E6129" s="26"/>
      <c r="F6129" s="53"/>
      <c r="G6129" s="61"/>
      <c r="H6129" s="55"/>
      <c r="I6129" s="280"/>
      <c r="J6129" s="13"/>
      <c r="K6129" s="13"/>
      <c r="L6129" s="13"/>
    </row>
    <row r="6130" spans="1:12" s="56" customFormat="1">
      <c r="A6130" s="50"/>
      <c r="B6130" s="50"/>
      <c r="C6130" s="50"/>
      <c r="D6130" s="44"/>
      <c r="E6130" s="26"/>
      <c r="F6130" s="53"/>
      <c r="G6130" s="61"/>
      <c r="H6130" s="55"/>
      <c r="I6130" s="280"/>
      <c r="J6130" s="13"/>
      <c r="K6130" s="13"/>
      <c r="L6130" s="13"/>
    </row>
    <row r="6131" spans="1:12" s="56" customFormat="1">
      <c r="A6131" s="50"/>
      <c r="B6131" s="50"/>
      <c r="C6131" s="50"/>
      <c r="D6131" s="44"/>
      <c r="E6131" s="26"/>
      <c r="F6131" s="53"/>
      <c r="G6131" s="61"/>
      <c r="H6131" s="55"/>
      <c r="I6131" s="280"/>
      <c r="J6131" s="13"/>
      <c r="K6131" s="13"/>
      <c r="L6131" s="13"/>
    </row>
    <row r="6132" spans="1:12" s="56" customFormat="1">
      <c r="A6132" s="50"/>
      <c r="B6132" s="50"/>
      <c r="C6132" s="50"/>
      <c r="D6132" s="44"/>
      <c r="E6132" s="26"/>
      <c r="F6132" s="53"/>
      <c r="G6132" s="61"/>
      <c r="H6132" s="55"/>
      <c r="I6132" s="280"/>
      <c r="J6132" s="13"/>
      <c r="K6132" s="13"/>
      <c r="L6132" s="13"/>
    </row>
    <row r="6133" spans="1:12" s="56" customFormat="1">
      <c r="A6133" s="50"/>
      <c r="B6133" s="50"/>
      <c r="C6133" s="50"/>
      <c r="D6133" s="44"/>
      <c r="E6133" s="26"/>
      <c r="F6133" s="53"/>
      <c r="G6133" s="61"/>
      <c r="H6133" s="55"/>
      <c r="I6133" s="280"/>
      <c r="J6133" s="13"/>
      <c r="K6133" s="13"/>
      <c r="L6133" s="13"/>
    </row>
    <row r="6134" spans="1:12" s="56" customFormat="1">
      <c r="A6134" s="50"/>
      <c r="B6134" s="50"/>
      <c r="C6134" s="50"/>
      <c r="D6134" s="44"/>
      <c r="E6134" s="26"/>
      <c r="F6134" s="53"/>
      <c r="G6134" s="61"/>
      <c r="H6134" s="55"/>
      <c r="I6134" s="280"/>
      <c r="J6134" s="13"/>
      <c r="K6134" s="13"/>
      <c r="L6134" s="13"/>
    </row>
    <row r="6135" spans="1:12" s="56" customFormat="1">
      <c r="A6135" s="50"/>
      <c r="B6135" s="50"/>
      <c r="C6135" s="50"/>
      <c r="D6135" s="44"/>
      <c r="E6135" s="26"/>
      <c r="F6135" s="53"/>
      <c r="G6135" s="61"/>
      <c r="H6135" s="55"/>
      <c r="I6135" s="280"/>
      <c r="J6135" s="13"/>
      <c r="K6135" s="13"/>
      <c r="L6135" s="13"/>
    </row>
    <row r="6136" spans="1:12" s="56" customFormat="1">
      <c r="A6136" s="50"/>
      <c r="B6136" s="50"/>
      <c r="C6136" s="50"/>
      <c r="D6136" s="44"/>
      <c r="E6136" s="26"/>
      <c r="F6136" s="53"/>
      <c r="G6136" s="61"/>
      <c r="H6136" s="55"/>
      <c r="I6136" s="280"/>
      <c r="J6136" s="13"/>
      <c r="K6136" s="13"/>
      <c r="L6136" s="13"/>
    </row>
    <row r="6137" spans="1:12" s="56" customFormat="1">
      <c r="A6137" s="50"/>
      <c r="B6137" s="50"/>
      <c r="C6137" s="50"/>
      <c r="D6137" s="44"/>
      <c r="E6137" s="26"/>
      <c r="F6137" s="53"/>
      <c r="G6137" s="61"/>
      <c r="H6137" s="55"/>
      <c r="I6137" s="280"/>
      <c r="J6137" s="13"/>
      <c r="K6137" s="13"/>
      <c r="L6137" s="13"/>
    </row>
    <row r="6138" spans="1:12" s="56" customFormat="1">
      <c r="A6138" s="50"/>
      <c r="B6138" s="50"/>
      <c r="C6138" s="50"/>
      <c r="D6138" s="44"/>
      <c r="E6138" s="26"/>
      <c r="F6138" s="53"/>
      <c r="G6138" s="61"/>
      <c r="H6138" s="55"/>
      <c r="I6138" s="280"/>
      <c r="J6138" s="13"/>
      <c r="K6138" s="13"/>
      <c r="L6138" s="13"/>
    </row>
    <row r="6139" spans="1:12" s="56" customFormat="1">
      <c r="A6139" s="50"/>
      <c r="B6139" s="50"/>
      <c r="C6139" s="50"/>
      <c r="D6139" s="44"/>
      <c r="E6139" s="26"/>
      <c r="F6139" s="53"/>
      <c r="G6139" s="61"/>
      <c r="H6139" s="55"/>
      <c r="I6139" s="280"/>
      <c r="J6139" s="13"/>
      <c r="K6139" s="13"/>
      <c r="L6139" s="13"/>
    </row>
    <row r="6140" spans="1:12" s="56" customFormat="1">
      <c r="A6140" s="50"/>
      <c r="B6140" s="50"/>
      <c r="C6140" s="50"/>
      <c r="D6140" s="44"/>
      <c r="E6140" s="26"/>
      <c r="F6140" s="53"/>
      <c r="G6140" s="61"/>
      <c r="H6140" s="55"/>
      <c r="I6140" s="280"/>
      <c r="J6140" s="13"/>
      <c r="K6140" s="13"/>
      <c r="L6140" s="13"/>
    </row>
    <row r="6141" spans="1:12" s="56" customFormat="1">
      <c r="A6141" s="50"/>
      <c r="B6141" s="50"/>
      <c r="C6141" s="50"/>
      <c r="D6141" s="44"/>
      <c r="E6141" s="26"/>
      <c r="F6141" s="53"/>
      <c r="G6141" s="61"/>
      <c r="H6141" s="55"/>
      <c r="I6141" s="280"/>
      <c r="J6141" s="13"/>
      <c r="K6141" s="13"/>
      <c r="L6141" s="13"/>
    </row>
    <row r="6142" spans="1:12" s="56" customFormat="1">
      <c r="A6142" s="50"/>
      <c r="B6142" s="50"/>
      <c r="C6142" s="50"/>
      <c r="D6142" s="44"/>
      <c r="E6142" s="26"/>
      <c r="F6142" s="53"/>
      <c r="G6142" s="61"/>
      <c r="H6142" s="55"/>
      <c r="I6142" s="280"/>
      <c r="J6142" s="13"/>
      <c r="K6142" s="13"/>
      <c r="L6142" s="13"/>
    </row>
    <row r="6143" spans="1:12" s="56" customFormat="1">
      <c r="A6143" s="50"/>
      <c r="B6143" s="50"/>
      <c r="C6143" s="50"/>
      <c r="D6143" s="44"/>
      <c r="E6143" s="26"/>
      <c r="F6143" s="53"/>
      <c r="G6143" s="61"/>
      <c r="H6143" s="55"/>
      <c r="I6143" s="280"/>
      <c r="J6143" s="13"/>
      <c r="K6143" s="13"/>
      <c r="L6143" s="13"/>
    </row>
    <row r="6144" spans="1:12" s="56" customFormat="1">
      <c r="A6144" s="50"/>
      <c r="B6144" s="50"/>
      <c r="C6144" s="50"/>
      <c r="D6144" s="44"/>
      <c r="E6144" s="26"/>
      <c r="F6144" s="53"/>
      <c r="G6144" s="61"/>
      <c r="H6144" s="55"/>
      <c r="I6144" s="280"/>
      <c r="J6144" s="13"/>
      <c r="K6144" s="13"/>
      <c r="L6144" s="13"/>
    </row>
    <row r="6145" spans="1:12" s="56" customFormat="1">
      <c r="A6145" s="50"/>
      <c r="B6145" s="50"/>
      <c r="C6145" s="50"/>
      <c r="D6145" s="44"/>
      <c r="E6145" s="26"/>
      <c r="F6145" s="53"/>
      <c r="G6145" s="61"/>
      <c r="H6145" s="55"/>
      <c r="I6145" s="280"/>
      <c r="J6145" s="13"/>
      <c r="K6145" s="13"/>
      <c r="L6145" s="13"/>
    </row>
    <row r="6146" spans="1:12" s="56" customFormat="1">
      <c r="A6146" s="50"/>
      <c r="B6146" s="50"/>
      <c r="C6146" s="50"/>
      <c r="D6146" s="44"/>
      <c r="E6146" s="26"/>
      <c r="F6146" s="53"/>
      <c r="G6146" s="61"/>
      <c r="H6146" s="55"/>
      <c r="I6146" s="280"/>
      <c r="J6146" s="13"/>
      <c r="K6146" s="13"/>
      <c r="L6146" s="13"/>
    </row>
    <row r="6147" spans="1:12" s="56" customFormat="1">
      <c r="A6147" s="50"/>
      <c r="B6147" s="50"/>
      <c r="C6147" s="50"/>
      <c r="D6147" s="44"/>
      <c r="E6147" s="26"/>
      <c r="F6147" s="53"/>
      <c r="G6147" s="61"/>
      <c r="H6147" s="55"/>
      <c r="I6147" s="280"/>
      <c r="J6147" s="13"/>
      <c r="K6147" s="13"/>
      <c r="L6147" s="13"/>
    </row>
    <row r="6148" spans="1:12" s="56" customFormat="1">
      <c r="A6148" s="50"/>
      <c r="B6148" s="50"/>
      <c r="C6148" s="50"/>
      <c r="D6148" s="44"/>
      <c r="E6148" s="26"/>
      <c r="F6148" s="53"/>
      <c r="G6148" s="61"/>
      <c r="H6148" s="55"/>
      <c r="I6148" s="280"/>
      <c r="J6148" s="13"/>
      <c r="K6148" s="13"/>
      <c r="L6148" s="13"/>
    </row>
    <row r="6149" spans="1:12" s="56" customFormat="1">
      <c r="A6149" s="50"/>
      <c r="B6149" s="50"/>
      <c r="C6149" s="50"/>
      <c r="D6149" s="44"/>
      <c r="E6149" s="26"/>
      <c r="F6149" s="53"/>
      <c r="G6149" s="61"/>
      <c r="H6149" s="55"/>
      <c r="I6149" s="280"/>
      <c r="J6149" s="13"/>
      <c r="K6149" s="13"/>
      <c r="L6149" s="13"/>
    </row>
    <row r="6150" spans="1:12" s="56" customFormat="1">
      <c r="A6150" s="50"/>
      <c r="B6150" s="50"/>
      <c r="C6150" s="50"/>
      <c r="D6150" s="44"/>
      <c r="E6150" s="26"/>
      <c r="F6150" s="53"/>
      <c r="G6150" s="61"/>
      <c r="H6150" s="55"/>
      <c r="I6150" s="280"/>
      <c r="J6150" s="13"/>
      <c r="K6150" s="13"/>
      <c r="L6150" s="13"/>
    </row>
    <row r="6151" spans="1:12" s="56" customFormat="1">
      <c r="A6151" s="50"/>
      <c r="B6151" s="50"/>
      <c r="C6151" s="50"/>
      <c r="D6151" s="44"/>
      <c r="E6151" s="26"/>
      <c r="F6151" s="53"/>
      <c r="G6151" s="61"/>
      <c r="H6151" s="55"/>
      <c r="I6151" s="280"/>
      <c r="J6151" s="13"/>
      <c r="K6151" s="13"/>
      <c r="L6151" s="13"/>
    </row>
    <row r="6152" spans="1:12" s="56" customFormat="1">
      <c r="A6152" s="50"/>
      <c r="B6152" s="50"/>
      <c r="C6152" s="50"/>
      <c r="D6152" s="44"/>
      <c r="E6152" s="26"/>
      <c r="F6152" s="53"/>
      <c r="G6152" s="61"/>
      <c r="H6152" s="55"/>
      <c r="I6152" s="280"/>
      <c r="J6152" s="13"/>
      <c r="K6152" s="13"/>
      <c r="L6152" s="13"/>
    </row>
    <row r="6153" spans="1:12" s="56" customFormat="1">
      <c r="A6153" s="50"/>
      <c r="B6153" s="50"/>
      <c r="C6153" s="50"/>
      <c r="D6153" s="44"/>
      <c r="E6153" s="26"/>
      <c r="F6153" s="53"/>
      <c r="G6153" s="61"/>
      <c r="H6153" s="55"/>
      <c r="I6153" s="280"/>
      <c r="J6153" s="13"/>
      <c r="K6153" s="13"/>
      <c r="L6153" s="13"/>
    </row>
    <row r="6154" spans="1:12" s="56" customFormat="1">
      <c r="A6154" s="50"/>
      <c r="B6154" s="50"/>
      <c r="C6154" s="50"/>
      <c r="D6154" s="44"/>
      <c r="E6154" s="26"/>
      <c r="F6154" s="53"/>
      <c r="G6154" s="61"/>
      <c r="H6154" s="55"/>
      <c r="I6154" s="280"/>
      <c r="J6154" s="13"/>
      <c r="K6154" s="13"/>
      <c r="L6154" s="13"/>
    </row>
    <row r="6155" spans="1:12" s="56" customFormat="1">
      <c r="A6155" s="50"/>
      <c r="B6155" s="50"/>
      <c r="C6155" s="50"/>
      <c r="D6155" s="44"/>
      <c r="E6155" s="26"/>
      <c r="F6155" s="53"/>
      <c r="G6155" s="61"/>
      <c r="H6155" s="55"/>
      <c r="I6155" s="280"/>
      <c r="J6155" s="13"/>
      <c r="K6155" s="13"/>
      <c r="L6155" s="13"/>
    </row>
    <row r="6156" spans="1:12" s="56" customFormat="1">
      <c r="A6156" s="50"/>
      <c r="B6156" s="50"/>
      <c r="C6156" s="50"/>
      <c r="D6156" s="44"/>
      <c r="E6156" s="26"/>
      <c r="F6156" s="53"/>
      <c r="G6156" s="61"/>
      <c r="H6156" s="55"/>
      <c r="I6156" s="280"/>
      <c r="J6156" s="13"/>
      <c r="K6156" s="13"/>
      <c r="L6156" s="13"/>
    </row>
    <row r="6157" spans="1:12" s="56" customFormat="1">
      <c r="A6157" s="50"/>
      <c r="B6157" s="50"/>
      <c r="C6157" s="50"/>
      <c r="D6157" s="44"/>
      <c r="E6157" s="26"/>
      <c r="F6157" s="53"/>
      <c r="G6157" s="61"/>
      <c r="H6157" s="55"/>
      <c r="I6157" s="280"/>
      <c r="J6157" s="13"/>
      <c r="K6157" s="13"/>
      <c r="L6157" s="13"/>
    </row>
    <row r="6158" spans="1:12" s="56" customFormat="1">
      <c r="A6158" s="50"/>
      <c r="B6158" s="50"/>
      <c r="C6158" s="50"/>
      <c r="D6158" s="44"/>
      <c r="E6158" s="26"/>
      <c r="F6158" s="53"/>
      <c r="G6158" s="61"/>
      <c r="H6158" s="55"/>
      <c r="I6158" s="280"/>
      <c r="J6158" s="13"/>
      <c r="K6158" s="13"/>
      <c r="L6158" s="13"/>
    </row>
    <row r="6159" spans="1:12" s="56" customFormat="1">
      <c r="A6159" s="50"/>
      <c r="B6159" s="50"/>
      <c r="C6159" s="50"/>
      <c r="D6159" s="44"/>
      <c r="E6159" s="26"/>
      <c r="F6159" s="53"/>
      <c r="G6159" s="61"/>
      <c r="H6159" s="55"/>
      <c r="I6159" s="280"/>
      <c r="J6159" s="13"/>
      <c r="K6159" s="13"/>
      <c r="L6159" s="13"/>
    </row>
    <row r="6160" spans="1:12" s="56" customFormat="1">
      <c r="A6160" s="50"/>
      <c r="B6160" s="50"/>
      <c r="C6160" s="50"/>
      <c r="D6160" s="44"/>
      <c r="E6160" s="26"/>
      <c r="F6160" s="53"/>
      <c r="G6160" s="61"/>
      <c r="H6160" s="55"/>
      <c r="I6160" s="280"/>
      <c r="J6160" s="13"/>
      <c r="K6160" s="13"/>
      <c r="L6160" s="13"/>
    </row>
    <row r="6161" spans="1:12" s="56" customFormat="1">
      <c r="A6161" s="50"/>
      <c r="B6161" s="50"/>
      <c r="C6161" s="50"/>
      <c r="D6161" s="44"/>
      <c r="E6161" s="26"/>
      <c r="F6161" s="53"/>
      <c r="G6161" s="61"/>
      <c r="H6161" s="55"/>
      <c r="I6161" s="280"/>
      <c r="J6161" s="13"/>
      <c r="K6161" s="13"/>
      <c r="L6161" s="13"/>
    </row>
    <row r="6162" spans="1:12" s="56" customFormat="1">
      <c r="A6162" s="50"/>
      <c r="B6162" s="50"/>
      <c r="C6162" s="50"/>
      <c r="D6162" s="44"/>
      <c r="E6162" s="26"/>
      <c r="F6162" s="53"/>
      <c r="G6162" s="61"/>
      <c r="H6162" s="55"/>
      <c r="I6162" s="280"/>
      <c r="J6162" s="13"/>
      <c r="K6162" s="13"/>
      <c r="L6162" s="13"/>
    </row>
    <row r="6163" spans="1:12" s="56" customFormat="1">
      <c r="A6163" s="50"/>
      <c r="B6163" s="50"/>
      <c r="C6163" s="50"/>
      <c r="D6163" s="44"/>
      <c r="E6163" s="26"/>
      <c r="F6163" s="53"/>
      <c r="G6163" s="61"/>
      <c r="H6163" s="55"/>
      <c r="I6163" s="280"/>
      <c r="J6163" s="13"/>
      <c r="K6163" s="13"/>
      <c r="L6163" s="13"/>
    </row>
    <row r="6164" spans="1:12" s="56" customFormat="1">
      <c r="A6164" s="50"/>
      <c r="B6164" s="50"/>
      <c r="C6164" s="50"/>
      <c r="D6164" s="44"/>
      <c r="E6164" s="26"/>
      <c r="F6164" s="53"/>
      <c r="G6164" s="61"/>
      <c r="H6164" s="55"/>
      <c r="I6164" s="280"/>
      <c r="J6164" s="13"/>
      <c r="K6164" s="13"/>
      <c r="L6164" s="13"/>
    </row>
    <row r="6165" spans="1:12" s="56" customFormat="1">
      <c r="A6165" s="50"/>
      <c r="B6165" s="50"/>
      <c r="C6165" s="50"/>
      <c r="D6165" s="44"/>
      <c r="E6165" s="26"/>
      <c r="F6165" s="53"/>
      <c r="G6165" s="61"/>
      <c r="H6165" s="55"/>
      <c r="I6165" s="280"/>
      <c r="J6165" s="13"/>
      <c r="K6165" s="13"/>
      <c r="L6165" s="13"/>
    </row>
    <row r="6166" spans="1:12" s="56" customFormat="1">
      <c r="A6166" s="50"/>
      <c r="B6166" s="50"/>
      <c r="C6166" s="50"/>
      <c r="D6166" s="44"/>
      <c r="E6166" s="26"/>
      <c r="F6166" s="53"/>
      <c r="G6166" s="61"/>
      <c r="H6166" s="55"/>
      <c r="I6166" s="280"/>
      <c r="J6166" s="13"/>
      <c r="K6166" s="13"/>
      <c r="L6166" s="13"/>
    </row>
    <row r="6167" spans="1:12" s="56" customFormat="1">
      <c r="A6167" s="50"/>
      <c r="B6167" s="50"/>
      <c r="C6167" s="50"/>
      <c r="D6167" s="44"/>
      <c r="E6167" s="26"/>
      <c r="F6167" s="53"/>
      <c r="G6167" s="61"/>
      <c r="H6167" s="55"/>
      <c r="I6167" s="280"/>
      <c r="J6167" s="13"/>
      <c r="K6167" s="13"/>
      <c r="L6167" s="13"/>
    </row>
    <row r="6168" spans="1:12" s="56" customFormat="1">
      <c r="A6168" s="50"/>
      <c r="B6168" s="50"/>
      <c r="C6168" s="50"/>
      <c r="D6168" s="44"/>
      <c r="E6168" s="26"/>
      <c r="F6168" s="53"/>
      <c r="G6168" s="61"/>
      <c r="H6168" s="55"/>
      <c r="I6168" s="280"/>
      <c r="J6168" s="13"/>
      <c r="K6168" s="13"/>
      <c r="L6168" s="13"/>
    </row>
    <row r="6169" spans="1:12" s="56" customFormat="1">
      <c r="A6169" s="50"/>
      <c r="B6169" s="50"/>
      <c r="C6169" s="50"/>
      <c r="D6169" s="44"/>
      <c r="E6169" s="26"/>
      <c r="F6169" s="53"/>
      <c r="G6169" s="61"/>
      <c r="H6169" s="55"/>
      <c r="I6169" s="280"/>
      <c r="J6169" s="13"/>
      <c r="K6169" s="13"/>
      <c r="L6169" s="13"/>
    </row>
    <row r="6170" spans="1:12" s="56" customFormat="1">
      <c r="A6170" s="50"/>
      <c r="B6170" s="50"/>
      <c r="C6170" s="50"/>
      <c r="D6170" s="44"/>
      <c r="E6170" s="26"/>
      <c r="F6170" s="53"/>
      <c r="G6170" s="61"/>
      <c r="H6170" s="55"/>
      <c r="I6170" s="280"/>
      <c r="J6170" s="13"/>
      <c r="K6170" s="13"/>
      <c r="L6170" s="13"/>
    </row>
    <row r="6171" spans="1:12" s="56" customFormat="1">
      <c r="A6171" s="50"/>
      <c r="B6171" s="50"/>
      <c r="C6171" s="50"/>
      <c r="D6171" s="44"/>
      <c r="E6171" s="26"/>
      <c r="F6171" s="53"/>
      <c r="G6171" s="61"/>
      <c r="H6171" s="55"/>
      <c r="I6171" s="280"/>
      <c r="J6171" s="13"/>
      <c r="K6171" s="13"/>
      <c r="L6171" s="13"/>
    </row>
    <row r="6172" spans="1:12" s="56" customFormat="1">
      <c r="A6172" s="50"/>
      <c r="B6172" s="50"/>
      <c r="C6172" s="50"/>
      <c r="D6172" s="44"/>
      <c r="E6172" s="26"/>
      <c r="F6172" s="53"/>
      <c r="G6172" s="61"/>
      <c r="H6172" s="55"/>
      <c r="I6172" s="280"/>
      <c r="J6172" s="13"/>
      <c r="K6172" s="13"/>
      <c r="L6172" s="13"/>
    </row>
    <row r="6173" spans="1:12" s="56" customFormat="1">
      <c r="A6173" s="50"/>
      <c r="B6173" s="50"/>
      <c r="C6173" s="50"/>
      <c r="D6173" s="44"/>
      <c r="E6173" s="26"/>
      <c r="F6173" s="53"/>
      <c r="G6173" s="61"/>
      <c r="H6173" s="55"/>
      <c r="I6173" s="280"/>
      <c r="J6173" s="13"/>
      <c r="K6173" s="13"/>
      <c r="L6173" s="13"/>
    </row>
    <row r="6174" spans="1:12" s="56" customFormat="1">
      <c r="A6174" s="50"/>
      <c r="B6174" s="50"/>
      <c r="C6174" s="50"/>
      <c r="D6174" s="44"/>
      <c r="E6174" s="26"/>
      <c r="F6174" s="53"/>
      <c r="G6174" s="61"/>
      <c r="H6174" s="55"/>
      <c r="I6174" s="280"/>
      <c r="J6174" s="13"/>
      <c r="K6174" s="13"/>
      <c r="L6174" s="13"/>
    </row>
    <row r="6175" spans="1:12" s="56" customFormat="1">
      <c r="A6175" s="50"/>
      <c r="B6175" s="50"/>
      <c r="C6175" s="50"/>
      <c r="D6175" s="44"/>
      <c r="E6175" s="26"/>
      <c r="F6175" s="53"/>
      <c r="G6175" s="61"/>
      <c r="H6175" s="55"/>
      <c r="I6175" s="280"/>
      <c r="J6175" s="13"/>
      <c r="K6175" s="13"/>
      <c r="L6175" s="13"/>
    </row>
    <row r="6176" spans="1:12" s="56" customFormat="1">
      <c r="A6176" s="50"/>
      <c r="B6176" s="50"/>
      <c r="C6176" s="50"/>
      <c r="D6176" s="44"/>
      <c r="E6176" s="26"/>
      <c r="F6176" s="53"/>
      <c r="G6176" s="61"/>
      <c r="H6176" s="55"/>
      <c r="I6176" s="280"/>
      <c r="J6176" s="13"/>
      <c r="K6176" s="13"/>
      <c r="L6176" s="13"/>
    </row>
    <row r="6177" spans="1:12" s="56" customFormat="1">
      <c r="A6177" s="50"/>
      <c r="B6177" s="50"/>
      <c r="C6177" s="50"/>
      <c r="D6177" s="44"/>
      <c r="E6177" s="26"/>
      <c r="F6177" s="53"/>
      <c r="G6177" s="61"/>
      <c r="H6177" s="55"/>
      <c r="I6177" s="280"/>
      <c r="J6177" s="13"/>
      <c r="K6177" s="13"/>
      <c r="L6177" s="13"/>
    </row>
    <row r="6178" spans="1:12" s="56" customFormat="1">
      <c r="A6178" s="50"/>
      <c r="B6178" s="50"/>
      <c r="C6178" s="50"/>
      <c r="D6178" s="44"/>
      <c r="E6178" s="26"/>
      <c r="F6178" s="53"/>
      <c r="G6178" s="61"/>
      <c r="H6178" s="55"/>
      <c r="I6178" s="280"/>
      <c r="J6178" s="13"/>
      <c r="K6178" s="13"/>
      <c r="L6178" s="13"/>
    </row>
    <row r="6179" spans="1:12" s="56" customFormat="1">
      <c r="A6179" s="50"/>
      <c r="B6179" s="50"/>
      <c r="C6179" s="50"/>
      <c r="D6179" s="44"/>
      <c r="E6179" s="26"/>
      <c r="F6179" s="53"/>
      <c r="G6179" s="61"/>
      <c r="H6179" s="55"/>
      <c r="I6179" s="280"/>
      <c r="J6179" s="13"/>
      <c r="K6179" s="13"/>
      <c r="L6179" s="13"/>
    </row>
    <row r="6180" spans="1:12" s="56" customFormat="1">
      <c r="A6180" s="50"/>
      <c r="B6180" s="50"/>
      <c r="C6180" s="50"/>
      <c r="D6180" s="44"/>
      <c r="E6180" s="26"/>
      <c r="F6180" s="53"/>
      <c r="G6180" s="61"/>
      <c r="H6180" s="55"/>
      <c r="I6180" s="280"/>
      <c r="J6180" s="13"/>
      <c r="K6180" s="13"/>
      <c r="L6180" s="13"/>
    </row>
    <row r="6181" spans="1:12" s="56" customFormat="1">
      <c r="A6181" s="50"/>
      <c r="B6181" s="50"/>
      <c r="C6181" s="50"/>
      <c r="D6181" s="44"/>
      <c r="E6181" s="26"/>
      <c r="F6181" s="53"/>
      <c r="G6181" s="61"/>
      <c r="H6181" s="55"/>
      <c r="I6181" s="280"/>
      <c r="J6181" s="13"/>
      <c r="K6181" s="13"/>
      <c r="L6181" s="13"/>
    </row>
    <row r="6182" spans="1:12" s="56" customFormat="1">
      <c r="A6182" s="50"/>
      <c r="B6182" s="50"/>
      <c r="C6182" s="50"/>
      <c r="D6182" s="44"/>
      <c r="E6182" s="26"/>
      <c r="F6182" s="53"/>
      <c r="G6182" s="61"/>
      <c r="H6182" s="55"/>
      <c r="I6182" s="280"/>
      <c r="J6182" s="13"/>
      <c r="K6182" s="13"/>
      <c r="L6182" s="13"/>
    </row>
    <row r="6183" spans="1:12" s="56" customFormat="1">
      <c r="A6183" s="50"/>
      <c r="B6183" s="50"/>
      <c r="C6183" s="50"/>
      <c r="D6183" s="44"/>
      <c r="E6183" s="26"/>
      <c r="F6183" s="53"/>
      <c r="G6183" s="61"/>
      <c r="H6183" s="55"/>
      <c r="I6183" s="280"/>
      <c r="J6183" s="13"/>
      <c r="K6183" s="13"/>
      <c r="L6183" s="13"/>
    </row>
    <row r="6184" spans="1:12" s="56" customFormat="1">
      <c r="A6184" s="50"/>
      <c r="B6184" s="50"/>
      <c r="C6184" s="50"/>
      <c r="D6184" s="44"/>
      <c r="E6184" s="26"/>
      <c r="F6184" s="53"/>
      <c r="G6184" s="61"/>
      <c r="H6184" s="55"/>
      <c r="I6184" s="280"/>
      <c r="J6184" s="13"/>
      <c r="K6184" s="13"/>
      <c r="L6184" s="13"/>
    </row>
    <row r="6185" spans="1:12" s="56" customFormat="1">
      <c r="A6185" s="50"/>
      <c r="B6185" s="50"/>
      <c r="C6185" s="50"/>
      <c r="D6185" s="44"/>
      <c r="E6185" s="26"/>
      <c r="F6185" s="53"/>
      <c r="G6185" s="61"/>
      <c r="H6185" s="55"/>
      <c r="I6185" s="280"/>
      <c r="J6185" s="13"/>
      <c r="K6185" s="13"/>
      <c r="L6185" s="13"/>
    </row>
    <row r="6186" spans="1:12" s="56" customFormat="1">
      <c r="A6186" s="50"/>
      <c r="B6186" s="50"/>
      <c r="C6186" s="50"/>
      <c r="D6186" s="44"/>
      <c r="E6186" s="26"/>
      <c r="F6186" s="53"/>
      <c r="G6186" s="61"/>
      <c r="H6186" s="55"/>
      <c r="I6186" s="280"/>
      <c r="J6186" s="13"/>
      <c r="K6186" s="13"/>
      <c r="L6186" s="13"/>
    </row>
    <row r="6187" spans="1:12" s="56" customFormat="1">
      <c r="A6187" s="50"/>
      <c r="B6187" s="50"/>
      <c r="C6187" s="50"/>
      <c r="D6187" s="44"/>
      <c r="E6187" s="26"/>
      <c r="F6187" s="53"/>
      <c r="G6187" s="61"/>
      <c r="H6187" s="55"/>
      <c r="I6187" s="280"/>
      <c r="J6187" s="13"/>
      <c r="K6187" s="13"/>
      <c r="L6187" s="13"/>
    </row>
    <row r="6188" spans="1:12" s="56" customFormat="1">
      <c r="A6188" s="50"/>
      <c r="B6188" s="50"/>
      <c r="C6188" s="50"/>
      <c r="D6188" s="44"/>
      <c r="E6188" s="26"/>
      <c r="F6188" s="53"/>
      <c r="G6188" s="61"/>
      <c r="H6188" s="55"/>
      <c r="I6188" s="280"/>
      <c r="J6188" s="13"/>
      <c r="K6188" s="13"/>
      <c r="L6188" s="13"/>
    </row>
    <row r="6189" spans="1:12" s="56" customFormat="1">
      <c r="A6189" s="50"/>
      <c r="B6189" s="50"/>
      <c r="C6189" s="50"/>
      <c r="D6189" s="44"/>
      <c r="E6189" s="26"/>
      <c r="F6189" s="53"/>
      <c r="G6189" s="61"/>
      <c r="H6189" s="55"/>
      <c r="I6189" s="280"/>
      <c r="J6189" s="13"/>
      <c r="K6189" s="13"/>
      <c r="L6189" s="13"/>
    </row>
    <row r="6190" spans="1:12" s="56" customFormat="1">
      <c r="A6190" s="50"/>
      <c r="B6190" s="50"/>
      <c r="C6190" s="50"/>
      <c r="D6190" s="44"/>
      <c r="E6190" s="26"/>
      <c r="F6190" s="53"/>
      <c r="G6190" s="61"/>
      <c r="H6190" s="55"/>
      <c r="I6190" s="280"/>
      <c r="J6190" s="13"/>
      <c r="K6190" s="13"/>
      <c r="L6190" s="13"/>
    </row>
    <row r="6191" spans="1:12" s="56" customFormat="1">
      <c r="A6191" s="50"/>
      <c r="B6191" s="50"/>
      <c r="C6191" s="50"/>
      <c r="D6191" s="44"/>
      <c r="E6191" s="26"/>
      <c r="F6191" s="53"/>
      <c r="G6191" s="61"/>
      <c r="H6191" s="55"/>
      <c r="I6191" s="280"/>
      <c r="J6191" s="13"/>
      <c r="K6191" s="13"/>
      <c r="L6191" s="13"/>
    </row>
    <row r="6192" spans="1:12" s="56" customFormat="1">
      <c r="A6192" s="50"/>
      <c r="B6192" s="50"/>
      <c r="C6192" s="50"/>
      <c r="D6192" s="44"/>
      <c r="E6192" s="26"/>
      <c r="F6192" s="53"/>
      <c r="G6192" s="61"/>
      <c r="H6192" s="55"/>
      <c r="I6192" s="280"/>
      <c r="J6192" s="13"/>
      <c r="K6192" s="13"/>
      <c r="L6192" s="13"/>
    </row>
    <row r="6193" spans="1:12" s="56" customFormat="1">
      <c r="A6193" s="50"/>
      <c r="B6193" s="50"/>
      <c r="C6193" s="50"/>
      <c r="D6193" s="44"/>
      <c r="E6193" s="26"/>
      <c r="F6193" s="53"/>
      <c r="G6193" s="61"/>
      <c r="H6193" s="55"/>
      <c r="I6193" s="280"/>
      <c r="J6193" s="13"/>
      <c r="K6193" s="13"/>
      <c r="L6193" s="13"/>
    </row>
    <row r="6194" spans="1:12" s="56" customFormat="1">
      <c r="A6194" s="50"/>
      <c r="B6194" s="50"/>
      <c r="C6194" s="50"/>
      <c r="D6194" s="44"/>
      <c r="E6194" s="26"/>
      <c r="F6194" s="53"/>
      <c r="G6194" s="61"/>
      <c r="H6194" s="55"/>
      <c r="I6194" s="280"/>
      <c r="J6194" s="13"/>
      <c r="K6194" s="13"/>
      <c r="L6194" s="13"/>
    </row>
    <row r="6195" spans="1:12" s="56" customFormat="1">
      <c r="A6195" s="50"/>
      <c r="B6195" s="50"/>
      <c r="C6195" s="50"/>
      <c r="D6195" s="44"/>
      <c r="E6195" s="26"/>
      <c r="F6195" s="53"/>
      <c r="G6195" s="61"/>
      <c r="H6195" s="55"/>
      <c r="I6195" s="280"/>
      <c r="J6195" s="13"/>
      <c r="K6195" s="13"/>
      <c r="L6195" s="13"/>
    </row>
    <row r="6196" spans="1:12" s="56" customFormat="1">
      <c r="A6196" s="50"/>
      <c r="B6196" s="50"/>
      <c r="C6196" s="50"/>
      <c r="D6196" s="44"/>
      <c r="E6196" s="26"/>
      <c r="F6196" s="53"/>
      <c r="G6196" s="61"/>
      <c r="H6196" s="55"/>
      <c r="I6196" s="280"/>
      <c r="J6196" s="13"/>
      <c r="K6196" s="13"/>
      <c r="L6196" s="13"/>
    </row>
    <row r="6197" spans="1:12" s="56" customFormat="1">
      <c r="A6197" s="50"/>
      <c r="B6197" s="50"/>
      <c r="C6197" s="50"/>
      <c r="D6197" s="44"/>
      <c r="E6197" s="26"/>
      <c r="F6197" s="53"/>
      <c r="G6197" s="61"/>
      <c r="H6197" s="55"/>
      <c r="I6197" s="280"/>
      <c r="J6197" s="13"/>
      <c r="K6197" s="13"/>
      <c r="L6197" s="13"/>
    </row>
    <row r="6198" spans="1:12" s="56" customFormat="1">
      <c r="A6198" s="50"/>
      <c r="B6198" s="50"/>
      <c r="C6198" s="50"/>
      <c r="D6198" s="44"/>
      <c r="E6198" s="26"/>
      <c r="F6198" s="53"/>
      <c r="G6198" s="61"/>
      <c r="H6198" s="55"/>
      <c r="I6198" s="280"/>
      <c r="J6198" s="13"/>
      <c r="K6198" s="13"/>
      <c r="L6198" s="13"/>
    </row>
    <row r="6199" spans="1:12" s="56" customFormat="1">
      <c r="A6199" s="50"/>
      <c r="B6199" s="50"/>
      <c r="C6199" s="50"/>
      <c r="D6199" s="44"/>
      <c r="E6199" s="26"/>
      <c r="F6199" s="53"/>
      <c r="G6199" s="61"/>
      <c r="H6199" s="55"/>
      <c r="I6199" s="280"/>
      <c r="J6199" s="13"/>
      <c r="K6199" s="13"/>
      <c r="L6199" s="13"/>
    </row>
    <row r="6200" spans="1:12" s="56" customFormat="1">
      <c r="A6200" s="50"/>
      <c r="B6200" s="50"/>
      <c r="C6200" s="50"/>
      <c r="D6200" s="44"/>
      <c r="E6200" s="26"/>
      <c r="F6200" s="53"/>
      <c r="G6200" s="61"/>
      <c r="H6200" s="55"/>
      <c r="I6200" s="280"/>
      <c r="J6200" s="13"/>
      <c r="K6200" s="13"/>
      <c r="L6200" s="13"/>
    </row>
    <row r="6201" spans="1:12" s="56" customFormat="1">
      <c r="A6201" s="50"/>
      <c r="B6201" s="50"/>
      <c r="C6201" s="50"/>
      <c r="D6201" s="44"/>
      <c r="E6201" s="26"/>
      <c r="F6201" s="53"/>
      <c r="G6201" s="61"/>
      <c r="H6201" s="55"/>
      <c r="I6201" s="280"/>
      <c r="J6201" s="13"/>
      <c r="K6201" s="13"/>
      <c r="L6201" s="13"/>
    </row>
    <row r="6202" spans="1:12" s="56" customFormat="1">
      <c r="A6202" s="50"/>
      <c r="B6202" s="50"/>
      <c r="C6202" s="50"/>
      <c r="D6202" s="44"/>
      <c r="E6202" s="26"/>
      <c r="F6202" s="53"/>
      <c r="G6202" s="61"/>
      <c r="H6202" s="55"/>
      <c r="I6202" s="280"/>
      <c r="J6202" s="13"/>
      <c r="K6202" s="13"/>
      <c r="L6202" s="13"/>
    </row>
    <row r="6203" spans="1:12" s="56" customFormat="1">
      <c r="A6203" s="50"/>
      <c r="B6203" s="50"/>
      <c r="C6203" s="50"/>
      <c r="D6203" s="44"/>
      <c r="E6203" s="26"/>
      <c r="F6203" s="53"/>
      <c r="G6203" s="61"/>
      <c r="H6203" s="55"/>
      <c r="I6203" s="280"/>
      <c r="J6203" s="13"/>
      <c r="K6203" s="13"/>
      <c r="L6203" s="13"/>
    </row>
    <row r="6204" spans="1:12" s="56" customFormat="1">
      <c r="A6204" s="50"/>
      <c r="B6204" s="50"/>
      <c r="C6204" s="50"/>
      <c r="D6204" s="44"/>
      <c r="E6204" s="26"/>
      <c r="F6204" s="53"/>
      <c r="G6204" s="61"/>
      <c r="H6204" s="55"/>
      <c r="I6204" s="280"/>
      <c r="J6204" s="13"/>
      <c r="K6204" s="13"/>
      <c r="L6204" s="13"/>
    </row>
    <row r="6205" spans="1:12" s="56" customFormat="1">
      <c r="A6205" s="50"/>
      <c r="B6205" s="50"/>
      <c r="C6205" s="50"/>
      <c r="D6205" s="44"/>
      <c r="E6205" s="26"/>
      <c r="F6205" s="53"/>
      <c r="G6205" s="61"/>
      <c r="H6205" s="55"/>
      <c r="I6205" s="280"/>
      <c r="J6205" s="13"/>
      <c r="K6205" s="13"/>
      <c r="L6205" s="13"/>
    </row>
    <row r="6206" spans="1:12" s="56" customFormat="1">
      <c r="A6206" s="50"/>
      <c r="B6206" s="50"/>
      <c r="C6206" s="50"/>
      <c r="D6206" s="44"/>
      <c r="E6206" s="26"/>
      <c r="F6206" s="53"/>
      <c r="G6206" s="61"/>
      <c r="H6206" s="55"/>
      <c r="I6206" s="280"/>
      <c r="J6206" s="13"/>
      <c r="K6206" s="13"/>
      <c r="L6206" s="13"/>
    </row>
    <row r="6207" spans="1:12" s="56" customFormat="1">
      <c r="A6207" s="50"/>
      <c r="B6207" s="50"/>
      <c r="C6207" s="50"/>
      <c r="D6207" s="44"/>
      <c r="E6207" s="26"/>
      <c r="F6207" s="53"/>
      <c r="G6207" s="61"/>
      <c r="H6207" s="55"/>
      <c r="I6207" s="280"/>
      <c r="J6207" s="13"/>
      <c r="K6207" s="13"/>
      <c r="L6207" s="13"/>
    </row>
    <row r="6208" spans="1:12" s="56" customFormat="1">
      <c r="A6208" s="50"/>
      <c r="B6208" s="50"/>
      <c r="C6208" s="50"/>
      <c r="D6208" s="44"/>
      <c r="E6208" s="26"/>
      <c r="F6208" s="53"/>
      <c r="G6208" s="61"/>
      <c r="H6208" s="55"/>
      <c r="I6208" s="280"/>
      <c r="J6208" s="13"/>
      <c r="K6208" s="13"/>
      <c r="L6208" s="13"/>
    </row>
    <row r="6209" spans="1:12" s="56" customFormat="1">
      <c r="A6209" s="50"/>
      <c r="B6209" s="50"/>
      <c r="C6209" s="50"/>
      <c r="D6209" s="44"/>
      <c r="E6209" s="26"/>
      <c r="F6209" s="53"/>
      <c r="G6209" s="61"/>
      <c r="H6209" s="55"/>
      <c r="I6209" s="280"/>
      <c r="J6209" s="13"/>
      <c r="K6209" s="13"/>
      <c r="L6209" s="13"/>
    </row>
    <row r="6210" spans="1:12" s="56" customFormat="1">
      <c r="A6210" s="50"/>
      <c r="B6210" s="50"/>
      <c r="C6210" s="50"/>
      <c r="D6210" s="44"/>
      <c r="E6210" s="26"/>
      <c r="F6210" s="53"/>
      <c r="G6210" s="61"/>
      <c r="H6210" s="55"/>
      <c r="I6210" s="280"/>
      <c r="J6210" s="13"/>
      <c r="K6210" s="13"/>
      <c r="L6210" s="13"/>
    </row>
    <row r="6211" spans="1:12" s="56" customFormat="1">
      <c r="A6211" s="50"/>
      <c r="B6211" s="50"/>
      <c r="C6211" s="50"/>
      <c r="D6211" s="44"/>
      <c r="E6211" s="26"/>
      <c r="F6211" s="53"/>
      <c r="G6211" s="61"/>
      <c r="H6211" s="55"/>
      <c r="I6211" s="280"/>
      <c r="J6211" s="13"/>
      <c r="K6211" s="13"/>
      <c r="L6211" s="13"/>
    </row>
    <row r="6212" spans="1:12" s="56" customFormat="1">
      <c r="A6212" s="50"/>
      <c r="B6212" s="50"/>
      <c r="C6212" s="50"/>
      <c r="D6212" s="44"/>
      <c r="E6212" s="26"/>
      <c r="F6212" s="53"/>
      <c r="G6212" s="61"/>
      <c r="H6212" s="55"/>
      <c r="I6212" s="280"/>
      <c r="J6212" s="13"/>
      <c r="K6212" s="13"/>
      <c r="L6212" s="13"/>
    </row>
    <row r="6213" spans="1:12" s="56" customFormat="1">
      <c r="A6213" s="50"/>
      <c r="B6213" s="50"/>
      <c r="C6213" s="50"/>
      <c r="D6213" s="44"/>
      <c r="E6213" s="26"/>
      <c r="F6213" s="53"/>
      <c r="G6213" s="61"/>
      <c r="H6213" s="55"/>
      <c r="I6213" s="280"/>
      <c r="J6213" s="13"/>
      <c r="K6213" s="13"/>
      <c r="L6213" s="13"/>
    </row>
    <row r="6214" spans="1:12" s="56" customFormat="1">
      <c r="A6214" s="50"/>
      <c r="B6214" s="50"/>
      <c r="C6214" s="50"/>
      <c r="D6214" s="44"/>
      <c r="E6214" s="26"/>
      <c r="F6214" s="53"/>
      <c r="G6214" s="61"/>
      <c r="H6214" s="55"/>
      <c r="I6214" s="280"/>
      <c r="J6214" s="13"/>
      <c r="K6214" s="13"/>
      <c r="L6214" s="13"/>
    </row>
    <row r="6215" spans="1:12" s="56" customFormat="1">
      <c r="A6215" s="50"/>
      <c r="B6215" s="50"/>
      <c r="C6215" s="50"/>
      <c r="D6215" s="44"/>
      <c r="E6215" s="26"/>
      <c r="F6215" s="53"/>
      <c r="G6215" s="61"/>
      <c r="H6215" s="55"/>
      <c r="I6215" s="280"/>
      <c r="J6215" s="13"/>
      <c r="K6215" s="13"/>
      <c r="L6215" s="13"/>
    </row>
    <row r="6216" spans="1:12" s="56" customFormat="1">
      <c r="A6216" s="50"/>
      <c r="B6216" s="50"/>
      <c r="C6216" s="50"/>
      <c r="D6216" s="44"/>
      <c r="E6216" s="26"/>
      <c r="F6216" s="53"/>
      <c r="G6216" s="61"/>
      <c r="H6216" s="55"/>
      <c r="I6216" s="280"/>
      <c r="J6216" s="13"/>
      <c r="K6216" s="13"/>
      <c r="L6216" s="13"/>
    </row>
    <row r="6217" spans="1:12" s="56" customFormat="1">
      <c r="A6217" s="50"/>
      <c r="B6217" s="50"/>
      <c r="C6217" s="50"/>
      <c r="D6217" s="44"/>
      <c r="E6217" s="26"/>
      <c r="F6217" s="53"/>
      <c r="G6217" s="61"/>
      <c r="H6217" s="55"/>
      <c r="I6217" s="280"/>
      <c r="J6217" s="13"/>
      <c r="K6217" s="13"/>
      <c r="L6217" s="13"/>
    </row>
    <row r="6218" spans="1:12" s="56" customFormat="1">
      <c r="A6218" s="50"/>
      <c r="B6218" s="50"/>
      <c r="C6218" s="50"/>
      <c r="D6218" s="44"/>
      <c r="E6218" s="26"/>
      <c r="F6218" s="53"/>
      <c r="G6218" s="61"/>
      <c r="H6218" s="55"/>
      <c r="I6218" s="280"/>
      <c r="J6218" s="13"/>
      <c r="K6218" s="13"/>
      <c r="L6218" s="13"/>
    </row>
    <row r="6219" spans="1:12" s="56" customFormat="1">
      <c r="A6219" s="50"/>
      <c r="B6219" s="50"/>
      <c r="C6219" s="50"/>
      <c r="D6219" s="44"/>
      <c r="E6219" s="26"/>
      <c r="F6219" s="53"/>
      <c r="G6219" s="61"/>
      <c r="H6219" s="55"/>
      <c r="I6219" s="280"/>
      <c r="J6219" s="13"/>
      <c r="K6219" s="13"/>
      <c r="L6219" s="13"/>
    </row>
    <row r="6220" spans="1:12" s="56" customFormat="1">
      <c r="A6220" s="50"/>
      <c r="B6220" s="50"/>
      <c r="C6220" s="50"/>
      <c r="D6220" s="44"/>
      <c r="E6220" s="26"/>
      <c r="F6220" s="53"/>
      <c r="G6220" s="61"/>
      <c r="H6220" s="55"/>
      <c r="I6220" s="280"/>
      <c r="J6220" s="13"/>
      <c r="K6220" s="13"/>
      <c r="L6220" s="13"/>
    </row>
    <row r="6221" spans="1:12" s="56" customFormat="1">
      <c r="A6221" s="50"/>
      <c r="B6221" s="50"/>
      <c r="C6221" s="50"/>
      <c r="D6221" s="44"/>
      <c r="E6221" s="26"/>
      <c r="F6221" s="53"/>
      <c r="G6221" s="61"/>
      <c r="H6221" s="55"/>
      <c r="I6221" s="280"/>
      <c r="J6221" s="13"/>
      <c r="K6221" s="13"/>
      <c r="L6221" s="13"/>
    </row>
    <row r="6222" spans="1:12" s="56" customFormat="1">
      <c r="A6222" s="50"/>
      <c r="B6222" s="50"/>
      <c r="C6222" s="50"/>
      <c r="D6222" s="44"/>
      <c r="E6222" s="26"/>
      <c r="F6222" s="53"/>
      <c r="G6222" s="61"/>
      <c r="H6222" s="55"/>
      <c r="I6222" s="280"/>
      <c r="J6222" s="13"/>
      <c r="K6222" s="13"/>
      <c r="L6222" s="13"/>
    </row>
    <row r="6223" spans="1:12" s="56" customFormat="1">
      <c r="A6223" s="50"/>
      <c r="B6223" s="50"/>
      <c r="C6223" s="50"/>
      <c r="D6223" s="44"/>
      <c r="E6223" s="26"/>
      <c r="F6223" s="53"/>
      <c r="G6223" s="61"/>
      <c r="H6223" s="55"/>
      <c r="I6223" s="280"/>
      <c r="J6223" s="13"/>
      <c r="K6223" s="13"/>
      <c r="L6223" s="13"/>
    </row>
    <row r="6224" spans="1:12" s="56" customFormat="1">
      <c r="A6224" s="50"/>
      <c r="B6224" s="50"/>
      <c r="C6224" s="50"/>
      <c r="D6224" s="44"/>
      <c r="E6224" s="26"/>
      <c r="F6224" s="53"/>
      <c r="G6224" s="61"/>
      <c r="H6224" s="55"/>
      <c r="I6224" s="280"/>
      <c r="J6224" s="13"/>
      <c r="K6224" s="13"/>
      <c r="L6224" s="13"/>
    </row>
    <row r="6225" spans="1:12" s="56" customFormat="1">
      <c r="A6225" s="50"/>
      <c r="B6225" s="50"/>
      <c r="C6225" s="50"/>
      <c r="D6225" s="44"/>
      <c r="E6225" s="26"/>
      <c r="F6225" s="53"/>
      <c r="G6225" s="61"/>
      <c r="H6225" s="55"/>
      <c r="I6225" s="280"/>
      <c r="J6225" s="13"/>
      <c r="K6225" s="13"/>
      <c r="L6225" s="13"/>
    </row>
    <row r="6226" spans="1:12" s="56" customFormat="1">
      <c r="A6226" s="50"/>
      <c r="B6226" s="50"/>
      <c r="C6226" s="50"/>
      <c r="D6226" s="44"/>
      <c r="E6226" s="26"/>
      <c r="F6226" s="53"/>
      <c r="G6226" s="61"/>
      <c r="H6226" s="55"/>
      <c r="I6226" s="280"/>
      <c r="J6226" s="13"/>
      <c r="K6226" s="13"/>
      <c r="L6226" s="13"/>
    </row>
    <row r="6227" spans="1:12" s="56" customFormat="1">
      <c r="A6227" s="50"/>
      <c r="B6227" s="50"/>
      <c r="C6227" s="50"/>
      <c r="D6227" s="44"/>
      <c r="E6227" s="26"/>
      <c r="F6227" s="53"/>
      <c r="G6227" s="61"/>
      <c r="H6227" s="55"/>
      <c r="I6227" s="280"/>
      <c r="J6227" s="13"/>
      <c r="K6227" s="13"/>
      <c r="L6227" s="13"/>
    </row>
    <row r="6228" spans="1:12" s="56" customFormat="1">
      <c r="A6228" s="50"/>
      <c r="B6228" s="50"/>
      <c r="C6228" s="50"/>
      <c r="D6228" s="44"/>
      <c r="E6228" s="26"/>
      <c r="F6228" s="53"/>
      <c r="G6228" s="61"/>
      <c r="H6228" s="55"/>
      <c r="I6228" s="280"/>
      <c r="J6228" s="13"/>
      <c r="K6228" s="13"/>
      <c r="L6228" s="13"/>
    </row>
    <row r="6229" spans="1:12" s="56" customFormat="1">
      <c r="A6229" s="50"/>
      <c r="B6229" s="50"/>
      <c r="C6229" s="50"/>
      <c r="D6229" s="44"/>
      <c r="E6229" s="26"/>
      <c r="F6229" s="53"/>
      <c r="G6229" s="61"/>
      <c r="H6229" s="55"/>
      <c r="I6229" s="280"/>
      <c r="J6229" s="13"/>
      <c r="K6229" s="13"/>
      <c r="L6229" s="13"/>
    </row>
    <row r="6230" spans="1:12" s="56" customFormat="1">
      <c r="A6230" s="50"/>
      <c r="B6230" s="50"/>
      <c r="C6230" s="50"/>
      <c r="D6230" s="44"/>
      <c r="E6230" s="26"/>
      <c r="F6230" s="53"/>
      <c r="G6230" s="61"/>
      <c r="H6230" s="55"/>
      <c r="I6230" s="280"/>
      <c r="J6230" s="13"/>
      <c r="K6230" s="13"/>
      <c r="L6230" s="13"/>
    </row>
    <row r="6231" spans="1:12" s="56" customFormat="1">
      <c r="A6231" s="50"/>
      <c r="B6231" s="50"/>
      <c r="C6231" s="50"/>
      <c r="D6231" s="44"/>
      <c r="E6231" s="26"/>
      <c r="F6231" s="53"/>
      <c r="G6231" s="61"/>
      <c r="H6231" s="55"/>
      <c r="I6231" s="280"/>
      <c r="J6231" s="13"/>
      <c r="K6231" s="13"/>
      <c r="L6231" s="13"/>
    </row>
    <row r="6232" spans="1:12" s="56" customFormat="1">
      <c r="A6232" s="50"/>
      <c r="B6232" s="50"/>
      <c r="C6232" s="50"/>
      <c r="D6232" s="44"/>
      <c r="E6232" s="26"/>
      <c r="F6232" s="53"/>
      <c r="G6232" s="61"/>
      <c r="H6232" s="55"/>
      <c r="I6232" s="280"/>
      <c r="J6232" s="13"/>
      <c r="K6232" s="13"/>
      <c r="L6232" s="13"/>
    </row>
    <row r="6233" spans="1:12" s="56" customFormat="1">
      <c r="A6233" s="50"/>
      <c r="B6233" s="50"/>
      <c r="C6233" s="50"/>
      <c r="D6233" s="44"/>
      <c r="E6233" s="26"/>
      <c r="F6233" s="53"/>
      <c r="G6233" s="61"/>
      <c r="H6233" s="55"/>
      <c r="I6233" s="280"/>
      <c r="J6233" s="13"/>
      <c r="K6233" s="13"/>
      <c r="L6233" s="13"/>
    </row>
    <row r="6234" spans="1:12" s="56" customFormat="1">
      <c r="A6234" s="50"/>
      <c r="B6234" s="50"/>
      <c r="C6234" s="50"/>
      <c r="D6234" s="44"/>
      <c r="E6234" s="26"/>
      <c r="F6234" s="53"/>
      <c r="G6234" s="61"/>
      <c r="H6234" s="55"/>
      <c r="I6234" s="280"/>
      <c r="J6234" s="13"/>
      <c r="K6234" s="13"/>
      <c r="L6234" s="13"/>
    </row>
    <row r="6235" spans="1:12" s="56" customFormat="1">
      <c r="A6235" s="50"/>
      <c r="B6235" s="50"/>
      <c r="C6235" s="50"/>
      <c r="D6235" s="44"/>
      <c r="E6235" s="26"/>
      <c r="F6235" s="53"/>
      <c r="G6235" s="61"/>
      <c r="H6235" s="55"/>
      <c r="I6235" s="280"/>
      <c r="J6235" s="13"/>
      <c r="K6235" s="13"/>
      <c r="L6235" s="13"/>
    </row>
    <row r="6236" spans="1:12" s="56" customFormat="1">
      <c r="A6236" s="50"/>
      <c r="B6236" s="50"/>
      <c r="C6236" s="50"/>
      <c r="D6236" s="44"/>
      <c r="E6236" s="26"/>
      <c r="F6236" s="53"/>
      <c r="G6236" s="61"/>
      <c r="H6236" s="55"/>
      <c r="I6236" s="280"/>
      <c r="J6236" s="13"/>
      <c r="K6236" s="13"/>
      <c r="L6236" s="13"/>
    </row>
    <row r="6237" spans="1:12" s="56" customFormat="1">
      <c r="A6237" s="50"/>
      <c r="B6237" s="50"/>
      <c r="C6237" s="50"/>
      <c r="D6237" s="44"/>
      <c r="E6237" s="26"/>
      <c r="F6237" s="53"/>
      <c r="G6237" s="61"/>
      <c r="H6237" s="55"/>
      <c r="I6237" s="280"/>
      <c r="J6237" s="13"/>
      <c r="K6237" s="13"/>
      <c r="L6237" s="13"/>
    </row>
    <row r="6238" spans="1:12" s="56" customFormat="1">
      <c r="A6238" s="50"/>
      <c r="B6238" s="50"/>
      <c r="C6238" s="50"/>
      <c r="D6238" s="44"/>
      <c r="E6238" s="26"/>
      <c r="F6238" s="53"/>
      <c r="G6238" s="61"/>
      <c r="H6238" s="55"/>
      <c r="I6238" s="280"/>
      <c r="J6238" s="13"/>
      <c r="K6238" s="13"/>
      <c r="L6238" s="13"/>
    </row>
    <row r="6239" spans="1:12" s="56" customFormat="1">
      <c r="A6239" s="50"/>
      <c r="B6239" s="50"/>
      <c r="C6239" s="50"/>
      <c r="D6239" s="44"/>
      <c r="E6239" s="26"/>
      <c r="F6239" s="53"/>
      <c r="G6239" s="61"/>
      <c r="H6239" s="55"/>
      <c r="I6239" s="280"/>
      <c r="J6239" s="13"/>
      <c r="K6239" s="13"/>
      <c r="L6239" s="13"/>
    </row>
    <row r="6240" spans="1:12" s="56" customFormat="1">
      <c r="A6240" s="50"/>
      <c r="B6240" s="50"/>
      <c r="C6240" s="50"/>
      <c r="D6240" s="44"/>
      <c r="E6240" s="26"/>
      <c r="F6240" s="53"/>
      <c r="G6240" s="61"/>
      <c r="H6240" s="55"/>
      <c r="I6240" s="280"/>
      <c r="J6240" s="13"/>
      <c r="K6240" s="13"/>
      <c r="L6240" s="13"/>
    </row>
    <row r="6241" spans="1:12" s="56" customFormat="1">
      <c r="A6241" s="50"/>
      <c r="B6241" s="50"/>
      <c r="C6241" s="50"/>
      <c r="D6241" s="44"/>
      <c r="E6241" s="26"/>
      <c r="F6241" s="53"/>
      <c r="G6241" s="61"/>
      <c r="H6241" s="55"/>
      <c r="I6241" s="280"/>
      <c r="J6241" s="13"/>
      <c r="K6241" s="13"/>
      <c r="L6241" s="13"/>
    </row>
    <row r="6242" spans="1:12" s="56" customFormat="1">
      <c r="A6242" s="50"/>
      <c r="B6242" s="50"/>
      <c r="C6242" s="50"/>
      <c r="D6242" s="44"/>
      <c r="E6242" s="26"/>
      <c r="F6242" s="53"/>
      <c r="G6242" s="61"/>
      <c r="H6242" s="55"/>
      <c r="I6242" s="280"/>
      <c r="J6242" s="13"/>
      <c r="K6242" s="13"/>
      <c r="L6242" s="13"/>
    </row>
    <row r="6243" spans="1:12" s="56" customFormat="1">
      <c r="A6243" s="50"/>
      <c r="B6243" s="50"/>
      <c r="C6243" s="50"/>
      <c r="D6243" s="44"/>
      <c r="E6243" s="26"/>
      <c r="F6243" s="53"/>
      <c r="G6243" s="61"/>
      <c r="H6243" s="55"/>
      <c r="I6243" s="280"/>
      <c r="J6243" s="13"/>
      <c r="K6243" s="13"/>
      <c r="L6243" s="13"/>
    </row>
    <row r="6244" spans="1:12" s="56" customFormat="1">
      <c r="A6244" s="50"/>
      <c r="B6244" s="50"/>
      <c r="C6244" s="50"/>
      <c r="D6244" s="44"/>
      <c r="E6244" s="26"/>
      <c r="F6244" s="53"/>
      <c r="G6244" s="61"/>
      <c r="H6244" s="55"/>
      <c r="I6244" s="280"/>
      <c r="J6244" s="13"/>
      <c r="K6244" s="13"/>
      <c r="L6244" s="13"/>
    </row>
    <row r="6245" spans="1:12" s="56" customFormat="1">
      <c r="A6245" s="50"/>
      <c r="B6245" s="50"/>
      <c r="C6245" s="50"/>
      <c r="D6245" s="44"/>
      <c r="E6245" s="26"/>
      <c r="F6245" s="53"/>
      <c r="G6245" s="61"/>
      <c r="H6245" s="55"/>
      <c r="I6245" s="280"/>
      <c r="J6245" s="13"/>
      <c r="K6245" s="13"/>
      <c r="L6245" s="13"/>
    </row>
    <row r="6246" spans="1:12" s="56" customFormat="1">
      <c r="A6246" s="50"/>
      <c r="B6246" s="50"/>
      <c r="C6246" s="50"/>
      <c r="D6246" s="44"/>
      <c r="E6246" s="26"/>
      <c r="F6246" s="53"/>
      <c r="G6246" s="61"/>
      <c r="H6246" s="55"/>
      <c r="I6246" s="280"/>
      <c r="J6246" s="13"/>
      <c r="K6246" s="13"/>
      <c r="L6246" s="13"/>
    </row>
    <row r="6247" spans="1:12" s="56" customFormat="1">
      <c r="A6247" s="50"/>
      <c r="B6247" s="50"/>
      <c r="C6247" s="50"/>
      <c r="D6247" s="44"/>
      <c r="E6247" s="26"/>
      <c r="F6247" s="53"/>
      <c r="G6247" s="61"/>
      <c r="H6247" s="55"/>
      <c r="I6247" s="280"/>
      <c r="J6247" s="13"/>
      <c r="K6247" s="13"/>
      <c r="L6247" s="13"/>
    </row>
    <row r="6248" spans="1:12" s="56" customFormat="1">
      <c r="A6248" s="50"/>
      <c r="B6248" s="50"/>
      <c r="C6248" s="50"/>
      <c r="D6248" s="44"/>
      <c r="E6248" s="26"/>
      <c r="F6248" s="53"/>
      <c r="G6248" s="61"/>
      <c r="H6248" s="55"/>
      <c r="I6248" s="280"/>
      <c r="J6248" s="13"/>
      <c r="K6248" s="13"/>
      <c r="L6248" s="13"/>
    </row>
    <row r="6249" spans="1:12" s="56" customFormat="1">
      <c r="A6249" s="50"/>
      <c r="B6249" s="50"/>
      <c r="C6249" s="50"/>
      <c r="D6249" s="44"/>
      <c r="E6249" s="26"/>
      <c r="F6249" s="53"/>
      <c r="G6249" s="61"/>
      <c r="H6249" s="55"/>
      <c r="I6249" s="280"/>
      <c r="J6249" s="13"/>
      <c r="K6249" s="13"/>
      <c r="L6249" s="13"/>
    </row>
    <row r="6250" spans="1:12" s="56" customFormat="1">
      <c r="A6250" s="50"/>
      <c r="B6250" s="50"/>
      <c r="C6250" s="50"/>
      <c r="D6250" s="44"/>
      <c r="E6250" s="26"/>
      <c r="F6250" s="53"/>
      <c r="G6250" s="61"/>
      <c r="H6250" s="55"/>
      <c r="I6250" s="280"/>
      <c r="J6250" s="13"/>
      <c r="K6250" s="13"/>
      <c r="L6250" s="13"/>
    </row>
    <row r="6251" spans="1:12" s="56" customFormat="1">
      <c r="A6251" s="50"/>
      <c r="B6251" s="50"/>
      <c r="C6251" s="50"/>
      <c r="D6251" s="44"/>
      <c r="E6251" s="26"/>
      <c r="F6251" s="53"/>
      <c r="G6251" s="61"/>
      <c r="H6251" s="55"/>
      <c r="I6251" s="280"/>
      <c r="J6251" s="13"/>
      <c r="K6251" s="13"/>
      <c r="L6251" s="13"/>
    </row>
    <row r="6252" spans="1:12" s="56" customFormat="1">
      <c r="A6252" s="50"/>
      <c r="B6252" s="50"/>
      <c r="C6252" s="50"/>
      <c r="D6252" s="44"/>
      <c r="E6252" s="26"/>
      <c r="F6252" s="53"/>
      <c r="G6252" s="61"/>
      <c r="H6252" s="55"/>
      <c r="I6252" s="280"/>
      <c r="J6252" s="13"/>
      <c r="K6252" s="13"/>
      <c r="L6252" s="13"/>
    </row>
    <row r="6253" spans="1:12" s="56" customFormat="1">
      <c r="A6253" s="50"/>
      <c r="B6253" s="50"/>
      <c r="C6253" s="50"/>
      <c r="D6253" s="44"/>
      <c r="E6253" s="26"/>
      <c r="F6253" s="53"/>
      <c r="G6253" s="61"/>
      <c r="H6253" s="55"/>
      <c r="I6253" s="280"/>
      <c r="J6253" s="13"/>
      <c r="K6253" s="13"/>
      <c r="L6253" s="13"/>
    </row>
    <row r="6254" spans="1:12" s="56" customFormat="1">
      <c r="A6254" s="50"/>
      <c r="B6254" s="50"/>
      <c r="C6254" s="50"/>
      <c r="D6254" s="44"/>
      <c r="E6254" s="26"/>
      <c r="F6254" s="53"/>
      <c r="G6254" s="61"/>
      <c r="H6254" s="55"/>
      <c r="I6254" s="280"/>
      <c r="J6254" s="13"/>
      <c r="K6254" s="13"/>
      <c r="L6254" s="13"/>
    </row>
    <row r="6255" spans="1:12" s="56" customFormat="1">
      <c r="A6255" s="50"/>
      <c r="B6255" s="50"/>
      <c r="C6255" s="50"/>
      <c r="D6255" s="44"/>
      <c r="E6255" s="26"/>
      <c r="F6255" s="53"/>
      <c r="G6255" s="61"/>
      <c r="H6255" s="55"/>
      <c r="I6255" s="280"/>
      <c r="J6255" s="13"/>
      <c r="K6255" s="13"/>
      <c r="L6255" s="13"/>
    </row>
    <row r="6256" spans="1:12" s="56" customFormat="1">
      <c r="A6256" s="50"/>
      <c r="B6256" s="50"/>
      <c r="C6256" s="50"/>
      <c r="D6256" s="44"/>
      <c r="E6256" s="26"/>
      <c r="F6256" s="53"/>
      <c r="G6256" s="61"/>
      <c r="H6256" s="55"/>
      <c r="I6256" s="280"/>
      <c r="J6256" s="13"/>
      <c r="K6256" s="13"/>
      <c r="L6256" s="13"/>
    </row>
    <row r="6257" spans="1:12" s="56" customFormat="1">
      <c r="A6257" s="50"/>
      <c r="B6257" s="50"/>
      <c r="C6257" s="50"/>
      <c r="D6257" s="44"/>
      <c r="E6257" s="26"/>
      <c r="F6257" s="53"/>
      <c r="G6257" s="61"/>
      <c r="H6257" s="55"/>
      <c r="I6257" s="280"/>
      <c r="J6257" s="13"/>
      <c r="K6257" s="13"/>
      <c r="L6257" s="13"/>
    </row>
    <row r="6258" spans="1:12" s="56" customFormat="1">
      <c r="A6258" s="50"/>
      <c r="B6258" s="50"/>
      <c r="C6258" s="50"/>
      <c r="D6258" s="44"/>
      <c r="E6258" s="26"/>
      <c r="F6258" s="53"/>
      <c r="G6258" s="61"/>
      <c r="H6258" s="55"/>
      <c r="I6258" s="280"/>
      <c r="J6258" s="13"/>
      <c r="K6258" s="13"/>
      <c r="L6258" s="13"/>
    </row>
    <row r="6259" spans="1:12" s="56" customFormat="1">
      <c r="A6259" s="50"/>
      <c r="B6259" s="50"/>
      <c r="C6259" s="50"/>
      <c r="D6259" s="44"/>
      <c r="E6259" s="26"/>
      <c r="F6259" s="53"/>
      <c r="G6259" s="61"/>
      <c r="H6259" s="55"/>
      <c r="I6259" s="280"/>
      <c r="J6259" s="13"/>
      <c r="K6259" s="13"/>
      <c r="L6259" s="13"/>
    </row>
    <row r="6260" spans="1:12" s="56" customFormat="1">
      <c r="A6260" s="50"/>
      <c r="B6260" s="50"/>
      <c r="C6260" s="50"/>
      <c r="D6260" s="44"/>
      <c r="E6260" s="26"/>
      <c r="F6260" s="53"/>
      <c r="G6260" s="61"/>
      <c r="H6260" s="55"/>
      <c r="I6260" s="280"/>
      <c r="J6260" s="13"/>
      <c r="K6260" s="13"/>
      <c r="L6260" s="13"/>
    </row>
    <row r="6261" spans="1:12" s="56" customFormat="1">
      <c r="A6261" s="50"/>
      <c r="B6261" s="50"/>
      <c r="C6261" s="50"/>
      <c r="D6261" s="44"/>
      <c r="E6261" s="26"/>
      <c r="F6261" s="53"/>
      <c r="G6261" s="61"/>
      <c r="H6261" s="55"/>
      <c r="I6261" s="280"/>
      <c r="J6261" s="13"/>
      <c r="K6261" s="13"/>
      <c r="L6261" s="13"/>
    </row>
    <row r="6262" spans="1:12" s="56" customFormat="1">
      <c r="A6262" s="50"/>
      <c r="B6262" s="50"/>
      <c r="C6262" s="50"/>
      <c r="D6262" s="44"/>
      <c r="E6262" s="26"/>
      <c r="F6262" s="53"/>
      <c r="G6262" s="61"/>
      <c r="H6262" s="55"/>
      <c r="I6262" s="280"/>
      <c r="J6262" s="13"/>
      <c r="K6262" s="13"/>
      <c r="L6262" s="13"/>
    </row>
    <row r="6263" spans="1:12" s="56" customFormat="1">
      <c r="A6263" s="50"/>
      <c r="B6263" s="50"/>
      <c r="C6263" s="50"/>
      <c r="D6263" s="44"/>
      <c r="E6263" s="26"/>
      <c r="F6263" s="53"/>
      <c r="G6263" s="61"/>
      <c r="H6263" s="55"/>
      <c r="I6263" s="280"/>
      <c r="J6263" s="13"/>
      <c r="K6263" s="13"/>
      <c r="L6263" s="13"/>
    </row>
    <row r="6264" spans="1:12" s="56" customFormat="1">
      <c r="A6264" s="50"/>
      <c r="B6264" s="50"/>
      <c r="C6264" s="50"/>
      <c r="D6264" s="44"/>
      <c r="E6264" s="26"/>
      <c r="F6264" s="53"/>
      <c r="G6264" s="61"/>
      <c r="H6264" s="55"/>
      <c r="I6264" s="280"/>
      <c r="J6264" s="13"/>
      <c r="K6264" s="13"/>
      <c r="L6264" s="13"/>
    </row>
    <row r="6265" spans="1:12" s="56" customFormat="1">
      <c r="A6265" s="50"/>
      <c r="B6265" s="50"/>
      <c r="C6265" s="50"/>
      <c r="D6265" s="44"/>
      <c r="E6265" s="26"/>
      <c r="F6265" s="53"/>
      <c r="G6265" s="61"/>
      <c r="H6265" s="55"/>
      <c r="I6265" s="280"/>
      <c r="J6265" s="13"/>
      <c r="K6265" s="13"/>
      <c r="L6265" s="13"/>
    </row>
    <row r="6266" spans="1:12" s="56" customFormat="1">
      <c r="A6266" s="50"/>
      <c r="B6266" s="50"/>
      <c r="C6266" s="50"/>
      <c r="D6266" s="44"/>
      <c r="E6266" s="26"/>
      <c r="F6266" s="53"/>
      <c r="G6266" s="61"/>
      <c r="H6266" s="55"/>
      <c r="I6266" s="280"/>
      <c r="J6266" s="13"/>
      <c r="K6266" s="13"/>
      <c r="L6266" s="13"/>
    </row>
    <row r="6267" spans="1:12" s="56" customFormat="1">
      <c r="A6267" s="50"/>
      <c r="B6267" s="50"/>
      <c r="C6267" s="50"/>
      <c r="D6267" s="44"/>
      <c r="E6267" s="26"/>
      <c r="F6267" s="53"/>
      <c r="G6267" s="61"/>
      <c r="H6267" s="55"/>
      <c r="I6267" s="280"/>
      <c r="J6267" s="13"/>
      <c r="K6267" s="13"/>
      <c r="L6267" s="13"/>
    </row>
    <row r="6268" spans="1:12" s="56" customFormat="1">
      <c r="A6268" s="50"/>
      <c r="B6268" s="50"/>
      <c r="C6268" s="50"/>
      <c r="D6268" s="44"/>
      <c r="E6268" s="26"/>
      <c r="F6268" s="53"/>
      <c r="G6268" s="61"/>
      <c r="H6268" s="55"/>
      <c r="I6268" s="280"/>
      <c r="J6268" s="13"/>
      <c r="K6268" s="13"/>
      <c r="L6268" s="13"/>
    </row>
    <row r="6269" spans="1:12" s="56" customFormat="1">
      <c r="A6269" s="50"/>
      <c r="B6269" s="50"/>
      <c r="C6269" s="50"/>
      <c r="D6269" s="44"/>
      <c r="E6269" s="26"/>
      <c r="F6269" s="53"/>
      <c r="G6269" s="61"/>
      <c r="H6269" s="55"/>
      <c r="I6269" s="280"/>
      <c r="J6269" s="13"/>
      <c r="K6269" s="13"/>
      <c r="L6269" s="13"/>
    </row>
    <row r="6270" spans="1:12" s="56" customFormat="1">
      <c r="A6270" s="50"/>
      <c r="B6270" s="50"/>
      <c r="C6270" s="50"/>
      <c r="D6270" s="44"/>
      <c r="E6270" s="26"/>
      <c r="F6270" s="53"/>
      <c r="G6270" s="61"/>
      <c r="H6270" s="55"/>
      <c r="I6270" s="280"/>
      <c r="J6270" s="13"/>
      <c r="K6270" s="13"/>
      <c r="L6270" s="13"/>
    </row>
    <row r="6271" spans="1:12" s="56" customFormat="1">
      <c r="A6271" s="50"/>
      <c r="B6271" s="50"/>
      <c r="C6271" s="50"/>
      <c r="D6271" s="44"/>
      <c r="E6271" s="26"/>
      <c r="F6271" s="53"/>
      <c r="G6271" s="61"/>
      <c r="H6271" s="55"/>
      <c r="I6271" s="280"/>
      <c r="J6271" s="13"/>
      <c r="K6271" s="13"/>
      <c r="L6271" s="13"/>
    </row>
    <row r="6272" spans="1:12" s="56" customFormat="1">
      <c r="A6272" s="50"/>
      <c r="B6272" s="50"/>
      <c r="C6272" s="50"/>
      <c r="D6272" s="44"/>
      <c r="E6272" s="26"/>
      <c r="F6272" s="53"/>
      <c r="G6272" s="61"/>
      <c r="H6272" s="55"/>
      <c r="I6272" s="280"/>
      <c r="J6272" s="13"/>
      <c r="K6272" s="13"/>
      <c r="L6272" s="13"/>
    </row>
    <row r="6273" spans="1:12" s="56" customFormat="1">
      <c r="A6273" s="50"/>
      <c r="B6273" s="50"/>
      <c r="C6273" s="50"/>
      <c r="D6273" s="44"/>
      <c r="E6273" s="26"/>
      <c r="F6273" s="53"/>
      <c r="G6273" s="61"/>
      <c r="H6273" s="55"/>
      <c r="I6273" s="280"/>
      <c r="J6273" s="13"/>
      <c r="K6273" s="13"/>
      <c r="L6273" s="13"/>
    </row>
    <row r="6274" spans="1:12" s="56" customFormat="1">
      <c r="A6274" s="50"/>
      <c r="B6274" s="50"/>
      <c r="C6274" s="50"/>
      <c r="D6274" s="44"/>
      <c r="E6274" s="26"/>
      <c r="F6274" s="53"/>
      <c r="G6274" s="61"/>
      <c r="H6274" s="55"/>
      <c r="I6274" s="280"/>
      <c r="J6274" s="13"/>
      <c r="K6274" s="13"/>
      <c r="L6274" s="13"/>
    </row>
    <row r="6275" spans="1:12" s="56" customFormat="1">
      <c r="A6275" s="50"/>
      <c r="B6275" s="50"/>
      <c r="C6275" s="50"/>
      <c r="D6275" s="44"/>
      <c r="E6275" s="26"/>
      <c r="F6275" s="53"/>
      <c r="G6275" s="61"/>
      <c r="H6275" s="55"/>
      <c r="I6275" s="280"/>
      <c r="J6275" s="13"/>
      <c r="K6275" s="13"/>
      <c r="L6275" s="13"/>
    </row>
    <row r="6276" spans="1:12" s="56" customFormat="1">
      <c r="A6276" s="50"/>
      <c r="B6276" s="50"/>
      <c r="C6276" s="50"/>
      <c r="D6276" s="44"/>
      <c r="E6276" s="26"/>
      <c r="F6276" s="53"/>
      <c r="G6276" s="61"/>
      <c r="H6276" s="55"/>
      <c r="I6276" s="280"/>
      <c r="J6276" s="13"/>
      <c r="K6276" s="13"/>
      <c r="L6276" s="13"/>
    </row>
    <row r="6277" spans="1:12" s="56" customFormat="1">
      <c r="A6277" s="50"/>
      <c r="B6277" s="50"/>
      <c r="C6277" s="50"/>
      <c r="D6277" s="44"/>
      <c r="E6277" s="26"/>
      <c r="F6277" s="53"/>
      <c r="G6277" s="61"/>
      <c r="H6277" s="55"/>
      <c r="I6277" s="280"/>
      <c r="J6277" s="13"/>
      <c r="K6277" s="13"/>
      <c r="L6277" s="13"/>
    </row>
    <row r="6278" spans="1:12" s="56" customFormat="1">
      <c r="A6278" s="50"/>
      <c r="B6278" s="50"/>
      <c r="C6278" s="50"/>
      <c r="D6278" s="44"/>
      <c r="E6278" s="26"/>
      <c r="F6278" s="53"/>
      <c r="G6278" s="61"/>
      <c r="H6278" s="55"/>
      <c r="I6278" s="280"/>
      <c r="J6278" s="13"/>
      <c r="K6278" s="13"/>
      <c r="L6278" s="13"/>
    </row>
    <row r="6279" spans="1:12" s="56" customFormat="1">
      <c r="A6279" s="50"/>
      <c r="B6279" s="50"/>
      <c r="C6279" s="50"/>
      <c r="D6279" s="44"/>
      <c r="E6279" s="26"/>
      <c r="F6279" s="53"/>
      <c r="G6279" s="61"/>
      <c r="H6279" s="55"/>
      <c r="I6279" s="280"/>
      <c r="J6279" s="13"/>
      <c r="K6279" s="13"/>
      <c r="L6279" s="13"/>
    </row>
    <row r="6280" spans="1:12" s="56" customFormat="1">
      <c r="A6280" s="50"/>
      <c r="B6280" s="50"/>
      <c r="C6280" s="50"/>
      <c r="D6280" s="44"/>
      <c r="E6280" s="26"/>
      <c r="F6280" s="53"/>
      <c r="G6280" s="61"/>
      <c r="H6280" s="55"/>
      <c r="I6280" s="280"/>
      <c r="J6280" s="13"/>
      <c r="K6280" s="13"/>
      <c r="L6280" s="13"/>
    </row>
    <row r="6281" spans="1:12" s="56" customFormat="1">
      <c r="A6281" s="50"/>
      <c r="B6281" s="50"/>
      <c r="C6281" s="50"/>
      <c r="D6281" s="44"/>
      <c r="E6281" s="26"/>
      <c r="F6281" s="53"/>
      <c r="G6281" s="61"/>
      <c r="H6281" s="55"/>
      <c r="I6281" s="280"/>
      <c r="J6281" s="13"/>
      <c r="K6281" s="13"/>
      <c r="L6281" s="13"/>
    </row>
    <row r="6282" spans="1:12" s="56" customFormat="1">
      <c r="A6282" s="50"/>
      <c r="B6282" s="50"/>
      <c r="C6282" s="50"/>
      <c r="D6282" s="44"/>
      <c r="E6282" s="26"/>
      <c r="F6282" s="53"/>
      <c r="G6282" s="61"/>
      <c r="H6282" s="55"/>
      <c r="I6282" s="280"/>
      <c r="J6282" s="13"/>
      <c r="K6282" s="13"/>
      <c r="L6282" s="13"/>
    </row>
    <row r="6283" spans="1:12" s="56" customFormat="1">
      <c r="A6283" s="50"/>
      <c r="B6283" s="50"/>
      <c r="C6283" s="50"/>
      <c r="D6283" s="44"/>
      <c r="E6283" s="26"/>
      <c r="F6283" s="53"/>
      <c r="G6283" s="61"/>
      <c r="H6283" s="55"/>
      <c r="I6283" s="280"/>
      <c r="J6283" s="13"/>
      <c r="K6283" s="13"/>
      <c r="L6283" s="13"/>
    </row>
    <row r="6284" spans="1:12" s="56" customFormat="1">
      <c r="A6284" s="50"/>
      <c r="B6284" s="50"/>
      <c r="C6284" s="50"/>
      <c r="D6284" s="44"/>
      <c r="E6284" s="26"/>
      <c r="F6284" s="53"/>
      <c r="G6284" s="61"/>
      <c r="H6284" s="55"/>
      <c r="I6284" s="280"/>
      <c r="J6284" s="13"/>
      <c r="K6284" s="13"/>
      <c r="L6284" s="13"/>
    </row>
    <row r="6285" spans="1:12" s="56" customFormat="1">
      <c r="A6285" s="50"/>
      <c r="B6285" s="50"/>
      <c r="C6285" s="50"/>
      <c r="D6285" s="44"/>
      <c r="E6285" s="26"/>
      <c r="F6285" s="53"/>
      <c r="G6285" s="61"/>
      <c r="H6285" s="55"/>
      <c r="I6285" s="280"/>
      <c r="J6285" s="13"/>
      <c r="K6285" s="13"/>
      <c r="L6285" s="13"/>
    </row>
    <row r="6286" spans="1:12" s="56" customFormat="1">
      <c r="A6286" s="50"/>
      <c r="B6286" s="50"/>
      <c r="C6286" s="50"/>
      <c r="D6286" s="44"/>
      <c r="E6286" s="26"/>
      <c r="F6286" s="53"/>
      <c r="G6286" s="61"/>
      <c r="H6286" s="55"/>
      <c r="I6286" s="280"/>
      <c r="J6286" s="13"/>
      <c r="K6286" s="13"/>
      <c r="L6286" s="13"/>
    </row>
    <row r="6287" spans="1:12" s="56" customFormat="1">
      <c r="A6287" s="50"/>
      <c r="B6287" s="50"/>
      <c r="C6287" s="50"/>
      <c r="D6287" s="44"/>
      <c r="E6287" s="26"/>
      <c r="F6287" s="53"/>
      <c r="G6287" s="61"/>
      <c r="H6287" s="55"/>
      <c r="I6287" s="280"/>
      <c r="J6287" s="13"/>
      <c r="K6287" s="13"/>
      <c r="L6287" s="13"/>
    </row>
    <row r="6288" spans="1:12" s="56" customFormat="1">
      <c r="A6288" s="50"/>
      <c r="B6288" s="50"/>
      <c r="C6288" s="50"/>
      <c r="D6288" s="44"/>
      <c r="E6288" s="26"/>
      <c r="F6288" s="53"/>
      <c r="G6288" s="61"/>
      <c r="H6288" s="55"/>
      <c r="I6288" s="280"/>
      <c r="J6288" s="13"/>
      <c r="K6288" s="13"/>
      <c r="L6288" s="13"/>
    </row>
    <row r="6289" spans="1:12" s="56" customFormat="1">
      <c r="A6289" s="50"/>
      <c r="B6289" s="50"/>
      <c r="C6289" s="50"/>
      <c r="D6289" s="44"/>
      <c r="E6289" s="26"/>
      <c r="F6289" s="53"/>
      <c r="G6289" s="61"/>
      <c r="H6289" s="55"/>
      <c r="I6289" s="280"/>
      <c r="J6289" s="13"/>
      <c r="K6289" s="13"/>
      <c r="L6289" s="13"/>
    </row>
    <row r="6290" spans="1:12" s="56" customFormat="1">
      <c r="A6290" s="50"/>
      <c r="B6290" s="50"/>
      <c r="C6290" s="50"/>
      <c r="D6290" s="44"/>
      <c r="E6290" s="26"/>
      <c r="F6290" s="53"/>
      <c r="G6290" s="61"/>
      <c r="H6290" s="55"/>
      <c r="I6290" s="280"/>
      <c r="J6290" s="13"/>
      <c r="K6290" s="13"/>
      <c r="L6290" s="13"/>
    </row>
    <row r="6291" spans="1:12" s="56" customFormat="1">
      <c r="A6291" s="50"/>
      <c r="B6291" s="50"/>
      <c r="C6291" s="50"/>
      <c r="D6291" s="44"/>
      <c r="E6291" s="26"/>
      <c r="F6291" s="53"/>
      <c r="G6291" s="61"/>
      <c r="H6291" s="55"/>
      <c r="I6291" s="280"/>
      <c r="J6291" s="13"/>
      <c r="K6291" s="13"/>
      <c r="L6291" s="13"/>
    </row>
    <row r="6292" spans="1:12" s="56" customFormat="1">
      <c r="A6292" s="50"/>
      <c r="B6292" s="50"/>
      <c r="C6292" s="50"/>
      <c r="D6292" s="44"/>
      <c r="E6292" s="26"/>
      <c r="F6292" s="53"/>
      <c r="G6292" s="61"/>
      <c r="H6292" s="55"/>
      <c r="I6292" s="280"/>
      <c r="J6292" s="13"/>
      <c r="K6292" s="13"/>
      <c r="L6292" s="13"/>
    </row>
    <row r="6293" spans="1:12" s="56" customFormat="1">
      <c r="A6293" s="50"/>
      <c r="B6293" s="50"/>
      <c r="C6293" s="50"/>
      <c r="D6293" s="44"/>
      <c r="E6293" s="26"/>
      <c r="F6293" s="53"/>
      <c r="G6293" s="61"/>
      <c r="H6293" s="55"/>
      <c r="I6293" s="280"/>
      <c r="J6293" s="13"/>
      <c r="K6293" s="13"/>
      <c r="L6293" s="13"/>
    </row>
    <row r="6294" spans="1:12" s="56" customFormat="1">
      <c r="A6294" s="50"/>
      <c r="B6294" s="50"/>
      <c r="C6294" s="50"/>
      <c r="D6294" s="44"/>
      <c r="E6294" s="26"/>
      <c r="F6294" s="53"/>
      <c r="G6294" s="61"/>
      <c r="H6294" s="55"/>
      <c r="I6294" s="280"/>
      <c r="J6294" s="13"/>
      <c r="K6294" s="13"/>
      <c r="L6294" s="13"/>
    </row>
    <row r="6295" spans="1:12" s="56" customFormat="1">
      <c r="A6295" s="50"/>
      <c r="B6295" s="50"/>
      <c r="C6295" s="50"/>
      <c r="D6295" s="44"/>
      <c r="E6295" s="26"/>
      <c r="F6295" s="53"/>
      <c r="G6295" s="61"/>
      <c r="H6295" s="55"/>
      <c r="I6295" s="280"/>
      <c r="J6295" s="13"/>
      <c r="K6295" s="13"/>
      <c r="L6295" s="13"/>
    </row>
    <row r="6296" spans="1:12" s="56" customFormat="1">
      <c r="A6296" s="50"/>
      <c r="B6296" s="50"/>
      <c r="C6296" s="50"/>
      <c r="D6296" s="44"/>
      <c r="E6296" s="26"/>
      <c r="F6296" s="53"/>
      <c r="G6296" s="61"/>
      <c r="H6296" s="55"/>
      <c r="I6296" s="280"/>
      <c r="J6296" s="13"/>
      <c r="K6296" s="13"/>
      <c r="L6296" s="13"/>
    </row>
    <row r="6297" spans="1:12" s="56" customFormat="1">
      <c r="A6297" s="50"/>
      <c r="B6297" s="50"/>
      <c r="C6297" s="50"/>
      <c r="D6297" s="44"/>
      <c r="E6297" s="26"/>
      <c r="F6297" s="53"/>
      <c r="G6297" s="61"/>
      <c r="H6297" s="55"/>
      <c r="I6297" s="280"/>
      <c r="J6297" s="13"/>
      <c r="K6297" s="13"/>
      <c r="L6297" s="13"/>
    </row>
    <row r="6298" spans="1:12" s="56" customFormat="1">
      <c r="A6298" s="50"/>
      <c r="B6298" s="50"/>
      <c r="C6298" s="50"/>
      <c r="D6298" s="44"/>
      <c r="E6298" s="26"/>
      <c r="F6298" s="53"/>
      <c r="G6298" s="61"/>
      <c r="H6298" s="55"/>
      <c r="I6298" s="280"/>
      <c r="J6298" s="13"/>
      <c r="K6298" s="13"/>
      <c r="L6298" s="13"/>
    </row>
    <row r="6299" spans="1:12" s="56" customFormat="1">
      <c r="A6299" s="50"/>
      <c r="B6299" s="50"/>
      <c r="C6299" s="50"/>
      <c r="D6299" s="44"/>
      <c r="E6299" s="26"/>
      <c r="F6299" s="53"/>
      <c r="G6299" s="61"/>
      <c r="H6299" s="55"/>
      <c r="I6299" s="280"/>
      <c r="J6299" s="13"/>
      <c r="K6299" s="13"/>
      <c r="L6299" s="13"/>
    </row>
    <row r="6300" spans="1:12" s="56" customFormat="1">
      <c r="A6300" s="50"/>
      <c r="B6300" s="50"/>
      <c r="C6300" s="50"/>
      <c r="D6300" s="44"/>
      <c r="E6300" s="26"/>
      <c r="F6300" s="53"/>
      <c r="G6300" s="61"/>
      <c r="H6300" s="55"/>
      <c r="I6300" s="280"/>
      <c r="J6300" s="13"/>
      <c r="K6300" s="13"/>
      <c r="L6300" s="13"/>
    </row>
    <row r="6301" spans="1:12" s="56" customFormat="1">
      <c r="A6301" s="50"/>
      <c r="B6301" s="50"/>
      <c r="C6301" s="50"/>
      <c r="D6301" s="44"/>
      <c r="E6301" s="26"/>
      <c r="F6301" s="53"/>
      <c r="G6301" s="61"/>
      <c r="H6301" s="55"/>
      <c r="I6301" s="280"/>
      <c r="J6301" s="13"/>
      <c r="K6301" s="13"/>
      <c r="L6301" s="13"/>
    </row>
    <row r="6302" spans="1:12" s="56" customFormat="1">
      <c r="A6302" s="50"/>
      <c r="B6302" s="50"/>
      <c r="C6302" s="50"/>
      <c r="D6302" s="44"/>
      <c r="E6302" s="26"/>
      <c r="F6302" s="53"/>
      <c r="G6302" s="61"/>
      <c r="H6302" s="55"/>
      <c r="I6302" s="280"/>
      <c r="J6302" s="13"/>
      <c r="K6302" s="13"/>
      <c r="L6302" s="13"/>
    </row>
    <row r="6303" spans="1:12" s="56" customFormat="1">
      <c r="A6303" s="50"/>
      <c r="B6303" s="50"/>
      <c r="C6303" s="50"/>
      <c r="D6303" s="44"/>
      <c r="E6303" s="26"/>
      <c r="F6303" s="53"/>
      <c r="G6303" s="61"/>
      <c r="H6303" s="55"/>
      <c r="I6303" s="280"/>
      <c r="J6303" s="13"/>
      <c r="K6303" s="13"/>
      <c r="L6303" s="13"/>
    </row>
    <row r="6304" spans="1:12" s="56" customFormat="1">
      <c r="A6304" s="50"/>
      <c r="B6304" s="50"/>
      <c r="C6304" s="50"/>
      <c r="D6304" s="44"/>
      <c r="E6304" s="26"/>
      <c r="F6304" s="53"/>
      <c r="G6304" s="61"/>
      <c r="H6304" s="55"/>
      <c r="I6304" s="280"/>
      <c r="J6304" s="13"/>
      <c r="K6304" s="13"/>
      <c r="L6304" s="13"/>
    </row>
    <row r="6305" spans="1:12" s="56" customFormat="1">
      <c r="A6305" s="50"/>
      <c r="B6305" s="50"/>
      <c r="C6305" s="50"/>
      <c r="D6305" s="44"/>
      <c r="E6305" s="26"/>
      <c r="F6305" s="53"/>
      <c r="G6305" s="61"/>
      <c r="H6305" s="55"/>
      <c r="I6305" s="280"/>
      <c r="J6305" s="13"/>
      <c r="K6305" s="13"/>
      <c r="L6305" s="13"/>
    </row>
    <row r="6306" spans="1:12" s="56" customFormat="1">
      <c r="A6306" s="50"/>
      <c r="B6306" s="50"/>
      <c r="C6306" s="50"/>
      <c r="D6306" s="44"/>
      <c r="E6306" s="26"/>
      <c r="F6306" s="53"/>
      <c r="G6306" s="61"/>
      <c r="H6306" s="55"/>
      <c r="I6306" s="280"/>
      <c r="J6306" s="13"/>
      <c r="K6306" s="13"/>
      <c r="L6306" s="13"/>
    </row>
    <row r="6307" spans="1:12" s="56" customFormat="1">
      <c r="A6307" s="50"/>
      <c r="B6307" s="50"/>
      <c r="C6307" s="50"/>
      <c r="D6307" s="44"/>
      <c r="E6307" s="26"/>
      <c r="F6307" s="53"/>
      <c r="G6307" s="61"/>
      <c r="H6307" s="55"/>
      <c r="I6307" s="280"/>
      <c r="J6307" s="13"/>
      <c r="K6307" s="13"/>
      <c r="L6307" s="13"/>
    </row>
    <row r="6308" spans="1:12" s="56" customFormat="1">
      <c r="A6308" s="50"/>
      <c r="B6308" s="50"/>
      <c r="C6308" s="50"/>
      <c r="D6308" s="44"/>
      <c r="E6308" s="26"/>
      <c r="F6308" s="53"/>
      <c r="G6308" s="61"/>
      <c r="H6308" s="55"/>
      <c r="I6308" s="280"/>
      <c r="J6308" s="13"/>
      <c r="K6308" s="13"/>
      <c r="L6308" s="13"/>
    </row>
    <row r="6309" spans="1:12" s="56" customFormat="1">
      <c r="A6309" s="50"/>
      <c r="B6309" s="50"/>
      <c r="C6309" s="50"/>
      <c r="D6309" s="44"/>
      <c r="E6309" s="26"/>
      <c r="F6309" s="53"/>
      <c r="G6309" s="61"/>
      <c r="H6309" s="55"/>
      <c r="I6309" s="280"/>
      <c r="J6309" s="13"/>
      <c r="K6309" s="13"/>
      <c r="L6309" s="13"/>
    </row>
    <row r="6310" spans="1:12" s="56" customFormat="1">
      <c r="A6310" s="50"/>
      <c r="B6310" s="50"/>
      <c r="C6310" s="50"/>
      <c r="D6310" s="44"/>
      <c r="E6310" s="26"/>
      <c r="F6310" s="53"/>
      <c r="G6310" s="61"/>
      <c r="H6310" s="55"/>
      <c r="I6310" s="280"/>
      <c r="J6310" s="13"/>
      <c r="K6310" s="13"/>
      <c r="L6310" s="13"/>
    </row>
    <row r="6311" spans="1:12" s="56" customFormat="1">
      <c r="A6311" s="50"/>
      <c r="B6311" s="50"/>
      <c r="C6311" s="50"/>
      <c r="D6311" s="44"/>
      <c r="E6311" s="26"/>
      <c r="F6311" s="53"/>
      <c r="G6311" s="61"/>
      <c r="H6311" s="55"/>
      <c r="I6311" s="280"/>
      <c r="J6311" s="13"/>
      <c r="K6311" s="13"/>
      <c r="L6311" s="13"/>
    </row>
    <row r="6312" spans="1:12" s="56" customFormat="1">
      <c r="A6312" s="50"/>
      <c r="B6312" s="50"/>
      <c r="C6312" s="50"/>
      <c r="D6312" s="44"/>
      <c r="E6312" s="26"/>
      <c r="F6312" s="53"/>
      <c r="G6312" s="61"/>
      <c r="H6312" s="55"/>
      <c r="I6312" s="280"/>
      <c r="J6312" s="13"/>
      <c r="K6312" s="13"/>
      <c r="L6312" s="13"/>
    </row>
    <row r="6313" spans="1:12" s="56" customFormat="1">
      <c r="A6313" s="50"/>
      <c r="B6313" s="50"/>
      <c r="C6313" s="50"/>
      <c r="D6313" s="44"/>
      <c r="E6313" s="26"/>
      <c r="F6313" s="53"/>
      <c r="G6313" s="61"/>
      <c r="H6313" s="55"/>
      <c r="I6313" s="280"/>
      <c r="J6313" s="13"/>
      <c r="K6313" s="13"/>
      <c r="L6313" s="13"/>
    </row>
    <row r="6314" spans="1:12" s="56" customFormat="1">
      <c r="A6314" s="50"/>
      <c r="B6314" s="50"/>
      <c r="C6314" s="50"/>
      <c r="D6314" s="44"/>
      <c r="E6314" s="26"/>
      <c r="F6314" s="53"/>
      <c r="G6314" s="61"/>
      <c r="H6314" s="55"/>
      <c r="I6314" s="280"/>
      <c r="J6314" s="13"/>
      <c r="K6314" s="13"/>
      <c r="L6314" s="13"/>
    </row>
    <row r="6315" spans="1:12" s="56" customFormat="1">
      <c r="A6315" s="50"/>
      <c r="B6315" s="50"/>
      <c r="C6315" s="50"/>
      <c r="D6315" s="44"/>
      <c r="E6315" s="26"/>
      <c r="F6315" s="53"/>
      <c r="G6315" s="61"/>
      <c r="H6315" s="55"/>
      <c r="I6315" s="280"/>
      <c r="J6315" s="13"/>
      <c r="K6315" s="13"/>
      <c r="L6315" s="13"/>
    </row>
    <row r="6316" spans="1:12" s="56" customFormat="1">
      <c r="A6316" s="50"/>
      <c r="B6316" s="50"/>
      <c r="C6316" s="50"/>
      <c r="D6316" s="44"/>
      <c r="E6316" s="26"/>
      <c r="F6316" s="53"/>
      <c r="G6316" s="61"/>
      <c r="H6316" s="55"/>
      <c r="I6316" s="280"/>
      <c r="J6316" s="13"/>
      <c r="K6316" s="13"/>
      <c r="L6316" s="13"/>
    </row>
    <row r="6317" spans="1:12" s="56" customFormat="1">
      <c r="A6317" s="50"/>
      <c r="B6317" s="50"/>
      <c r="C6317" s="50"/>
      <c r="D6317" s="44"/>
      <c r="E6317" s="26"/>
      <c r="F6317" s="53"/>
      <c r="G6317" s="61"/>
      <c r="H6317" s="55"/>
      <c r="I6317" s="280"/>
      <c r="J6317" s="13"/>
      <c r="K6317" s="13"/>
      <c r="L6317" s="13"/>
    </row>
    <row r="6318" spans="1:12" s="56" customFormat="1">
      <c r="A6318" s="50"/>
      <c r="B6318" s="50"/>
      <c r="C6318" s="50"/>
      <c r="D6318" s="44"/>
      <c r="E6318" s="26"/>
      <c r="F6318" s="53"/>
      <c r="G6318" s="61"/>
      <c r="H6318" s="55"/>
      <c r="I6318" s="280"/>
      <c r="J6318" s="13"/>
      <c r="K6318" s="13"/>
      <c r="L6318" s="13"/>
    </row>
    <row r="6319" spans="1:12" s="56" customFormat="1">
      <c r="A6319" s="50"/>
      <c r="B6319" s="50"/>
      <c r="C6319" s="50"/>
      <c r="D6319" s="44"/>
      <c r="E6319" s="26"/>
      <c r="F6319" s="53"/>
      <c r="G6319" s="61"/>
      <c r="H6319" s="55"/>
      <c r="I6319" s="280"/>
      <c r="J6319" s="13"/>
      <c r="K6319" s="13"/>
      <c r="L6319" s="13"/>
    </row>
    <row r="6320" spans="1:12" s="56" customFormat="1">
      <c r="A6320" s="50"/>
      <c r="B6320" s="50"/>
      <c r="C6320" s="50"/>
      <c r="D6320" s="44"/>
      <c r="E6320" s="26"/>
      <c r="F6320" s="53"/>
      <c r="G6320" s="61"/>
      <c r="H6320" s="55"/>
      <c r="I6320" s="280"/>
      <c r="J6320" s="13"/>
      <c r="K6320" s="13"/>
      <c r="L6320" s="13"/>
    </row>
    <row r="6321" spans="1:12" s="56" customFormat="1">
      <c r="A6321" s="50"/>
      <c r="B6321" s="50"/>
      <c r="C6321" s="50"/>
      <c r="D6321" s="44"/>
      <c r="E6321" s="26"/>
      <c r="F6321" s="53"/>
      <c r="G6321" s="61"/>
      <c r="H6321" s="55"/>
      <c r="I6321" s="280"/>
      <c r="J6321" s="13"/>
      <c r="K6321" s="13"/>
      <c r="L6321" s="13"/>
    </row>
    <row r="6322" spans="1:12" s="56" customFormat="1">
      <c r="A6322" s="50"/>
      <c r="B6322" s="50"/>
      <c r="C6322" s="50"/>
      <c r="D6322" s="44"/>
      <c r="E6322" s="26"/>
      <c r="F6322" s="53"/>
      <c r="G6322" s="61"/>
      <c r="H6322" s="55"/>
      <c r="I6322" s="280"/>
      <c r="J6322" s="13"/>
      <c r="K6322" s="13"/>
      <c r="L6322" s="13"/>
    </row>
    <row r="6323" spans="1:12" s="56" customFormat="1">
      <c r="A6323" s="50"/>
      <c r="B6323" s="50"/>
      <c r="C6323" s="50"/>
      <c r="D6323" s="44"/>
      <c r="E6323" s="26"/>
      <c r="F6323" s="53"/>
      <c r="G6323" s="61"/>
      <c r="H6323" s="55"/>
      <c r="I6323" s="280"/>
      <c r="J6323" s="13"/>
      <c r="K6323" s="13"/>
      <c r="L6323" s="13"/>
    </row>
    <row r="6324" spans="1:12" s="56" customFormat="1">
      <c r="A6324" s="50"/>
      <c r="B6324" s="50"/>
      <c r="C6324" s="50"/>
      <c r="D6324" s="44"/>
      <c r="E6324" s="26"/>
      <c r="F6324" s="53"/>
      <c r="G6324" s="61"/>
      <c r="H6324" s="55"/>
      <c r="I6324" s="280"/>
      <c r="J6324" s="13"/>
      <c r="K6324" s="13"/>
      <c r="L6324" s="13"/>
    </row>
    <row r="6325" spans="1:12" s="56" customFormat="1">
      <c r="A6325" s="50"/>
      <c r="B6325" s="50"/>
      <c r="C6325" s="50"/>
      <c r="D6325" s="44"/>
      <c r="E6325" s="26"/>
      <c r="F6325" s="53"/>
      <c r="G6325" s="61"/>
      <c r="H6325" s="55"/>
      <c r="I6325" s="280"/>
      <c r="J6325" s="13"/>
      <c r="K6325" s="13"/>
      <c r="L6325" s="13"/>
    </row>
    <row r="6326" spans="1:12" s="56" customFormat="1">
      <c r="A6326" s="50"/>
      <c r="B6326" s="50"/>
      <c r="C6326" s="50"/>
      <c r="D6326" s="44"/>
      <c r="E6326" s="26"/>
      <c r="F6326" s="53"/>
      <c r="G6326" s="61"/>
      <c r="H6326" s="55"/>
      <c r="I6326" s="280"/>
      <c r="J6326" s="13"/>
      <c r="K6326" s="13"/>
      <c r="L6326" s="13"/>
    </row>
    <row r="6327" spans="1:12" s="56" customFormat="1">
      <c r="A6327" s="50"/>
      <c r="B6327" s="50"/>
      <c r="C6327" s="50"/>
      <c r="D6327" s="44"/>
      <c r="E6327" s="26"/>
      <c r="F6327" s="53"/>
      <c r="G6327" s="61"/>
      <c r="H6327" s="55"/>
      <c r="I6327" s="280"/>
      <c r="J6327" s="13"/>
      <c r="K6327" s="13"/>
      <c r="L6327" s="13"/>
    </row>
    <row r="6328" spans="1:12" s="56" customFormat="1">
      <c r="A6328" s="50"/>
      <c r="B6328" s="50"/>
      <c r="C6328" s="50"/>
      <c r="D6328" s="44"/>
      <c r="E6328" s="26"/>
      <c r="F6328" s="53"/>
      <c r="G6328" s="61"/>
      <c r="H6328" s="55"/>
      <c r="I6328" s="280"/>
      <c r="J6328" s="13"/>
      <c r="K6328" s="13"/>
      <c r="L6328" s="13"/>
    </row>
    <row r="6329" spans="1:12" s="56" customFormat="1">
      <c r="A6329" s="50"/>
      <c r="B6329" s="50"/>
      <c r="C6329" s="50"/>
      <c r="D6329" s="44"/>
      <c r="E6329" s="26"/>
      <c r="F6329" s="53"/>
      <c r="G6329" s="61"/>
      <c r="H6329" s="55"/>
      <c r="I6329" s="280"/>
      <c r="J6329" s="13"/>
      <c r="K6329" s="13"/>
      <c r="L6329" s="13"/>
    </row>
    <row r="6330" spans="1:12" s="56" customFormat="1">
      <c r="A6330" s="50"/>
      <c r="B6330" s="50"/>
      <c r="C6330" s="50"/>
      <c r="D6330" s="44"/>
      <c r="E6330" s="26"/>
      <c r="F6330" s="53"/>
      <c r="G6330" s="61"/>
      <c r="H6330" s="55"/>
      <c r="I6330" s="280"/>
      <c r="J6330" s="13"/>
      <c r="K6330" s="13"/>
      <c r="L6330" s="13"/>
    </row>
    <row r="6331" spans="1:12" s="56" customFormat="1">
      <c r="A6331" s="50"/>
      <c r="B6331" s="50"/>
      <c r="C6331" s="50"/>
      <c r="D6331" s="44"/>
      <c r="E6331" s="26"/>
      <c r="F6331" s="53"/>
      <c r="G6331" s="61"/>
      <c r="H6331" s="55"/>
      <c r="I6331" s="280"/>
      <c r="J6331" s="13"/>
      <c r="K6331" s="13"/>
      <c r="L6331" s="13"/>
    </row>
    <row r="6332" spans="1:12" s="56" customFormat="1">
      <c r="A6332" s="50"/>
      <c r="B6332" s="50"/>
      <c r="C6332" s="50"/>
      <c r="D6332" s="44"/>
      <c r="E6332" s="26"/>
      <c r="F6332" s="53"/>
      <c r="G6332" s="61"/>
      <c r="H6332" s="55"/>
      <c r="I6332" s="280"/>
      <c r="J6332" s="13"/>
      <c r="K6332" s="13"/>
      <c r="L6332" s="13"/>
    </row>
    <row r="6333" spans="1:12" s="56" customFormat="1">
      <c r="A6333" s="50"/>
      <c r="B6333" s="50"/>
      <c r="C6333" s="50"/>
      <c r="D6333" s="44"/>
      <c r="E6333" s="26"/>
      <c r="F6333" s="53"/>
      <c r="G6333" s="61"/>
      <c r="H6333" s="55"/>
      <c r="I6333" s="280"/>
      <c r="J6333" s="13"/>
      <c r="K6333" s="13"/>
      <c r="L6333" s="13"/>
    </row>
    <row r="6334" spans="1:12" s="56" customFormat="1">
      <c r="A6334" s="50"/>
      <c r="B6334" s="50"/>
      <c r="C6334" s="50"/>
      <c r="D6334" s="44"/>
      <c r="E6334" s="26"/>
      <c r="F6334" s="53"/>
      <c r="G6334" s="61"/>
      <c r="H6334" s="55"/>
      <c r="I6334" s="280"/>
      <c r="J6334" s="13"/>
      <c r="K6334" s="13"/>
      <c r="L6334" s="13"/>
    </row>
    <row r="6335" spans="1:12" s="56" customFormat="1">
      <c r="A6335" s="50"/>
      <c r="B6335" s="50"/>
      <c r="C6335" s="50"/>
      <c r="D6335" s="44"/>
      <c r="E6335" s="26"/>
      <c r="F6335" s="53"/>
      <c r="G6335" s="61"/>
      <c r="H6335" s="55"/>
      <c r="I6335" s="280"/>
      <c r="J6335" s="13"/>
      <c r="K6335" s="13"/>
      <c r="L6335" s="13"/>
    </row>
    <row r="6336" spans="1:12" s="56" customFormat="1">
      <c r="A6336" s="50"/>
      <c r="B6336" s="50"/>
      <c r="C6336" s="50"/>
      <c r="D6336" s="44"/>
      <c r="E6336" s="26"/>
      <c r="F6336" s="53"/>
      <c r="G6336" s="61"/>
      <c r="H6336" s="55"/>
      <c r="I6336" s="280"/>
      <c r="J6336" s="13"/>
      <c r="K6336" s="13"/>
      <c r="L6336" s="13"/>
    </row>
    <row r="6337" spans="1:12" s="56" customFormat="1">
      <c r="A6337" s="50"/>
      <c r="B6337" s="50"/>
      <c r="C6337" s="50"/>
      <c r="D6337" s="44"/>
      <c r="E6337" s="26"/>
      <c r="F6337" s="53"/>
      <c r="G6337" s="61"/>
      <c r="H6337" s="55"/>
      <c r="I6337" s="280"/>
      <c r="J6337" s="13"/>
      <c r="K6337" s="13"/>
      <c r="L6337" s="13"/>
    </row>
    <row r="6338" spans="1:12" s="56" customFormat="1">
      <c r="A6338" s="50"/>
      <c r="B6338" s="50"/>
      <c r="C6338" s="50"/>
      <c r="D6338" s="44"/>
      <c r="E6338" s="26"/>
      <c r="F6338" s="53"/>
      <c r="G6338" s="61"/>
      <c r="H6338" s="55"/>
      <c r="I6338" s="280"/>
      <c r="J6338" s="13"/>
      <c r="K6338" s="13"/>
      <c r="L6338" s="13"/>
    </row>
    <row r="6339" spans="1:12" s="56" customFormat="1">
      <c r="A6339" s="50"/>
      <c r="B6339" s="50"/>
      <c r="C6339" s="50"/>
      <c r="D6339" s="44"/>
      <c r="E6339" s="26"/>
      <c r="F6339" s="53"/>
      <c r="G6339" s="61"/>
      <c r="H6339" s="55"/>
      <c r="I6339" s="280"/>
      <c r="J6339" s="13"/>
      <c r="K6339" s="13"/>
      <c r="L6339" s="13"/>
    </row>
    <row r="6340" spans="1:12" s="56" customFormat="1">
      <c r="A6340" s="50"/>
      <c r="B6340" s="50"/>
      <c r="C6340" s="50"/>
      <c r="D6340" s="44"/>
      <c r="E6340" s="26"/>
      <c r="F6340" s="53"/>
      <c r="G6340" s="61"/>
      <c r="H6340" s="55"/>
      <c r="I6340" s="280"/>
      <c r="J6340" s="13"/>
      <c r="K6340" s="13"/>
      <c r="L6340" s="13"/>
    </row>
    <row r="6341" spans="1:12" s="56" customFormat="1">
      <c r="A6341" s="50"/>
      <c r="B6341" s="50"/>
      <c r="C6341" s="50"/>
      <c r="D6341" s="44"/>
      <c r="E6341" s="26"/>
      <c r="F6341" s="53"/>
      <c r="G6341" s="61"/>
      <c r="H6341" s="55"/>
      <c r="I6341" s="280"/>
      <c r="J6341" s="13"/>
      <c r="K6341" s="13"/>
      <c r="L6341" s="13"/>
    </row>
    <row r="6342" spans="1:12" s="56" customFormat="1">
      <c r="A6342" s="50"/>
      <c r="B6342" s="50"/>
      <c r="C6342" s="50"/>
      <c r="D6342" s="44"/>
      <c r="E6342" s="26"/>
      <c r="F6342" s="53"/>
      <c r="G6342" s="61"/>
      <c r="H6342" s="55"/>
      <c r="I6342" s="280"/>
      <c r="J6342" s="13"/>
      <c r="K6342" s="13"/>
      <c r="L6342" s="13"/>
    </row>
    <row r="6343" spans="1:12" s="56" customFormat="1">
      <c r="A6343" s="50"/>
      <c r="B6343" s="50"/>
      <c r="C6343" s="50"/>
      <c r="D6343" s="44"/>
      <c r="E6343" s="26"/>
      <c r="F6343" s="53"/>
      <c r="G6343" s="61"/>
      <c r="H6343" s="55"/>
      <c r="I6343" s="280"/>
      <c r="J6343" s="13"/>
      <c r="K6343" s="13"/>
      <c r="L6343" s="13"/>
    </row>
    <row r="6344" spans="1:12" s="56" customFormat="1">
      <c r="A6344" s="50"/>
      <c r="B6344" s="50"/>
      <c r="C6344" s="50"/>
      <c r="D6344" s="44"/>
      <c r="E6344" s="26"/>
      <c r="F6344" s="53"/>
      <c r="G6344" s="61"/>
      <c r="H6344" s="55"/>
      <c r="I6344" s="280"/>
      <c r="J6344" s="13"/>
      <c r="K6344" s="13"/>
      <c r="L6344" s="13"/>
    </row>
    <row r="6345" spans="1:12" s="56" customFormat="1">
      <c r="A6345" s="50"/>
      <c r="B6345" s="50"/>
      <c r="C6345" s="50"/>
      <c r="D6345" s="44"/>
      <c r="E6345" s="26"/>
      <c r="F6345" s="53"/>
      <c r="G6345" s="61"/>
      <c r="H6345" s="55"/>
      <c r="I6345" s="280"/>
      <c r="J6345" s="13"/>
      <c r="K6345" s="13"/>
      <c r="L6345" s="13"/>
    </row>
    <row r="6346" spans="1:12" s="56" customFormat="1">
      <c r="A6346" s="50"/>
      <c r="B6346" s="50"/>
      <c r="C6346" s="50"/>
      <c r="D6346" s="44"/>
      <c r="E6346" s="26"/>
      <c r="F6346" s="53"/>
      <c r="G6346" s="61"/>
      <c r="H6346" s="55"/>
      <c r="I6346" s="280"/>
      <c r="J6346" s="13"/>
      <c r="K6346" s="13"/>
      <c r="L6346" s="13"/>
    </row>
    <row r="6347" spans="1:12" s="56" customFormat="1">
      <c r="A6347" s="50"/>
      <c r="B6347" s="50"/>
      <c r="C6347" s="50"/>
      <c r="D6347" s="44"/>
      <c r="E6347" s="26"/>
      <c r="F6347" s="53"/>
      <c r="G6347" s="61"/>
      <c r="H6347" s="55"/>
      <c r="I6347" s="280"/>
      <c r="J6347" s="13"/>
      <c r="K6347" s="13"/>
      <c r="L6347" s="13"/>
    </row>
    <row r="6348" spans="1:12" s="56" customFormat="1">
      <c r="A6348" s="50"/>
      <c r="B6348" s="50"/>
      <c r="C6348" s="50"/>
      <c r="D6348" s="44"/>
      <c r="E6348" s="26"/>
      <c r="F6348" s="53"/>
      <c r="G6348" s="61"/>
      <c r="H6348" s="55"/>
      <c r="I6348" s="280"/>
      <c r="J6348" s="13"/>
      <c r="K6348" s="13"/>
      <c r="L6348" s="13"/>
    </row>
    <row r="6349" spans="1:12" s="56" customFormat="1">
      <c r="A6349" s="50"/>
      <c r="B6349" s="50"/>
      <c r="C6349" s="50"/>
      <c r="D6349" s="44"/>
      <c r="E6349" s="26"/>
      <c r="F6349" s="53"/>
      <c r="G6349" s="61"/>
      <c r="H6349" s="55"/>
      <c r="I6349" s="280"/>
      <c r="J6349" s="13"/>
      <c r="K6349" s="13"/>
      <c r="L6349" s="13"/>
    </row>
    <row r="6350" spans="1:12" s="56" customFormat="1">
      <c r="A6350" s="50"/>
      <c r="B6350" s="50"/>
      <c r="C6350" s="50"/>
      <c r="D6350" s="44"/>
      <c r="E6350" s="26"/>
      <c r="F6350" s="53"/>
      <c r="G6350" s="61"/>
      <c r="H6350" s="55"/>
      <c r="I6350" s="280"/>
      <c r="J6350" s="13"/>
      <c r="K6350" s="13"/>
      <c r="L6350" s="13"/>
    </row>
    <row r="6351" spans="1:12" s="56" customFormat="1">
      <c r="A6351" s="50"/>
      <c r="B6351" s="50"/>
      <c r="C6351" s="50"/>
      <c r="D6351" s="44"/>
      <c r="E6351" s="26"/>
      <c r="F6351" s="53"/>
      <c r="G6351" s="61"/>
      <c r="H6351" s="55"/>
      <c r="I6351" s="280"/>
      <c r="J6351" s="13"/>
      <c r="K6351" s="13"/>
      <c r="L6351" s="13"/>
    </row>
    <row r="6352" spans="1:12" s="56" customFormat="1">
      <c r="A6352" s="50"/>
      <c r="B6352" s="50"/>
      <c r="C6352" s="50"/>
      <c r="D6352" s="44"/>
      <c r="E6352" s="26"/>
      <c r="F6352" s="53"/>
      <c r="G6352" s="61"/>
      <c r="H6352" s="55"/>
      <c r="I6352" s="280"/>
      <c r="J6352" s="13"/>
      <c r="K6352" s="13"/>
      <c r="L6352" s="13"/>
    </row>
    <row r="6353" spans="1:12" s="56" customFormat="1">
      <c r="A6353" s="50"/>
      <c r="B6353" s="50"/>
      <c r="C6353" s="50"/>
      <c r="D6353" s="44"/>
      <c r="E6353" s="26"/>
      <c r="F6353" s="53"/>
      <c r="G6353" s="61"/>
      <c r="H6353" s="55"/>
      <c r="I6353" s="280"/>
      <c r="J6353" s="13"/>
      <c r="K6353" s="13"/>
      <c r="L6353" s="13"/>
    </row>
    <row r="6354" spans="1:12" s="56" customFormat="1">
      <c r="A6354" s="50"/>
      <c r="B6354" s="50"/>
      <c r="C6354" s="50"/>
      <c r="D6354" s="44"/>
      <c r="E6354" s="26"/>
      <c r="F6354" s="53"/>
      <c r="G6354" s="61"/>
      <c r="H6354" s="55"/>
      <c r="I6354" s="280"/>
      <c r="J6354" s="13"/>
      <c r="K6354" s="13"/>
      <c r="L6354" s="13"/>
    </row>
    <row r="6355" spans="1:12" s="56" customFormat="1">
      <c r="A6355" s="50"/>
      <c r="B6355" s="50"/>
      <c r="C6355" s="50"/>
      <c r="D6355" s="44"/>
      <c r="E6355" s="26"/>
      <c r="F6355" s="53"/>
      <c r="G6355" s="61"/>
      <c r="H6355" s="55"/>
      <c r="I6355" s="280"/>
      <c r="J6355" s="13"/>
      <c r="K6355" s="13"/>
      <c r="L6355" s="13"/>
    </row>
    <row r="6356" spans="1:12" s="56" customFormat="1">
      <c r="A6356" s="50"/>
      <c r="B6356" s="50"/>
      <c r="C6356" s="50"/>
      <c r="D6356" s="44"/>
      <c r="E6356" s="26"/>
      <c r="F6356" s="53"/>
      <c r="G6356" s="61"/>
      <c r="H6356" s="55"/>
      <c r="I6356" s="280"/>
      <c r="J6356" s="13"/>
      <c r="K6356" s="13"/>
      <c r="L6356" s="13"/>
    </row>
    <row r="6357" spans="1:12" s="56" customFormat="1">
      <c r="A6357" s="50"/>
      <c r="B6357" s="50"/>
      <c r="C6357" s="50"/>
      <c r="D6357" s="44"/>
      <c r="E6357" s="26"/>
      <c r="F6357" s="53"/>
      <c r="G6357" s="61"/>
      <c r="H6357" s="55"/>
      <c r="I6357" s="280"/>
      <c r="J6357" s="13"/>
      <c r="K6357" s="13"/>
      <c r="L6357" s="13"/>
    </row>
    <row r="6358" spans="1:12" s="56" customFormat="1">
      <c r="A6358" s="50"/>
      <c r="B6358" s="50"/>
      <c r="C6358" s="50"/>
      <c r="D6358" s="44"/>
      <c r="E6358" s="26"/>
      <c r="F6358" s="53"/>
      <c r="G6358" s="61"/>
      <c r="H6358" s="55"/>
      <c r="I6358" s="280"/>
      <c r="J6358" s="13"/>
      <c r="K6358" s="13"/>
      <c r="L6358" s="13"/>
    </row>
    <row r="6359" spans="1:12" s="56" customFormat="1">
      <c r="A6359" s="50"/>
      <c r="B6359" s="50"/>
      <c r="C6359" s="50"/>
      <c r="D6359" s="44"/>
      <c r="E6359" s="26"/>
      <c r="F6359" s="53"/>
      <c r="G6359" s="61"/>
      <c r="H6359" s="55"/>
      <c r="I6359" s="280"/>
      <c r="J6359" s="13"/>
      <c r="K6359" s="13"/>
      <c r="L6359" s="13"/>
    </row>
    <row r="6360" spans="1:12" s="56" customFormat="1">
      <c r="A6360" s="50"/>
      <c r="B6360" s="50"/>
      <c r="C6360" s="50"/>
      <c r="D6360" s="44"/>
      <c r="E6360" s="26"/>
      <c r="F6360" s="53"/>
      <c r="G6360" s="61"/>
      <c r="H6360" s="55"/>
      <c r="I6360" s="280"/>
      <c r="J6360" s="13"/>
      <c r="K6360" s="13"/>
      <c r="L6360" s="13"/>
    </row>
    <row r="6361" spans="1:12" s="56" customFormat="1">
      <c r="A6361" s="50"/>
      <c r="B6361" s="50"/>
      <c r="C6361" s="50"/>
      <c r="D6361" s="44"/>
      <c r="E6361" s="26"/>
      <c r="F6361" s="53"/>
      <c r="G6361" s="61"/>
      <c r="H6361" s="55"/>
      <c r="I6361" s="280"/>
      <c r="J6361" s="13"/>
      <c r="K6361" s="13"/>
      <c r="L6361" s="13"/>
    </row>
    <row r="6362" spans="1:12" s="56" customFormat="1">
      <c r="A6362" s="50"/>
      <c r="B6362" s="50"/>
      <c r="C6362" s="50"/>
      <c r="D6362" s="44"/>
      <c r="E6362" s="26"/>
      <c r="F6362" s="53"/>
      <c r="G6362" s="61"/>
      <c r="H6362" s="55"/>
      <c r="I6362" s="280"/>
      <c r="J6362" s="13"/>
      <c r="K6362" s="13"/>
      <c r="L6362" s="13"/>
    </row>
    <row r="6363" spans="1:12" s="56" customFormat="1">
      <c r="A6363" s="50"/>
      <c r="B6363" s="50"/>
      <c r="C6363" s="50"/>
      <c r="D6363" s="44"/>
      <c r="E6363" s="26"/>
      <c r="F6363" s="53"/>
      <c r="G6363" s="61"/>
      <c r="H6363" s="55"/>
      <c r="I6363" s="280"/>
      <c r="J6363" s="13"/>
      <c r="K6363" s="13"/>
      <c r="L6363" s="13"/>
    </row>
    <row r="6364" spans="1:12" s="56" customFormat="1">
      <c r="A6364" s="50"/>
      <c r="B6364" s="50"/>
      <c r="C6364" s="50"/>
      <c r="D6364" s="44"/>
      <c r="E6364" s="26"/>
      <c r="F6364" s="53"/>
      <c r="G6364" s="61"/>
      <c r="H6364" s="55"/>
      <c r="I6364" s="280"/>
      <c r="J6364" s="13"/>
      <c r="K6364" s="13"/>
      <c r="L6364" s="13"/>
    </row>
    <row r="6365" spans="1:12" s="56" customFormat="1">
      <c r="A6365" s="50"/>
      <c r="B6365" s="50"/>
      <c r="C6365" s="50"/>
      <c r="D6365" s="44"/>
      <c r="E6365" s="26"/>
      <c r="F6365" s="53"/>
      <c r="G6365" s="61"/>
      <c r="H6365" s="55"/>
      <c r="I6365" s="280"/>
      <c r="J6365" s="13"/>
      <c r="K6365" s="13"/>
      <c r="L6365" s="13"/>
    </row>
    <row r="6366" spans="1:12" s="56" customFormat="1">
      <c r="A6366" s="50"/>
      <c r="B6366" s="50"/>
      <c r="C6366" s="50"/>
      <c r="D6366" s="44"/>
      <c r="E6366" s="26"/>
      <c r="F6366" s="53"/>
      <c r="G6366" s="61"/>
      <c r="H6366" s="55"/>
      <c r="I6366" s="280"/>
      <c r="J6366" s="13"/>
      <c r="K6366" s="13"/>
      <c r="L6366" s="13"/>
    </row>
    <row r="6367" spans="1:12" s="56" customFormat="1">
      <c r="A6367" s="50"/>
      <c r="B6367" s="50"/>
      <c r="C6367" s="50"/>
      <c r="D6367" s="44"/>
      <c r="E6367" s="26"/>
      <c r="F6367" s="53"/>
      <c r="G6367" s="61"/>
      <c r="H6367" s="55"/>
      <c r="I6367" s="280"/>
      <c r="J6367" s="13"/>
      <c r="K6367" s="13"/>
      <c r="L6367" s="13"/>
    </row>
    <row r="6368" spans="1:12" s="56" customFormat="1">
      <c r="A6368" s="50"/>
      <c r="B6368" s="50"/>
      <c r="C6368" s="50"/>
      <c r="D6368" s="44"/>
      <c r="E6368" s="26"/>
      <c r="F6368" s="53"/>
      <c r="G6368" s="61"/>
      <c r="H6368" s="55"/>
      <c r="I6368" s="280"/>
      <c r="J6368" s="13"/>
      <c r="K6368" s="13"/>
      <c r="L6368" s="13"/>
    </row>
    <row r="6369" spans="1:12" s="56" customFormat="1">
      <c r="A6369" s="50"/>
      <c r="B6369" s="50"/>
      <c r="C6369" s="50"/>
      <c r="D6369" s="44"/>
      <c r="E6369" s="26"/>
      <c r="F6369" s="53"/>
      <c r="G6369" s="61"/>
      <c r="H6369" s="55"/>
      <c r="I6369" s="280"/>
      <c r="J6369" s="13"/>
      <c r="K6369" s="13"/>
      <c r="L6369" s="13"/>
    </row>
    <row r="6370" spans="1:12" s="56" customFormat="1">
      <c r="A6370" s="50"/>
      <c r="B6370" s="50"/>
      <c r="C6370" s="50"/>
      <c r="D6370" s="44"/>
      <c r="E6370" s="26"/>
      <c r="F6370" s="53"/>
      <c r="G6370" s="61"/>
      <c r="H6370" s="55"/>
      <c r="I6370" s="280"/>
      <c r="J6370" s="13"/>
      <c r="K6370" s="13"/>
      <c r="L6370" s="13"/>
    </row>
    <row r="6371" spans="1:12" s="56" customFormat="1">
      <c r="A6371" s="50"/>
      <c r="B6371" s="50"/>
      <c r="C6371" s="50"/>
      <c r="D6371" s="44"/>
      <c r="E6371" s="26"/>
      <c r="F6371" s="53"/>
      <c r="G6371" s="61"/>
      <c r="H6371" s="55"/>
      <c r="I6371" s="280"/>
      <c r="J6371" s="13"/>
      <c r="K6371" s="13"/>
      <c r="L6371" s="13"/>
    </row>
    <row r="6372" spans="1:12" s="56" customFormat="1">
      <c r="A6372" s="50"/>
      <c r="B6372" s="50"/>
      <c r="C6372" s="50"/>
      <c r="D6372" s="44"/>
      <c r="E6372" s="26"/>
      <c r="F6372" s="53"/>
      <c r="G6372" s="61"/>
      <c r="H6372" s="55"/>
      <c r="I6372" s="280"/>
      <c r="J6372" s="13"/>
      <c r="K6372" s="13"/>
      <c r="L6372" s="13"/>
    </row>
    <row r="6373" spans="1:12" s="56" customFormat="1">
      <c r="A6373" s="50"/>
      <c r="B6373" s="50"/>
      <c r="C6373" s="50"/>
      <c r="D6373" s="44"/>
      <c r="E6373" s="26"/>
      <c r="F6373" s="53"/>
      <c r="G6373" s="61"/>
      <c r="H6373" s="55"/>
      <c r="I6373" s="280"/>
      <c r="J6373" s="13"/>
      <c r="K6373" s="13"/>
      <c r="L6373" s="13"/>
    </row>
    <row r="6374" spans="1:12" s="56" customFormat="1">
      <c r="A6374" s="50"/>
      <c r="B6374" s="50"/>
      <c r="C6374" s="50"/>
      <c r="D6374" s="44"/>
      <c r="E6374" s="26"/>
      <c r="F6374" s="53"/>
      <c r="G6374" s="61"/>
      <c r="H6374" s="55"/>
      <c r="I6374" s="280"/>
      <c r="J6374" s="13"/>
      <c r="K6374" s="13"/>
      <c r="L6374" s="13"/>
    </row>
    <row r="6375" spans="1:12" s="56" customFormat="1">
      <c r="A6375" s="50"/>
      <c r="B6375" s="50"/>
      <c r="C6375" s="50"/>
      <c r="D6375" s="44"/>
      <c r="E6375" s="26"/>
      <c r="F6375" s="53"/>
      <c r="G6375" s="61"/>
      <c r="H6375" s="55"/>
      <c r="I6375" s="280"/>
      <c r="J6375" s="13"/>
      <c r="K6375" s="13"/>
      <c r="L6375" s="13"/>
    </row>
    <row r="6376" spans="1:12" s="56" customFormat="1">
      <c r="A6376" s="50"/>
      <c r="B6376" s="50"/>
      <c r="C6376" s="50"/>
      <c r="D6376" s="44"/>
      <c r="E6376" s="26"/>
      <c r="F6376" s="53"/>
      <c r="G6376" s="61"/>
      <c r="H6376" s="55"/>
      <c r="I6376" s="280"/>
      <c r="J6376" s="13"/>
      <c r="K6376" s="13"/>
      <c r="L6376" s="13"/>
    </row>
    <row r="6377" spans="1:12" s="56" customFormat="1">
      <c r="A6377" s="50"/>
      <c r="B6377" s="50"/>
      <c r="C6377" s="50"/>
      <c r="D6377" s="44"/>
      <c r="E6377" s="26"/>
      <c r="F6377" s="53"/>
      <c r="G6377" s="61"/>
      <c r="H6377" s="55"/>
      <c r="I6377" s="280"/>
      <c r="J6377" s="13"/>
      <c r="K6377" s="13"/>
      <c r="L6377" s="13"/>
    </row>
    <row r="6378" spans="1:12" s="56" customFormat="1">
      <c r="A6378" s="50"/>
      <c r="B6378" s="50"/>
      <c r="C6378" s="50"/>
      <c r="D6378" s="44"/>
      <c r="E6378" s="26"/>
      <c r="F6378" s="53"/>
      <c r="G6378" s="61"/>
      <c r="H6378" s="55"/>
      <c r="I6378" s="280"/>
      <c r="J6378" s="13"/>
      <c r="K6378" s="13"/>
      <c r="L6378" s="13"/>
    </row>
    <row r="6379" spans="1:12" s="56" customFormat="1">
      <c r="A6379" s="50"/>
      <c r="B6379" s="50"/>
      <c r="C6379" s="50"/>
      <c r="D6379" s="44"/>
      <c r="E6379" s="26"/>
      <c r="F6379" s="53"/>
      <c r="G6379" s="61"/>
      <c r="H6379" s="55"/>
      <c r="I6379" s="280"/>
      <c r="J6379" s="13"/>
      <c r="K6379" s="13"/>
      <c r="L6379" s="13"/>
    </row>
    <row r="6380" spans="1:12" s="56" customFormat="1">
      <c r="A6380" s="50"/>
      <c r="B6380" s="50"/>
      <c r="C6380" s="50"/>
      <c r="D6380" s="44"/>
      <c r="E6380" s="26"/>
      <c r="F6380" s="53"/>
      <c r="G6380" s="61"/>
      <c r="H6380" s="55"/>
      <c r="I6380" s="280"/>
      <c r="J6380" s="13"/>
      <c r="K6380" s="13"/>
      <c r="L6380" s="13"/>
    </row>
    <row r="6381" spans="1:12" s="56" customFormat="1">
      <c r="A6381" s="50"/>
      <c r="B6381" s="50"/>
      <c r="C6381" s="50"/>
      <c r="D6381" s="44"/>
      <c r="E6381" s="26"/>
      <c r="F6381" s="53"/>
      <c r="G6381" s="61"/>
      <c r="H6381" s="55"/>
      <c r="I6381" s="280"/>
      <c r="J6381" s="13"/>
      <c r="K6381" s="13"/>
      <c r="L6381" s="13"/>
    </row>
    <row r="6382" spans="1:12" s="56" customFormat="1">
      <c r="A6382" s="50"/>
      <c r="B6382" s="50"/>
      <c r="C6382" s="50"/>
      <c r="D6382" s="44"/>
      <c r="E6382" s="26"/>
      <c r="F6382" s="53"/>
      <c r="G6382" s="61"/>
      <c r="H6382" s="55"/>
      <c r="I6382" s="280"/>
      <c r="J6382" s="13"/>
      <c r="K6382" s="13"/>
      <c r="L6382" s="13"/>
    </row>
    <row r="6383" spans="1:12" s="56" customFormat="1">
      <c r="A6383" s="50"/>
      <c r="B6383" s="50"/>
      <c r="C6383" s="50"/>
      <c r="D6383" s="44"/>
      <c r="E6383" s="26"/>
      <c r="F6383" s="53"/>
      <c r="G6383" s="61"/>
      <c r="H6383" s="55"/>
      <c r="I6383" s="280"/>
      <c r="J6383" s="13"/>
      <c r="K6383" s="13"/>
      <c r="L6383" s="13"/>
    </row>
    <row r="6384" spans="1:12" s="56" customFormat="1">
      <c r="A6384" s="50"/>
      <c r="B6384" s="50"/>
      <c r="C6384" s="50"/>
      <c r="D6384" s="44"/>
      <c r="E6384" s="26"/>
      <c r="F6384" s="53"/>
      <c r="G6384" s="61"/>
      <c r="H6384" s="55"/>
      <c r="I6384" s="280"/>
      <c r="J6384" s="13"/>
      <c r="K6384" s="13"/>
      <c r="L6384" s="13"/>
    </row>
    <row r="6385" spans="1:12" s="56" customFormat="1">
      <c r="A6385" s="50"/>
      <c r="B6385" s="50"/>
      <c r="C6385" s="50"/>
      <c r="D6385" s="44"/>
      <c r="E6385" s="26"/>
      <c r="F6385" s="53"/>
      <c r="G6385" s="61"/>
      <c r="H6385" s="55"/>
      <c r="I6385" s="280"/>
      <c r="J6385" s="13"/>
      <c r="K6385" s="13"/>
      <c r="L6385" s="13"/>
    </row>
    <row r="6386" spans="1:12" s="56" customFormat="1">
      <c r="A6386" s="50"/>
      <c r="B6386" s="50"/>
      <c r="C6386" s="50"/>
      <c r="D6386" s="44"/>
      <c r="E6386" s="26"/>
      <c r="F6386" s="53"/>
      <c r="G6386" s="61"/>
      <c r="H6386" s="55"/>
      <c r="I6386" s="280"/>
      <c r="J6386" s="13"/>
      <c r="K6386" s="13"/>
      <c r="L6386" s="13"/>
    </row>
    <row r="6387" spans="1:12" s="56" customFormat="1">
      <c r="A6387" s="50"/>
      <c r="B6387" s="50"/>
      <c r="C6387" s="50"/>
      <c r="D6387" s="44"/>
      <c r="E6387" s="26"/>
      <c r="F6387" s="53"/>
      <c r="G6387" s="61"/>
      <c r="H6387" s="55"/>
      <c r="I6387" s="280"/>
      <c r="J6387" s="13"/>
      <c r="K6387" s="13"/>
      <c r="L6387" s="13"/>
    </row>
    <row r="6388" spans="1:12" s="56" customFormat="1">
      <c r="A6388" s="50"/>
      <c r="B6388" s="50"/>
      <c r="C6388" s="50"/>
      <c r="D6388" s="44"/>
      <c r="E6388" s="26"/>
      <c r="F6388" s="53"/>
      <c r="G6388" s="61"/>
      <c r="H6388" s="55"/>
      <c r="I6388" s="280"/>
      <c r="J6388" s="13"/>
      <c r="K6388" s="13"/>
      <c r="L6388" s="13"/>
    </row>
    <row r="6389" spans="1:12" s="56" customFormat="1">
      <c r="A6389" s="50"/>
      <c r="B6389" s="50"/>
      <c r="C6389" s="50"/>
      <c r="D6389" s="44"/>
      <c r="E6389" s="26"/>
      <c r="F6389" s="53"/>
      <c r="G6389" s="61"/>
      <c r="H6389" s="55"/>
      <c r="I6389" s="280"/>
      <c r="J6389" s="13"/>
      <c r="K6389" s="13"/>
      <c r="L6389" s="13"/>
    </row>
    <row r="6390" spans="1:12" s="56" customFormat="1">
      <c r="A6390" s="50"/>
      <c r="B6390" s="50"/>
      <c r="C6390" s="50"/>
      <c r="D6390" s="44"/>
      <c r="E6390" s="26"/>
      <c r="F6390" s="53"/>
      <c r="G6390" s="61"/>
      <c r="H6390" s="55"/>
      <c r="I6390" s="280"/>
      <c r="J6390" s="13"/>
      <c r="K6390" s="13"/>
      <c r="L6390" s="13"/>
    </row>
    <row r="6391" spans="1:12" s="56" customFormat="1">
      <c r="A6391" s="50"/>
      <c r="B6391" s="50"/>
      <c r="C6391" s="50"/>
      <c r="D6391" s="44"/>
      <c r="E6391" s="26"/>
      <c r="F6391" s="53"/>
      <c r="G6391" s="61"/>
      <c r="H6391" s="55"/>
      <c r="I6391" s="280"/>
      <c r="J6391" s="13"/>
      <c r="K6391" s="13"/>
      <c r="L6391" s="13"/>
    </row>
    <row r="6392" spans="1:12" s="56" customFormat="1">
      <c r="A6392" s="50"/>
      <c r="B6392" s="50"/>
      <c r="C6392" s="50"/>
      <c r="D6392" s="44"/>
      <c r="E6392" s="26"/>
      <c r="F6392" s="53"/>
      <c r="G6392" s="61"/>
      <c r="H6392" s="55"/>
      <c r="I6392" s="280"/>
      <c r="J6392" s="13"/>
      <c r="K6392" s="13"/>
      <c r="L6392" s="13"/>
    </row>
    <row r="6393" spans="1:12" s="56" customFormat="1">
      <c r="A6393" s="50"/>
      <c r="B6393" s="50"/>
      <c r="C6393" s="50"/>
      <c r="D6393" s="44"/>
      <c r="E6393" s="26"/>
      <c r="F6393" s="53"/>
      <c r="G6393" s="61"/>
      <c r="H6393" s="55"/>
      <c r="I6393" s="280"/>
      <c r="J6393" s="13"/>
      <c r="K6393" s="13"/>
      <c r="L6393" s="13"/>
    </row>
    <row r="6394" spans="1:12" s="56" customFormat="1">
      <c r="A6394" s="50"/>
      <c r="B6394" s="50"/>
      <c r="C6394" s="50"/>
      <c r="D6394" s="44"/>
      <c r="E6394" s="26"/>
      <c r="F6394" s="53"/>
      <c r="G6394" s="61"/>
      <c r="H6394" s="55"/>
      <c r="I6394" s="280"/>
      <c r="J6394" s="13"/>
      <c r="K6394" s="13"/>
      <c r="L6394" s="13"/>
    </row>
    <row r="6395" spans="1:12" s="56" customFormat="1">
      <c r="A6395" s="50"/>
      <c r="B6395" s="50"/>
      <c r="C6395" s="50"/>
      <c r="D6395" s="44"/>
      <c r="E6395" s="26"/>
      <c r="F6395" s="53"/>
      <c r="G6395" s="61"/>
      <c r="H6395" s="55"/>
      <c r="I6395" s="280"/>
      <c r="J6395" s="13"/>
      <c r="K6395" s="13"/>
      <c r="L6395" s="13"/>
    </row>
    <row r="6396" spans="1:12" s="56" customFormat="1">
      <c r="A6396" s="50"/>
      <c r="B6396" s="50"/>
      <c r="C6396" s="50"/>
      <c r="D6396" s="44"/>
      <c r="E6396" s="26"/>
      <c r="F6396" s="53"/>
      <c r="G6396" s="61"/>
      <c r="H6396" s="55"/>
      <c r="I6396" s="280"/>
      <c r="J6396" s="13"/>
      <c r="K6396" s="13"/>
      <c r="L6396" s="13"/>
    </row>
    <row r="6397" spans="1:12" s="56" customFormat="1">
      <c r="A6397" s="50"/>
      <c r="B6397" s="50"/>
      <c r="C6397" s="50"/>
      <c r="D6397" s="44"/>
      <c r="E6397" s="26"/>
      <c r="F6397" s="53"/>
      <c r="G6397" s="61"/>
      <c r="H6397" s="55"/>
      <c r="I6397" s="280"/>
      <c r="J6397" s="13"/>
      <c r="K6397" s="13"/>
      <c r="L6397" s="13"/>
    </row>
    <row r="6398" spans="1:12" s="56" customFormat="1">
      <c r="A6398" s="50"/>
      <c r="B6398" s="50"/>
      <c r="C6398" s="50"/>
      <c r="D6398" s="44"/>
      <c r="E6398" s="26"/>
      <c r="F6398" s="53"/>
      <c r="G6398" s="61"/>
      <c r="H6398" s="55"/>
      <c r="I6398" s="280"/>
      <c r="J6398" s="13"/>
      <c r="K6398" s="13"/>
      <c r="L6398" s="13"/>
    </row>
    <row r="6399" spans="1:12" s="56" customFormat="1">
      <c r="A6399" s="50"/>
      <c r="B6399" s="50"/>
      <c r="C6399" s="50"/>
      <c r="D6399" s="44"/>
      <c r="E6399" s="26"/>
      <c r="F6399" s="53"/>
      <c r="G6399" s="61"/>
      <c r="H6399" s="55"/>
      <c r="I6399" s="280"/>
      <c r="J6399" s="13"/>
      <c r="K6399" s="13"/>
      <c r="L6399" s="13"/>
    </row>
    <row r="6400" spans="1:12" s="56" customFormat="1">
      <c r="A6400" s="50"/>
      <c r="B6400" s="50"/>
      <c r="C6400" s="50"/>
      <c r="D6400" s="44"/>
      <c r="E6400" s="26"/>
      <c r="F6400" s="53"/>
      <c r="G6400" s="61"/>
      <c r="H6400" s="55"/>
      <c r="I6400" s="280"/>
      <c r="J6400" s="13"/>
      <c r="K6400" s="13"/>
      <c r="L6400" s="13"/>
    </row>
    <row r="6401" spans="1:12" s="56" customFormat="1">
      <c r="A6401" s="50"/>
      <c r="B6401" s="50"/>
      <c r="C6401" s="50"/>
      <c r="D6401" s="44"/>
      <c r="E6401" s="26"/>
      <c r="F6401" s="53"/>
      <c r="G6401" s="61"/>
      <c r="H6401" s="55"/>
      <c r="I6401" s="280"/>
      <c r="J6401" s="13"/>
      <c r="K6401" s="13"/>
      <c r="L6401" s="13"/>
    </row>
    <row r="6402" spans="1:12" s="56" customFormat="1">
      <c r="A6402" s="50"/>
      <c r="B6402" s="50"/>
      <c r="C6402" s="50"/>
      <c r="D6402" s="44"/>
      <c r="E6402" s="26"/>
      <c r="F6402" s="53"/>
      <c r="G6402" s="61"/>
      <c r="H6402" s="55"/>
      <c r="I6402" s="280"/>
      <c r="J6402" s="13"/>
      <c r="K6402" s="13"/>
      <c r="L6402" s="13"/>
    </row>
    <row r="6403" spans="1:12" s="56" customFormat="1">
      <c r="A6403" s="50"/>
      <c r="B6403" s="50"/>
      <c r="C6403" s="50"/>
      <c r="D6403" s="44"/>
      <c r="E6403" s="26"/>
      <c r="F6403" s="53"/>
      <c r="G6403" s="61"/>
      <c r="H6403" s="55"/>
      <c r="I6403" s="280"/>
      <c r="J6403" s="13"/>
      <c r="K6403" s="13"/>
      <c r="L6403" s="13"/>
    </row>
    <row r="6404" spans="1:12" s="56" customFormat="1">
      <c r="A6404" s="50"/>
      <c r="B6404" s="50"/>
      <c r="C6404" s="50"/>
      <c r="D6404" s="44"/>
      <c r="E6404" s="26"/>
      <c r="F6404" s="53"/>
      <c r="G6404" s="61"/>
      <c r="H6404" s="55"/>
      <c r="I6404" s="280"/>
      <c r="J6404" s="13"/>
      <c r="K6404" s="13"/>
      <c r="L6404" s="13"/>
    </row>
    <row r="6405" spans="1:12" s="56" customFormat="1">
      <c r="A6405" s="50"/>
      <c r="B6405" s="50"/>
      <c r="C6405" s="50"/>
      <c r="D6405" s="44"/>
      <c r="E6405" s="26"/>
      <c r="F6405" s="53"/>
      <c r="G6405" s="61"/>
      <c r="H6405" s="55"/>
      <c r="I6405" s="280"/>
      <c r="J6405" s="13"/>
      <c r="K6405" s="13"/>
      <c r="L6405" s="13"/>
    </row>
    <row r="6406" spans="1:12" s="56" customFormat="1">
      <c r="A6406" s="50"/>
      <c r="B6406" s="50"/>
      <c r="C6406" s="50"/>
      <c r="D6406" s="44"/>
      <c r="E6406" s="26"/>
      <c r="F6406" s="53"/>
      <c r="G6406" s="61"/>
      <c r="H6406" s="55"/>
      <c r="I6406" s="280"/>
      <c r="J6406" s="13"/>
      <c r="K6406" s="13"/>
      <c r="L6406" s="13"/>
    </row>
    <row r="6407" spans="1:12" s="56" customFormat="1">
      <c r="A6407" s="50"/>
      <c r="B6407" s="50"/>
      <c r="C6407" s="50"/>
      <c r="D6407" s="44"/>
      <c r="E6407" s="26"/>
      <c r="F6407" s="53"/>
      <c r="G6407" s="61"/>
      <c r="H6407" s="55"/>
      <c r="I6407" s="280"/>
      <c r="J6407" s="13"/>
      <c r="K6407" s="13"/>
      <c r="L6407" s="13"/>
    </row>
    <row r="6408" spans="1:12" s="56" customFormat="1">
      <c r="A6408" s="50"/>
      <c r="B6408" s="50"/>
      <c r="C6408" s="50"/>
      <c r="D6408" s="44"/>
      <c r="E6408" s="26"/>
      <c r="F6408" s="53"/>
      <c r="G6408" s="61"/>
      <c r="H6408" s="55"/>
      <c r="I6408" s="280"/>
      <c r="J6408" s="13"/>
      <c r="K6408" s="13"/>
      <c r="L6408" s="13"/>
    </row>
    <row r="6409" spans="1:12" s="56" customFormat="1">
      <c r="A6409" s="50"/>
      <c r="B6409" s="50"/>
      <c r="C6409" s="50"/>
      <c r="D6409" s="44"/>
      <c r="E6409" s="26"/>
      <c r="F6409" s="53"/>
      <c r="G6409" s="61"/>
      <c r="H6409" s="55"/>
      <c r="I6409" s="280"/>
      <c r="J6409" s="13"/>
      <c r="K6409" s="13"/>
      <c r="L6409" s="13"/>
    </row>
    <row r="6410" spans="1:12" s="56" customFormat="1">
      <c r="A6410" s="50"/>
      <c r="B6410" s="50"/>
      <c r="C6410" s="50"/>
      <c r="D6410" s="44"/>
      <c r="E6410" s="26"/>
      <c r="F6410" s="53"/>
      <c r="G6410" s="61"/>
      <c r="H6410" s="55"/>
      <c r="I6410" s="280"/>
      <c r="J6410" s="13"/>
      <c r="K6410" s="13"/>
      <c r="L6410" s="13"/>
    </row>
    <row r="6411" spans="1:12" s="56" customFormat="1">
      <c r="A6411" s="50"/>
      <c r="B6411" s="50"/>
      <c r="C6411" s="50"/>
      <c r="D6411" s="44"/>
      <c r="E6411" s="26"/>
      <c r="F6411" s="53"/>
      <c r="G6411" s="61"/>
      <c r="H6411" s="55"/>
      <c r="I6411" s="280"/>
      <c r="J6411" s="13"/>
      <c r="K6411" s="13"/>
      <c r="L6411" s="13"/>
    </row>
    <row r="6412" spans="1:12" s="56" customFormat="1">
      <c r="A6412" s="50"/>
      <c r="B6412" s="50"/>
      <c r="C6412" s="50"/>
      <c r="D6412" s="44"/>
      <c r="E6412" s="26"/>
      <c r="F6412" s="53"/>
      <c r="G6412" s="61"/>
      <c r="H6412" s="55"/>
      <c r="I6412" s="280"/>
      <c r="J6412" s="13"/>
      <c r="K6412" s="13"/>
      <c r="L6412" s="13"/>
    </row>
    <row r="6413" spans="1:12" s="56" customFormat="1">
      <c r="A6413" s="50"/>
      <c r="B6413" s="50"/>
      <c r="C6413" s="50"/>
      <c r="D6413" s="44"/>
      <c r="E6413" s="26"/>
      <c r="F6413" s="53"/>
      <c r="G6413" s="61"/>
      <c r="H6413" s="55"/>
      <c r="I6413" s="280"/>
      <c r="J6413" s="13"/>
      <c r="K6413" s="13"/>
      <c r="L6413" s="13"/>
    </row>
    <row r="6414" spans="1:12" s="56" customFormat="1">
      <c r="A6414" s="50"/>
      <c r="B6414" s="50"/>
      <c r="C6414" s="50"/>
      <c r="D6414" s="44"/>
      <c r="E6414" s="26"/>
      <c r="F6414" s="53"/>
      <c r="G6414" s="61"/>
      <c r="H6414" s="55"/>
      <c r="I6414" s="280"/>
      <c r="J6414" s="13"/>
      <c r="K6414" s="13"/>
      <c r="L6414" s="13"/>
    </row>
    <row r="6415" spans="1:12" s="56" customFormat="1">
      <c r="A6415" s="50"/>
      <c r="B6415" s="50"/>
      <c r="C6415" s="50"/>
      <c r="D6415" s="44"/>
      <c r="E6415" s="26"/>
      <c r="F6415" s="53"/>
      <c r="G6415" s="61"/>
      <c r="H6415" s="55"/>
      <c r="I6415" s="280"/>
      <c r="J6415" s="13"/>
      <c r="K6415" s="13"/>
      <c r="L6415" s="13"/>
    </row>
    <row r="6416" spans="1:12" s="56" customFormat="1">
      <c r="A6416" s="50"/>
      <c r="B6416" s="50"/>
      <c r="C6416" s="50"/>
      <c r="D6416" s="44"/>
      <c r="E6416" s="26"/>
      <c r="F6416" s="53"/>
      <c r="G6416" s="61"/>
      <c r="H6416" s="55"/>
      <c r="I6416" s="280"/>
      <c r="J6416" s="13"/>
      <c r="K6416" s="13"/>
      <c r="L6416" s="13"/>
    </row>
    <row r="6417" spans="1:12" s="56" customFormat="1">
      <c r="A6417" s="50"/>
      <c r="B6417" s="50"/>
      <c r="C6417" s="50"/>
      <c r="D6417" s="44"/>
      <c r="E6417" s="26"/>
      <c r="F6417" s="53"/>
      <c r="G6417" s="61"/>
      <c r="H6417" s="55"/>
      <c r="I6417" s="280"/>
      <c r="J6417" s="13"/>
      <c r="K6417" s="13"/>
      <c r="L6417" s="13"/>
    </row>
    <row r="6418" spans="1:12" s="56" customFormat="1">
      <c r="A6418" s="50"/>
      <c r="B6418" s="50"/>
      <c r="C6418" s="50"/>
      <c r="D6418" s="44"/>
      <c r="E6418" s="26"/>
      <c r="F6418" s="53"/>
      <c r="G6418" s="61"/>
      <c r="H6418" s="55"/>
      <c r="I6418" s="280"/>
      <c r="J6418" s="13"/>
      <c r="K6418" s="13"/>
      <c r="L6418" s="13"/>
    </row>
    <row r="6419" spans="1:12" s="56" customFormat="1">
      <c r="A6419" s="50"/>
      <c r="B6419" s="50"/>
      <c r="C6419" s="50"/>
      <c r="D6419" s="44"/>
      <c r="E6419" s="26"/>
      <c r="F6419" s="53"/>
      <c r="G6419" s="61"/>
      <c r="H6419" s="55"/>
      <c r="I6419" s="280"/>
      <c r="J6419" s="13"/>
      <c r="K6419" s="13"/>
      <c r="L6419" s="13"/>
    </row>
    <row r="6420" spans="1:12" s="56" customFormat="1">
      <c r="A6420" s="50"/>
      <c r="B6420" s="50"/>
      <c r="C6420" s="50"/>
      <c r="D6420" s="44"/>
      <c r="E6420" s="26"/>
      <c r="F6420" s="53"/>
      <c r="G6420" s="61"/>
      <c r="H6420" s="55"/>
      <c r="I6420" s="280"/>
      <c r="J6420" s="13"/>
      <c r="K6420" s="13"/>
      <c r="L6420" s="13"/>
    </row>
    <row r="6421" spans="1:12" s="56" customFormat="1">
      <c r="A6421" s="50"/>
      <c r="B6421" s="50"/>
      <c r="C6421" s="50"/>
      <c r="D6421" s="44"/>
      <c r="E6421" s="26"/>
      <c r="F6421" s="53"/>
      <c r="G6421" s="61"/>
      <c r="H6421" s="55"/>
      <c r="I6421" s="280"/>
      <c r="J6421" s="13"/>
      <c r="K6421" s="13"/>
      <c r="L6421" s="13"/>
    </row>
    <row r="6422" spans="1:12" s="56" customFormat="1">
      <c r="A6422" s="50"/>
      <c r="B6422" s="50"/>
      <c r="C6422" s="50"/>
      <c r="D6422" s="44"/>
      <c r="E6422" s="26"/>
      <c r="F6422" s="53"/>
      <c r="G6422" s="61"/>
      <c r="H6422" s="55"/>
      <c r="I6422" s="280"/>
      <c r="J6422" s="13"/>
      <c r="K6422" s="13"/>
      <c r="L6422" s="13"/>
    </row>
    <row r="6423" spans="1:12" s="56" customFormat="1">
      <c r="A6423" s="50"/>
      <c r="B6423" s="50"/>
      <c r="C6423" s="50"/>
      <c r="D6423" s="44"/>
      <c r="E6423" s="26"/>
      <c r="F6423" s="53"/>
      <c r="G6423" s="61"/>
      <c r="H6423" s="55"/>
      <c r="I6423" s="280"/>
      <c r="J6423" s="13"/>
      <c r="K6423" s="13"/>
      <c r="L6423" s="13"/>
    </row>
    <row r="6424" spans="1:12" s="56" customFormat="1">
      <c r="A6424" s="50"/>
      <c r="B6424" s="50"/>
      <c r="C6424" s="50"/>
      <c r="D6424" s="44"/>
      <c r="E6424" s="26"/>
      <c r="F6424" s="53"/>
      <c r="G6424" s="61"/>
      <c r="H6424" s="55"/>
      <c r="I6424" s="280"/>
      <c r="J6424" s="13"/>
      <c r="K6424" s="13"/>
      <c r="L6424" s="13"/>
    </row>
    <row r="6425" spans="1:12" s="56" customFormat="1">
      <c r="A6425" s="50"/>
      <c r="B6425" s="50"/>
      <c r="C6425" s="50"/>
      <c r="D6425" s="44"/>
      <c r="E6425" s="26"/>
      <c r="F6425" s="53"/>
      <c r="G6425" s="61"/>
      <c r="H6425" s="55"/>
      <c r="I6425" s="280"/>
      <c r="J6425" s="13"/>
      <c r="K6425" s="13"/>
      <c r="L6425" s="13"/>
    </row>
    <row r="6426" spans="1:12" s="56" customFormat="1">
      <c r="A6426" s="50"/>
      <c r="B6426" s="50"/>
      <c r="C6426" s="50"/>
      <c r="D6426" s="44"/>
      <c r="E6426" s="26"/>
      <c r="F6426" s="53"/>
      <c r="G6426" s="61"/>
      <c r="H6426" s="55"/>
      <c r="I6426" s="280"/>
      <c r="J6426" s="13"/>
      <c r="K6426" s="13"/>
      <c r="L6426" s="13"/>
    </row>
    <row r="6427" spans="1:12" s="56" customFormat="1">
      <c r="A6427" s="50"/>
      <c r="B6427" s="50"/>
      <c r="C6427" s="50"/>
      <c r="D6427" s="44"/>
      <c r="E6427" s="26"/>
      <c r="F6427" s="53"/>
      <c r="G6427" s="61"/>
      <c r="H6427" s="55"/>
      <c r="I6427" s="280"/>
      <c r="J6427" s="13"/>
      <c r="K6427" s="13"/>
      <c r="L6427" s="13"/>
    </row>
    <row r="6428" spans="1:12" s="56" customFormat="1">
      <c r="A6428" s="50"/>
      <c r="B6428" s="50"/>
      <c r="C6428" s="50"/>
      <c r="D6428" s="44"/>
      <c r="E6428" s="26"/>
      <c r="F6428" s="53"/>
      <c r="G6428" s="61"/>
      <c r="H6428" s="55"/>
      <c r="I6428" s="280"/>
      <c r="J6428" s="13"/>
      <c r="K6428" s="13"/>
      <c r="L6428" s="13"/>
    </row>
    <row r="6429" spans="1:12" s="56" customFormat="1">
      <c r="A6429" s="50"/>
      <c r="B6429" s="50"/>
      <c r="C6429" s="50"/>
      <c r="D6429" s="44"/>
      <c r="E6429" s="26"/>
      <c r="F6429" s="53"/>
      <c r="G6429" s="61"/>
      <c r="H6429" s="55"/>
      <c r="I6429" s="280"/>
      <c r="J6429" s="13"/>
      <c r="K6429" s="13"/>
      <c r="L6429" s="13"/>
    </row>
    <row r="6430" spans="1:12" s="56" customFormat="1">
      <c r="A6430" s="50"/>
      <c r="B6430" s="50"/>
      <c r="C6430" s="50"/>
      <c r="D6430" s="44"/>
      <c r="E6430" s="26"/>
      <c r="F6430" s="53"/>
      <c r="G6430" s="61"/>
      <c r="H6430" s="55"/>
      <c r="I6430" s="280"/>
      <c r="J6430" s="13"/>
      <c r="K6430" s="13"/>
      <c r="L6430" s="13"/>
    </row>
    <row r="6431" spans="1:12" s="56" customFormat="1">
      <c r="A6431" s="50"/>
      <c r="B6431" s="50"/>
      <c r="C6431" s="50"/>
      <c r="D6431" s="44"/>
      <c r="E6431" s="26"/>
      <c r="F6431" s="53"/>
      <c r="G6431" s="61"/>
      <c r="H6431" s="55"/>
      <c r="I6431" s="280"/>
      <c r="J6431" s="13"/>
      <c r="K6431" s="13"/>
      <c r="L6431" s="13"/>
    </row>
    <row r="6432" spans="1:12" s="56" customFormat="1">
      <c r="A6432" s="50"/>
      <c r="B6432" s="50"/>
      <c r="C6432" s="50"/>
      <c r="D6432" s="44"/>
      <c r="E6432" s="26"/>
      <c r="F6432" s="53"/>
      <c r="G6432" s="61"/>
      <c r="H6432" s="55"/>
      <c r="I6432" s="280"/>
      <c r="J6432" s="13"/>
      <c r="K6432" s="13"/>
      <c r="L6432" s="13"/>
    </row>
    <row r="6433" spans="1:12" s="56" customFormat="1">
      <c r="A6433" s="50"/>
      <c r="B6433" s="50"/>
      <c r="C6433" s="50"/>
      <c r="D6433" s="44"/>
      <c r="E6433" s="26"/>
      <c r="F6433" s="53"/>
      <c r="G6433" s="61"/>
      <c r="H6433" s="55"/>
      <c r="I6433" s="280"/>
      <c r="J6433" s="13"/>
      <c r="K6433" s="13"/>
      <c r="L6433" s="13"/>
    </row>
    <row r="6434" spans="1:12" s="56" customFormat="1">
      <c r="A6434" s="50"/>
      <c r="B6434" s="50"/>
      <c r="C6434" s="50"/>
      <c r="D6434" s="44"/>
      <c r="E6434" s="26"/>
      <c r="F6434" s="53"/>
      <c r="G6434" s="61"/>
      <c r="H6434" s="55"/>
      <c r="I6434" s="280"/>
      <c r="J6434" s="13"/>
      <c r="K6434" s="13"/>
      <c r="L6434" s="13"/>
    </row>
    <row r="6435" spans="1:12" s="56" customFormat="1">
      <c r="A6435" s="50"/>
      <c r="B6435" s="50"/>
      <c r="C6435" s="50"/>
      <c r="D6435" s="44"/>
      <c r="E6435" s="26"/>
      <c r="F6435" s="53"/>
      <c r="G6435" s="61"/>
      <c r="H6435" s="55"/>
      <c r="I6435" s="280"/>
      <c r="J6435" s="13"/>
      <c r="K6435" s="13"/>
      <c r="L6435" s="13"/>
    </row>
    <row r="6436" spans="1:12" s="56" customFormat="1">
      <c r="A6436" s="50"/>
      <c r="B6436" s="50"/>
      <c r="C6436" s="50"/>
      <c r="D6436" s="44"/>
      <c r="E6436" s="26"/>
      <c r="F6436" s="53"/>
      <c r="G6436" s="61"/>
      <c r="H6436" s="55"/>
      <c r="I6436" s="280"/>
      <c r="J6436" s="13"/>
      <c r="K6436" s="13"/>
      <c r="L6436" s="13"/>
    </row>
    <row r="6437" spans="1:12" s="56" customFormat="1">
      <c r="A6437" s="50"/>
      <c r="B6437" s="50"/>
      <c r="C6437" s="50"/>
      <c r="D6437" s="44"/>
      <c r="E6437" s="26"/>
      <c r="F6437" s="53"/>
      <c r="G6437" s="61"/>
      <c r="H6437" s="55"/>
      <c r="I6437" s="280"/>
      <c r="J6437" s="13"/>
      <c r="K6437" s="13"/>
      <c r="L6437" s="13"/>
    </row>
    <row r="6438" spans="1:12" s="56" customFormat="1">
      <c r="A6438" s="50"/>
      <c r="B6438" s="50"/>
      <c r="C6438" s="50"/>
      <c r="D6438" s="44"/>
      <c r="E6438" s="26"/>
      <c r="F6438" s="53"/>
      <c r="G6438" s="61"/>
      <c r="H6438" s="55"/>
      <c r="I6438" s="280"/>
      <c r="J6438" s="13"/>
      <c r="K6438" s="13"/>
      <c r="L6438" s="13"/>
    </row>
    <row r="6439" spans="1:12" s="56" customFormat="1">
      <c r="A6439" s="50"/>
      <c r="B6439" s="50"/>
      <c r="C6439" s="50"/>
      <c r="D6439" s="44"/>
      <c r="E6439" s="26"/>
      <c r="F6439" s="53"/>
      <c r="G6439" s="61"/>
      <c r="H6439" s="55"/>
      <c r="I6439" s="280"/>
      <c r="J6439" s="13"/>
      <c r="K6439" s="13"/>
      <c r="L6439" s="13"/>
    </row>
    <row r="6440" spans="1:12" s="56" customFormat="1">
      <c r="A6440" s="50"/>
      <c r="B6440" s="50"/>
      <c r="C6440" s="50"/>
      <c r="D6440" s="44"/>
      <c r="E6440" s="26"/>
      <c r="F6440" s="53"/>
      <c r="G6440" s="61"/>
      <c r="H6440" s="55"/>
      <c r="I6440" s="280"/>
      <c r="J6440" s="13"/>
      <c r="K6440" s="13"/>
      <c r="L6440" s="13"/>
    </row>
    <row r="6441" spans="1:12" s="56" customFormat="1">
      <c r="A6441" s="50"/>
      <c r="B6441" s="50"/>
      <c r="C6441" s="50"/>
      <c r="D6441" s="44"/>
      <c r="E6441" s="26"/>
      <c r="F6441" s="53"/>
      <c r="G6441" s="61"/>
      <c r="H6441" s="55"/>
      <c r="I6441" s="280"/>
      <c r="J6441" s="13"/>
      <c r="K6441" s="13"/>
      <c r="L6441" s="13"/>
    </row>
    <row r="6442" spans="1:12" s="56" customFormat="1">
      <c r="A6442" s="50"/>
      <c r="B6442" s="50"/>
      <c r="C6442" s="50"/>
      <c r="D6442" s="44"/>
      <c r="E6442" s="26"/>
      <c r="F6442" s="53"/>
      <c r="G6442" s="61"/>
      <c r="H6442" s="55"/>
      <c r="I6442" s="280"/>
      <c r="J6442" s="13"/>
      <c r="K6442" s="13"/>
      <c r="L6442" s="13"/>
    </row>
    <row r="6443" spans="1:12" s="56" customFormat="1">
      <c r="A6443" s="50"/>
      <c r="B6443" s="50"/>
      <c r="C6443" s="50"/>
      <c r="D6443" s="44"/>
      <c r="E6443" s="26"/>
      <c r="F6443" s="53"/>
      <c r="G6443" s="61"/>
      <c r="H6443" s="55"/>
      <c r="I6443" s="280"/>
      <c r="J6443" s="13"/>
      <c r="K6443" s="13"/>
      <c r="L6443" s="13"/>
    </row>
    <row r="6444" spans="1:12" s="56" customFormat="1">
      <c r="A6444" s="50"/>
      <c r="B6444" s="50"/>
      <c r="C6444" s="50"/>
      <c r="D6444" s="44"/>
      <c r="E6444" s="26"/>
      <c r="F6444" s="53"/>
      <c r="G6444" s="61"/>
      <c r="H6444" s="55"/>
      <c r="I6444" s="280"/>
      <c r="J6444" s="13"/>
      <c r="K6444" s="13"/>
      <c r="L6444" s="13"/>
    </row>
    <row r="6445" spans="1:12" s="56" customFormat="1">
      <c r="A6445" s="50"/>
      <c r="B6445" s="50"/>
      <c r="C6445" s="50"/>
      <c r="D6445" s="44"/>
      <c r="E6445" s="26"/>
      <c r="F6445" s="53"/>
      <c r="G6445" s="61"/>
      <c r="H6445" s="55"/>
      <c r="I6445" s="280"/>
      <c r="J6445" s="13"/>
      <c r="K6445" s="13"/>
      <c r="L6445" s="13"/>
    </row>
    <row r="6446" spans="1:12" s="56" customFormat="1">
      <c r="A6446" s="50"/>
      <c r="B6446" s="50"/>
      <c r="C6446" s="50"/>
      <c r="D6446" s="44"/>
      <c r="E6446" s="26"/>
      <c r="F6446" s="53"/>
      <c r="G6446" s="61"/>
      <c r="H6446" s="55"/>
      <c r="I6446" s="280"/>
      <c r="J6446" s="13"/>
      <c r="K6446" s="13"/>
      <c r="L6446" s="13"/>
    </row>
    <row r="6447" spans="1:12" s="56" customFormat="1">
      <c r="A6447" s="50"/>
      <c r="B6447" s="50"/>
      <c r="C6447" s="50"/>
      <c r="D6447" s="44"/>
      <c r="E6447" s="26"/>
      <c r="F6447" s="53"/>
      <c r="G6447" s="61"/>
      <c r="H6447" s="55"/>
      <c r="I6447" s="280"/>
      <c r="J6447" s="13"/>
      <c r="K6447" s="13"/>
      <c r="L6447" s="13"/>
    </row>
    <row r="6448" spans="1:12" s="56" customFormat="1">
      <c r="A6448" s="50"/>
      <c r="B6448" s="50"/>
      <c r="C6448" s="50"/>
      <c r="D6448" s="44"/>
      <c r="E6448" s="26"/>
      <c r="F6448" s="53"/>
      <c r="G6448" s="61"/>
      <c r="H6448" s="55"/>
      <c r="I6448" s="280"/>
      <c r="J6448" s="13"/>
      <c r="K6448" s="13"/>
      <c r="L6448" s="13"/>
    </row>
    <row r="6449" spans="1:12" s="56" customFormat="1">
      <c r="A6449" s="50"/>
      <c r="B6449" s="50"/>
      <c r="C6449" s="50"/>
      <c r="D6449" s="44"/>
      <c r="E6449" s="26"/>
      <c r="F6449" s="53"/>
      <c r="G6449" s="61"/>
      <c r="H6449" s="55"/>
      <c r="I6449" s="280"/>
      <c r="J6449" s="13"/>
      <c r="K6449" s="13"/>
      <c r="L6449" s="13"/>
    </row>
    <row r="6450" spans="1:12" s="56" customFormat="1">
      <c r="A6450" s="50"/>
      <c r="B6450" s="50"/>
      <c r="C6450" s="50"/>
      <c r="D6450" s="44"/>
      <c r="E6450" s="26"/>
      <c r="F6450" s="53"/>
      <c r="G6450" s="61"/>
      <c r="H6450" s="55"/>
      <c r="I6450" s="280"/>
      <c r="J6450" s="13"/>
      <c r="K6450" s="13"/>
      <c r="L6450" s="13"/>
    </row>
    <row r="6451" spans="1:12" s="56" customFormat="1">
      <c r="A6451" s="50"/>
      <c r="B6451" s="50"/>
      <c r="C6451" s="50"/>
      <c r="D6451" s="44"/>
      <c r="E6451" s="26"/>
      <c r="F6451" s="53"/>
      <c r="G6451" s="61"/>
      <c r="H6451" s="55"/>
      <c r="I6451" s="280"/>
      <c r="J6451" s="13"/>
      <c r="K6451" s="13"/>
      <c r="L6451" s="13"/>
    </row>
    <row r="6452" spans="1:12" s="56" customFormat="1">
      <c r="A6452" s="50"/>
      <c r="B6452" s="50"/>
      <c r="C6452" s="50"/>
      <c r="D6452" s="44"/>
      <c r="E6452" s="26"/>
      <c r="F6452" s="53"/>
      <c r="G6452" s="61"/>
      <c r="H6452" s="55"/>
      <c r="I6452" s="280"/>
      <c r="J6452" s="13"/>
      <c r="K6452" s="13"/>
      <c r="L6452" s="13"/>
    </row>
    <row r="6453" spans="1:12" s="56" customFormat="1">
      <c r="A6453" s="50"/>
      <c r="B6453" s="50"/>
      <c r="C6453" s="50"/>
      <c r="D6453" s="44"/>
      <c r="E6453" s="26"/>
      <c r="F6453" s="53"/>
      <c r="G6453" s="61"/>
      <c r="H6453" s="55"/>
      <c r="I6453" s="280"/>
      <c r="J6453" s="13"/>
      <c r="K6453" s="13"/>
      <c r="L6453" s="13"/>
    </row>
    <row r="6454" spans="1:12" s="56" customFormat="1">
      <c r="A6454" s="50"/>
      <c r="B6454" s="50"/>
      <c r="C6454" s="50"/>
      <c r="D6454" s="44"/>
      <c r="E6454" s="26"/>
      <c r="F6454" s="53"/>
      <c r="G6454" s="61"/>
      <c r="H6454" s="55"/>
      <c r="I6454" s="280"/>
      <c r="J6454" s="13"/>
      <c r="K6454" s="13"/>
      <c r="L6454" s="13"/>
    </row>
    <row r="6455" spans="1:12" s="56" customFormat="1">
      <c r="A6455" s="50"/>
      <c r="B6455" s="50"/>
      <c r="C6455" s="50"/>
      <c r="D6455" s="44"/>
      <c r="E6455" s="26"/>
      <c r="F6455" s="53"/>
      <c r="G6455" s="61"/>
      <c r="H6455" s="55"/>
      <c r="I6455" s="280"/>
      <c r="J6455" s="13"/>
      <c r="K6455" s="13"/>
      <c r="L6455" s="13"/>
    </row>
    <row r="6456" spans="1:12" s="56" customFormat="1">
      <c r="A6456" s="50"/>
      <c r="B6456" s="50"/>
      <c r="C6456" s="50"/>
      <c r="D6456" s="44"/>
      <c r="E6456" s="26"/>
      <c r="F6456" s="53"/>
      <c r="G6456" s="61"/>
      <c r="H6456" s="55"/>
      <c r="I6456" s="280"/>
      <c r="J6456" s="13"/>
      <c r="K6456" s="13"/>
      <c r="L6456" s="13"/>
    </row>
    <row r="6457" spans="1:12" s="56" customFormat="1">
      <c r="A6457" s="50"/>
      <c r="B6457" s="50"/>
      <c r="C6457" s="50"/>
      <c r="D6457" s="44"/>
      <c r="E6457" s="26"/>
      <c r="F6457" s="53"/>
      <c r="G6457" s="61"/>
      <c r="H6457" s="55"/>
      <c r="I6457" s="280"/>
      <c r="J6457" s="13"/>
      <c r="K6457" s="13"/>
      <c r="L6457" s="13"/>
    </row>
    <row r="6458" spans="1:12" s="56" customFormat="1">
      <c r="A6458" s="50"/>
      <c r="B6458" s="50"/>
      <c r="C6458" s="50"/>
      <c r="D6458" s="44"/>
      <c r="E6458" s="26"/>
      <c r="F6458" s="53"/>
      <c r="G6458" s="61"/>
      <c r="H6458" s="55"/>
      <c r="I6458" s="280"/>
      <c r="J6458" s="13"/>
      <c r="K6458" s="13"/>
      <c r="L6458" s="13"/>
    </row>
    <row r="6459" spans="1:12" s="56" customFormat="1">
      <c r="A6459" s="50"/>
      <c r="B6459" s="50"/>
      <c r="C6459" s="50"/>
      <c r="D6459" s="44"/>
      <c r="E6459" s="26"/>
      <c r="F6459" s="53"/>
      <c r="G6459" s="61"/>
      <c r="H6459" s="55"/>
      <c r="I6459" s="280"/>
      <c r="J6459" s="13"/>
      <c r="K6459" s="13"/>
      <c r="L6459" s="13"/>
    </row>
    <row r="6460" spans="1:12" s="56" customFormat="1">
      <c r="A6460" s="50"/>
      <c r="B6460" s="50"/>
      <c r="C6460" s="50"/>
      <c r="D6460" s="44"/>
      <c r="E6460" s="26"/>
      <c r="F6460" s="53"/>
      <c r="G6460" s="61"/>
      <c r="H6460" s="55"/>
      <c r="I6460" s="280"/>
      <c r="J6460" s="13"/>
      <c r="K6460" s="13"/>
      <c r="L6460" s="13"/>
    </row>
    <row r="6461" spans="1:12" s="56" customFormat="1">
      <c r="A6461" s="50"/>
      <c r="B6461" s="50"/>
      <c r="C6461" s="50"/>
      <c r="D6461" s="44"/>
      <c r="E6461" s="26"/>
      <c r="F6461" s="53"/>
      <c r="G6461" s="61"/>
      <c r="H6461" s="55"/>
      <c r="I6461" s="280"/>
      <c r="J6461" s="13"/>
      <c r="K6461" s="13"/>
      <c r="L6461" s="13"/>
    </row>
    <row r="6462" spans="1:12" s="56" customFormat="1">
      <c r="A6462" s="50"/>
      <c r="B6462" s="50"/>
      <c r="C6462" s="50"/>
      <c r="D6462" s="44"/>
      <c r="E6462" s="26"/>
      <c r="F6462" s="53"/>
      <c r="G6462" s="61"/>
      <c r="H6462" s="55"/>
      <c r="I6462" s="280"/>
      <c r="J6462" s="13"/>
      <c r="K6462" s="13"/>
      <c r="L6462" s="13"/>
    </row>
    <row r="6463" spans="1:12" s="56" customFormat="1">
      <c r="A6463" s="50"/>
      <c r="B6463" s="50"/>
      <c r="C6463" s="50"/>
      <c r="D6463" s="44"/>
      <c r="E6463" s="26"/>
      <c r="F6463" s="53"/>
      <c r="G6463" s="61"/>
      <c r="H6463" s="55"/>
      <c r="I6463" s="280"/>
      <c r="J6463" s="13"/>
      <c r="K6463" s="13"/>
      <c r="L6463" s="13"/>
    </row>
    <row r="6464" spans="1:12" s="56" customFormat="1">
      <c r="A6464" s="50"/>
      <c r="B6464" s="50"/>
      <c r="C6464" s="50"/>
      <c r="D6464" s="44"/>
      <c r="E6464" s="26"/>
      <c r="F6464" s="53"/>
      <c r="G6464" s="61"/>
      <c r="H6464" s="55"/>
      <c r="I6464" s="280"/>
      <c r="J6464" s="13"/>
      <c r="K6464" s="13"/>
      <c r="L6464" s="13"/>
    </row>
    <row r="6465" spans="1:12" s="56" customFormat="1">
      <c r="A6465" s="50"/>
      <c r="B6465" s="50"/>
      <c r="C6465" s="50"/>
      <c r="D6465" s="44"/>
      <c r="E6465" s="26"/>
      <c r="F6465" s="53"/>
      <c r="G6465" s="61"/>
      <c r="H6465" s="55"/>
      <c r="I6465" s="280"/>
      <c r="J6465" s="13"/>
      <c r="K6465" s="13"/>
      <c r="L6465" s="13"/>
    </row>
    <row r="6466" spans="1:12" s="56" customFormat="1">
      <c r="A6466" s="50"/>
      <c r="B6466" s="50"/>
      <c r="C6466" s="50"/>
      <c r="D6466" s="44"/>
      <c r="E6466" s="26"/>
      <c r="F6466" s="53"/>
      <c r="G6466" s="61"/>
      <c r="H6466" s="55"/>
      <c r="I6466" s="280"/>
      <c r="J6466" s="13"/>
      <c r="K6466" s="13"/>
      <c r="L6466" s="13"/>
    </row>
    <row r="6467" spans="1:12" s="56" customFormat="1">
      <c r="A6467" s="50"/>
      <c r="B6467" s="50"/>
      <c r="C6467" s="50"/>
      <c r="D6467" s="44"/>
      <c r="E6467" s="26"/>
      <c r="F6467" s="53"/>
      <c r="G6467" s="61"/>
      <c r="H6467" s="55"/>
      <c r="I6467" s="280"/>
      <c r="J6467" s="13"/>
      <c r="K6467" s="13"/>
      <c r="L6467" s="13"/>
    </row>
    <row r="6468" spans="1:12" s="56" customFormat="1">
      <c r="A6468" s="50"/>
      <c r="B6468" s="50"/>
      <c r="C6468" s="50"/>
      <c r="D6468" s="44"/>
      <c r="E6468" s="26"/>
      <c r="F6468" s="53"/>
      <c r="G6468" s="61"/>
      <c r="H6468" s="55"/>
      <c r="I6468" s="280"/>
      <c r="J6468" s="13"/>
      <c r="K6468" s="13"/>
      <c r="L6468" s="13"/>
    </row>
    <row r="6469" spans="1:12" s="56" customFormat="1">
      <c r="A6469" s="50"/>
      <c r="B6469" s="50"/>
      <c r="C6469" s="50"/>
      <c r="D6469" s="44"/>
      <c r="E6469" s="26"/>
      <c r="F6469" s="53"/>
      <c r="G6469" s="61"/>
      <c r="H6469" s="55"/>
      <c r="I6469" s="280"/>
      <c r="J6469" s="13"/>
      <c r="K6469" s="13"/>
      <c r="L6469" s="13"/>
    </row>
    <row r="6470" spans="1:12" s="56" customFormat="1">
      <c r="A6470" s="50"/>
      <c r="B6470" s="50"/>
      <c r="C6470" s="50"/>
      <c r="D6470" s="44"/>
      <c r="E6470" s="26"/>
      <c r="F6470" s="53"/>
      <c r="G6470" s="61"/>
      <c r="H6470" s="55"/>
      <c r="I6470" s="280"/>
      <c r="J6470" s="13"/>
      <c r="K6470" s="13"/>
      <c r="L6470" s="13"/>
    </row>
    <row r="6471" spans="1:12" s="56" customFormat="1">
      <c r="A6471" s="50"/>
      <c r="B6471" s="50"/>
      <c r="C6471" s="50"/>
      <c r="D6471" s="44"/>
      <c r="E6471" s="26"/>
      <c r="F6471" s="53"/>
      <c r="G6471" s="61"/>
      <c r="H6471" s="55"/>
      <c r="I6471" s="280"/>
      <c r="J6471" s="13"/>
      <c r="K6471" s="13"/>
      <c r="L6471" s="13"/>
    </row>
    <row r="6472" spans="1:12" s="56" customFormat="1">
      <c r="A6472" s="50"/>
      <c r="B6472" s="50"/>
      <c r="C6472" s="50"/>
      <c r="D6472" s="44"/>
      <c r="E6472" s="26"/>
      <c r="F6472" s="53"/>
      <c r="G6472" s="61"/>
      <c r="H6472" s="55"/>
      <c r="I6472" s="280"/>
      <c r="J6472" s="13"/>
      <c r="K6472" s="13"/>
      <c r="L6472" s="13"/>
    </row>
    <row r="6473" spans="1:12" s="56" customFormat="1">
      <c r="A6473" s="50"/>
      <c r="B6473" s="50"/>
      <c r="C6473" s="50"/>
      <c r="D6473" s="44"/>
      <c r="E6473" s="26"/>
      <c r="F6473" s="53"/>
      <c r="G6473" s="61"/>
      <c r="H6473" s="55"/>
      <c r="I6473" s="280"/>
      <c r="J6473" s="13"/>
      <c r="K6473" s="13"/>
      <c r="L6473" s="13"/>
    </row>
    <row r="6474" spans="1:12" s="56" customFormat="1">
      <c r="A6474" s="50"/>
      <c r="B6474" s="50"/>
      <c r="C6474" s="50"/>
      <c r="D6474" s="44"/>
      <c r="E6474" s="26"/>
      <c r="F6474" s="53"/>
      <c r="G6474" s="61"/>
      <c r="H6474" s="55"/>
      <c r="I6474" s="280"/>
      <c r="J6474" s="13"/>
      <c r="K6474" s="13"/>
      <c r="L6474" s="13"/>
    </row>
    <row r="6475" spans="1:12" s="56" customFormat="1">
      <c r="A6475" s="50"/>
      <c r="B6475" s="50"/>
      <c r="C6475" s="50"/>
      <c r="D6475" s="44"/>
      <c r="E6475" s="26"/>
      <c r="F6475" s="53"/>
      <c r="G6475" s="61"/>
      <c r="H6475" s="55"/>
      <c r="I6475" s="280"/>
      <c r="J6475" s="13"/>
      <c r="K6475" s="13"/>
      <c r="L6475" s="13"/>
    </row>
    <row r="6476" spans="1:12" s="56" customFormat="1">
      <c r="A6476" s="50"/>
      <c r="B6476" s="50"/>
      <c r="C6476" s="50"/>
      <c r="D6476" s="44"/>
      <c r="E6476" s="26"/>
      <c r="F6476" s="53"/>
      <c r="G6476" s="61"/>
      <c r="H6476" s="55"/>
      <c r="I6476" s="280"/>
      <c r="J6476" s="13"/>
      <c r="K6476" s="13"/>
      <c r="L6476" s="13"/>
    </row>
    <row r="6477" spans="1:12" s="56" customFormat="1">
      <c r="A6477" s="50"/>
      <c r="B6477" s="50"/>
      <c r="C6477" s="50"/>
      <c r="D6477" s="44"/>
      <c r="E6477" s="26"/>
      <c r="F6477" s="53"/>
      <c r="G6477" s="61"/>
      <c r="H6477" s="55"/>
      <c r="I6477" s="280"/>
      <c r="J6477" s="13"/>
      <c r="K6477" s="13"/>
      <c r="L6477" s="13"/>
    </row>
    <row r="6478" spans="1:12" s="56" customFormat="1">
      <c r="A6478" s="50"/>
      <c r="B6478" s="50"/>
      <c r="C6478" s="50"/>
      <c r="D6478" s="44"/>
      <c r="E6478" s="26"/>
      <c r="F6478" s="53"/>
      <c r="G6478" s="61"/>
      <c r="H6478" s="55"/>
      <c r="I6478" s="280"/>
      <c r="J6478" s="13"/>
      <c r="K6478" s="13"/>
      <c r="L6478" s="13"/>
    </row>
    <row r="6479" spans="1:12" s="56" customFormat="1">
      <c r="A6479" s="50"/>
      <c r="B6479" s="50"/>
      <c r="C6479" s="50"/>
      <c r="D6479" s="44"/>
      <c r="E6479" s="26"/>
      <c r="F6479" s="53"/>
      <c r="G6479" s="61"/>
      <c r="H6479" s="55"/>
      <c r="I6479" s="280"/>
      <c r="J6479" s="13"/>
      <c r="K6479" s="13"/>
      <c r="L6479" s="13"/>
    </row>
    <row r="6480" spans="1:12" s="56" customFormat="1">
      <c r="A6480" s="50"/>
      <c r="B6480" s="50"/>
      <c r="C6480" s="50"/>
      <c r="D6480" s="44"/>
      <c r="E6480" s="26"/>
      <c r="F6480" s="53"/>
      <c r="G6480" s="61"/>
      <c r="H6480" s="55"/>
      <c r="I6480" s="280"/>
      <c r="J6480" s="13"/>
      <c r="K6480" s="13"/>
      <c r="L6480" s="13"/>
    </row>
    <row r="6481" spans="1:12" s="56" customFormat="1">
      <c r="A6481" s="50"/>
      <c r="B6481" s="50"/>
      <c r="C6481" s="50"/>
      <c r="D6481" s="44"/>
      <c r="E6481" s="26"/>
      <c r="F6481" s="53"/>
      <c r="G6481" s="61"/>
      <c r="H6481" s="55"/>
      <c r="I6481" s="280"/>
      <c r="J6481" s="13"/>
      <c r="K6481" s="13"/>
      <c r="L6481" s="13"/>
    </row>
    <row r="6482" spans="1:12" s="56" customFormat="1">
      <c r="A6482" s="50"/>
      <c r="B6482" s="50"/>
      <c r="C6482" s="50"/>
      <c r="D6482" s="44"/>
      <c r="E6482" s="26"/>
      <c r="F6482" s="53"/>
      <c r="G6482" s="61"/>
      <c r="H6482" s="55"/>
      <c r="I6482" s="280"/>
      <c r="J6482" s="13"/>
      <c r="K6482" s="13"/>
      <c r="L6482" s="13"/>
    </row>
    <row r="6483" spans="1:12" s="56" customFormat="1">
      <c r="A6483" s="50"/>
      <c r="B6483" s="50"/>
      <c r="C6483" s="50"/>
      <c r="D6483" s="44"/>
      <c r="E6483" s="26"/>
      <c r="F6483" s="53"/>
      <c r="G6483" s="61"/>
      <c r="H6483" s="55"/>
      <c r="I6483" s="280"/>
      <c r="J6483" s="13"/>
      <c r="K6483" s="13"/>
      <c r="L6483" s="13"/>
    </row>
    <row r="6484" spans="1:12" s="56" customFormat="1">
      <c r="A6484" s="50"/>
      <c r="B6484" s="50"/>
      <c r="C6484" s="50"/>
      <c r="D6484" s="44"/>
      <c r="E6484" s="26"/>
      <c r="F6484" s="53"/>
      <c r="G6484" s="61"/>
      <c r="H6484" s="55"/>
      <c r="I6484" s="280"/>
      <c r="J6484" s="13"/>
      <c r="K6484" s="13"/>
      <c r="L6484" s="13"/>
    </row>
    <row r="6485" spans="1:12" s="56" customFormat="1">
      <c r="A6485" s="50"/>
      <c r="B6485" s="50"/>
      <c r="C6485" s="50"/>
      <c r="D6485" s="44"/>
      <c r="E6485" s="26"/>
      <c r="F6485" s="53"/>
      <c r="G6485" s="61"/>
      <c r="H6485" s="55"/>
      <c r="I6485" s="280"/>
      <c r="J6485" s="13"/>
      <c r="K6485" s="13"/>
      <c r="L6485" s="13"/>
    </row>
    <row r="6486" spans="1:12" s="56" customFormat="1">
      <c r="A6486" s="50"/>
      <c r="B6486" s="50"/>
      <c r="C6486" s="50"/>
      <c r="D6486" s="44"/>
      <c r="E6486" s="26"/>
      <c r="F6486" s="53"/>
      <c r="G6486" s="61"/>
      <c r="H6486" s="55"/>
      <c r="I6486" s="280"/>
      <c r="J6486" s="13"/>
      <c r="K6486" s="13"/>
      <c r="L6486" s="13"/>
    </row>
    <row r="6487" spans="1:12" s="56" customFormat="1">
      <c r="A6487" s="50"/>
      <c r="B6487" s="50"/>
      <c r="C6487" s="50"/>
      <c r="D6487" s="44"/>
      <c r="E6487" s="26"/>
      <c r="F6487" s="53"/>
      <c r="G6487" s="61"/>
      <c r="H6487" s="55"/>
      <c r="I6487" s="280"/>
      <c r="J6487" s="13"/>
      <c r="K6487" s="13"/>
      <c r="L6487" s="13"/>
    </row>
    <row r="6488" spans="1:12" s="56" customFormat="1">
      <c r="A6488" s="50"/>
      <c r="B6488" s="50"/>
      <c r="C6488" s="50"/>
      <c r="D6488" s="44"/>
      <c r="E6488" s="26"/>
      <c r="F6488" s="53"/>
      <c r="G6488" s="61"/>
      <c r="H6488" s="55"/>
      <c r="I6488" s="280"/>
      <c r="J6488" s="13"/>
      <c r="K6488" s="13"/>
      <c r="L6488" s="13"/>
    </row>
    <row r="6489" spans="1:12" s="56" customFormat="1">
      <c r="A6489" s="50"/>
      <c r="B6489" s="50"/>
      <c r="C6489" s="50"/>
      <c r="D6489" s="44"/>
      <c r="E6489" s="26"/>
      <c r="F6489" s="53"/>
      <c r="G6489" s="61"/>
      <c r="H6489" s="55"/>
      <c r="I6489" s="280"/>
      <c r="J6489" s="13"/>
      <c r="K6489" s="13"/>
      <c r="L6489" s="13"/>
    </row>
    <row r="6490" spans="1:12" s="56" customFormat="1">
      <c r="A6490" s="50"/>
      <c r="B6490" s="50"/>
      <c r="C6490" s="50"/>
      <c r="D6490" s="44"/>
      <c r="E6490" s="26"/>
      <c r="F6490" s="53"/>
      <c r="G6490" s="61"/>
      <c r="H6490" s="55"/>
      <c r="I6490" s="280"/>
      <c r="J6490" s="13"/>
      <c r="K6490" s="13"/>
      <c r="L6490" s="13"/>
    </row>
    <row r="6491" spans="1:12" s="56" customFormat="1">
      <c r="A6491" s="50"/>
      <c r="B6491" s="50"/>
      <c r="C6491" s="50"/>
      <c r="D6491" s="44"/>
      <c r="E6491" s="26"/>
      <c r="F6491" s="53"/>
      <c r="G6491" s="61"/>
      <c r="H6491" s="55"/>
      <c r="I6491" s="280"/>
      <c r="J6491" s="13"/>
      <c r="K6491" s="13"/>
      <c r="L6491" s="13"/>
    </row>
    <row r="6492" spans="1:12" s="56" customFormat="1">
      <c r="A6492" s="50"/>
      <c r="B6492" s="50"/>
      <c r="C6492" s="50"/>
      <c r="D6492" s="44"/>
      <c r="E6492" s="26"/>
      <c r="F6492" s="53"/>
      <c r="G6492" s="61"/>
      <c r="H6492" s="55"/>
      <c r="I6492" s="280"/>
      <c r="J6492" s="13"/>
      <c r="K6492" s="13"/>
      <c r="L6492" s="13"/>
    </row>
    <row r="6493" spans="1:12" s="56" customFormat="1">
      <c r="A6493" s="50"/>
      <c r="B6493" s="50"/>
      <c r="C6493" s="50"/>
      <c r="D6493" s="44"/>
      <c r="E6493" s="26"/>
      <c r="F6493" s="53"/>
      <c r="G6493" s="61"/>
      <c r="H6493" s="55"/>
      <c r="I6493" s="280"/>
      <c r="J6493" s="13"/>
      <c r="K6493" s="13"/>
      <c r="L6493" s="13"/>
    </row>
    <row r="6494" spans="1:12" s="56" customFormat="1">
      <c r="A6494" s="50"/>
      <c r="B6494" s="50"/>
      <c r="C6494" s="50"/>
      <c r="D6494" s="44"/>
      <c r="E6494" s="26"/>
      <c r="F6494" s="53"/>
      <c r="G6494" s="61"/>
      <c r="H6494" s="55"/>
      <c r="I6494" s="280"/>
      <c r="J6494" s="13"/>
      <c r="K6494" s="13"/>
      <c r="L6494" s="13"/>
    </row>
    <row r="6495" spans="1:12" s="56" customFormat="1">
      <c r="A6495" s="50"/>
      <c r="B6495" s="50"/>
      <c r="C6495" s="50"/>
      <c r="D6495" s="44"/>
      <c r="E6495" s="26"/>
      <c r="F6495" s="53"/>
      <c r="G6495" s="61"/>
      <c r="H6495" s="55"/>
      <c r="I6495" s="280"/>
      <c r="J6495" s="13"/>
      <c r="K6495" s="13"/>
      <c r="L6495" s="13"/>
    </row>
    <row r="6496" spans="1:12" s="56" customFormat="1">
      <c r="A6496" s="50"/>
      <c r="B6496" s="50"/>
      <c r="C6496" s="50"/>
      <c r="D6496" s="44"/>
      <c r="E6496" s="26"/>
      <c r="F6496" s="53"/>
      <c r="G6496" s="61"/>
      <c r="H6496" s="55"/>
      <c r="I6496" s="280"/>
      <c r="J6496" s="13"/>
      <c r="K6496" s="13"/>
      <c r="L6496" s="13"/>
    </row>
    <row r="6497" spans="1:12" s="56" customFormat="1">
      <c r="A6497" s="50"/>
      <c r="B6497" s="50"/>
      <c r="C6497" s="50"/>
      <c r="D6497" s="44"/>
      <c r="E6497" s="26"/>
      <c r="F6497" s="53"/>
      <c r="G6497" s="61"/>
      <c r="H6497" s="55"/>
      <c r="I6497" s="280"/>
      <c r="J6497" s="13"/>
      <c r="K6497" s="13"/>
      <c r="L6497" s="13"/>
    </row>
    <row r="6498" spans="1:12" s="56" customFormat="1">
      <c r="A6498" s="50"/>
      <c r="B6498" s="50"/>
      <c r="C6498" s="50"/>
      <c r="D6498" s="44"/>
      <c r="E6498" s="26"/>
      <c r="F6498" s="53"/>
      <c r="G6498" s="61"/>
      <c r="H6498" s="55"/>
      <c r="I6498" s="280"/>
      <c r="J6498" s="13"/>
      <c r="K6498" s="13"/>
      <c r="L6498" s="13"/>
    </row>
    <row r="6499" spans="1:12" s="56" customFormat="1">
      <c r="A6499" s="50"/>
      <c r="B6499" s="50"/>
      <c r="C6499" s="50"/>
      <c r="D6499" s="44"/>
      <c r="E6499" s="26"/>
      <c r="F6499" s="53"/>
      <c r="G6499" s="61"/>
      <c r="H6499" s="55"/>
      <c r="I6499" s="280"/>
      <c r="J6499" s="13"/>
      <c r="K6499" s="13"/>
      <c r="L6499" s="13"/>
    </row>
    <row r="6500" spans="1:12" s="56" customFormat="1">
      <c r="A6500" s="50"/>
      <c r="B6500" s="50"/>
      <c r="C6500" s="50"/>
      <c r="D6500" s="44"/>
      <c r="E6500" s="26"/>
      <c r="F6500" s="53"/>
      <c r="G6500" s="61"/>
      <c r="H6500" s="55"/>
      <c r="I6500" s="280"/>
      <c r="J6500" s="13"/>
      <c r="K6500" s="13"/>
      <c r="L6500" s="13"/>
    </row>
    <row r="6501" spans="1:12" s="56" customFormat="1">
      <c r="A6501" s="50"/>
      <c r="B6501" s="50"/>
      <c r="C6501" s="50"/>
      <c r="D6501" s="44"/>
      <c r="E6501" s="26"/>
      <c r="F6501" s="53"/>
      <c r="G6501" s="61"/>
      <c r="H6501" s="55"/>
      <c r="I6501" s="280"/>
      <c r="J6501" s="13"/>
      <c r="K6501" s="13"/>
      <c r="L6501" s="13"/>
    </row>
    <row r="6502" spans="1:12" s="56" customFormat="1">
      <c r="A6502" s="50"/>
      <c r="B6502" s="50"/>
      <c r="C6502" s="50"/>
      <c r="D6502" s="44"/>
      <c r="E6502" s="26"/>
      <c r="F6502" s="53"/>
      <c r="G6502" s="61"/>
      <c r="H6502" s="55"/>
      <c r="I6502" s="280"/>
      <c r="J6502" s="13"/>
      <c r="K6502" s="13"/>
      <c r="L6502" s="13"/>
    </row>
    <row r="6503" spans="1:12" s="56" customFormat="1">
      <c r="A6503" s="50"/>
      <c r="B6503" s="50"/>
      <c r="C6503" s="50"/>
      <c r="D6503" s="44"/>
      <c r="E6503" s="26"/>
      <c r="F6503" s="53"/>
      <c r="G6503" s="61"/>
      <c r="H6503" s="55"/>
      <c r="I6503" s="280"/>
      <c r="J6503" s="13"/>
      <c r="K6503" s="13"/>
      <c r="L6503" s="13"/>
    </row>
    <row r="6504" spans="1:12" s="56" customFormat="1">
      <c r="A6504" s="50"/>
      <c r="B6504" s="50"/>
      <c r="C6504" s="50"/>
      <c r="D6504" s="44"/>
      <c r="E6504" s="26"/>
      <c r="F6504" s="53"/>
      <c r="G6504" s="61"/>
      <c r="H6504" s="55"/>
      <c r="I6504" s="280"/>
      <c r="J6504" s="13"/>
      <c r="K6504" s="13"/>
      <c r="L6504" s="13"/>
    </row>
    <row r="6505" spans="1:12" s="56" customFormat="1">
      <c r="A6505" s="50"/>
      <c r="B6505" s="50"/>
      <c r="C6505" s="50"/>
      <c r="D6505" s="44"/>
      <c r="E6505" s="26"/>
      <c r="F6505" s="53"/>
      <c r="G6505" s="61"/>
      <c r="H6505" s="55"/>
      <c r="I6505" s="280"/>
      <c r="J6505" s="13"/>
      <c r="K6505" s="13"/>
      <c r="L6505" s="13"/>
    </row>
    <row r="6506" spans="1:12" s="56" customFormat="1">
      <c r="A6506" s="50"/>
      <c r="B6506" s="50"/>
      <c r="C6506" s="50"/>
      <c r="D6506" s="44"/>
      <c r="E6506" s="26"/>
      <c r="F6506" s="53"/>
      <c r="G6506" s="61"/>
      <c r="H6506" s="55"/>
      <c r="I6506" s="280"/>
      <c r="J6506" s="13"/>
      <c r="K6506" s="13"/>
      <c r="L6506" s="13"/>
    </row>
    <row r="6507" spans="1:12" s="56" customFormat="1">
      <c r="A6507" s="50"/>
      <c r="B6507" s="50"/>
      <c r="C6507" s="50"/>
      <c r="D6507" s="44"/>
      <c r="E6507" s="26"/>
      <c r="F6507" s="53"/>
      <c r="G6507" s="61"/>
      <c r="H6507" s="55"/>
      <c r="I6507" s="280"/>
      <c r="J6507" s="13"/>
      <c r="K6507" s="13"/>
      <c r="L6507" s="13"/>
    </row>
    <row r="6508" spans="1:12" s="56" customFormat="1">
      <c r="A6508" s="50"/>
      <c r="B6508" s="50"/>
      <c r="C6508" s="50"/>
      <c r="D6508" s="44"/>
      <c r="E6508" s="26"/>
      <c r="F6508" s="53"/>
      <c r="G6508" s="61"/>
      <c r="H6508" s="55"/>
      <c r="I6508" s="280"/>
      <c r="J6508" s="13"/>
      <c r="K6508" s="13"/>
      <c r="L6508" s="13"/>
    </row>
    <row r="6509" spans="1:12" s="56" customFormat="1">
      <c r="A6509" s="50"/>
      <c r="B6509" s="50"/>
      <c r="C6509" s="50"/>
      <c r="D6509" s="44"/>
      <c r="E6509" s="26"/>
      <c r="F6509" s="53"/>
      <c r="G6509" s="61"/>
      <c r="H6509" s="55"/>
      <c r="I6509" s="280"/>
      <c r="J6509" s="13"/>
      <c r="K6509" s="13"/>
      <c r="L6509" s="13"/>
    </row>
    <row r="6510" spans="1:12" s="56" customFormat="1">
      <c r="A6510" s="50"/>
      <c r="B6510" s="50"/>
      <c r="C6510" s="50"/>
      <c r="D6510" s="44"/>
      <c r="E6510" s="26"/>
      <c r="F6510" s="53"/>
      <c r="G6510" s="61"/>
      <c r="H6510" s="55"/>
      <c r="I6510" s="280"/>
      <c r="J6510" s="13"/>
      <c r="K6510" s="13"/>
      <c r="L6510" s="13"/>
    </row>
    <row r="6511" spans="1:12" s="56" customFormat="1">
      <c r="A6511" s="50"/>
      <c r="B6511" s="50"/>
      <c r="C6511" s="50"/>
      <c r="D6511" s="44"/>
      <c r="E6511" s="26"/>
      <c r="F6511" s="53"/>
      <c r="G6511" s="61"/>
      <c r="H6511" s="55"/>
      <c r="I6511" s="280"/>
      <c r="J6511" s="13"/>
      <c r="K6511" s="13"/>
      <c r="L6511" s="13"/>
    </row>
    <row r="6512" spans="1:12" s="56" customFormat="1">
      <c r="A6512" s="50"/>
      <c r="B6512" s="50"/>
      <c r="C6512" s="50"/>
      <c r="D6512" s="44"/>
      <c r="E6512" s="26"/>
      <c r="F6512" s="53"/>
      <c r="G6512" s="61"/>
      <c r="H6512" s="55"/>
      <c r="I6512" s="280"/>
      <c r="J6512" s="13"/>
      <c r="K6512" s="13"/>
      <c r="L6512" s="13"/>
    </row>
    <row r="6513" spans="1:12" s="56" customFormat="1">
      <c r="A6513" s="50"/>
      <c r="B6513" s="50"/>
      <c r="C6513" s="50"/>
      <c r="D6513" s="44"/>
      <c r="E6513" s="26"/>
      <c r="F6513" s="53"/>
      <c r="G6513" s="61"/>
      <c r="H6513" s="55"/>
      <c r="I6513" s="280"/>
      <c r="J6513" s="13"/>
      <c r="K6513" s="13"/>
      <c r="L6513" s="13"/>
    </row>
    <row r="6514" spans="1:12" s="56" customFormat="1">
      <c r="A6514" s="50"/>
      <c r="B6514" s="50"/>
      <c r="C6514" s="50"/>
      <c r="D6514" s="44"/>
      <c r="E6514" s="26"/>
      <c r="F6514" s="53"/>
      <c r="G6514" s="61"/>
      <c r="H6514" s="55"/>
      <c r="I6514" s="280"/>
      <c r="J6514" s="13"/>
      <c r="K6514" s="13"/>
      <c r="L6514" s="13"/>
    </row>
    <row r="6515" spans="1:12" s="56" customFormat="1">
      <c r="A6515" s="50"/>
      <c r="B6515" s="50"/>
      <c r="C6515" s="50"/>
      <c r="D6515" s="44"/>
      <c r="E6515" s="26"/>
      <c r="F6515" s="53"/>
      <c r="G6515" s="61"/>
      <c r="H6515" s="55"/>
      <c r="I6515" s="280"/>
      <c r="J6515" s="13"/>
      <c r="K6515" s="13"/>
      <c r="L6515" s="13"/>
    </row>
    <row r="6516" spans="1:12" s="56" customFormat="1">
      <c r="A6516" s="50"/>
      <c r="B6516" s="50"/>
      <c r="C6516" s="50"/>
      <c r="D6516" s="44"/>
      <c r="E6516" s="26"/>
      <c r="F6516" s="53"/>
      <c r="G6516" s="61"/>
      <c r="H6516" s="55"/>
      <c r="I6516" s="280"/>
      <c r="J6516" s="13"/>
      <c r="K6516" s="13"/>
      <c r="L6516" s="13"/>
    </row>
    <row r="6517" spans="1:12" s="56" customFormat="1">
      <c r="A6517" s="50"/>
      <c r="B6517" s="50"/>
      <c r="C6517" s="50"/>
      <c r="D6517" s="44"/>
      <c r="E6517" s="26"/>
      <c r="F6517" s="53"/>
      <c r="G6517" s="61"/>
      <c r="H6517" s="55"/>
      <c r="I6517" s="280"/>
      <c r="J6517" s="13"/>
      <c r="K6517" s="13"/>
      <c r="L6517" s="13"/>
    </row>
    <row r="6518" spans="1:12" s="56" customFormat="1">
      <c r="A6518" s="50"/>
      <c r="B6518" s="50"/>
      <c r="C6518" s="50"/>
      <c r="D6518" s="44"/>
      <c r="E6518" s="26"/>
      <c r="F6518" s="53"/>
      <c r="G6518" s="61"/>
      <c r="H6518" s="55"/>
      <c r="I6518" s="280"/>
      <c r="J6518" s="13"/>
      <c r="K6518" s="13"/>
      <c r="L6518" s="13"/>
    </row>
    <row r="6519" spans="1:12" s="56" customFormat="1">
      <c r="A6519" s="50"/>
      <c r="B6519" s="50"/>
      <c r="C6519" s="50"/>
      <c r="D6519" s="44"/>
      <c r="E6519" s="26"/>
      <c r="F6519" s="53"/>
      <c r="G6519" s="61"/>
      <c r="H6519" s="55"/>
      <c r="I6519" s="280"/>
      <c r="J6519" s="13"/>
      <c r="K6519" s="13"/>
      <c r="L6519" s="13"/>
    </row>
    <row r="6520" spans="1:12" s="56" customFormat="1">
      <c r="A6520" s="50"/>
      <c r="B6520" s="50"/>
      <c r="C6520" s="50"/>
      <c r="D6520" s="44"/>
      <c r="E6520" s="26"/>
      <c r="F6520" s="53"/>
      <c r="G6520" s="61"/>
      <c r="H6520" s="55"/>
      <c r="I6520" s="280"/>
      <c r="J6520" s="13"/>
      <c r="K6520" s="13"/>
      <c r="L6520" s="13"/>
    </row>
    <row r="6521" spans="1:12" s="56" customFormat="1">
      <c r="A6521" s="50"/>
      <c r="B6521" s="50"/>
      <c r="C6521" s="50"/>
      <c r="D6521" s="44"/>
      <c r="E6521" s="26"/>
      <c r="F6521" s="53"/>
      <c r="G6521" s="61"/>
      <c r="H6521" s="55"/>
      <c r="I6521" s="280"/>
      <c r="J6521" s="13"/>
      <c r="K6521" s="13"/>
      <c r="L6521" s="13"/>
    </row>
    <row r="6522" spans="1:12" s="56" customFormat="1">
      <c r="A6522" s="50"/>
      <c r="B6522" s="50"/>
      <c r="C6522" s="50"/>
      <c r="D6522" s="44"/>
      <c r="E6522" s="26"/>
      <c r="F6522" s="53"/>
      <c r="G6522" s="61"/>
      <c r="H6522" s="55"/>
      <c r="I6522" s="280"/>
      <c r="J6522" s="13"/>
      <c r="K6522" s="13"/>
      <c r="L6522" s="13"/>
    </row>
    <row r="6523" spans="1:12" s="56" customFormat="1">
      <c r="A6523" s="50"/>
      <c r="B6523" s="50"/>
      <c r="C6523" s="50"/>
      <c r="D6523" s="44"/>
      <c r="E6523" s="26"/>
      <c r="F6523" s="53"/>
      <c r="G6523" s="61"/>
      <c r="H6523" s="55"/>
      <c r="I6523" s="280"/>
      <c r="J6523" s="13"/>
      <c r="K6523" s="13"/>
      <c r="L6523" s="13"/>
    </row>
    <row r="6524" spans="1:12" s="56" customFormat="1">
      <c r="A6524" s="50"/>
      <c r="B6524" s="50"/>
      <c r="C6524" s="50"/>
      <c r="D6524" s="44"/>
      <c r="E6524" s="26"/>
      <c r="F6524" s="53"/>
      <c r="G6524" s="61"/>
      <c r="H6524" s="55"/>
      <c r="I6524" s="280"/>
      <c r="J6524" s="13"/>
      <c r="K6524" s="13"/>
      <c r="L6524" s="13"/>
    </row>
    <row r="6525" spans="1:12" s="56" customFormat="1">
      <c r="A6525" s="50"/>
      <c r="B6525" s="50"/>
      <c r="C6525" s="50"/>
      <c r="D6525" s="44"/>
      <c r="E6525" s="26"/>
      <c r="F6525" s="53"/>
      <c r="G6525" s="61"/>
      <c r="H6525" s="55"/>
      <c r="I6525" s="280"/>
      <c r="J6525" s="13"/>
      <c r="K6525" s="13"/>
      <c r="L6525" s="13"/>
    </row>
    <row r="6526" spans="1:12" s="56" customFormat="1">
      <c r="A6526" s="50"/>
      <c r="B6526" s="50"/>
      <c r="C6526" s="50"/>
      <c r="D6526" s="44"/>
      <c r="E6526" s="26"/>
      <c r="F6526" s="53"/>
      <c r="G6526" s="61"/>
      <c r="H6526" s="55"/>
      <c r="I6526" s="280"/>
      <c r="J6526" s="13"/>
      <c r="K6526" s="13"/>
      <c r="L6526" s="13"/>
    </row>
    <row r="6527" spans="1:12" s="56" customFormat="1">
      <c r="A6527" s="50"/>
      <c r="B6527" s="50"/>
      <c r="C6527" s="50"/>
      <c r="D6527" s="44"/>
      <c r="E6527" s="26"/>
      <c r="F6527" s="53"/>
      <c r="G6527" s="61"/>
      <c r="H6527" s="55"/>
      <c r="I6527" s="280"/>
      <c r="J6527" s="13"/>
      <c r="K6527" s="13"/>
      <c r="L6527" s="13"/>
    </row>
    <row r="6528" spans="1:12" s="56" customFormat="1">
      <c r="A6528" s="50"/>
      <c r="B6528" s="50"/>
      <c r="C6528" s="50"/>
      <c r="D6528" s="44"/>
      <c r="E6528" s="26"/>
      <c r="F6528" s="53"/>
      <c r="G6528" s="61"/>
      <c r="H6528" s="55"/>
      <c r="I6528" s="280"/>
      <c r="J6528" s="13"/>
      <c r="K6528" s="13"/>
      <c r="L6528" s="13"/>
    </row>
    <row r="6529" spans="1:12" s="56" customFormat="1">
      <c r="A6529" s="50"/>
      <c r="B6529" s="50"/>
      <c r="C6529" s="50"/>
      <c r="D6529" s="44"/>
      <c r="E6529" s="26"/>
      <c r="F6529" s="53"/>
      <c r="G6529" s="61"/>
      <c r="H6529" s="55"/>
      <c r="I6529" s="280"/>
      <c r="J6529" s="13"/>
      <c r="K6529" s="13"/>
      <c r="L6529" s="13"/>
    </row>
    <row r="6530" spans="1:12" s="56" customFormat="1">
      <c r="A6530" s="50"/>
      <c r="B6530" s="50"/>
      <c r="C6530" s="50"/>
      <c r="D6530" s="44"/>
      <c r="E6530" s="26"/>
      <c r="F6530" s="53"/>
      <c r="G6530" s="61"/>
      <c r="H6530" s="55"/>
      <c r="I6530" s="280"/>
      <c r="J6530" s="13"/>
      <c r="K6530" s="13"/>
      <c r="L6530" s="13"/>
    </row>
    <row r="6531" spans="1:12" s="56" customFormat="1">
      <c r="A6531" s="50"/>
      <c r="B6531" s="50"/>
      <c r="C6531" s="50"/>
      <c r="D6531" s="44"/>
      <c r="E6531" s="26"/>
      <c r="F6531" s="53"/>
      <c r="G6531" s="61"/>
      <c r="H6531" s="55"/>
      <c r="I6531" s="280"/>
      <c r="J6531" s="13"/>
      <c r="K6531" s="13"/>
      <c r="L6531" s="13"/>
    </row>
    <row r="6532" spans="1:12" s="56" customFormat="1">
      <c r="A6532" s="50"/>
      <c r="B6532" s="50"/>
      <c r="C6532" s="50"/>
      <c r="D6532" s="44"/>
      <c r="E6532" s="26"/>
      <c r="F6532" s="53"/>
      <c r="G6532" s="61"/>
      <c r="H6532" s="55"/>
      <c r="I6532" s="280"/>
      <c r="J6532" s="13"/>
      <c r="K6532" s="13"/>
      <c r="L6532" s="13"/>
    </row>
    <row r="6533" spans="1:12" s="56" customFormat="1">
      <c r="A6533" s="50"/>
      <c r="B6533" s="50"/>
      <c r="C6533" s="50"/>
      <c r="D6533" s="44"/>
      <c r="E6533" s="26"/>
      <c r="F6533" s="53"/>
      <c r="G6533" s="61"/>
      <c r="H6533" s="55"/>
      <c r="I6533" s="280"/>
      <c r="J6533" s="13"/>
      <c r="K6533" s="13"/>
      <c r="L6533" s="13"/>
    </row>
    <row r="6534" spans="1:12" s="56" customFormat="1">
      <c r="A6534" s="50"/>
      <c r="B6534" s="50"/>
      <c r="C6534" s="50"/>
      <c r="D6534" s="44"/>
      <c r="E6534" s="26"/>
      <c r="F6534" s="53"/>
      <c r="G6534" s="61"/>
      <c r="H6534" s="55"/>
      <c r="I6534" s="280"/>
      <c r="J6534" s="13"/>
      <c r="K6534" s="13"/>
      <c r="L6534" s="13"/>
    </row>
    <row r="6535" spans="1:12" s="56" customFormat="1">
      <c r="A6535" s="50"/>
      <c r="B6535" s="50"/>
      <c r="C6535" s="50"/>
      <c r="D6535" s="44"/>
      <c r="E6535" s="26"/>
      <c r="F6535" s="53"/>
      <c r="G6535" s="61"/>
      <c r="H6535" s="55"/>
      <c r="I6535" s="280"/>
      <c r="J6535" s="13"/>
      <c r="K6535" s="13"/>
      <c r="L6535" s="13"/>
    </row>
    <row r="6536" spans="1:12" s="56" customFormat="1">
      <c r="A6536" s="50"/>
      <c r="B6536" s="50"/>
      <c r="C6536" s="50"/>
      <c r="D6536" s="44"/>
      <c r="E6536" s="26"/>
      <c r="F6536" s="53"/>
      <c r="G6536" s="61"/>
      <c r="H6536" s="55"/>
      <c r="I6536" s="280"/>
      <c r="J6536" s="13"/>
      <c r="K6536" s="13"/>
      <c r="L6536" s="13"/>
    </row>
    <row r="6537" spans="1:12" s="56" customFormat="1">
      <c r="A6537" s="50"/>
      <c r="B6537" s="50"/>
      <c r="C6537" s="50"/>
      <c r="D6537" s="44"/>
      <c r="E6537" s="26"/>
      <c r="F6537" s="53"/>
      <c r="G6537" s="61"/>
      <c r="H6537" s="55"/>
      <c r="I6537" s="280"/>
      <c r="J6537" s="13"/>
      <c r="K6537" s="13"/>
      <c r="L6537" s="13"/>
    </row>
    <row r="6538" spans="1:12" s="56" customFormat="1">
      <c r="A6538" s="50"/>
      <c r="B6538" s="50"/>
      <c r="C6538" s="50"/>
      <c r="D6538" s="44"/>
      <c r="E6538" s="26"/>
      <c r="F6538" s="53"/>
      <c r="G6538" s="61"/>
      <c r="H6538" s="55"/>
      <c r="I6538" s="280"/>
      <c r="J6538" s="13"/>
      <c r="K6538" s="13"/>
      <c r="L6538" s="13"/>
    </row>
    <row r="6539" spans="1:12" s="56" customFormat="1">
      <c r="A6539" s="50"/>
      <c r="B6539" s="50"/>
      <c r="C6539" s="50"/>
      <c r="D6539" s="44"/>
      <c r="E6539" s="26"/>
      <c r="F6539" s="53"/>
      <c r="G6539" s="61"/>
      <c r="H6539" s="55"/>
      <c r="I6539" s="280"/>
      <c r="J6539" s="13"/>
      <c r="K6539" s="13"/>
      <c r="L6539" s="13"/>
    </row>
    <row r="6540" spans="1:12" s="56" customFormat="1">
      <c r="A6540" s="50"/>
      <c r="B6540" s="50"/>
      <c r="C6540" s="50"/>
      <c r="D6540" s="44"/>
      <c r="E6540" s="26"/>
      <c r="F6540" s="53"/>
      <c r="G6540" s="61"/>
      <c r="H6540" s="55"/>
      <c r="I6540" s="280"/>
      <c r="J6540" s="13"/>
      <c r="K6540" s="13"/>
      <c r="L6540" s="13"/>
    </row>
    <row r="6541" spans="1:12" s="56" customFormat="1">
      <c r="A6541" s="50"/>
      <c r="B6541" s="50"/>
      <c r="C6541" s="50"/>
      <c r="D6541" s="44"/>
      <c r="E6541" s="26"/>
      <c r="F6541" s="53"/>
      <c r="G6541" s="61"/>
      <c r="H6541" s="55"/>
      <c r="I6541" s="280"/>
      <c r="J6541" s="13"/>
      <c r="K6541" s="13"/>
      <c r="L6541" s="13"/>
    </row>
    <row r="6542" spans="1:12" s="56" customFormat="1">
      <c r="A6542" s="50"/>
      <c r="B6542" s="50"/>
      <c r="C6542" s="50"/>
      <c r="D6542" s="44"/>
      <c r="E6542" s="26"/>
      <c r="F6542" s="53"/>
      <c r="G6542" s="61"/>
      <c r="H6542" s="55"/>
      <c r="I6542" s="280"/>
      <c r="J6542" s="13"/>
      <c r="K6542" s="13"/>
      <c r="L6542" s="13"/>
    </row>
    <row r="6543" spans="1:12" s="56" customFormat="1">
      <c r="A6543" s="50"/>
      <c r="B6543" s="50"/>
      <c r="C6543" s="50"/>
      <c r="D6543" s="44"/>
      <c r="E6543" s="26"/>
      <c r="F6543" s="53"/>
      <c r="G6543" s="61"/>
      <c r="H6543" s="55"/>
      <c r="I6543" s="280"/>
      <c r="J6543" s="13"/>
      <c r="K6543" s="13"/>
      <c r="L6543" s="13"/>
    </row>
    <row r="6544" spans="1:12" s="56" customFormat="1">
      <c r="A6544" s="50"/>
      <c r="B6544" s="50"/>
      <c r="C6544" s="50"/>
      <c r="D6544" s="44"/>
      <c r="E6544" s="26"/>
      <c r="F6544" s="53"/>
      <c r="G6544" s="61"/>
      <c r="H6544" s="55"/>
      <c r="I6544" s="280"/>
      <c r="J6544" s="13"/>
      <c r="K6544" s="13"/>
      <c r="L6544" s="13"/>
    </row>
    <row r="6545" spans="1:12" s="56" customFormat="1">
      <c r="A6545" s="50"/>
      <c r="B6545" s="50"/>
      <c r="C6545" s="50"/>
      <c r="D6545" s="44"/>
      <c r="E6545" s="26"/>
      <c r="F6545" s="53"/>
      <c r="G6545" s="61"/>
      <c r="H6545" s="55"/>
      <c r="I6545" s="280"/>
      <c r="J6545" s="13"/>
      <c r="K6545" s="13"/>
      <c r="L6545" s="13"/>
    </row>
    <row r="6546" spans="1:12" s="56" customFormat="1">
      <c r="A6546" s="50"/>
      <c r="B6546" s="50"/>
      <c r="C6546" s="50"/>
      <c r="D6546" s="44"/>
      <c r="E6546" s="26"/>
      <c r="F6546" s="53"/>
      <c r="G6546" s="61"/>
      <c r="H6546" s="55"/>
      <c r="I6546" s="280"/>
      <c r="J6546" s="13"/>
      <c r="K6546" s="13"/>
      <c r="L6546" s="13"/>
    </row>
    <row r="6547" spans="1:12" s="56" customFormat="1">
      <c r="A6547" s="50"/>
      <c r="B6547" s="50"/>
      <c r="C6547" s="50"/>
      <c r="D6547" s="44"/>
      <c r="E6547" s="26"/>
      <c r="F6547" s="53"/>
      <c r="G6547" s="61"/>
      <c r="H6547" s="55"/>
      <c r="I6547" s="280"/>
      <c r="J6547" s="13"/>
      <c r="K6547" s="13"/>
      <c r="L6547" s="13"/>
    </row>
    <row r="6548" spans="1:12" s="56" customFormat="1">
      <c r="A6548" s="50"/>
      <c r="B6548" s="50"/>
      <c r="C6548" s="50"/>
      <c r="D6548" s="44"/>
      <c r="E6548" s="26"/>
      <c r="F6548" s="53"/>
      <c r="G6548" s="61"/>
      <c r="H6548" s="55"/>
      <c r="I6548" s="280"/>
      <c r="J6548" s="13"/>
      <c r="K6548" s="13"/>
      <c r="L6548" s="13"/>
    </row>
    <row r="6549" spans="1:12" s="56" customFormat="1">
      <c r="A6549" s="50"/>
      <c r="B6549" s="50"/>
      <c r="C6549" s="50"/>
      <c r="D6549" s="44"/>
      <c r="E6549" s="26"/>
      <c r="F6549" s="53"/>
      <c r="G6549" s="61"/>
      <c r="H6549" s="55"/>
      <c r="I6549" s="280"/>
      <c r="J6549" s="13"/>
      <c r="K6549" s="13"/>
      <c r="L6549" s="13"/>
    </row>
    <row r="6550" spans="1:12" s="56" customFormat="1">
      <c r="A6550" s="50"/>
      <c r="B6550" s="50"/>
      <c r="C6550" s="50"/>
      <c r="D6550" s="44"/>
      <c r="E6550" s="26"/>
      <c r="F6550" s="53"/>
      <c r="G6550" s="61"/>
      <c r="H6550" s="55"/>
      <c r="I6550" s="280"/>
      <c r="J6550" s="13"/>
      <c r="K6550" s="13"/>
      <c r="L6550" s="13"/>
    </row>
    <row r="6551" spans="1:12" s="56" customFormat="1">
      <c r="A6551" s="50"/>
      <c r="B6551" s="50"/>
      <c r="C6551" s="50"/>
      <c r="D6551" s="44"/>
      <c r="E6551" s="26"/>
      <c r="F6551" s="53"/>
      <c r="G6551" s="61"/>
      <c r="H6551" s="55"/>
      <c r="I6551" s="280"/>
      <c r="J6551" s="13"/>
      <c r="K6551" s="13"/>
      <c r="L6551" s="13"/>
    </row>
    <row r="6552" spans="1:12" s="56" customFormat="1">
      <c r="A6552" s="50"/>
      <c r="B6552" s="50"/>
      <c r="C6552" s="50"/>
      <c r="D6552" s="44"/>
      <c r="E6552" s="26"/>
      <c r="F6552" s="53"/>
      <c r="G6552" s="61"/>
      <c r="H6552" s="55"/>
      <c r="I6552" s="280"/>
      <c r="J6552" s="13"/>
      <c r="K6552" s="13"/>
      <c r="L6552" s="13"/>
    </row>
    <row r="6553" spans="1:12" s="56" customFormat="1">
      <c r="A6553" s="50"/>
      <c r="B6553" s="50"/>
      <c r="C6553" s="50"/>
      <c r="D6553" s="44"/>
      <c r="E6553" s="26"/>
      <c r="F6553" s="53"/>
      <c r="G6553" s="61"/>
      <c r="H6553" s="55"/>
      <c r="I6553" s="280"/>
      <c r="J6553" s="13"/>
      <c r="K6553" s="13"/>
      <c r="L6553" s="13"/>
    </row>
    <row r="6554" spans="1:12" s="56" customFormat="1">
      <c r="A6554" s="50"/>
      <c r="B6554" s="50"/>
      <c r="C6554" s="50"/>
      <c r="D6554" s="44"/>
      <c r="E6554" s="26"/>
      <c r="F6554" s="53"/>
      <c r="G6554" s="61"/>
      <c r="H6554" s="55"/>
      <c r="I6554" s="280"/>
      <c r="J6554" s="13"/>
      <c r="K6554" s="13"/>
      <c r="L6554" s="13"/>
    </row>
    <row r="6555" spans="1:12" s="56" customFormat="1">
      <c r="A6555" s="50"/>
      <c r="B6555" s="50"/>
      <c r="C6555" s="50"/>
      <c r="D6555" s="44"/>
      <c r="E6555" s="26"/>
      <c r="F6555" s="53"/>
      <c r="G6555" s="61"/>
      <c r="H6555" s="55"/>
      <c r="I6555" s="280"/>
      <c r="J6555" s="13"/>
      <c r="K6555" s="13"/>
      <c r="L6555" s="13"/>
    </row>
    <row r="6556" spans="1:12" s="56" customFormat="1">
      <c r="A6556" s="50"/>
      <c r="B6556" s="50"/>
      <c r="C6556" s="50"/>
      <c r="D6556" s="44"/>
      <c r="E6556" s="26"/>
      <c r="F6556" s="53"/>
      <c r="G6556" s="61"/>
      <c r="H6556" s="55"/>
      <c r="I6556" s="280"/>
      <c r="J6556" s="13"/>
      <c r="K6556" s="13"/>
      <c r="L6556" s="13"/>
    </row>
    <row r="6557" spans="1:12" s="56" customFormat="1">
      <c r="A6557" s="50"/>
      <c r="B6557" s="50"/>
      <c r="C6557" s="50"/>
      <c r="D6557" s="44"/>
      <c r="E6557" s="26"/>
      <c r="F6557" s="53"/>
      <c r="G6557" s="61"/>
      <c r="H6557" s="55"/>
      <c r="I6557" s="280"/>
      <c r="J6557" s="13"/>
      <c r="K6557" s="13"/>
      <c r="L6557" s="13"/>
    </row>
    <row r="6558" spans="1:12" s="56" customFormat="1">
      <c r="A6558" s="50"/>
      <c r="B6558" s="50"/>
      <c r="C6558" s="50"/>
      <c r="D6558" s="44"/>
      <c r="E6558" s="26"/>
      <c r="F6558" s="53"/>
      <c r="G6558" s="61"/>
      <c r="H6558" s="55"/>
      <c r="I6558" s="280"/>
      <c r="J6558" s="13"/>
      <c r="K6558" s="13"/>
      <c r="L6558" s="13"/>
    </row>
    <row r="6559" spans="1:12" s="56" customFormat="1">
      <c r="A6559" s="50"/>
      <c r="B6559" s="50"/>
      <c r="C6559" s="50"/>
      <c r="D6559" s="44"/>
      <c r="E6559" s="26"/>
      <c r="F6559" s="53"/>
      <c r="G6559" s="61"/>
      <c r="H6559" s="55"/>
      <c r="I6559" s="280"/>
      <c r="J6559" s="13"/>
      <c r="K6559" s="13"/>
      <c r="L6559" s="13"/>
    </row>
    <row r="6560" spans="1:12" s="56" customFormat="1">
      <c r="A6560" s="50"/>
      <c r="B6560" s="50"/>
      <c r="C6560" s="50"/>
      <c r="D6560" s="44"/>
      <c r="E6560" s="26"/>
      <c r="F6560" s="53"/>
      <c r="G6560" s="61"/>
      <c r="H6560" s="55"/>
      <c r="I6560" s="280"/>
      <c r="J6560" s="13"/>
      <c r="K6560" s="13"/>
      <c r="L6560" s="13"/>
    </row>
    <row r="6561" spans="1:12" s="56" customFormat="1">
      <c r="A6561" s="50"/>
      <c r="B6561" s="50"/>
      <c r="C6561" s="50"/>
      <c r="D6561" s="44"/>
      <c r="E6561" s="26"/>
      <c r="F6561" s="53"/>
      <c r="G6561" s="61"/>
      <c r="H6561" s="55"/>
      <c r="I6561" s="280"/>
      <c r="J6561" s="13"/>
      <c r="K6561" s="13"/>
      <c r="L6561" s="13"/>
    </row>
    <row r="6562" spans="1:12" s="56" customFormat="1">
      <c r="A6562" s="50"/>
      <c r="B6562" s="50"/>
      <c r="C6562" s="50"/>
      <c r="D6562" s="44"/>
      <c r="E6562" s="26"/>
      <c r="F6562" s="53"/>
      <c r="G6562" s="61"/>
      <c r="H6562" s="55"/>
      <c r="I6562" s="280"/>
      <c r="J6562" s="13"/>
      <c r="K6562" s="13"/>
      <c r="L6562" s="13"/>
    </row>
    <row r="6563" spans="1:12" s="56" customFormat="1">
      <c r="A6563" s="50"/>
      <c r="B6563" s="50"/>
      <c r="C6563" s="50"/>
      <c r="D6563" s="44"/>
      <c r="E6563" s="26"/>
      <c r="F6563" s="53"/>
      <c r="G6563" s="61"/>
      <c r="H6563" s="55"/>
      <c r="I6563" s="280"/>
      <c r="J6563" s="13"/>
      <c r="K6563" s="13"/>
      <c r="L6563" s="13"/>
    </row>
    <row r="6564" spans="1:12" s="56" customFormat="1">
      <c r="A6564" s="50"/>
      <c r="B6564" s="50"/>
      <c r="C6564" s="50"/>
      <c r="D6564" s="44"/>
      <c r="E6564" s="26"/>
      <c r="F6564" s="53"/>
      <c r="G6564" s="61"/>
      <c r="H6564" s="55"/>
      <c r="I6564" s="280"/>
      <c r="J6564" s="13"/>
      <c r="K6564" s="13"/>
      <c r="L6564" s="13"/>
    </row>
    <row r="6565" spans="1:12" s="56" customFormat="1">
      <c r="A6565" s="50"/>
      <c r="B6565" s="50"/>
      <c r="C6565" s="50"/>
      <c r="D6565" s="44"/>
      <c r="E6565" s="26"/>
      <c r="F6565" s="53"/>
      <c r="G6565" s="61"/>
      <c r="H6565" s="55"/>
      <c r="I6565" s="280"/>
      <c r="J6565" s="13"/>
      <c r="K6565" s="13"/>
      <c r="L6565" s="13"/>
    </row>
    <row r="6566" spans="1:12" s="56" customFormat="1">
      <c r="A6566" s="50"/>
      <c r="B6566" s="50"/>
      <c r="C6566" s="50"/>
      <c r="D6566" s="44"/>
      <c r="E6566" s="26"/>
      <c r="F6566" s="53"/>
      <c r="G6566" s="61"/>
      <c r="H6566" s="55"/>
      <c r="I6566" s="280"/>
      <c r="J6566" s="13"/>
      <c r="K6566" s="13"/>
      <c r="L6566" s="13"/>
    </row>
    <row r="6567" spans="1:12" s="56" customFormat="1">
      <c r="A6567" s="50"/>
      <c r="B6567" s="50"/>
      <c r="C6567" s="50"/>
      <c r="D6567" s="44"/>
      <c r="E6567" s="26"/>
      <c r="F6567" s="53"/>
      <c r="G6567" s="61"/>
      <c r="H6567" s="55"/>
      <c r="I6567" s="280"/>
      <c r="J6567" s="13"/>
      <c r="K6567" s="13"/>
      <c r="L6567" s="13"/>
    </row>
    <row r="6568" spans="1:12" s="56" customFormat="1">
      <c r="A6568" s="50"/>
      <c r="B6568" s="50"/>
      <c r="C6568" s="50"/>
      <c r="D6568" s="44"/>
      <c r="E6568" s="26"/>
      <c r="F6568" s="53"/>
      <c r="G6568" s="61"/>
      <c r="H6568" s="55"/>
      <c r="I6568" s="280"/>
      <c r="J6568" s="13"/>
      <c r="K6568" s="13"/>
      <c r="L6568" s="13"/>
    </row>
    <row r="6569" spans="1:12" s="56" customFormat="1">
      <c r="A6569" s="50"/>
      <c r="B6569" s="50"/>
      <c r="C6569" s="50"/>
      <c r="D6569" s="44"/>
      <c r="E6569" s="26"/>
      <c r="F6569" s="53"/>
      <c r="G6569" s="61"/>
      <c r="H6569" s="55"/>
      <c r="I6569" s="280"/>
      <c r="J6569" s="13"/>
      <c r="K6569" s="13"/>
      <c r="L6569" s="13"/>
    </row>
    <row r="6570" spans="1:12" s="56" customFormat="1">
      <c r="A6570" s="50"/>
      <c r="B6570" s="50"/>
      <c r="C6570" s="50"/>
      <c r="D6570" s="44"/>
      <c r="E6570" s="26"/>
      <c r="F6570" s="53"/>
      <c r="G6570" s="61"/>
      <c r="H6570" s="55"/>
      <c r="I6570" s="280"/>
      <c r="J6570" s="13"/>
      <c r="K6570" s="13"/>
      <c r="L6570" s="13"/>
    </row>
    <row r="6571" spans="1:12" s="56" customFormat="1">
      <c r="A6571" s="50"/>
      <c r="B6571" s="50"/>
      <c r="C6571" s="50"/>
      <c r="D6571" s="44"/>
      <c r="E6571" s="26"/>
      <c r="F6571" s="53"/>
      <c r="G6571" s="61"/>
      <c r="H6571" s="55"/>
      <c r="I6571" s="280"/>
      <c r="J6571" s="13"/>
      <c r="K6571" s="13"/>
      <c r="L6571" s="13"/>
    </row>
    <row r="6572" spans="1:12" s="56" customFormat="1">
      <c r="A6572" s="50"/>
      <c r="B6572" s="50"/>
      <c r="C6572" s="50"/>
      <c r="D6572" s="44"/>
      <c r="E6572" s="26"/>
      <c r="F6572" s="53"/>
      <c r="G6572" s="61"/>
      <c r="H6572" s="55"/>
      <c r="I6572" s="280"/>
      <c r="J6572" s="13"/>
      <c r="K6572" s="13"/>
      <c r="L6572" s="13"/>
    </row>
    <row r="6573" spans="1:12" s="56" customFormat="1">
      <c r="A6573" s="50"/>
      <c r="B6573" s="50"/>
      <c r="C6573" s="50"/>
      <c r="D6573" s="44"/>
      <c r="E6573" s="26"/>
      <c r="F6573" s="53"/>
      <c r="G6573" s="61"/>
      <c r="H6573" s="55"/>
      <c r="I6573" s="280"/>
      <c r="J6573" s="13"/>
      <c r="K6573" s="13"/>
      <c r="L6573" s="13"/>
    </row>
    <row r="6574" spans="1:12" s="56" customFormat="1">
      <c r="A6574" s="50"/>
      <c r="B6574" s="50"/>
      <c r="C6574" s="50"/>
      <c r="D6574" s="44"/>
      <c r="E6574" s="26"/>
      <c r="F6574" s="53"/>
      <c r="G6574" s="61"/>
      <c r="H6574" s="55"/>
      <c r="I6574" s="280"/>
      <c r="J6574" s="13"/>
      <c r="K6574" s="13"/>
      <c r="L6574" s="13"/>
    </row>
    <row r="6575" spans="1:12" s="56" customFormat="1">
      <c r="A6575" s="50"/>
      <c r="B6575" s="50"/>
      <c r="C6575" s="50"/>
      <c r="D6575" s="44"/>
      <c r="E6575" s="26"/>
      <c r="F6575" s="53"/>
      <c r="G6575" s="61"/>
      <c r="H6575" s="55"/>
      <c r="I6575" s="280"/>
      <c r="J6575" s="13"/>
      <c r="K6575" s="13"/>
      <c r="L6575" s="13"/>
    </row>
    <row r="6576" spans="1:12" s="56" customFormat="1">
      <c r="A6576" s="50"/>
      <c r="B6576" s="50"/>
      <c r="C6576" s="50"/>
      <c r="D6576" s="44"/>
      <c r="E6576" s="26"/>
      <c r="F6576" s="53"/>
      <c r="G6576" s="61"/>
      <c r="H6576" s="55"/>
      <c r="I6576" s="280"/>
      <c r="J6576" s="13"/>
      <c r="K6576" s="13"/>
      <c r="L6576" s="13"/>
    </row>
    <row r="6577" spans="1:12" s="56" customFormat="1">
      <c r="A6577" s="50"/>
      <c r="B6577" s="50"/>
      <c r="C6577" s="50"/>
      <c r="D6577" s="44"/>
      <c r="E6577" s="26"/>
      <c r="F6577" s="53"/>
      <c r="G6577" s="61"/>
      <c r="H6577" s="55"/>
      <c r="I6577" s="280"/>
      <c r="J6577" s="13"/>
      <c r="K6577" s="13"/>
      <c r="L6577" s="13"/>
    </row>
    <row r="6578" spans="1:12" s="56" customFormat="1">
      <c r="A6578" s="50"/>
      <c r="B6578" s="50"/>
      <c r="C6578" s="50"/>
      <c r="D6578" s="44"/>
      <c r="E6578" s="26"/>
      <c r="F6578" s="53"/>
      <c r="G6578" s="61"/>
      <c r="H6578" s="55"/>
      <c r="I6578" s="280"/>
      <c r="J6578" s="13"/>
      <c r="K6578" s="13"/>
      <c r="L6578" s="13"/>
    </row>
    <row r="6579" spans="1:12" s="56" customFormat="1">
      <c r="A6579" s="50"/>
      <c r="B6579" s="50"/>
      <c r="C6579" s="50"/>
      <c r="D6579" s="44"/>
      <c r="E6579" s="26"/>
      <c r="F6579" s="53"/>
      <c r="G6579" s="61"/>
      <c r="H6579" s="55"/>
      <c r="I6579" s="280"/>
      <c r="J6579" s="13"/>
      <c r="K6579" s="13"/>
      <c r="L6579" s="13"/>
    </row>
    <row r="6580" spans="1:12" s="56" customFormat="1">
      <c r="A6580" s="50"/>
      <c r="B6580" s="50"/>
      <c r="C6580" s="50"/>
      <c r="D6580" s="44"/>
      <c r="E6580" s="26"/>
      <c r="F6580" s="53"/>
      <c r="G6580" s="61"/>
      <c r="H6580" s="55"/>
      <c r="I6580" s="280"/>
      <c r="J6580" s="13"/>
      <c r="K6580" s="13"/>
      <c r="L6580" s="13"/>
    </row>
    <row r="6581" spans="1:12" s="56" customFormat="1">
      <c r="A6581" s="50"/>
      <c r="B6581" s="50"/>
      <c r="C6581" s="50"/>
      <c r="D6581" s="44"/>
      <c r="E6581" s="26"/>
      <c r="F6581" s="53"/>
      <c r="G6581" s="61"/>
      <c r="H6581" s="55"/>
      <c r="I6581" s="280"/>
      <c r="J6581" s="13"/>
      <c r="K6581" s="13"/>
      <c r="L6581" s="13"/>
    </row>
    <row r="6582" spans="1:12" s="56" customFormat="1">
      <c r="A6582" s="50"/>
      <c r="B6582" s="50"/>
      <c r="C6582" s="50"/>
      <c r="D6582" s="44"/>
      <c r="E6582" s="26"/>
      <c r="F6582" s="53"/>
      <c r="G6582" s="61"/>
      <c r="H6582" s="55"/>
      <c r="I6582" s="280"/>
      <c r="J6582" s="13"/>
      <c r="K6582" s="13"/>
      <c r="L6582" s="13"/>
    </row>
    <row r="6583" spans="1:12" s="56" customFormat="1">
      <c r="A6583" s="50"/>
      <c r="B6583" s="50"/>
      <c r="C6583" s="50"/>
      <c r="D6583" s="44"/>
      <c r="E6583" s="26"/>
      <c r="F6583" s="53"/>
      <c r="G6583" s="61"/>
      <c r="H6583" s="55"/>
      <c r="I6583" s="280"/>
      <c r="J6583" s="13"/>
      <c r="K6583" s="13"/>
      <c r="L6583" s="13"/>
    </row>
    <row r="6584" spans="1:12" s="56" customFormat="1">
      <c r="A6584" s="50"/>
      <c r="B6584" s="50"/>
      <c r="C6584" s="50"/>
      <c r="D6584" s="44"/>
      <c r="E6584" s="26"/>
      <c r="F6584" s="53"/>
      <c r="G6584" s="61"/>
      <c r="H6584" s="55"/>
      <c r="I6584" s="280"/>
      <c r="J6584" s="13"/>
      <c r="K6584" s="13"/>
      <c r="L6584" s="13"/>
    </row>
    <row r="6585" spans="1:12" s="56" customFormat="1">
      <c r="A6585" s="50"/>
      <c r="B6585" s="50"/>
      <c r="C6585" s="50"/>
      <c r="D6585" s="44"/>
      <c r="E6585" s="26"/>
      <c r="F6585" s="53"/>
      <c r="G6585" s="61"/>
      <c r="H6585" s="55"/>
      <c r="I6585" s="280"/>
      <c r="J6585" s="13"/>
      <c r="K6585" s="13"/>
      <c r="L6585" s="13"/>
    </row>
    <row r="6586" spans="1:12" s="56" customFormat="1">
      <c r="A6586" s="50"/>
      <c r="B6586" s="50"/>
      <c r="C6586" s="50"/>
      <c r="D6586" s="44"/>
      <c r="E6586" s="26"/>
      <c r="F6586" s="53"/>
      <c r="G6586" s="61"/>
      <c r="H6586" s="55"/>
      <c r="I6586" s="280"/>
      <c r="J6586" s="13"/>
      <c r="K6586" s="13"/>
      <c r="L6586" s="13"/>
    </row>
    <row r="6587" spans="1:12" s="56" customFormat="1">
      <c r="A6587" s="50"/>
      <c r="B6587" s="50"/>
      <c r="C6587" s="50"/>
      <c r="D6587" s="44"/>
      <c r="E6587" s="26"/>
      <c r="F6587" s="53"/>
      <c r="G6587" s="61"/>
      <c r="H6587" s="55"/>
      <c r="I6587" s="280"/>
      <c r="J6587" s="13"/>
      <c r="K6587" s="13"/>
      <c r="L6587" s="13"/>
    </row>
    <row r="6588" spans="1:12" s="56" customFormat="1">
      <c r="A6588" s="50"/>
      <c r="B6588" s="50"/>
      <c r="C6588" s="50"/>
      <c r="D6588" s="44"/>
      <c r="E6588" s="26"/>
      <c r="F6588" s="53"/>
      <c r="G6588" s="61"/>
      <c r="H6588" s="55"/>
      <c r="I6588" s="280"/>
      <c r="J6588" s="13"/>
      <c r="K6588" s="13"/>
      <c r="L6588" s="13"/>
    </row>
    <row r="6589" spans="1:12" s="56" customFormat="1">
      <c r="A6589" s="50"/>
      <c r="B6589" s="50"/>
      <c r="C6589" s="50"/>
      <c r="D6589" s="44"/>
      <c r="E6589" s="26"/>
      <c r="F6589" s="53"/>
      <c r="G6589" s="61"/>
      <c r="H6589" s="55"/>
      <c r="I6589" s="280"/>
      <c r="J6589" s="13"/>
      <c r="K6589" s="13"/>
      <c r="L6589" s="13"/>
    </row>
    <row r="6590" spans="1:12" s="56" customFormat="1">
      <c r="A6590" s="50"/>
      <c r="B6590" s="50"/>
      <c r="C6590" s="50"/>
      <c r="D6590" s="44"/>
      <c r="E6590" s="26"/>
      <c r="F6590" s="53"/>
      <c r="G6590" s="61"/>
      <c r="H6590" s="55"/>
      <c r="I6590" s="280"/>
      <c r="J6590" s="13"/>
      <c r="K6590" s="13"/>
      <c r="L6590" s="13"/>
    </row>
    <row r="6591" spans="1:12" s="56" customFormat="1">
      <c r="A6591" s="50"/>
      <c r="B6591" s="50"/>
      <c r="C6591" s="50"/>
      <c r="D6591" s="44"/>
      <c r="E6591" s="26"/>
      <c r="F6591" s="53"/>
      <c r="G6591" s="61"/>
      <c r="H6591" s="55"/>
      <c r="I6591" s="280"/>
      <c r="J6591" s="13"/>
      <c r="K6591" s="13"/>
      <c r="L6591" s="13"/>
    </row>
    <row r="6592" spans="1:12" s="56" customFormat="1">
      <c r="A6592" s="50"/>
      <c r="B6592" s="50"/>
      <c r="C6592" s="50"/>
      <c r="D6592" s="44"/>
      <c r="E6592" s="26"/>
      <c r="F6592" s="53"/>
      <c r="G6592" s="61"/>
      <c r="H6592" s="55"/>
      <c r="I6592" s="280"/>
      <c r="J6592" s="13"/>
      <c r="K6592" s="13"/>
      <c r="L6592" s="13"/>
    </row>
    <row r="6593" spans="1:12" s="56" customFormat="1">
      <c r="A6593" s="50"/>
      <c r="B6593" s="50"/>
      <c r="C6593" s="50"/>
      <c r="D6593" s="44"/>
      <c r="E6593" s="26"/>
      <c r="F6593" s="53"/>
      <c r="G6593" s="61"/>
      <c r="H6593" s="55"/>
      <c r="I6593" s="280"/>
      <c r="J6593" s="13"/>
      <c r="K6593" s="13"/>
      <c r="L6593" s="13"/>
    </row>
    <row r="6594" spans="1:12" s="56" customFormat="1">
      <c r="A6594" s="50"/>
      <c r="B6594" s="50"/>
      <c r="C6594" s="50"/>
      <c r="D6594" s="44"/>
      <c r="E6594" s="26"/>
      <c r="F6594" s="53"/>
      <c r="G6594" s="61"/>
      <c r="H6594" s="55"/>
      <c r="I6594" s="280"/>
      <c r="J6594" s="13"/>
      <c r="K6594" s="13"/>
      <c r="L6594" s="13"/>
    </row>
    <row r="6595" spans="1:12" s="56" customFormat="1">
      <c r="A6595" s="50"/>
      <c r="B6595" s="50"/>
      <c r="C6595" s="50"/>
      <c r="D6595" s="44"/>
      <c r="E6595" s="26"/>
      <c r="F6595" s="53"/>
      <c r="G6595" s="61"/>
      <c r="H6595" s="55"/>
      <c r="I6595" s="280"/>
      <c r="J6595" s="13"/>
      <c r="K6595" s="13"/>
      <c r="L6595" s="13"/>
    </row>
    <row r="6596" spans="1:12" s="56" customFormat="1">
      <c r="A6596" s="50"/>
      <c r="B6596" s="50"/>
      <c r="C6596" s="50"/>
      <c r="D6596" s="44"/>
      <c r="E6596" s="26"/>
      <c r="F6596" s="53"/>
      <c r="G6596" s="61"/>
      <c r="H6596" s="55"/>
      <c r="I6596" s="280"/>
      <c r="J6596" s="13"/>
      <c r="K6596" s="13"/>
      <c r="L6596" s="13"/>
    </row>
    <row r="6597" spans="1:12" s="56" customFormat="1">
      <c r="A6597" s="50"/>
      <c r="B6597" s="50"/>
      <c r="C6597" s="50"/>
      <c r="D6597" s="44"/>
      <c r="E6597" s="26"/>
      <c r="F6597" s="53"/>
      <c r="G6597" s="61"/>
      <c r="H6597" s="55"/>
      <c r="I6597" s="280"/>
      <c r="J6597" s="13"/>
      <c r="K6597" s="13"/>
      <c r="L6597" s="13"/>
    </row>
    <row r="6598" spans="1:12" s="56" customFormat="1">
      <c r="A6598" s="50"/>
      <c r="B6598" s="50"/>
      <c r="C6598" s="50"/>
      <c r="D6598" s="44"/>
      <c r="E6598" s="26"/>
      <c r="F6598" s="53"/>
      <c r="G6598" s="61"/>
      <c r="H6598" s="55"/>
      <c r="I6598" s="280"/>
      <c r="J6598" s="13"/>
      <c r="K6598" s="13"/>
      <c r="L6598" s="13"/>
    </row>
    <row r="6599" spans="1:12" s="56" customFormat="1">
      <c r="A6599" s="50"/>
      <c r="B6599" s="50"/>
      <c r="C6599" s="50"/>
      <c r="D6599" s="44"/>
      <c r="E6599" s="26"/>
      <c r="F6599" s="53"/>
      <c r="G6599" s="61"/>
      <c r="H6599" s="55"/>
      <c r="I6599" s="280"/>
      <c r="J6599" s="13"/>
      <c r="K6599" s="13"/>
      <c r="L6599" s="13"/>
    </row>
    <row r="6600" spans="1:12" s="56" customFormat="1">
      <c r="A6600" s="50"/>
      <c r="B6600" s="50"/>
      <c r="C6600" s="50"/>
      <c r="D6600" s="44"/>
      <c r="E6600" s="26"/>
      <c r="F6600" s="53"/>
      <c r="G6600" s="61"/>
      <c r="H6600" s="55"/>
      <c r="I6600" s="280"/>
      <c r="J6600" s="13"/>
      <c r="K6600" s="13"/>
      <c r="L6600" s="13"/>
    </row>
    <row r="6601" spans="1:12" s="56" customFormat="1">
      <c r="A6601" s="50"/>
      <c r="B6601" s="50"/>
      <c r="C6601" s="50"/>
      <c r="D6601" s="44"/>
      <c r="E6601" s="26"/>
      <c r="F6601" s="53"/>
      <c r="G6601" s="61"/>
      <c r="H6601" s="55"/>
      <c r="I6601" s="280"/>
      <c r="J6601" s="13"/>
      <c r="K6601" s="13"/>
      <c r="L6601" s="13"/>
    </row>
    <row r="6602" spans="1:12" s="56" customFormat="1">
      <c r="A6602" s="50"/>
      <c r="B6602" s="50"/>
      <c r="C6602" s="50"/>
      <c r="D6602" s="44"/>
      <c r="E6602" s="26"/>
      <c r="F6602" s="53"/>
      <c r="G6602" s="61"/>
      <c r="H6602" s="55"/>
      <c r="I6602" s="280"/>
      <c r="J6602" s="13"/>
      <c r="K6602" s="13"/>
      <c r="L6602" s="13"/>
    </row>
    <row r="6603" spans="1:12" s="56" customFormat="1">
      <c r="A6603" s="50"/>
      <c r="B6603" s="50"/>
      <c r="C6603" s="50"/>
      <c r="D6603" s="44"/>
      <c r="E6603" s="26"/>
      <c r="F6603" s="53"/>
      <c r="G6603" s="61"/>
      <c r="H6603" s="55"/>
      <c r="I6603" s="280"/>
      <c r="J6603" s="13"/>
      <c r="K6603" s="13"/>
      <c r="L6603" s="13"/>
    </row>
    <row r="6604" spans="1:12" s="56" customFormat="1">
      <c r="A6604" s="50"/>
      <c r="B6604" s="50"/>
      <c r="C6604" s="50"/>
      <c r="D6604" s="44"/>
      <c r="E6604" s="26"/>
      <c r="F6604" s="53"/>
      <c r="G6604" s="61"/>
      <c r="H6604" s="55"/>
      <c r="I6604" s="280"/>
      <c r="J6604" s="13"/>
      <c r="K6604" s="13"/>
      <c r="L6604" s="13"/>
    </row>
    <row r="6605" spans="1:12" s="56" customFormat="1">
      <c r="A6605" s="50"/>
      <c r="B6605" s="50"/>
      <c r="C6605" s="50"/>
      <c r="D6605" s="44"/>
      <c r="E6605" s="26"/>
      <c r="F6605" s="53"/>
      <c r="G6605" s="61"/>
      <c r="H6605" s="55"/>
      <c r="I6605" s="280"/>
      <c r="J6605" s="13"/>
      <c r="K6605" s="13"/>
      <c r="L6605" s="13"/>
    </row>
    <row r="6606" spans="1:12" s="56" customFormat="1">
      <c r="A6606" s="50"/>
      <c r="B6606" s="50"/>
      <c r="C6606" s="50"/>
      <c r="D6606" s="44"/>
      <c r="E6606" s="26"/>
      <c r="F6606" s="53"/>
      <c r="G6606" s="61"/>
      <c r="H6606" s="55"/>
      <c r="I6606" s="280"/>
      <c r="J6606" s="13"/>
      <c r="K6606" s="13"/>
      <c r="L6606" s="13"/>
    </row>
    <row r="6607" spans="1:12" s="56" customFormat="1">
      <c r="A6607" s="50"/>
      <c r="B6607" s="50"/>
      <c r="C6607" s="50"/>
      <c r="D6607" s="44"/>
      <c r="E6607" s="26"/>
      <c r="F6607" s="53"/>
      <c r="G6607" s="61"/>
      <c r="H6607" s="55"/>
      <c r="I6607" s="280"/>
      <c r="J6607" s="13"/>
      <c r="K6607" s="13"/>
      <c r="L6607" s="13"/>
    </row>
    <row r="6608" spans="1:12" s="56" customFormat="1">
      <c r="A6608" s="50"/>
      <c r="B6608" s="50"/>
      <c r="C6608" s="50"/>
      <c r="D6608" s="44"/>
      <c r="E6608" s="26"/>
      <c r="F6608" s="53"/>
      <c r="G6608" s="61"/>
      <c r="H6608" s="55"/>
      <c r="I6608" s="280"/>
      <c r="J6608" s="13"/>
      <c r="K6608" s="13"/>
      <c r="L6608" s="13"/>
    </row>
    <row r="6609" spans="1:12" s="56" customFormat="1">
      <c r="A6609" s="50"/>
      <c r="B6609" s="50"/>
      <c r="C6609" s="50"/>
      <c r="D6609" s="44"/>
      <c r="E6609" s="26"/>
      <c r="F6609" s="53"/>
      <c r="G6609" s="61"/>
      <c r="H6609" s="55"/>
      <c r="I6609" s="280"/>
      <c r="J6609" s="13"/>
      <c r="K6609" s="13"/>
      <c r="L6609" s="13"/>
    </row>
    <row r="6610" spans="1:12" s="56" customFormat="1">
      <c r="A6610" s="50"/>
      <c r="B6610" s="50"/>
      <c r="C6610" s="50"/>
      <c r="D6610" s="44"/>
      <c r="E6610" s="26"/>
      <c r="F6610" s="53"/>
      <c r="G6610" s="61"/>
      <c r="H6610" s="55"/>
      <c r="I6610" s="280"/>
      <c r="J6610" s="13"/>
      <c r="K6610" s="13"/>
      <c r="L6610" s="13"/>
    </row>
    <row r="6611" spans="1:12" s="56" customFormat="1">
      <c r="A6611" s="50"/>
      <c r="B6611" s="50"/>
      <c r="C6611" s="50"/>
      <c r="D6611" s="44"/>
      <c r="E6611" s="26"/>
      <c r="F6611" s="53"/>
      <c r="G6611" s="61"/>
      <c r="H6611" s="55"/>
      <c r="I6611" s="280"/>
      <c r="J6611" s="13"/>
      <c r="K6611" s="13"/>
      <c r="L6611" s="13"/>
    </row>
    <row r="6612" spans="1:12" s="56" customFormat="1">
      <c r="A6612" s="50"/>
      <c r="B6612" s="50"/>
      <c r="C6612" s="50"/>
      <c r="D6612" s="44"/>
      <c r="E6612" s="26"/>
      <c r="F6612" s="53"/>
      <c r="G6612" s="61"/>
      <c r="H6612" s="55"/>
      <c r="I6612" s="280"/>
      <c r="J6612" s="13"/>
      <c r="K6612" s="13"/>
      <c r="L6612" s="13"/>
    </row>
    <row r="6613" spans="1:12" s="56" customFormat="1">
      <c r="A6613" s="50"/>
      <c r="B6613" s="50"/>
      <c r="C6613" s="50"/>
      <c r="D6613" s="44"/>
      <c r="E6613" s="26"/>
      <c r="F6613" s="53"/>
      <c r="G6613" s="61"/>
      <c r="H6613" s="55"/>
      <c r="I6613" s="280"/>
      <c r="J6613" s="13"/>
      <c r="K6613" s="13"/>
      <c r="L6613" s="13"/>
    </row>
    <row r="6614" spans="1:12" s="56" customFormat="1">
      <c r="A6614" s="50"/>
      <c r="B6614" s="50"/>
      <c r="C6614" s="50"/>
      <c r="D6614" s="44"/>
      <c r="E6614" s="26"/>
      <c r="F6614" s="53"/>
      <c r="G6614" s="61"/>
      <c r="H6614" s="55"/>
      <c r="I6614" s="280"/>
      <c r="J6614" s="13"/>
      <c r="K6614" s="13"/>
      <c r="L6614" s="13"/>
    </row>
    <row r="6615" spans="1:12" s="56" customFormat="1">
      <c r="A6615" s="50"/>
      <c r="B6615" s="50"/>
      <c r="C6615" s="50"/>
      <c r="D6615" s="44"/>
      <c r="E6615" s="26"/>
      <c r="F6615" s="53"/>
      <c r="G6615" s="61"/>
      <c r="H6615" s="55"/>
      <c r="I6615" s="280"/>
      <c r="J6615" s="13"/>
      <c r="K6615" s="13"/>
      <c r="L6615" s="13"/>
    </row>
    <row r="6616" spans="1:12" s="56" customFormat="1">
      <c r="A6616" s="50"/>
      <c r="B6616" s="50"/>
      <c r="C6616" s="50"/>
      <c r="D6616" s="44"/>
      <c r="E6616" s="26"/>
      <c r="F6616" s="53"/>
      <c r="G6616" s="61"/>
      <c r="H6616" s="55"/>
      <c r="I6616" s="280"/>
      <c r="J6616" s="13"/>
      <c r="K6616" s="13"/>
      <c r="L6616" s="13"/>
    </row>
    <row r="6617" spans="1:12" s="56" customFormat="1">
      <c r="A6617" s="50"/>
      <c r="B6617" s="50"/>
      <c r="C6617" s="50"/>
      <c r="D6617" s="44"/>
      <c r="E6617" s="26"/>
      <c r="F6617" s="53"/>
      <c r="G6617" s="61"/>
      <c r="H6617" s="55"/>
      <c r="I6617" s="280"/>
      <c r="J6617" s="13"/>
      <c r="K6617" s="13"/>
      <c r="L6617" s="13"/>
    </row>
    <row r="6618" spans="1:12" s="56" customFormat="1">
      <c r="A6618" s="50"/>
      <c r="B6618" s="50"/>
      <c r="C6618" s="50"/>
      <c r="D6618" s="44"/>
      <c r="E6618" s="26"/>
      <c r="F6618" s="53"/>
      <c r="G6618" s="61"/>
      <c r="H6618" s="55"/>
      <c r="I6618" s="280"/>
      <c r="J6618" s="13"/>
      <c r="K6618" s="13"/>
      <c r="L6618" s="13"/>
    </row>
    <row r="6619" spans="1:12" s="56" customFormat="1">
      <c r="A6619" s="50"/>
      <c r="B6619" s="50"/>
      <c r="C6619" s="50"/>
      <c r="D6619" s="44"/>
      <c r="E6619" s="26"/>
      <c r="F6619" s="53"/>
      <c r="G6619" s="61"/>
      <c r="H6619" s="55"/>
      <c r="I6619" s="280"/>
      <c r="J6619" s="13"/>
      <c r="K6619" s="13"/>
      <c r="L6619" s="13"/>
    </row>
    <row r="6620" spans="1:12" s="56" customFormat="1">
      <c r="A6620" s="50"/>
      <c r="B6620" s="50"/>
      <c r="C6620" s="50"/>
      <c r="D6620" s="44"/>
      <c r="E6620" s="26"/>
      <c r="F6620" s="53"/>
      <c r="G6620" s="61"/>
      <c r="H6620" s="55"/>
      <c r="I6620" s="280"/>
      <c r="J6620" s="13"/>
      <c r="K6620" s="13"/>
      <c r="L6620" s="13"/>
    </row>
    <row r="6621" spans="1:12" s="56" customFormat="1">
      <c r="A6621" s="50"/>
      <c r="B6621" s="50"/>
      <c r="C6621" s="50"/>
      <c r="D6621" s="44"/>
      <c r="E6621" s="26"/>
      <c r="F6621" s="53"/>
      <c r="G6621" s="61"/>
      <c r="H6621" s="55"/>
      <c r="I6621" s="280"/>
      <c r="J6621" s="13"/>
      <c r="K6621" s="13"/>
      <c r="L6621" s="13"/>
    </row>
    <row r="6622" spans="1:12" s="56" customFormat="1">
      <c r="A6622" s="50"/>
      <c r="B6622" s="50"/>
      <c r="C6622" s="50"/>
      <c r="D6622" s="44"/>
      <c r="E6622" s="26"/>
      <c r="F6622" s="53"/>
      <c r="G6622" s="61"/>
      <c r="H6622" s="55"/>
      <c r="I6622" s="280"/>
      <c r="J6622" s="13"/>
      <c r="K6622" s="13"/>
      <c r="L6622" s="13"/>
    </row>
    <row r="6623" spans="1:12" s="56" customFormat="1">
      <c r="A6623" s="50"/>
      <c r="B6623" s="50"/>
      <c r="C6623" s="50"/>
      <c r="D6623" s="44"/>
      <c r="E6623" s="26"/>
      <c r="F6623" s="53"/>
      <c r="G6623" s="61"/>
      <c r="H6623" s="55"/>
      <c r="I6623" s="280"/>
      <c r="J6623" s="13"/>
      <c r="K6623" s="13"/>
      <c r="L6623" s="13"/>
    </row>
    <row r="6624" spans="1:12" s="56" customFormat="1">
      <c r="A6624" s="50"/>
      <c r="B6624" s="50"/>
      <c r="C6624" s="50"/>
      <c r="D6624" s="44"/>
      <c r="E6624" s="26"/>
      <c r="F6624" s="53"/>
      <c r="G6624" s="61"/>
      <c r="H6624" s="55"/>
      <c r="I6624" s="280"/>
      <c r="J6624" s="13"/>
      <c r="K6624" s="13"/>
      <c r="L6624" s="13"/>
    </row>
    <row r="6625" spans="1:12" s="56" customFormat="1">
      <c r="A6625" s="50"/>
      <c r="B6625" s="50"/>
      <c r="C6625" s="50"/>
      <c r="D6625" s="44"/>
      <c r="E6625" s="26"/>
      <c r="F6625" s="53"/>
      <c r="G6625" s="61"/>
      <c r="H6625" s="55"/>
      <c r="I6625" s="280"/>
      <c r="J6625" s="13"/>
      <c r="K6625" s="13"/>
      <c r="L6625" s="13"/>
    </row>
    <row r="6626" spans="1:12" s="56" customFormat="1">
      <c r="A6626" s="50"/>
      <c r="B6626" s="50"/>
      <c r="C6626" s="50"/>
      <c r="D6626" s="44"/>
      <c r="E6626" s="26"/>
      <c r="F6626" s="53"/>
      <c r="G6626" s="61"/>
      <c r="H6626" s="55"/>
      <c r="I6626" s="280"/>
      <c r="J6626" s="13"/>
      <c r="K6626" s="13"/>
      <c r="L6626" s="13"/>
    </row>
    <row r="6627" spans="1:12" s="56" customFormat="1">
      <c r="A6627" s="50"/>
      <c r="B6627" s="50"/>
      <c r="C6627" s="50"/>
      <c r="D6627" s="44"/>
      <c r="E6627" s="26"/>
      <c r="F6627" s="53"/>
      <c r="G6627" s="61"/>
      <c r="H6627" s="55"/>
      <c r="I6627" s="280"/>
      <c r="J6627" s="13"/>
      <c r="K6627" s="13"/>
      <c r="L6627" s="13"/>
    </row>
    <row r="6628" spans="1:12" s="56" customFormat="1">
      <c r="A6628" s="50"/>
      <c r="B6628" s="50"/>
      <c r="C6628" s="50"/>
      <c r="D6628" s="44"/>
      <c r="E6628" s="26"/>
      <c r="F6628" s="53"/>
      <c r="G6628" s="61"/>
      <c r="H6628" s="55"/>
      <c r="I6628" s="280"/>
      <c r="J6628" s="13"/>
      <c r="K6628" s="13"/>
      <c r="L6628" s="13"/>
    </row>
    <row r="6629" spans="1:12" s="56" customFormat="1">
      <c r="A6629" s="50"/>
      <c r="B6629" s="50"/>
      <c r="C6629" s="50"/>
      <c r="D6629" s="44"/>
      <c r="E6629" s="26"/>
      <c r="F6629" s="53"/>
      <c r="G6629" s="61"/>
      <c r="H6629" s="55"/>
      <c r="I6629" s="280"/>
      <c r="J6629" s="13"/>
      <c r="K6629" s="13"/>
      <c r="L6629" s="13"/>
    </row>
    <row r="6630" spans="1:12" s="56" customFormat="1">
      <c r="A6630" s="50"/>
      <c r="B6630" s="50"/>
      <c r="C6630" s="50"/>
      <c r="D6630" s="44"/>
      <c r="E6630" s="26"/>
      <c r="F6630" s="53"/>
      <c r="G6630" s="61"/>
      <c r="H6630" s="55"/>
      <c r="I6630" s="280"/>
      <c r="J6630" s="13"/>
      <c r="K6630" s="13"/>
      <c r="L6630" s="13"/>
    </row>
    <row r="6631" spans="1:12" s="56" customFormat="1">
      <c r="A6631" s="50"/>
      <c r="B6631" s="50"/>
      <c r="C6631" s="50"/>
      <c r="D6631" s="44"/>
      <c r="E6631" s="26"/>
      <c r="F6631" s="53"/>
      <c r="G6631" s="61"/>
      <c r="H6631" s="55"/>
      <c r="I6631" s="280"/>
      <c r="J6631" s="13"/>
      <c r="K6631" s="13"/>
      <c r="L6631" s="13"/>
    </row>
    <row r="6632" spans="1:12" s="56" customFormat="1">
      <c r="A6632" s="50"/>
      <c r="B6632" s="50"/>
      <c r="C6632" s="50"/>
      <c r="D6632" s="44"/>
      <c r="E6632" s="26"/>
      <c r="F6632" s="53"/>
      <c r="G6632" s="61"/>
      <c r="H6632" s="55"/>
      <c r="I6632" s="280"/>
      <c r="J6632" s="13"/>
      <c r="K6632" s="13"/>
      <c r="L6632" s="13"/>
    </row>
    <row r="6633" spans="1:12" s="56" customFormat="1">
      <c r="A6633" s="50"/>
      <c r="B6633" s="50"/>
      <c r="C6633" s="50"/>
      <c r="D6633" s="44"/>
      <c r="E6633" s="26"/>
      <c r="F6633" s="53"/>
      <c r="G6633" s="61"/>
      <c r="H6633" s="55"/>
      <c r="I6633" s="280"/>
      <c r="J6633" s="13"/>
      <c r="K6633" s="13"/>
      <c r="L6633" s="13"/>
    </row>
    <row r="6634" spans="1:12" s="56" customFormat="1">
      <c r="A6634" s="50"/>
      <c r="B6634" s="50"/>
      <c r="C6634" s="50"/>
      <c r="D6634" s="44"/>
      <c r="E6634" s="26"/>
      <c r="F6634" s="53"/>
      <c r="G6634" s="61"/>
      <c r="H6634" s="55"/>
      <c r="I6634" s="280"/>
      <c r="J6634" s="13"/>
      <c r="K6634" s="13"/>
      <c r="L6634" s="13"/>
    </row>
    <row r="6635" spans="1:12" s="56" customFormat="1">
      <c r="A6635" s="50"/>
      <c r="B6635" s="50"/>
      <c r="C6635" s="50"/>
      <c r="D6635" s="44"/>
      <c r="E6635" s="26"/>
      <c r="F6635" s="53"/>
      <c r="G6635" s="61"/>
      <c r="H6635" s="55"/>
      <c r="I6635" s="280"/>
      <c r="J6635" s="13"/>
      <c r="K6635" s="13"/>
      <c r="L6635" s="13"/>
    </row>
    <row r="6636" spans="1:12" s="56" customFormat="1">
      <c r="A6636" s="50"/>
      <c r="B6636" s="50"/>
      <c r="C6636" s="50"/>
      <c r="D6636" s="44"/>
      <c r="E6636" s="26"/>
      <c r="F6636" s="53"/>
      <c r="G6636" s="61"/>
      <c r="H6636" s="55"/>
      <c r="I6636" s="280"/>
      <c r="J6636" s="13"/>
      <c r="K6636" s="13"/>
      <c r="L6636" s="13"/>
    </row>
    <row r="6637" spans="1:12" s="56" customFormat="1">
      <c r="A6637" s="50"/>
      <c r="B6637" s="50"/>
      <c r="C6637" s="50"/>
      <c r="D6637" s="44"/>
      <c r="E6637" s="26"/>
      <c r="F6637" s="53"/>
      <c r="G6637" s="61"/>
      <c r="H6637" s="55"/>
      <c r="I6637" s="280"/>
      <c r="J6637" s="13"/>
      <c r="K6637" s="13"/>
      <c r="L6637" s="13"/>
    </row>
    <row r="6638" spans="1:12" s="56" customFormat="1">
      <c r="A6638" s="50"/>
      <c r="B6638" s="50"/>
      <c r="C6638" s="50"/>
      <c r="D6638" s="44"/>
      <c r="E6638" s="26"/>
      <c r="F6638" s="53"/>
      <c r="G6638" s="61"/>
      <c r="H6638" s="55"/>
      <c r="I6638" s="280"/>
      <c r="J6638" s="13"/>
      <c r="K6638" s="13"/>
      <c r="L6638" s="13"/>
    </row>
    <row r="6639" spans="1:12" s="56" customFormat="1">
      <c r="A6639" s="50"/>
      <c r="B6639" s="50"/>
      <c r="C6639" s="50"/>
      <c r="D6639" s="44"/>
      <c r="E6639" s="26"/>
      <c r="F6639" s="53"/>
      <c r="G6639" s="61"/>
      <c r="H6639" s="55"/>
      <c r="I6639" s="280"/>
      <c r="J6639" s="13"/>
      <c r="K6639" s="13"/>
      <c r="L6639" s="13"/>
    </row>
    <row r="6640" spans="1:12" s="56" customFormat="1">
      <c r="A6640" s="50"/>
      <c r="B6640" s="50"/>
      <c r="C6640" s="50"/>
      <c r="D6640" s="44"/>
      <c r="E6640" s="26"/>
      <c r="F6640" s="53"/>
      <c r="G6640" s="61"/>
      <c r="H6640" s="55"/>
      <c r="I6640" s="280"/>
      <c r="J6640" s="13"/>
      <c r="K6640" s="13"/>
      <c r="L6640" s="13"/>
    </row>
    <row r="6641" spans="1:12" s="56" customFormat="1">
      <c r="A6641" s="50"/>
      <c r="B6641" s="50"/>
      <c r="C6641" s="50"/>
      <c r="D6641" s="44"/>
      <c r="E6641" s="26"/>
      <c r="F6641" s="53"/>
      <c r="G6641" s="61"/>
      <c r="H6641" s="55"/>
      <c r="I6641" s="280"/>
      <c r="J6641" s="13"/>
      <c r="K6641" s="13"/>
      <c r="L6641" s="13"/>
    </row>
    <row r="6642" spans="1:12" s="56" customFormat="1">
      <c r="A6642" s="50"/>
      <c r="B6642" s="50"/>
      <c r="C6642" s="50"/>
      <c r="D6642" s="44"/>
      <c r="E6642" s="26"/>
      <c r="F6642" s="53"/>
      <c r="G6642" s="61"/>
      <c r="H6642" s="55"/>
      <c r="I6642" s="280"/>
      <c r="J6642" s="13"/>
      <c r="K6642" s="13"/>
      <c r="L6642" s="13"/>
    </row>
    <row r="6643" spans="1:12" s="56" customFormat="1">
      <c r="A6643" s="50"/>
      <c r="B6643" s="50"/>
      <c r="C6643" s="50"/>
      <c r="D6643" s="44"/>
      <c r="E6643" s="26"/>
      <c r="F6643" s="53"/>
      <c r="G6643" s="61"/>
      <c r="H6643" s="55"/>
      <c r="I6643" s="280"/>
      <c r="J6643" s="13"/>
      <c r="K6643" s="13"/>
      <c r="L6643" s="13"/>
    </row>
    <row r="6644" spans="1:12" s="56" customFormat="1">
      <c r="A6644" s="50"/>
      <c r="B6644" s="50"/>
      <c r="C6644" s="50"/>
      <c r="D6644" s="44"/>
      <c r="E6644" s="26"/>
      <c r="F6644" s="53"/>
      <c r="G6644" s="61"/>
      <c r="H6644" s="55"/>
      <c r="I6644" s="280"/>
      <c r="J6644" s="13"/>
      <c r="K6644" s="13"/>
      <c r="L6644" s="13"/>
    </row>
    <row r="6645" spans="1:12" s="56" customFormat="1">
      <c r="A6645" s="50"/>
      <c r="B6645" s="50"/>
      <c r="C6645" s="50"/>
      <c r="D6645" s="44"/>
      <c r="E6645" s="26"/>
      <c r="F6645" s="53"/>
      <c r="G6645" s="61"/>
      <c r="H6645" s="55"/>
      <c r="I6645" s="280"/>
      <c r="J6645" s="13"/>
      <c r="K6645" s="13"/>
      <c r="L6645" s="13"/>
    </row>
    <row r="6646" spans="1:12" s="56" customFormat="1">
      <c r="A6646" s="50"/>
      <c r="B6646" s="50"/>
      <c r="C6646" s="50"/>
      <c r="D6646" s="44"/>
      <c r="E6646" s="26"/>
      <c r="F6646" s="53"/>
      <c r="G6646" s="61"/>
      <c r="H6646" s="55"/>
      <c r="I6646" s="280"/>
      <c r="J6646" s="13"/>
      <c r="K6646" s="13"/>
      <c r="L6646" s="13"/>
    </row>
    <row r="6647" spans="1:12" s="56" customFormat="1">
      <c r="A6647" s="50"/>
      <c r="B6647" s="50"/>
      <c r="C6647" s="50"/>
      <c r="D6647" s="44"/>
      <c r="E6647" s="26"/>
      <c r="F6647" s="53"/>
      <c r="G6647" s="61"/>
      <c r="H6647" s="55"/>
      <c r="I6647" s="280"/>
      <c r="J6647" s="13"/>
      <c r="K6647" s="13"/>
      <c r="L6647" s="13"/>
    </row>
    <row r="6648" spans="1:12" s="56" customFormat="1">
      <c r="A6648" s="50"/>
      <c r="B6648" s="50"/>
      <c r="C6648" s="50"/>
      <c r="D6648" s="44"/>
      <c r="E6648" s="26"/>
      <c r="F6648" s="53"/>
      <c r="G6648" s="61"/>
      <c r="H6648" s="55"/>
      <c r="I6648" s="280"/>
      <c r="J6648" s="13"/>
      <c r="K6648" s="13"/>
      <c r="L6648" s="13"/>
    </row>
    <row r="6649" spans="1:12" s="56" customFormat="1">
      <c r="A6649" s="50"/>
      <c r="B6649" s="50"/>
      <c r="C6649" s="50"/>
      <c r="D6649" s="44"/>
      <c r="E6649" s="26"/>
      <c r="F6649" s="53"/>
      <c r="G6649" s="61"/>
      <c r="H6649" s="55"/>
      <c r="I6649" s="280"/>
      <c r="J6649" s="13"/>
      <c r="K6649" s="13"/>
      <c r="L6649" s="13"/>
    </row>
    <row r="6650" spans="1:12" s="56" customFormat="1">
      <c r="A6650" s="50"/>
      <c r="B6650" s="50"/>
      <c r="C6650" s="50"/>
      <c r="D6650" s="44"/>
      <c r="E6650" s="26"/>
      <c r="F6650" s="53"/>
      <c r="G6650" s="61"/>
      <c r="H6650" s="55"/>
      <c r="I6650" s="280"/>
      <c r="J6650" s="13"/>
      <c r="K6650" s="13"/>
      <c r="L6650" s="13"/>
    </row>
    <row r="6651" spans="1:12" s="56" customFormat="1">
      <c r="A6651" s="50"/>
      <c r="B6651" s="50"/>
      <c r="C6651" s="50"/>
      <c r="D6651" s="44"/>
      <c r="E6651" s="26"/>
      <c r="F6651" s="53"/>
      <c r="G6651" s="61"/>
      <c r="H6651" s="55"/>
      <c r="I6651" s="280"/>
      <c r="J6651" s="13"/>
      <c r="K6651" s="13"/>
      <c r="L6651" s="13"/>
    </row>
    <row r="6652" spans="1:12" s="56" customFormat="1">
      <c r="A6652" s="50"/>
      <c r="B6652" s="50"/>
      <c r="C6652" s="50"/>
      <c r="D6652" s="44"/>
      <c r="E6652" s="26"/>
      <c r="F6652" s="53"/>
      <c r="G6652" s="61"/>
      <c r="H6652" s="55"/>
      <c r="I6652" s="280"/>
      <c r="J6652" s="13"/>
      <c r="K6652" s="13"/>
      <c r="L6652" s="13"/>
    </row>
    <row r="6653" spans="1:12" s="56" customFormat="1">
      <c r="A6653" s="50"/>
      <c r="B6653" s="50"/>
      <c r="C6653" s="50"/>
      <c r="D6653" s="44"/>
      <c r="E6653" s="26"/>
      <c r="F6653" s="53"/>
      <c r="G6653" s="61"/>
      <c r="H6653" s="55"/>
      <c r="I6653" s="280"/>
      <c r="J6653" s="13"/>
      <c r="K6653" s="13"/>
      <c r="L6653" s="13"/>
    </row>
    <row r="6654" spans="1:12" s="56" customFormat="1">
      <c r="A6654" s="50"/>
      <c r="B6654" s="50"/>
      <c r="C6654" s="50"/>
      <c r="D6654" s="44"/>
      <c r="E6654" s="26"/>
      <c r="F6654" s="53"/>
      <c r="G6654" s="61"/>
      <c r="H6654" s="55"/>
      <c r="I6654" s="280"/>
      <c r="J6654" s="13"/>
      <c r="K6654" s="13"/>
      <c r="L6654" s="13"/>
    </row>
    <row r="6655" spans="1:12" s="56" customFormat="1">
      <c r="A6655" s="50"/>
      <c r="B6655" s="50"/>
      <c r="C6655" s="50"/>
      <c r="D6655" s="44"/>
      <c r="E6655" s="26"/>
      <c r="F6655" s="53"/>
      <c r="G6655" s="61"/>
      <c r="H6655" s="55"/>
      <c r="I6655" s="280"/>
      <c r="J6655" s="13"/>
      <c r="K6655" s="13"/>
      <c r="L6655" s="13"/>
    </row>
    <row r="6656" spans="1:12" s="56" customFormat="1">
      <c r="A6656" s="50"/>
      <c r="B6656" s="50"/>
      <c r="C6656" s="50"/>
      <c r="D6656" s="44"/>
      <c r="E6656" s="26"/>
      <c r="F6656" s="53"/>
      <c r="G6656" s="61"/>
      <c r="H6656" s="55"/>
      <c r="I6656" s="280"/>
      <c r="J6656" s="13"/>
      <c r="K6656" s="13"/>
      <c r="L6656" s="13"/>
    </row>
    <row r="6657" spans="1:12" s="56" customFormat="1">
      <c r="A6657" s="50"/>
      <c r="B6657" s="50"/>
      <c r="C6657" s="50"/>
      <c r="D6657" s="44"/>
      <c r="E6657" s="26"/>
      <c r="F6657" s="53"/>
      <c r="G6657" s="61"/>
      <c r="H6657" s="55"/>
      <c r="I6657" s="280"/>
      <c r="J6657" s="13"/>
      <c r="K6657" s="13"/>
      <c r="L6657" s="13"/>
    </row>
    <row r="6658" spans="1:12" s="56" customFormat="1">
      <c r="A6658" s="50"/>
      <c r="B6658" s="50"/>
      <c r="C6658" s="50"/>
      <c r="D6658" s="44"/>
      <c r="E6658" s="26"/>
      <c r="F6658" s="53"/>
      <c r="G6658" s="61"/>
      <c r="H6658" s="55"/>
      <c r="I6658" s="280"/>
      <c r="J6658" s="13"/>
      <c r="K6658" s="13"/>
      <c r="L6658" s="13"/>
    </row>
    <row r="6659" spans="1:12" s="56" customFormat="1">
      <c r="A6659" s="50"/>
      <c r="B6659" s="50"/>
      <c r="C6659" s="50"/>
      <c r="D6659" s="44"/>
      <c r="E6659" s="26"/>
      <c r="F6659" s="53"/>
      <c r="G6659" s="61"/>
      <c r="H6659" s="55"/>
      <c r="I6659" s="280"/>
      <c r="J6659" s="13"/>
      <c r="K6659" s="13"/>
      <c r="L6659" s="13"/>
    </row>
    <row r="6660" spans="1:12" s="56" customFormat="1">
      <c r="A6660" s="50"/>
      <c r="B6660" s="50"/>
      <c r="C6660" s="50"/>
      <c r="D6660" s="44"/>
      <c r="E6660" s="26"/>
      <c r="F6660" s="53"/>
      <c r="G6660" s="61"/>
      <c r="H6660" s="55"/>
      <c r="I6660" s="280"/>
      <c r="J6660" s="13"/>
      <c r="K6660" s="13"/>
      <c r="L6660" s="13"/>
    </row>
    <row r="6661" spans="1:12" s="56" customFormat="1">
      <c r="A6661" s="50"/>
      <c r="B6661" s="50"/>
      <c r="C6661" s="50"/>
      <c r="D6661" s="44"/>
      <c r="E6661" s="26"/>
      <c r="F6661" s="53"/>
      <c r="G6661" s="61"/>
      <c r="H6661" s="55"/>
      <c r="I6661" s="280"/>
      <c r="J6661" s="13"/>
      <c r="K6661" s="13"/>
      <c r="L6661" s="13"/>
    </row>
    <row r="6662" spans="1:12" s="56" customFormat="1">
      <c r="A6662" s="50"/>
      <c r="B6662" s="50"/>
      <c r="C6662" s="50"/>
      <c r="D6662" s="44"/>
      <c r="E6662" s="26"/>
      <c r="F6662" s="53"/>
      <c r="G6662" s="61"/>
      <c r="H6662" s="55"/>
      <c r="I6662" s="280"/>
      <c r="J6662" s="13"/>
      <c r="K6662" s="13"/>
      <c r="L6662" s="13"/>
    </row>
    <row r="6663" spans="1:12" s="56" customFormat="1">
      <c r="A6663" s="50"/>
      <c r="B6663" s="50"/>
      <c r="C6663" s="50"/>
      <c r="D6663" s="44"/>
      <c r="E6663" s="26"/>
      <c r="F6663" s="53"/>
      <c r="G6663" s="61"/>
      <c r="H6663" s="55"/>
      <c r="I6663" s="280"/>
      <c r="J6663" s="13"/>
      <c r="K6663" s="13"/>
      <c r="L6663" s="13"/>
    </row>
    <row r="6664" spans="1:12" s="56" customFormat="1">
      <c r="A6664" s="50"/>
      <c r="B6664" s="50"/>
      <c r="C6664" s="50"/>
      <c r="D6664" s="44"/>
      <c r="E6664" s="26"/>
      <c r="F6664" s="53"/>
      <c r="G6664" s="61"/>
      <c r="H6664" s="55"/>
      <c r="I6664" s="280"/>
      <c r="J6664" s="13"/>
      <c r="K6664" s="13"/>
      <c r="L6664" s="13"/>
    </row>
    <row r="6665" spans="1:12" s="56" customFormat="1">
      <c r="A6665" s="50"/>
      <c r="B6665" s="50"/>
      <c r="C6665" s="50"/>
      <c r="D6665" s="44"/>
      <c r="E6665" s="26"/>
      <c r="F6665" s="53"/>
      <c r="G6665" s="61"/>
      <c r="H6665" s="55"/>
      <c r="I6665" s="280"/>
      <c r="J6665" s="13"/>
      <c r="K6665" s="13"/>
      <c r="L6665" s="13"/>
    </row>
    <row r="6666" spans="1:12" s="56" customFormat="1">
      <c r="A6666" s="50"/>
      <c r="B6666" s="50"/>
      <c r="C6666" s="50"/>
      <c r="D6666" s="44"/>
      <c r="E6666" s="26"/>
      <c r="F6666" s="53"/>
      <c r="G6666" s="61"/>
      <c r="H6666" s="55"/>
      <c r="I6666" s="280"/>
      <c r="J6666" s="13"/>
      <c r="K6666" s="13"/>
      <c r="L6666" s="13"/>
    </row>
    <row r="6667" spans="1:12" s="56" customFormat="1">
      <c r="A6667" s="50"/>
      <c r="B6667" s="50"/>
      <c r="C6667" s="50"/>
      <c r="D6667" s="44"/>
      <c r="E6667" s="26"/>
      <c r="F6667" s="53"/>
      <c r="G6667" s="61"/>
      <c r="H6667" s="55"/>
      <c r="I6667" s="280"/>
      <c r="J6667" s="13"/>
      <c r="K6667" s="13"/>
      <c r="L6667" s="13"/>
    </row>
    <row r="6668" spans="1:12" s="56" customFormat="1">
      <c r="A6668" s="50"/>
      <c r="B6668" s="50"/>
      <c r="C6668" s="50"/>
      <c r="D6668" s="44"/>
      <c r="E6668" s="26"/>
      <c r="F6668" s="53"/>
      <c r="G6668" s="61"/>
      <c r="H6668" s="55"/>
      <c r="I6668" s="280"/>
      <c r="J6668" s="13"/>
      <c r="K6668" s="13"/>
      <c r="L6668" s="13"/>
    </row>
    <row r="6669" spans="1:12" s="56" customFormat="1">
      <c r="A6669" s="50"/>
      <c r="B6669" s="50"/>
      <c r="C6669" s="50"/>
      <c r="D6669" s="44"/>
      <c r="E6669" s="26"/>
      <c r="F6669" s="53"/>
      <c r="G6669" s="61"/>
      <c r="H6669" s="55"/>
      <c r="I6669" s="280"/>
      <c r="J6669" s="13"/>
      <c r="K6669" s="13"/>
      <c r="L6669" s="13"/>
    </row>
    <row r="6670" spans="1:12" s="56" customFormat="1">
      <c r="A6670" s="50"/>
      <c r="B6670" s="50"/>
      <c r="C6670" s="50"/>
      <c r="D6670" s="44"/>
      <c r="E6670" s="26"/>
      <c r="F6670" s="53"/>
      <c r="G6670" s="61"/>
      <c r="H6670" s="55"/>
      <c r="I6670" s="280"/>
      <c r="J6670" s="13"/>
      <c r="K6670" s="13"/>
      <c r="L6670" s="13"/>
    </row>
    <row r="6671" spans="1:12" s="56" customFormat="1">
      <c r="A6671" s="50"/>
      <c r="B6671" s="50"/>
      <c r="C6671" s="50"/>
      <c r="D6671" s="44"/>
      <c r="E6671" s="26"/>
      <c r="F6671" s="53"/>
      <c r="G6671" s="61"/>
      <c r="H6671" s="55"/>
      <c r="I6671" s="280"/>
      <c r="J6671" s="13"/>
      <c r="K6671" s="13"/>
      <c r="L6671" s="13"/>
    </row>
    <row r="6672" spans="1:12" s="56" customFormat="1">
      <c r="A6672" s="50"/>
      <c r="B6672" s="50"/>
      <c r="C6672" s="50"/>
      <c r="D6672" s="44"/>
      <c r="E6672" s="26"/>
      <c r="F6672" s="53"/>
      <c r="G6672" s="61"/>
      <c r="H6672" s="55"/>
      <c r="I6672" s="280"/>
      <c r="J6672" s="13"/>
      <c r="K6672" s="13"/>
      <c r="L6672" s="13"/>
    </row>
    <row r="6673" spans="1:12" s="56" customFormat="1">
      <c r="A6673" s="50"/>
      <c r="B6673" s="50"/>
      <c r="C6673" s="50"/>
      <c r="D6673" s="44"/>
      <c r="E6673" s="26"/>
      <c r="F6673" s="53"/>
      <c r="G6673" s="61"/>
      <c r="H6673" s="55"/>
      <c r="I6673" s="280"/>
      <c r="J6673" s="13"/>
      <c r="K6673" s="13"/>
      <c r="L6673" s="13"/>
    </row>
    <row r="6674" spans="1:12" s="56" customFormat="1">
      <c r="A6674" s="50"/>
      <c r="B6674" s="50"/>
      <c r="C6674" s="50"/>
      <c r="D6674" s="44"/>
      <c r="E6674" s="26"/>
      <c r="F6674" s="53"/>
      <c r="G6674" s="61"/>
      <c r="H6674" s="55"/>
      <c r="I6674" s="280"/>
      <c r="J6674" s="13"/>
      <c r="K6674" s="13"/>
      <c r="L6674" s="13"/>
    </row>
    <row r="6675" spans="1:12" s="56" customFormat="1">
      <c r="A6675" s="50"/>
      <c r="B6675" s="50"/>
      <c r="C6675" s="50"/>
      <c r="D6675" s="44"/>
      <c r="E6675" s="26"/>
      <c r="F6675" s="53"/>
      <c r="G6675" s="61"/>
      <c r="H6675" s="55"/>
      <c r="I6675" s="280"/>
      <c r="J6675" s="13"/>
      <c r="K6675" s="13"/>
      <c r="L6675" s="13"/>
    </row>
    <row r="6676" spans="1:12" s="56" customFormat="1">
      <c r="A6676" s="50"/>
      <c r="B6676" s="50"/>
      <c r="C6676" s="50"/>
      <c r="D6676" s="44"/>
      <c r="E6676" s="26"/>
      <c r="F6676" s="53"/>
      <c r="G6676" s="61"/>
      <c r="H6676" s="55"/>
      <c r="I6676" s="280"/>
      <c r="J6676" s="13"/>
      <c r="K6676" s="13"/>
      <c r="L6676" s="13"/>
    </row>
    <row r="6677" spans="1:12" s="56" customFormat="1">
      <c r="A6677" s="50"/>
      <c r="B6677" s="50"/>
      <c r="C6677" s="50"/>
      <c r="D6677" s="44"/>
      <c r="E6677" s="26"/>
      <c r="F6677" s="53"/>
      <c r="G6677" s="61"/>
      <c r="H6677" s="55"/>
      <c r="I6677" s="280"/>
      <c r="J6677" s="13"/>
      <c r="K6677" s="13"/>
      <c r="L6677" s="13"/>
    </row>
    <row r="6678" spans="1:12" s="56" customFormat="1">
      <c r="A6678" s="50"/>
      <c r="B6678" s="50"/>
      <c r="C6678" s="50"/>
      <c r="D6678" s="44"/>
      <c r="E6678" s="26"/>
      <c r="F6678" s="53"/>
      <c r="G6678" s="61"/>
      <c r="H6678" s="55"/>
      <c r="I6678" s="280"/>
      <c r="J6678" s="13"/>
      <c r="K6678" s="13"/>
      <c r="L6678" s="13"/>
    </row>
    <row r="6679" spans="1:12" s="56" customFormat="1">
      <c r="A6679" s="50"/>
      <c r="B6679" s="50"/>
      <c r="C6679" s="50"/>
      <c r="D6679" s="44"/>
      <c r="E6679" s="26"/>
      <c r="F6679" s="53"/>
      <c r="G6679" s="61"/>
      <c r="H6679" s="55"/>
      <c r="I6679" s="280"/>
      <c r="J6679" s="13"/>
      <c r="K6679" s="13"/>
      <c r="L6679" s="13"/>
    </row>
    <row r="6680" spans="1:12" s="56" customFormat="1">
      <c r="A6680" s="50"/>
      <c r="B6680" s="50"/>
      <c r="C6680" s="50"/>
      <c r="D6680" s="44"/>
      <c r="E6680" s="26"/>
      <c r="F6680" s="53"/>
      <c r="G6680" s="61"/>
      <c r="H6680" s="55"/>
      <c r="I6680" s="280"/>
      <c r="J6680" s="13"/>
      <c r="K6680" s="13"/>
      <c r="L6680" s="13"/>
    </row>
    <row r="6681" spans="1:12" s="56" customFormat="1">
      <c r="A6681" s="50"/>
      <c r="B6681" s="50"/>
      <c r="C6681" s="50"/>
      <c r="D6681" s="44"/>
      <c r="E6681" s="26"/>
      <c r="F6681" s="53"/>
      <c r="G6681" s="61"/>
      <c r="H6681" s="55"/>
      <c r="I6681" s="280"/>
      <c r="J6681" s="13"/>
      <c r="K6681" s="13"/>
      <c r="L6681" s="13"/>
    </row>
    <row r="6682" spans="1:12" s="56" customFormat="1">
      <c r="A6682" s="50"/>
      <c r="B6682" s="50"/>
      <c r="C6682" s="50"/>
      <c r="D6682" s="44"/>
      <c r="E6682" s="26"/>
      <c r="F6682" s="53"/>
      <c r="G6682" s="61"/>
      <c r="H6682" s="55"/>
      <c r="I6682" s="280"/>
      <c r="J6682" s="13"/>
      <c r="K6682" s="13"/>
      <c r="L6682" s="13"/>
    </row>
    <row r="6683" spans="1:12" s="56" customFormat="1">
      <c r="A6683" s="50"/>
      <c r="B6683" s="50"/>
      <c r="C6683" s="50"/>
      <c r="D6683" s="44"/>
      <c r="E6683" s="26"/>
      <c r="F6683" s="53"/>
      <c r="G6683" s="61"/>
      <c r="H6683" s="55"/>
      <c r="I6683" s="280"/>
      <c r="J6683" s="13"/>
      <c r="K6683" s="13"/>
      <c r="L6683" s="13"/>
    </row>
    <row r="6684" spans="1:12" s="56" customFormat="1">
      <c r="A6684" s="50"/>
      <c r="B6684" s="50"/>
      <c r="C6684" s="50"/>
      <c r="D6684" s="44"/>
      <c r="E6684" s="26"/>
      <c r="F6684" s="53"/>
      <c r="G6684" s="61"/>
      <c r="H6684" s="55"/>
      <c r="I6684" s="280"/>
      <c r="J6684" s="13"/>
      <c r="K6684" s="13"/>
      <c r="L6684" s="13"/>
    </row>
    <row r="6685" spans="1:12" s="56" customFormat="1">
      <c r="A6685" s="50"/>
      <c r="B6685" s="50"/>
      <c r="C6685" s="50"/>
      <c r="D6685" s="44"/>
      <c r="E6685" s="26"/>
      <c r="F6685" s="53"/>
      <c r="G6685" s="61"/>
      <c r="H6685" s="55"/>
      <c r="I6685" s="280"/>
      <c r="J6685" s="13"/>
      <c r="K6685" s="13"/>
      <c r="L6685" s="13"/>
    </row>
    <row r="6686" spans="1:12" s="56" customFormat="1">
      <c r="A6686" s="50"/>
      <c r="B6686" s="50"/>
      <c r="C6686" s="50"/>
      <c r="D6686" s="44"/>
      <c r="E6686" s="26"/>
      <c r="F6686" s="53"/>
      <c r="G6686" s="61"/>
      <c r="H6686" s="55"/>
      <c r="I6686" s="280"/>
      <c r="J6686" s="13"/>
      <c r="K6686" s="13"/>
      <c r="L6686" s="13"/>
    </row>
    <row r="6687" spans="1:12" s="56" customFormat="1">
      <c r="A6687" s="50"/>
      <c r="B6687" s="50"/>
      <c r="C6687" s="50"/>
      <c r="D6687" s="44"/>
      <c r="E6687" s="26"/>
      <c r="F6687" s="53"/>
      <c r="G6687" s="61"/>
      <c r="H6687" s="55"/>
      <c r="I6687" s="280"/>
      <c r="J6687" s="13"/>
      <c r="K6687" s="13"/>
      <c r="L6687" s="13"/>
    </row>
    <row r="6688" spans="1:12" s="56" customFormat="1">
      <c r="A6688" s="50"/>
      <c r="B6688" s="50"/>
      <c r="C6688" s="50"/>
      <c r="D6688" s="44"/>
      <c r="E6688" s="26"/>
      <c r="F6688" s="53"/>
      <c r="G6688" s="61"/>
      <c r="H6688" s="55"/>
      <c r="I6688" s="280"/>
      <c r="J6688" s="13"/>
      <c r="K6688" s="13"/>
      <c r="L6688" s="13"/>
    </row>
    <row r="6689" spans="1:12" s="56" customFormat="1">
      <c r="A6689" s="50"/>
      <c r="B6689" s="50"/>
      <c r="C6689" s="50"/>
      <c r="D6689" s="44"/>
      <c r="E6689" s="26"/>
      <c r="F6689" s="53"/>
      <c r="G6689" s="61"/>
      <c r="H6689" s="55"/>
      <c r="I6689" s="280"/>
      <c r="J6689" s="13"/>
      <c r="K6689" s="13"/>
      <c r="L6689" s="13"/>
    </row>
    <row r="6690" spans="1:12" s="56" customFormat="1">
      <c r="A6690" s="50"/>
      <c r="B6690" s="50"/>
      <c r="C6690" s="50"/>
      <c r="D6690" s="44"/>
      <c r="E6690" s="26"/>
      <c r="F6690" s="53"/>
      <c r="G6690" s="61"/>
      <c r="H6690" s="55"/>
      <c r="I6690" s="280"/>
      <c r="J6690" s="13"/>
      <c r="K6690" s="13"/>
      <c r="L6690" s="13"/>
    </row>
    <row r="6691" spans="1:12" s="56" customFormat="1">
      <c r="A6691" s="50"/>
      <c r="B6691" s="50"/>
      <c r="C6691" s="50"/>
      <c r="D6691" s="44"/>
      <c r="E6691" s="26"/>
      <c r="F6691" s="53"/>
      <c r="G6691" s="61"/>
      <c r="H6691" s="55"/>
      <c r="I6691" s="280"/>
      <c r="J6691" s="13"/>
      <c r="K6691" s="13"/>
      <c r="L6691" s="13"/>
    </row>
    <row r="6692" spans="1:12" s="56" customFormat="1">
      <c r="A6692" s="50"/>
      <c r="B6692" s="50"/>
      <c r="C6692" s="50"/>
      <c r="D6692" s="44"/>
      <c r="E6692" s="26"/>
      <c r="F6692" s="53"/>
      <c r="G6692" s="61"/>
      <c r="H6692" s="55"/>
      <c r="I6692" s="280"/>
      <c r="J6692" s="13"/>
      <c r="K6692" s="13"/>
      <c r="L6692" s="13"/>
    </row>
    <row r="6693" spans="1:12" s="56" customFormat="1">
      <c r="A6693" s="50"/>
      <c r="B6693" s="50"/>
      <c r="C6693" s="50"/>
      <c r="D6693" s="44"/>
      <c r="E6693" s="26"/>
      <c r="F6693" s="53"/>
      <c r="G6693" s="61"/>
      <c r="H6693" s="55"/>
      <c r="I6693" s="280"/>
      <c r="J6693" s="13"/>
      <c r="K6693" s="13"/>
      <c r="L6693" s="13"/>
    </row>
    <row r="6694" spans="1:12" s="56" customFormat="1">
      <c r="A6694" s="50"/>
      <c r="B6694" s="50"/>
      <c r="C6694" s="50"/>
      <c r="D6694" s="44"/>
      <c r="E6694" s="26"/>
      <c r="F6694" s="53"/>
      <c r="G6694" s="61"/>
      <c r="H6694" s="55"/>
      <c r="I6694" s="280"/>
      <c r="J6694" s="13"/>
      <c r="K6694" s="13"/>
      <c r="L6694" s="13"/>
    </row>
    <row r="6695" spans="1:12" s="56" customFormat="1">
      <c r="A6695" s="50"/>
      <c r="B6695" s="50"/>
      <c r="C6695" s="50"/>
      <c r="D6695" s="44"/>
      <c r="E6695" s="26"/>
      <c r="F6695" s="53"/>
      <c r="G6695" s="61"/>
      <c r="H6695" s="55"/>
      <c r="I6695" s="280"/>
      <c r="J6695" s="13"/>
      <c r="K6695" s="13"/>
      <c r="L6695" s="13"/>
    </row>
    <row r="6696" spans="1:12" s="56" customFormat="1">
      <c r="A6696" s="50"/>
      <c r="B6696" s="50"/>
      <c r="C6696" s="50"/>
      <c r="D6696" s="44"/>
      <c r="E6696" s="26"/>
      <c r="F6696" s="53"/>
      <c r="G6696" s="61"/>
      <c r="H6696" s="55"/>
      <c r="I6696" s="280"/>
      <c r="J6696" s="13"/>
      <c r="K6696" s="13"/>
      <c r="L6696" s="13"/>
    </row>
    <row r="6697" spans="1:12" s="56" customFormat="1">
      <c r="A6697" s="50"/>
      <c r="B6697" s="50"/>
      <c r="C6697" s="50"/>
      <c r="D6697" s="44"/>
      <c r="E6697" s="26"/>
      <c r="F6697" s="53"/>
      <c r="G6697" s="61"/>
      <c r="H6697" s="55"/>
      <c r="I6697" s="280"/>
      <c r="J6697" s="13"/>
      <c r="K6697" s="13"/>
      <c r="L6697" s="13"/>
    </row>
    <row r="6698" spans="1:12" s="56" customFormat="1">
      <c r="A6698" s="50"/>
      <c r="B6698" s="50"/>
      <c r="C6698" s="50"/>
      <c r="D6698" s="44"/>
      <c r="E6698" s="26"/>
      <c r="F6698" s="53"/>
      <c r="G6698" s="61"/>
      <c r="H6698" s="55"/>
      <c r="I6698" s="280"/>
      <c r="J6698" s="13"/>
      <c r="K6698" s="13"/>
      <c r="L6698" s="13"/>
    </row>
    <row r="6699" spans="1:12" s="56" customFormat="1">
      <c r="A6699" s="50"/>
      <c r="B6699" s="50"/>
      <c r="C6699" s="50"/>
      <c r="D6699" s="44"/>
      <c r="E6699" s="26"/>
      <c r="F6699" s="53"/>
      <c r="G6699" s="61"/>
      <c r="H6699" s="55"/>
      <c r="I6699" s="280"/>
      <c r="J6699" s="13"/>
      <c r="K6699" s="13"/>
      <c r="L6699" s="13"/>
    </row>
    <row r="6700" spans="1:12" s="56" customFormat="1">
      <c r="A6700" s="50"/>
      <c r="B6700" s="50"/>
      <c r="C6700" s="50"/>
      <c r="D6700" s="44"/>
      <c r="E6700" s="26"/>
      <c r="F6700" s="53"/>
      <c r="G6700" s="61"/>
      <c r="H6700" s="55"/>
      <c r="I6700" s="280"/>
      <c r="J6700" s="13"/>
      <c r="K6700" s="13"/>
      <c r="L6700" s="13"/>
    </row>
    <row r="6701" spans="1:12" s="56" customFormat="1">
      <c r="A6701" s="50"/>
      <c r="B6701" s="50"/>
      <c r="C6701" s="50"/>
      <c r="D6701" s="44"/>
      <c r="E6701" s="26"/>
      <c r="F6701" s="53"/>
      <c r="G6701" s="61"/>
      <c r="H6701" s="55"/>
      <c r="I6701" s="280"/>
      <c r="J6701" s="13"/>
      <c r="K6701" s="13"/>
      <c r="L6701" s="13"/>
    </row>
    <row r="6702" spans="1:12" s="56" customFormat="1">
      <c r="A6702" s="50"/>
      <c r="B6702" s="50"/>
      <c r="C6702" s="50"/>
      <c r="D6702" s="44"/>
      <c r="E6702" s="26"/>
      <c r="F6702" s="53"/>
      <c r="G6702" s="61"/>
      <c r="H6702" s="55"/>
      <c r="I6702" s="280"/>
      <c r="J6702" s="13"/>
      <c r="K6702" s="13"/>
      <c r="L6702" s="13"/>
    </row>
    <row r="6703" spans="1:12" s="56" customFormat="1">
      <c r="A6703" s="50"/>
      <c r="B6703" s="50"/>
      <c r="C6703" s="50"/>
      <c r="D6703" s="44"/>
      <c r="E6703" s="26"/>
      <c r="F6703" s="53"/>
      <c r="G6703" s="61"/>
      <c r="H6703" s="55"/>
      <c r="I6703" s="280"/>
      <c r="J6703" s="13"/>
      <c r="K6703" s="13"/>
      <c r="L6703" s="13"/>
    </row>
    <row r="6704" spans="1:12" s="56" customFormat="1">
      <c r="A6704" s="50"/>
      <c r="B6704" s="50"/>
      <c r="C6704" s="50"/>
      <c r="D6704" s="44"/>
      <c r="E6704" s="26"/>
      <c r="F6704" s="53"/>
      <c r="G6704" s="61"/>
      <c r="H6704" s="55"/>
      <c r="I6704" s="280"/>
      <c r="J6704" s="13"/>
      <c r="K6704" s="13"/>
      <c r="L6704" s="13"/>
    </row>
    <row r="6705" spans="1:12" s="56" customFormat="1">
      <c r="A6705" s="50"/>
      <c r="B6705" s="50"/>
      <c r="C6705" s="50"/>
      <c r="D6705" s="44"/>
      <c r="E6705" s="26"/>
      <c r="F6705" s="53"/>
      <c r="G6705" s="61"/>
      <c r="H6705" s="55"/>
      <c r="I6705" s="280"/>
      <c r="J6705" s="13"/>
      <c r="K6705" s="13"/>
      <c r="L6705" s="13"/>
    </row>
    <row r="6706" spans="1:12" s="56" customFormat="1">
      <c r="A6706" s="50"/>
      <c r="B6706" s="50"/>
      <c r="C6706" s="50"/>
      <c r="D6706" s="44"/>
      <c r="E6706" s="26"/>
      <c r="F6706" s="53"/>
      <c r="G6706" s="61"/>
      <c r="H6706" s="55"/>
      <c r="I6706" s="280"/>
      <c r="J6706" s="13"/>
      <c r="K6706" s="13"/>
      <c r="L6706" s="13"/>
    </row>
    <row r="6707" spans="1:12" s="56" customFormat="1">
      <c r="A6707" s="50"/>
      <c r="B6707" s="50"/>
      <c r="C6707" s="50"/>
      <c r="D6707" s="44"/>
      <c r="E6707" s="26"/>
      <c r="F6707" s="53"/>
      <c r="G6707" s="61"/>
      <c r="H6707" s="55"/>
      <c r="I6707" s="280"/>
      <c r="J6707" s="13"/>
      <c r="K6707" s="13"/>
      <c r="L6707" s="13"/>
    </row>
    <row r="6708" spans="1:12" s="56" customFormat="1">
      <c r="A6708" s="50"/>
      <c r="B6708" s="50"/>
      <c r="C6708" s="50"/>
      <c r="D6708" s="44"/>
      <c r="E6708" s="26"/>
      <c r="F6708" s="53"/>
      <c r="G6708" s="61"/>
      <c r="H6708" s="55"/>
      <c r="I6708" s="280"/>
      <c r="J6708" s="13"/>
      <c r="K6708" s="13"/>
      <c r="L6708" s="13"/>
    </row>
    <row r="6709" spans="1:12" s="56" customFormat="1">
      <c r="A6709" s="50"/>
      <c r="B6709" s="50"/>
      <c r="C6709" s="50"/>
      <c r="D6709" s="44"/>
      <c r="E6709" s="26"/>
      <c r="F6709" s="53"/>
      <c r="G6709" s="61"/>
      <c r="H6709" s="55"/>
      <c r="I6709" s="280"/>
      <c r="J6709" s="13"/>
      <c r="K6709" s="13"/>
      <c r="L6709" s="13"/>
    </row>
    <row r="6710" spans="1:12" s="56" customFormat="1">
      <c r="A6710" s="50"/>
      <c r="B6710" s="50"/>
      <c r="C6710" s="50"/>
      <c r="D6710" s="44"/>
      <c r="E6710" s="26"/>
      <c r="F6710" s="53"/>
      <c r="G6710" s="61"/>
      <c r="H6710" s="55"/>
      <c r="I6710" s="280"/>
      <c r="J6710" s="13"/>
      <c r="K6710" s="13"/>
      <c r="L6710" s="13"/>
    </row>
    <row r="6711" spans="1:12" s="56" customFormat="1">
      <c r="A6711" s="50"/>
      <c r="B6711" s="50"/>
      <c r="C6711" s="50"/>
      <c r="D6711" s="44"/>
      <c r="E6711" s="26"/>
      <c r="F6711" s="53"/>
      <c r="G6711" s="61"/>
      <c r="H6711" s="55"/>
      <c r="I6711" s="280"/>
      <c r="J6711" s="13"/>
      <c r="K6711" s="13"/>
      <c r="L6711" s="13"/>
    </row>
    <row r="6712" spans="1:12" s="56" customFormat="1">
      <c r="A6712" s="50"/>
      <c r="B6712" s="50"/>
      <c r="C6712" s="50"/>
      <c r="D6712" s="44"/>
      <c r="E6712" s="26"/>
      <c r="F6712" s="53"/>
      <c r="G6712" s="61"/>
      <c r="H6712" s="55"/>
      <c r="I6712" s="280"/>
      <c r="J6712" s="13"/>
      <c r="K6712" s="13"/>
      <c r="L6712" s="13"/>
    </row>
    <row r="6713" spans="1:12" s="56" customFormat="1">
      <c r="A6713" s="50"/>
      <c r="B6713" s="50"/>
      <c r="C6713" s="50"/>
      <c r="D6713" s="44"/>
      <c r="E6713" s="26"/>
      <c r="F6713" s="53"/>
      <c r="G6713" s="61"/>
      <c r="H6713" s="55"/>
      <c r="I6713" s="280"/>
      <c r="J6713" s="13"/>
      <c r="K6713" s="13"/>
      <c r="L6713" s="13"/>
    </row>
    <row r="6714" spans="1:12" s="56" customFormat="1">
      <c r="A6714" s="50"/>
      <c r="B6714" s="50"/>
      <c r="C6714" s="50"/>
      <c r="D6714" s="44"/>
      <c r="E6714" s="26"/>
      <c r="F6714" s="53"/>
      <c r="G6714" s="61"/>
      <c r="H6714" s="55"/>
      <c r="I6714" s="280"/>
      <c r="J6714" s="13"/>
      <c r="K6714" s="13"/>
      <c r="L6714" s="13"/>
    </row>
    <row r="6715" spans="1:12" s="56" customFormat="1">
      <c r="A6715" s="50"/>
      <c r="B6715" s="50"/>
      <c r="C6715" s="50"/>
      <c r="D6715" s="44"/>
      <c r="E6715" s="26"/>
      <c r="F6715" s="53"/>
      <c r="G6715" s="61"/>
      <c r="H6715" s="55"/>
      <c r="I6715" s="280"/>
      <c r="J6715" s="13"/>
      <c r="K6715" s="13"/>
      <c r="L6715" s="13"/>
    </row>
    <row r="6716" spans="1:12" s="56" customFormat="1">
      <c r="A6716" s="50"/>
      <c r="B6716" s="50"/>
      <c r="C6716" s="50"/>
      <c r="D6716" s="44"/>
      <c r="E6716" s="26"/>
      <c r="F6716" s="53"/>
      <c r="G6716" s="61"/>
      <c r="H6716" s="55"/>
      <c r="I6716" s="280"/>
      <c r="J6716" s="13"/>
      <c r="K6716" s="13"/>
      <c r="L6716" s="13"/>
    </row>
    <row r="6717" spans="1:12" s="56" customFormat="1">
      <c r="A6717" s="50"/>
      <c r="B6717" s="50"/>
      <c r="C6717" s="50"/>
      <c r="D6717" s="44"/>
      <c r="E6717" s="26"/>
      <c r="F6717" s="53"/>
      <c r="G6717" s="61"/>
      <c r="H6717" s="55"/>
      <c r="I6717" s="280"/>
      <c r="J6717" s="13"/>
      <c r="K6717" s="13"/>
      <c r="L6717" s="13"/>
    </row>
    <row r="6718" spans="1:12" s="56" customFormat="1">
      <c r="A6718" s="50"/>
      <c r="B6718" s="50"/>
      <c r="C6718" s="50"/>
      <c r="D6718" s="44"/>
      <c r="E6718" s="26"/>
      <c r="F6718" s="53"/>
      <c r="G6718" s="61"/>
      <c r="H6718" s="55"/>
      <c r="I6718" s="280"/>
      <c r="J6718" s="13"/>
      <c r="K6718" s="13"/>
      <c r="L6718" s="13"/>
    </row>
    <row r="6719" spans="1:12" s="56" customFormat="1">
      <c r="A6719" s="50"/>
      <c r="B6719" s="50"/>
      <c r="C6719" s="50"/>
      <c r="D6719" s="44"/>
      <c r="E6719" s="26"/>
      <c r="F6719" s="53"/>
      <c r="G6719" s="61"/>
      <c r="H6719" s="55"/>
      <c r="I6719" s="280"/>
      <c r="J6719" s="13"/>
      <c r="K6719" s="13"/>
      <c r="L6719" s="13"/>
    </row>
    <row r="6720" spans="1:12" s="56" customFormat="1">
      <c r="A6720" s="50"/>
      <c r="B6720" s="50"/>
      <c r="C6720" s="50"/>
      <c r="D6720" s="44"/>
      <c r="E6720" s="26"/>
      <c r="F6720" s="53"/>
      <c r="G6720" s="61"/>
      <c r="H6720" s="55"/>
      <c r="I6720" s="280"/>
      <c r="J6720" s="13"/>
      <c r="K6720" s="13"/>
      <c r="L6720" s="13"/>
    </row>
    <row r="6721" spans="1:12" s="56" customFormat="1">
      <c r="A6721" s="50"/>
      <c r="B6721" s="50"/>
      <c r="C6721" s="50"/>
      <c r="D6721" s="44"/>
      <c r="E6721" s="26"/>
      <c r="F6721" s="53"/>
      <c r="G6721" s="61"/>
      <c r="H6721" s="55"/>
      <c r="I6721" s="280"/>
      <c r="J6721" s="13"/>
      <c r="K6721" s="13"/>
      <c r="L6721" s="13"/>
    </row>
    <row r="6722" spans="1:12" s="56" customFormat="1">
      <c r="A6722" s="50"/>
      <c r="B6722" s="50"/>
      <c r="C6722" s="50"/>
      <c r="D6722" s="44"/>
      <c r="E6722" s="26"/>
      <c r="F6722" s="53"/>
      <c r="G6722" s="61"/>
      <c r="H6722" s="55"/>
      <c r="I6722" s="280"/>
      <c r="J6722" s="13"/>
      <c r="K6722" s="13"/>
      <c r="L6722" s="13"/>
    </row>
    <row r="6723" spans="1:12" s="56" customFormat="1">
      <c r="A6723" s="50"/>
      <c r="B6723" s="50"/>
      <c r="C6723" s="50"/>
      <c r="D6723" s="44"/>
      <c r="E6723" s="26"/>
      <c r="F6723" s="53"/>
      <c r="G6723" s="61"/>
      <c r="H6723" s="55"/>
      <c r="I6723" s="280"/>
      <c r="J6723" s="13"/>
      <c r="K6723" s="13"/>
      <c r="L6723" s="13"/>
    </row>
    <row r="6724" spans="1:12" s="56" customFormat="1">
      <c r="A6724" s="50"/>
      <c r="B6724" s="50"/>
      <c r="C6724" s="50"/>
      <c r="D6724" s="44"/>
      <c r="E6724" s="26"/>
      <c r="F6724" s="53"/>
      <c r="G6724" s="61"/>
      <c r="H6724" s="55"/>
      <c r="I6724" s="280"/>
      <c r="J6724" s="13"/>
      <c r="K6724" s="13"/>
      <c r="L6724" s="13"/>
    </row>
    <row r="6725" spans="1:12" s="56" customFormat="1">
      <c r="A6725" s="50"/>
      <c r="B6725" s="50"/>
      <c r="C6725" s="50"/>
      <c r="D6725" s="44"/>
      <c r="E6725" s="26"/>
      <c r="F6725" s="53"/>
      <c r="G6725" s="61"/>
      <c r="H6725" s="55"/>
      <c r="I6725" s="280"/>
      <c r="J6725" s="13"/>
      <c r="K6725" s="13"/>
      <c r="L6725" s="13"/>
    </row>
    <row r="6726" spans="1:12" s="56" customFormat="1">
      <c r="A6726" s="50"/>
      <c r="B6726" s="50"/>
      <c r="C6726" s="50"/>
      <c r="D6726" s="44"/>
      <c r="E6726" s="26"/>
      <c r="F6726" s="53"/>
      <c r="G6726" s="61"/>
      <c r="H6726" s="55"/>
      <c r="I6726" s="280"/>
      <c r="J6726" s="13"/>
      <c r="K6726" s="13"/>
      <c r="L6726" s="13"/>
    </row>
    <row r="6727" spans="1:12" s="56" customFormat="1">
      <c r="A6727" s="50"/>
      <c r="B6727" s="50"/>
      <c r="C6727" s="50"/>
      <c r="D6727" s="44"/>
      <c r="E6727" s="26"/>
      <c r="F6727" s="53"/>
      <c r="G6727" s="61"/>
      <c r="H6727" s="55"/>
      <c r="I6727" s="280"/>
      <c r="J6727" s="13"/>
      <c r="K6727" s="13"/>
      <c r="L6727" s="13"/>
    </row>
    <row r="6728" spans="1:12" s="56" customFormat="1">
      <c r="A6728" s="50"/>
      <c r="B6728" s="50"/>
      <c r="C6728" s="50"/>
      <c r="D6728" s="44"/>
      <c r="E6728" s="26"/>
      <c r="F6728" s="53"/>
      <c r="G6728" s="61"/>
      <c r="H6728" s="55"/>
      <c r="I6728" s="280"/>
      <c r="J6728" s="13"/>
      <c r="K6728" s="13"/>
      <c r="L6728" s="13"/>
    </row>
    <row r="6729" spans="1:12" s="56" customFormat="1">
      <c r="A6729" s="50"/>
      <c r="B6729" s="50"/>
      <c r="C6729" s="50"/>
      <c r="D6729" s="44"/>
      <c r="E6729" s="26"/>
      <c r="F6729" s="53"/>
      <c r="G6729" s="61"/>
      <c r="H6729" s="55"/>
      <c r="I6729" s="280"/>
      <c r="J6729" s="13"/>
      <c r="K6729" s="13"/>
      <c r="L6729" s="13"/>
    </row>
    <row r="6730" spans="1:12" s="56" customFormat="1">
      <c r="A6730" s="50"/>
      <c r="B6730" s="50"/>
      <c r="C6730" s="50"/>
      <c r="D6730" s="44"/>
      <c r="E6730" s="26"/>
      <c r="F6730" s="53"/>
      <c r="G6730" s="61"/>
      <c r="H6730" s="55"/>
      <c r="I6730" s="280"/>
      <c r="J6730" s="13"/>
      <c r="K6730" s="13"/>
      <c r="L6730" s="13"/>
    </row>
    <row r="6731" spans="1:12" s="56" customFormat="1">
      <c r="A6731" s="50"/>
      <c r="B6731" s="50"/>
      <c r="C6731" s="50"/>
      <c r="D6731" s="44"/>
      <c r="E6731" s="26"/>
      <c r="F6731" s="53"/>
      <c r="G6731" s="61"/>
      <c r="H6731" s="55"/>
      <c r="I6731" s="280"/>
      <c r="J6731" s="13"/>
      <c r="K6731" s="13"/>
      <c r="L6731" s="13"/>
    </row>
    <row r="6732" spans="1:12" s="56" customFormat="1">
      <c r="A6732" s="50"/>
      <c r="B6732" s="50"/>
      <c r="C6732" s="50"/>
      <c r="D6732" s="44"/>
      <c r="E6732" s="26"/>
      <c r="F6732" s="53"/>
      <c r="G6732" s="61"/>
      <c r="H6732" s="55"/>
      <c r="I6732" s="280"/>
      <c r="J6732" s="13"/>
      <c r="K6732" s="13"/>
      <c r="L6732" s="13"/>
    </row>
    <row r="6733" spans="1:12" s="56" customFormat="1">
      <c r="A6733" s="50"/>
      <c r="B6733" s="50"/>
      <c r="C6733" s="50"/>
      <c r="D6733" s="44"/>
      <c r="E6733" s="26"/>
      <c r="F6733" s="53"/>
      <c r="G6733" s="61"/>
      <c r="H6733" s="55"/>
      <c r="I6733" s="280"/>
      <c r="J6733" s="13"/>
      <c r="K6733" s="13"/>
      <c r="L6733" s="13"/>
    </row>
    <row r="6734" spans="1:12" s="56" customFormat="1">
      <c r="A6734" s="50"/>
      <c r="B6734" s="50"/>
      <c r="C6734" s="50"/>
      <c r="D6734" s="44"/>
      <c r="E6734" s="26"/>
      <c r="F6734" s="53"/>
      <c r="G6734" s="61"/>
      <c r="H6734" s="55"/>
      <c r="I6734" s="280"/>
      <c r="J6734" s="13"/>
      <c r="K6734" s="13"/>
      <c r="L6734" s="13"/>
    </row>
    <row r="6735" spans="1:12" s="56" customFormat="1">
      <c r="A6735" s="50"/>
      <c r="B6735" s="50"/>
      <c r="C6735" s="50"/>
      <c r="D6735" s="44"/>
      <c r="E6735" s="26"/>
      <c r="F6735" s="53"/>
      <c r="G6735" s="61"/>
      <c r="H6735" s="55"/>
      <c r="I6735" s="280"/>
      <c r="J6735" s="13"/>
      <c r="K6735" s="13"/>
      <c r="L6735" s="13"/>
    </row>
    <row r="6736" spans="1:12" s="56" customFormat="1">
      <c r="A6736" s="50"/>
      <c r="B6736" s="50"/>
      <c r="C6736" s="50"/>
      <c r="D6736" s="44"/>
      <c r="E6736" s="26"/>
      <c r="F6736" s="53"/>
      <c r="G6736" s="61"/>
      <c r="H6736" s="55"/>
      <c r="I6736" s="280"/>
      <c r="J6736" s="13"/>
      <c r="K6736" s="13"/>
      <c r="L6736" s="13"/>
    </row>
    <row r="6737" spans="1:12" s="56" customFormat="1">
      <c r="A6737" s="50"/>
      <c r="B6737" s="50"/>
      <c r="C6737" s="50"/>
      <c r="D6737" s="44"/>
      <c r="E6737" s="26"/>
      <c r="F6737" s="53"/>
      <c r="G6737" s="61"/>
      <c r="H6737" s="55"/>
      <c r="I6737" s="280"/>
      <c r="J6737" s="13"/>
      <c r="K6737" s="13"/>
      <c r="L6737" s="13"/>
    </row>
    <row r="6738" spans="1:12" s="56" customFormat="1">
      <c r="A6738" s="50"/>
      <c r="B6738" s="50"/>
      <c r="C6738" s="50"/>
      <c r="D6738" s="44"/>
      <c r="E6738" s="26"/>
      <c r="F6738" s="53"/>
      <c r="G6738" s="61"/>
      <c r="H6738" s="55"/>
      <c r="I6738" s="280"/>
      <c r="J6738" s="13"/>
      <c r="K6738" s="13"/>
      <c r="L6738" s="13"/>
    </row>
    <row r="6739" spans="1:12" s="56" customFormat="1">
      <c r="A6739" s="50"/>
      <c r="B6739" s="50"/>
      <c r="C6739" s="50"/>
      <c r="D6739" s="44"/>
      <c r="E6739" s="26"/>
      <c r="F6739" s="53"/>
      <c r="G6739" s="61"/>
      <c r="H6739" s="55"/>
      <c r="I6739" s="280"/>
      <c r="J6739" s="13"/>
      <c r="K6739" s="13"/>
      <c r="L6739" s="13"/>
    </row>
    <row r="6740" spans="1:12" s="56" customFormat="1">
      <c r="A6740" s="50"/>
      <c r="B6740" s="50"/>
      <c r="C6740" s="50"/>
      <c r="D6740" s="44"/>
      <c r="E6740" s="26"/>
      <c r="F6740" s="53"/>
      <c r="G6740" s="61"/>
      <c r="H6740" s="55"/>
      <c r="I6740" s="280"/>
      <c r="J6740" s="13"/>
      <c r="K6740" s="13"/>
      <c r="L6740" s="13"/>
    </row>
    <row r="6741" spans="1:12" s="56" customFormat="1">
      <c r="A6741" s="50"/>
      <c r="B6741" s="50"/>
      <c r="C6741" s="50"/>
      <c r="D6741" s="44"/>
      <c r="E6741" s="26"/>
      <c r="F6741" s="53"/>
      <c r="G6741" s="61"/>
      <c r="H6741" s="55"/>
      <c r="I6741" s="280"/>
      <c r="J6741" s="13"/>
      <c r="K6741" s="13"/>
      <c r="L6741" s="13"/>
    </row>
    <row r="6742" spans="1:12" s="56" customFormat="1">
      <c r="A6742" s="50"/>
      <c r="B6742" s="50"/>
      <c r="C6742" s="50"/>
      <c r="D6742" s="44"/>
      <c r="E6742" s="26"/>
      <c r="F6742" s="53"/>
      <c r="G6742" s="61"/>
      <c r="H6742" s="55"/>
      <c r="I6742" s="280"/>
      <c r="J6742" s="13"/>
      <c r="K6742" s="13"/>
      <c r="L6742" s="13"/>
    </row>
    <row r="6743" spans="1:12" s="56" customFormat="1">
      <c r="A6743" s="50"/>
      <c r="B6743" s="50"/>
      <c r="C6743" s="50"/>
      <c r="D6743" s="44"/>
      <c r="E6743" s="26"/>
      <c r="F6743" s="53"/>
      <c r="G6743" s="61"/>
      <c r="H6743" s="55"/>
      <c r="I6743" s="280"/>
      <c r="J6743" s="13"/>
      <c r="K6743" s="13"/>
      <c r="L6743" s="13"/>
    </row>
    <row r="6744" spans="1:12" s="56" customFormat="1">
      <c r="A6744" s="50"/>
      <c r="B6744" s="50"/>
      <c r="C6744" s="50"/>
      <c r="D6744" s="44"/>
      <c r="E6744" s="26"/>
      <c r="F6744" s="53"/>
      <c r="G6744" s="61"/>
      <c r="H6744" s="55"/>
      <c r="I6744" s="280"/>
      <c r="J6744" s="13"/>
      <c r="K6744" s="13"/>
      <c r="L6744" s="13"/>
    </row>
    <row r="6745" spans="1:12" s="56" customFormat="1">
      <c r="A6745" s="50"/>
      <c r="B6745" s="50"/>
      <c r="C6745" s="50"/>
      <c r="D6745" s="44"/>
      <c r="E6745" s="26"/>
      <c r="F6745" s="53"/>
      <c r="G6745" s="61"/>
      <c r="H6745" s="55"/>
      <c r="I6745" s="280"/>
      <c r="J6745" s="13"/>
      <c r="K6745" s="13"/>
      <c r="L6745" s="13"/>
    </row>
    <row r="6746" spans="1:12" s="56" customFormat="1">
      <c r="A6746" s="50"/>
      <c r="B6746" s="50"/>
      <c r="C6746" s="50"/>
      <c r="D6746" s="44"/>
      <c r="E6746" s="26"/>
      <c r="F6746" s="53"/>
      <c r="G6746" s="61"/>
      <c r="H6746" s="55"/>
      <c r="I6746" s="280"/>
      <c r="J6746" s="13"/>
      <c r="K6746" s="13"/>
      <c r="L6746" s="13"/>
    </row>
    <row r="6747" spans="1:12" s="56" customFormat="1">
      <c r="A6747" s="50"/>
      <c r="B6747" s="50"/>
      <c r="C6747" s="50"/>
      <c r="D6747" s="44"/>
      <c r="E6747" s="26"/>
      <c r="F6747" s="53"/>
      <c r="G6747" s="61"/>
      <c r="H6747" s="55"/>
      <c r="I6747" s="280"/>
      <c r="J6747" s="13"/>
      <c r="K6747" s="13"/>
      <c r="L6747" s="13"/>
    </row>
    <row r="6748" spans="1:12" s="56" customFormat="1">
      <c r="A6748" s="50"/>
      <c r="B6748" s="50"/>
      <c r="C6748" s="50"/>
      <c r="D6748" s="44"/>
      <c r="E6748" s="26"/>
      <c r="F6748" s="53"/>
      <c r="G6748" s="61"/>
      <c r="H6748" s="55"/>
      <c r="I6748" s="280"/>
      <c r="J6748" s="13"/>
      <c r="K6748" s="13"/>
      <c r="L6748" s="13"/>
    </row>
    <row r="6749" spans="1:12" s="56" customFormat="1">
      <c r="A6749" s="50"/>
      <c r="B6749" s="50"/>
      <c r="C6749" s="50"/>
      <c r="D6749" s="44"/>
      <c r="E6749" s="26"/>
      <c r="F6749" s="53"/>
      <c r="G6749" s="61"/>
      <c r="H6749" s="55"/>
      <c r="I6749" s="280"/>
      <c r="J6749" s="13"/>
      <c r="K6749" s="13"/>
      <c r="L6749" s="13"/>
    </row>
    <row r="6750" spans="1:12" s="56" customFormat="1">
      <c r="A6750" s="50"/>
      <c r="B6750" s="50"/>
      <c r="C6750" s="50"/>
      <c r="D6750" s="44"/>
      <c r="E6750" s="26"/>
      <c r="F6750" s="53"/>
      <c r="G6750" s="61"/>
      <c r="H6750" s="55"/>
      <c r="I6750" s="280"/>
      <c r="J6750" s="13"/>
      <c r="K6750" s="13"/>
      <c r="L6750" s="13"/>
    </row>
    <row r="6751" spans="1:12" s="56" customFormat="1">
      <c r="A6751" s="50"/>
      <c r="B6751" s="50"/>
      <c r="C6751" s="50"/>
      <c r="D6751" s="44"/>
      <c r="E6751" s="26"/>
      <c r="F6751" s="53"/>
      <c r="G6751" s="61"/>
      <c r="H6751" s="55"/>
      <c r="I6751" s="280"/>
      <c r="J6751" s="13"/>
      <c r="K6751" s="13"/>
      <c r="L6751" s="13"/>
    </row>
    <row r="6752" spans="1:12" s="56" customFormat="1">
      <c r="A6752" s="50"/>
      <c r="B6752" s="50"/>
      <c r="C6752" s="50"/>
      <c r="D6752" s="44"/>
      <c r="E6752" s="26"/>
      <c r="F6752" s="53"/>
      <c r="G6752" s="61"/>
      <c r="H6752" s="55"/>
      <c r="I6752" s="280"/>
      <c r="J6752" s="13"/>
      <c r="K6752" s="13"/>
      <c r="L6752" s="13"/>
    </row>
    <row r="6753" spans="1:12" s="56" customFormat="1">
      <c r="A6753" s="50"/>
      <c r="B6753" s="50"/>
      <c r="C6753" s="50"/>
      <c r="D6753" s="44"/>
      <c r="E6753" s="26"/>
      <c r="F6753" s="53"/>
      <c r="G6753" s="61"/>
      <c r="H6753" s="55"/>
      <c r="I6753" s="280"/>
      <c r="J6753" s="13"/>
      <c r="K6753" s="13"/>
      <c r="L6753" s="13"/>
    </row>
    <row r="6754" spans="1:12" s="56" customFormat="1">
      <c r="A6754" s="50"/>
      <c r="B6754" s="50"/>
      <c r="C6754" s="50"/>
      <c r="D6754" s="44"/>
      <c r="E6754" s="26"/>
      <c r="F6754" s="53"/>
      <c r="G6754" s="61"/>
      <c r="H6754" s="55"/>
      <c r="I6754" s="280"/>
      <c r="J6754" s="13"/>
      <c r="K6754" s="13"/>
      <c r="L6754" s="13"/>
    </row>
    <row r="6755" spans="1:12" s="56" customFormat="1">
      <c r="A6755" s="50"/>
      <c r="B6755" s="50"/>
      <c r="C6755" s="50"/>
      <c r="D6755" s="44"/>
      <c r="E6755" s="26"/>
      <c r="F6755" s="53"/>
      <c r="G6755" s="61"/>
      <c r="H6755" s="55"/>
      <c r="I6755" s="280"/>
      <c r="J6755" s="13"/>
      <c r="K6755" s="13"/>
      <c r="L6755" s="13"/>
    </row>
    <row r="6756" spans="1:12" s="56" customFormat="1">
      <c r="A6756" s="50"/>
      <c r="B6756" s="50"/>
      <c r="C6756" s="50"/>
      <c r="D6756" s="44"/>
      <c r="E6756" s="26"/>
      <c r="F6756" s="53"/>
      <c r="G6756" s="61"/>
      <c r="H6756" s="55"/>
      <c r="I6756" s="280"/>
      <c r="J6756" s="13"/>
      <c r="K6756" s="13"/>
      <c r="L6756" s="13"/>
    </row>
    <row r="6757" spans="1:12" s="56" customFormat="1">
      <c r="A6757" s="50"/>
      <c r="B6757" s="50"/>
      <c r="C6757" s="50"/>
      <c r="D6757" s="44"/>
      <c r="E6757" s="26"/>
      <c r="F6757" s="53"/>
      <c r="G6757" s="61"/>
      <c r="H6757" s="55"/>
      <c r="I6757" s="280"/>
      <c r="J6757" s="13"/>
      <c r="K6757" s="13"/>
      <c r="L6757" s="13"/>
    </row>
    <row r="6758" spans="1:12" s="56" customFormat="1">
      <c r="A6758" s="50"/>
      <c r="B6758" s="50"/>
      <c r="C6758" s="50"/>
      <c r="D6758" s="44"/>
      <c r="E6758" s="26"/>
      <c r="F6758" s="53"/>
      <c r="G6758" s="61"/>
      <c r="H6758" s="55"/>
      <c r="I6758" s="280"/>
      <c r="J6758" s="13"/>
      <c r="K6758" s="13"/>
      <c r="L6758" s="13"/>
    </row>
    <row r="6759" spans="1:12" s="56" customFormat="1">
      <c r="A6759" s="50"/>
      <c r="B6759" s="50"/>
      <c r="C6759" s="50"/>
      <c r="D6759" s="44"/>
      <c r="E6759" s="26"/>
      <c r="F6759" s="53"/>
      <c r="G6759" s="61"/>
      <c r="H6759" s="55"/>
      <c r="I6759" s="280"/>
      <c r="J6759" s="13"/>
      <c r="K6759" s="13"/>
      <c r="L6759" s="13"/>
    </row>
    <row r="6760" spans="1:12" s="56" customFormat="1">
      <c r="A6760" s="50"/>
      <c r="B6760" s="50"/>
      <c r="C6760" s="50"/>
      <c r="D6760" s="44"/>
      <c r="E6760" s="26"/>
      <c r="F6760" s="53"/>
      <c r="G6760" s="61"/>
      <c r="H6760" s="55"/>
      <c r="I6760" s="280"/>
      <c r="J6760" s="13"/>
      <c r="K6760" s="13"/>
      <c r="L6760" s="13"/>
    </row>
    <row r="6761" spans="1:12" s="56" customFormat="1">
      <c r="A6761" s="50"/>
      <c r="B6761" s="50"/>
      <c r="C6761" s="50"/>
      <c r="D6761" s="44"/>
      <c r="E6761" s="26"/>
      <c r="F6761" s="53"/>
      <c r="G6761" s="61"/>
      <c r="H6761" s="55"/>
      <c r="I6761" s="280"/>
      <c r="J6761" s="13"/>
      <c r="K6761" s="13"/>
      <c r="L6761" s="13"/>
    </row>
    <row r="6762" spans="1:12" s="56" customFormat="1">
      <c r="A6762" s="50"/>
      <c r="B6762" s="50"/>
      <c r="C6762" s="50"/>
      <c r="D6762" s="44"/>
      <c r="E6762" s="26"/>
      <c r="F6762" s="53"/>
      <c r="G6762" s="61"/>
      <c r="H6762" s="55"/>
      <c r="I6762" s="280"/>
      <c r="J6762" s="13"/>
      <c r="K6762" s="13"/>
      <c r="L6762" s="13"/>
    </row>
    <row r="6763" spans="1:12" s="56" customFormat="1">
      <c r="A6763" s="50"/>
      <c r="B6763" s="50"/>
      <c r="C6763" s="50"/>
      <c r="D6763" s="44"/>
      <c r="E6763" s="26"/>
      <c r="F6763" s="53"/>
      <c r="G6763" s="61"/>
      <c r="H6763" s="55"/>
      <c r="I6763" s="280"/>
      <c r="J6763" s="13"/>
      <c r="K6763" s="13"/>
      <c r="L6763" s="13"/>
    </row>
    <row r="6764" spans="1:12" s="56" customFormat="1">
      <c r="A6764" s="50"/>
      <c r="B6764" s="50"/>
      <c r="C6764" s="50"/>
      <c r="D6764" s="44"/>
      <c r="E6764" s="26"/>
      <c r="F6764" s="53"/>
      <c r="G6764" s="61"/>
      <c r="H6764" s="55"/>
      <c r="I6764" s="280"/>
      <c r="J6764" s="13"/>
      <c r="K6764" s="13"/>
      <c r="L6764" s="13"/>
    </row>
    <row r="6765" spans="1:12" s="56" customFormat="1">
      <c r="A6765" s="50"/>
      <c r="B6765" s="50"/>
      <c r="C6765" s="50"/>
      <c r="D6765" s="44"/>
      <c r="E6765" s="26"/>
      <c r="F6765" s="53"/>
      <c r="G6765" s="61"/>
      <c r="H6765" s="55"/>
      <c r="I6765" s="280"/>
      <c r="J6765" s="13"/>
      <c r="K6765" s="13"/>
      <c r="L6765" s="13"/>
    </row>
    <row r="6766" spans="1:12" s="56" customFormat="1">
      <c r="A6766" s="50"/>
      <c r="B6766" s="50"/>
      <c r="C6766" s="50"/>
      <c r="D6766" s="44"/>
      <c r="E6766" s="26"/>
      <c r="F6766" s="53"/>
      <c r="G6766" s="61"/>
      <c r="H6766" s="55"/>
      <c r="I6766" s="280"/>
      <c r="J6766" s="13"/>
      <c r="K6766" s="13"/>
      <c r="L6766" s="13"/>
    </row>
    <row r="6767" spans="1:12" s="56" customFormat="1">
      <c r="A6767" s="50"/>
      <c r="B6767" s="50"/>
      <c r="C6767" s="50"/>
      <c r="D6767" s="44"/>
      <c r="E6767" s="26"/>
      <c r="F6767" s="53"/>
      <c r="G6767" s="61"/>
      <c r="H6767" s="55"/>
      <c r="I6767" s="280"/>
      <c r="J6767" s="13"/>
      <c r="K6767" s="13"/>
      <c r="L6767" s="13"/>
    </row>
    <row r="6768" spans="1:12" s="56" customFormat="1">
      <c r="A6768" s="50"/>
      <c r="B6768" s="50"/>
      <c r="C6768" s="50"/>
      <c r="D6768" s="44"/>
      <c r="E6768" s="26"/>
      <c r="F6768" s="53"/>
      <c r="G6768" s="61"/>
      <c r="H6768" s="55"/>
      <c r="I6768" s="280"/>
      <c r="J6768" s="13"/>
      <c r="K6768" s="13"/>
      <c r="L6768" s="13"/>
    </row>
    <row r="6769" spans="1:12" s="56" customFormat="1">
      <c r="A6769" s="50"/>
      <c r="B6769" s="50"/>
      <c r="C6769" s="50"/>
      <c r="D6769" s="44"/>
      <c r="E6769" s="26"/>
      <c r="F6769" s="53"/>
      <c r="G6769" s="61"/>
      <c r="H6769" s="55"/>
      <c r="I6769" s="280"/>
      <c r="J6769" s="13"/>
      <c r="K6769" s="13"/>
      <c r="L6769" s="13"/>
    </row>
    <row r="6770" spans="1:12" s="56" customFormat="1">
      <c r="A6770" s="50"/>
      <c r="B6770" s="50"/>
      <c r="C6770" s="50"/>
      <c r="D6770" s="44"/>
      <c r="E6770" s="26"/>
      <c r="F6770" s="53"/>
      <c r="G6770" s="61"/>
      <c r="H6770" s="55"/>
      <c r="I6770" s="280"/>
      <c r="J6770" s="13"/>
      <c r="K6770" s="13"/>
      <c r="L6770" s="13"/>
    </row>
    <row r="6771" spans="1:12" s="56" customFormat="1">
      <c r="A6771" s="50"/>
      <c r="B6771" s="50"/>
      <c r="C6771" s="50"/>
      <c r="D6771" s="44"/>
      <c r="E6771" s="26"/>
      <c r="F6771" s="53"/>
      <c r="G6771" s="61"/>
      <c r="H6771" s="55"/>
      <c r="I6771" s="280"/>
      <c r="J6771" s="13"/>
      <c r="K6771" s="13"/>
      <c r="L6771" s="13"/>
    </row>
    <row r="6772" spans="1:12" s="56" customFormat="1">
      <c r="A6772" s="50"/>
      <c r="B6772" s="50"/>
      <c r="C6772" s="50"/>
      <c r="D6772" s="44"/>
      <c r="E6772" s="26"/>
      <c r="F6772" s="53"/>
      <c r="G6772" s="61"/>
      <c r="H6772" s="55"/>
      <c r="I6772" s="280"/>
      <c r="J6772" s="13"/>
      <c r="K6772" s="13"/>
      <c r="L6772" s="13"/>
    </row>
    <row r="6773" spans="1:12" s="56" customFormat="1">
      <c r="A6773" s="50"/>
      <c r="B6773" s="50"/>
      <c r="C6773" s="50"/>
      <c r="D6773" s="44"/>
      <c r="E6773" s="26"/>
      <c r="F6773" s="53"/>
      <c r="G6773" s="61"/>
      <c r="H6773" s="55"/>
      <c r="I6773" s="280"/>
      <c r="J6773" s="13"/>
      <c r="K6773" s="13"/>
      <c r="L6773" s="13"/>
    </row>
    <row r="6774" spans="1:12" s="56" customFormat="1">
      <c r="A6774" s="50"/>
      <c r="B6774" s="50"/>
      <c r="C6774" s="50"/>
      <c r="D6774" s="44"/>
      <c r="E6774" s="26"/>
      <c r="F6774" s="53"/>
      <c r="G6774" s="61"/>
      <c r="H6774" s="55"/>
      <c r="I6774" s="280"/>
      <c r="J6774" s="13"/>
      <c r="K6774" s="13"/>
      <c r="L6774" s="13"/>
    </row>
    <row r="6775" spans="1:12" s="56" customFormat="1">
      <c r="A6775" s="50"/>
      <c r="B6775" s="50"/>
      <c r="C6775" s="50"/>
      <c r="D6775" s="44"/>
      <c r="E6775" s="26"/>
      <c r="F6775" s="53"/>
      <c r="G6775" s="61"/>
      <c r="H6775" s="55"/>
      <c r="I6775" s="280"/>
      <c r="J6775" s="13"/>
      <c r="K6775" s="13"/>
      <c r="L6775" s="13"/>
    </row>
    <row r="6776" spans="1:12" s="56" customFormat="1">
      <c r="A6776" s="50"/>
      <c r="B6776" s="50"/>
      <c r="C6776" s="50"/>
      <c r="D6776" s="44"/>
      <c r="E6776" s="26"/>
      <c r="F6776" s="53"/>
      <c r="G6776" s="61"/>
      <c r="H6776" s="55"/>
      <c r="I6776" s="280"/>
      <c r="J6776" s="13"/>
      <c r="K6776" s="13"/>
      <c r="L6776" s="13"/>
    </row>
    <row r="6777" spans="1:12" s="56" customFormat="1">
      <c r="A6777" s="50"/>
      <c r="B6777" s="50"/>
      <c r="C6777" s="50"/>
      <c r="D6777" s="44"/>
      <c r="E6777" s="26"/>
      <c r="F6777" s="53"/>
      <c r="G6777" s="61"/>
      <c r="H6777" s="55"/>
      <c r="I6777" s="280"/>
      <c r="J6777" s="13"/>
      <c r="K6777" s="13"/>
      <c r="L6777" s="13"/>
    </row>
    <row r="6778" spans="1:12" s="56" customFormat="1">
      <c r="A6778" s="50"/>
      <c r="B6778" s="50"/>
      <c r="C6778" s="50"/>
      <c r="D6778" s="44"/>
      <c r="E6778" s="26"/>
      <c r="F6778" s="53"/>
      <c r="G6778" s="61"/>
      <c r="H6778" s="55"/>
      <c r="I6778" s="280"/>
      <c r="J6778" s="13"/>
      <c r="K6778" s="13"/>
      <c r="L6778" s="13"/>
    </row>
    <row r="6779" spans="1:12" s="56" customFormat="1">
      <c r="A6779" s="50"/>
      <c r="B6779" s="50"/>
      <c r="C6779" s="50"/>
      <c r="D6779" s="44"/>
      <c r="E6779" s="26"/>
      <c r="F6779" s="53"/>
      <c r="G6779" s="61"/>
      <c r="H6779" s="55"/>
      <c r="I6779" s="280"/>
      <c r="J6779" s="13"/>
      <c r="K6779" s="13"/>
      <c r="L6779" s="13"/>
    </row>
    <row r="6780" spans="1:12" s="56" customFormat="1">
      <c r="A6780" s="50"/>
      <c r="B6780" s="50"/>
      <c r="C6780" s="50"/>
      <c r="D6780" s="44"/>
      <c r="E6780" s="26"/>
      <c r="F6780" s="53"/>
      <c r="G6780" s="61"/>
      <c r="H6780" s="55"/>
      <c r="I6780" s="280"/>
      <c r="J6780" s="13"/>
      <c r="K6780" s="13"/>
      <c r="L6780" s="13"/>
    </row>
    <row r="6781" spans="1:12" s="56" customFormat="1">
      <c r="A6781" s="50"/>
      <c r="B6781" s="50"/>
      <c r="C6781" s="50"/>
      <c r="D6781" s="44"/>
      <c r="E6781" s="26"/>
      <c r="F6781" s="53"/>
      <c r="G6781" s="61"/>
      <c r="H6781" s="55"/>
      <c r="I6781" s="280"/>
      <c r="J6781" s="13"/>
      <c r="K6781" s="13"/>
      <c r="L6781" s="13"/>
    </row>
    <row r="6782" spans="1:12" s="56" customFormat="1">
      <c r="A6782" s="50"/>
      <c r="B6782" s="50"/>
      <c r="C6782" s="50"/>
      <c r="D6782" s="44"/>
      <c r="E6782" s="26"/>
      <c r="F6782" s="53"/>
      <c r="G6782" s="61"/>
      <c r="H6782" s="55"/>
      <c r="I6782" s="280"/>
      <c r="J6782" s="13"/>
      <c r="K6782" s="13"/>
      <c r="L6782" s="13"/>
    </row>
    <row r="6783" spans="1:12" s="56" customFormat="1">
      <c r="A6783" s="50"/>
      <c r="B6783" s="50"/>
      <c r="C6783" s="50"/>
      <c r="D6783" s="44"/>
      <c r="E6783" s="26"/>
      <c r="F6783" s="53"/>
      <c r="G6783" s="61"/>
      <c r="H6783" s="55"/>
      <c r="I6783" s="280"/>
      <c r="J6783" s="13"/>
      <c r="K6783" s="13"/>
      <c r="L6783" s="13"/>
    </row>
    <row r="6784" spans="1:12" s="56" customFormat="1">
      <c r="A6784" s="50"/>
      <c r="B6784" s="50"/>
      <c r="C6784" s="50"/>
      <c r="D6784" s="44"/>
      <c r="E6784" s="26"/>
      <c r="F6784" s="53"/>
      <c r="G6784" s="61"/>
      <c r="H6784" s="55"/>
      <c r="I6784" s="280"/>
      <c r="J6784" s="13"/>
      <c r="K6784" s="13"/>
      <c r="L6784" s="13"/>
    </row>
    <row r="6785" spans="1:12" s="56" customFormat="1">
      <c r="A6785" s="50"/>
      <c r="B6785" s="50"/>
      <c r="C6785" s="50"/>
      <c r="D6785" s="44"/>
      <c r="E6785" s="26"/>
      <c r="F6785" s="53"/>
      <c r="G6785" s="61"/>
      <c r="H6785" s="55"/>
      <c r="I6785" s="280"/>
      <c r="J6785" s="13"/>
      <c r="K6785" s="13"/>
      <c r="L6785" s="13"/>
    </row>
    <row r="6786" spans="1:12" s="56" customFormat="1">
      <c r="A6786" s="50"/>
      <c r="B6786" s="50"/>
      <c r="C6786" s="50"/>
      <c r="D6786" s="44"/>
      <c r="E6786" s="26"/>
      <c r="F6786" s="53"/>
      <c r="G6786" s="61"/>
      <c r="H6786" s="55"/>
      <c r="I6786" s="280"/>
      <c r="J6786" s="13"/>
      <c r="K6786" s="13"/>
      <c r="L6786" s="13"/>
    </row>
    <row r="6787" spans="1:12" s="56" customFormat="1">
      <c r="A6787" s="50"/>
      <c r="B6787" s="50"/>
      <c r="C6787" s="50"/>
      <c r="D6787" s="44"/>
      <c r="E6787" s="26"/>
      <c r="F6787" s="53"/>
      <c r="G6787" s="61"/>
      <c r="H6787" s="55"/>
      <c r="I6787" s="280"/>
      <c r="J6787" s="13"/>
      <c r="K6787" s="13"/>
      <c r="L6787" s="13"/>
    </row>
    <row r="6788" spans="1:12" s="56" customFormat="1">
      <c r="A6788" s="50"/>
      <c r="B6788" s="50"/>
      <c r="C6788" s="50"/>
      <c r="D6788" s="44"/>
      <c r="E6788" s="26"/>
      <c r="F6788" s="53"/>
      <c r="G6788" s="61"/>
      <c r="H6788" s="55"/>
      <c r="I6788" s="280"/>
      <c r="J6788" s="13"/>
      <c r="K6788" s="13"/>
      <c r="L6788" s="13"/>
    </row>
    <row r="6789" spans="1:12" s="56" customFormat="1">
      <c r="A6789" s="50"/>
      <c r="B6789" s="50"/>
      <c r="C6789" s="50"/>
      <c r="D6789" s="44"/>
      <c r="E6789" s="26"/>
      <c r="F6789" s="53"/>
      <c r="G6789" s="61"/>
      <c r="H6789" s="55"/>
      <c r="I6789" s="280"/>
      <c r="J6789" s="13"/>
      <c r="K6789" s="13"/>
      <c r="L6789" s="13"/>
    </row>
    <row r="6790" spans="1:12" s="56" customFormat="1">
      <c r="A6790" s="50"/>
      <c r="B6790" s="50"/>
      <c r="C6790" s="50"/>
      <c r="D6790" s="44"/>
      <c r="E6790" s="26"/>
      <c r="F6790" s="53"/>
      <c r="G6790" s="61"/>
      <c r="H6790" s="55"/>
      <c r="I6790" s="280"/>
      <c r="J6790" s="13"/>
      <c r="K6790" s="13"/>
      <c r="L6790" s="13"/>
    </row>
    <row r="6791" spans="1:12" s="56" customFormat="1">
      <c r="A6791" s="50"/>
      <c r="B6791" s="50"/>
      <c r="C6791" s="50"/>
      <c r="D6791" s="44"/>
      <c r="E6791" s="26"/>
      <c r="F6791" s="53"/>
      <c r="G6791" s="61"/>
      <c r="H6791" s="55"/>
      <c r="I6791" s="280"/>
      <c r="J6791" s="13"/>
      <c r="K6791" s="13"/>
      <c r="L6791" s="13"/>
    </row>
    <row r="6792" spans="1:12" s="56" customFormat="1">
      <c r="A6792" s="50"/>
      <c r="B6792" s="50"/>
      <c r="C6792" s="50"/>
      <c r="D6792" s="44"/>
      <c r="E6792" s="26"/>
      <c r="F6792" s="53"/>
      <c r="G6792" s="61"/>
      <c r="H6792" s="55"/>
      <c r="I6792" s="280"/>
      <c r="J6792" s="13"/>
      <c r="K6792" s="13"/>
      <c r="L6792" s="13"/>
    </row>
    <row r="6793" spans="1:12" s="56" customFormat="1">
      <c r="A6793" s="50"/>
      <c r="B6793" s="50"/>
      <c r="C6793" s="50"/>
      <c r="D6793" s="44"/>
      <c r="E6793" s="26"/>
      <c r="F6793" s="53"/>
      <c r="G6793" s="61"/>
      <c r="H6793" s="55"/>
      <c r="I6793" s="280"/>
      <c r="J6793" s="13"/>
      <c r="K6793" s="13"/>
      <c r="L6793" s="13"/>
    </row>
    <row r="6794" spans="1:12" s="56" customFormat="1">
      <c r="A6794" s="50"/>
      <c r="B6794" s="50"/>
      <c r="C6794" s="50"/>
      <c r="D6794" s="44"/>
      <c r="E6794" s="26"/>
      <c r="F6794" s="53"/>
      <c r="G6794" s="61"/>
      <c r="H6794" s="55"/>
      <c r="I6794" s="280"/>
      <c r="J6794" s="13"/>
      <c r="K6794" s="13"/>
      <c r="L6794" s="13"/>
    </row>
    <row r="6795" spans="1:12" s="56" customFormat="1">
      <c r="A6795" s="50"/>
      <c r="B6795" s="50"/>
      <c r="C6795" s="50"/>
      <c r="D6795" s="44"/>
      <c r="E6795" s="26"/>
      <c r="F6795" s="53"/>
      <c r="G6795" s="61"/>
      <c r="H6795" s="55"/>
      <c r="I6795" s="280"/>
      <c r="J6795" s="13"/>
      <c r="K6795" s="13"/>
      <c r="L6795" s="13"/>
    </row>
    <row r="6796" spans="1:12" s="56" customFormat="1">
      <c r="A6796" s="50"/>
      <c r="B6796" s="50"/>
      <c r="C6796" s="50"/>
      <c r="D6796" s="44"/>
      <c r="E6796" s="26"/>
      <c r="F6796" s="53"/>
      <c r="G6796" s="61"/>
      <c r="H6796" s="55"/>
      <c r="I6796" s="280"/>
      <c r="J6796" s="13"/>
      <c r="K6796" s="13"/>
      <c r="L6796" s="13"/>
    </row>
    <row r="6797" spans="1:12" s="56" customFormat="1">
      <c r="A6797" s="50"/>
      <c r="B6797" s="50"/>
      <c r="C6797" s="50"/>
      <c r="D6797" s="44"/>
      <c r="E6797" s="26"/>
      <c r="F6797" s="53"/>
      <c r="G6797" s="61"/>
      <c r="H6797" s="55"/>
      <c r="I6797" s="280"/>
      <c r="J6797" s="13"/>
      <c r="K6797" s="13"/>
      <c r="L6797" s="13"/>
    </row>
    <row r="6798" spans="1:12" s="56" customFormat="1">
      <c r="A6798" s="50"/>
      <c r="B6798" s="50"/>
      <c r="C6798" s="50"/>
      <c r="D6798" s="44"/>
      <c r="E6798" s="26"/>
      <c r="F6798" s="53"/>
      <c r="G6798" s="61"/>
      <c r="H6798" s="55"/>
      <c r="I6798" s="280"/>
      <c r="J6798" s="13"/>
      <c r="K6798" s="13"/>
      <c r="L6798" s="13"/>
    </row>
    <row r="6799" spans="1:12" s="56" customFormat="1">
      <c r="A6799" s="50"/>
      <c r="B6799" s="50"/>
      <c r="C6799" s="50"/>
      <c r="D6799" s="44"/>
      <c r="E6799" s="26"/>
      <c r="F6799" s="53"/>
      <c r="G6799" s="61"/>
      <c r="H6799" s="55"/>
      <c r="I6799" s="280"/>
      <c r="J6799" s="13"/>
      <c r="K6799" s="13"/>
      <c r="L6799" s="13"/>
    </row>
    <row r="6800" spans="1:12" s="56" customFormat="1">
      <c r="A6800" s="50"/>
      <c r="B6800" s="50"/>
      <c r="C6800" s="50"/>
      <c r="D6800" s="44"/>
      <c r="E6800" s="26"/>
      <c r="F6800" s="53"/>
      <c r="G6800" s="61"/>
      <c r="H6800" s="55"/>
      <c r="I6800" s="280"/>
      <c r="J6800" s="13"/>
      <c r="K6800" s="13"/>
      <c r="L6800" s="13"/>
    </row>
    <row r="6801" spans="1:12" s="56" customFormat="1">
      <c r="A6801" s="50"/>
      <c r="B6801" s="50"/>
      <c r="C6801" s="50"/>
      <c r="D6801" s="44"/>
      <c r="E6801" s="26"/>
      <c r="F6801" s="53"/>
      <c r="G6801" s="61"/>
      <c r="H6801" s="55"/>
      <c r="I6801" s="280"/>
      <c r="J6801" s="13"/>
      <c r="K6801" s="13"/>
      <c r="L6801" s="13"/>
    </row>
    <row r="6802" spans="1:12" s="56" customFormat="1">
      <c r="A6802" s="50"/>
      <c r="B6802" s="50"/>
      <c r="C6802" s="50"/>
      <c r="D6802" s="44"/>
      <c r="E6802" s="26"/>
      <c r="F6802" s="53"/>
      <c r="G6802" s="61"/>
      <c r="H6802" s="55"/>
      <c r="I6802" s="280"/>
      <c r="J6802" s="13"/>
      <c r="K6802" s="13"/>
      <c r="L6802" s="13"/>
    </row>
    <row r="6803" spans="1:12" s="56" customFormat="1">
      <c r="A6803" s="50"/>
      <c r="B6803" s="50"/>
      <c r="C6803" s="50"/>
      <c r="D6803" s="44"/>
      <c r="E6803" s="26"/>
      <c r="F6803" s="53"/>
      <c r="G6803" s="61"/>
      <c r="H6803" s="55"/>
      <c r="I6803" s="280"/>
      <c r="J6803" s="13"/>
      <c r="K6803" s="13"/>
      <c r="L6803" s="13"/>
    </row>
    <row r="6804" spans="1:12" s="56" customFormat="1">
      <c r="A6804" s="50"/>
      <c r="B6804" s="50"/>
      <c r="C6804" s="50"/>
      <c r="D6804" s="44"/>
      <c r="E6804" s="26"/>
      <c r="F6804" s="53"/>
      <c r="G6804" s="61"/>
      <c r="H6804" s="55"/>
      <c r="I6804" s="280"/>
      <c r="J6804" s="13"/>
      <c r="K6804" s="13"/>
      <c r="L6804" s="13"/>
    </row>
    <row r="6805" spans="1:12" s="56" customFormat="1">
      <c r="A6805" s="50"/>
      <c r="B6805" s="50"/>
      <c r="C6805" s="50"/>
      <c r="D6805" s="44"/>
      <c r="E6805" s="26"/>
      <c r="F6805" s="53"/>
      <c r="G6805" s="61"/>
      <c r="H6805" s="55"/>
      <c r="I6805" s="280"/>
      <c r="J6805" s="13"/>
      <c r="K6805" s="13"/>
      <c r="L6805" s="13"/>
    </row>
    <row r="6806" spans="1:12" s="56" customFormat="1">
      <c r="A6806" s="50"/>
      <c r="B6806" s="50"/>
      <c r="C6806" s="50"/>
      <c r="D6806" s="44"/>
      <c r="E6806" s="26"/>
      <c r="F6806" s="53"/>
      <c r="G6806" s="61"/>
      <c r="H6806" s="55"/>
      <c r="I6806" s="280"/>
      <c r="J6806" s="13"/>
      <c r="K6806" s="13"/>
      <c r="L6806" s="13"/>
    </row>
    <row r="6807" spans="1:12" s="56" customFormat="1">
      <c r="A6807" s="50"/>
      <c r="B6807" s="50"/>
      <c r="C6807" s="50"/>
      <c r="D6807" s="44"/>
      <c r="E6807" s="26"/>
      <c r="F6807" s="53"/>
      <c r="G6807" s="61"/>
      <c r="H6807" s="55"/>
      <c r="I6807" s="280"/>
      <c r="J6807" s="13"/>
      <c r="K6807" s="13"/>
      <c r="L6807" s="13"/>
    </row>
    <row r="6808" spans="1:12" s="56" customFormat="1">
      <c r="A6808" s="50"/>
      <c r="B6808" s="50"/>
      <c r="C6808" s="50"/>
      <c r="D6808" s="44"/>
      <c r="E6808" s="26"/>
      <c r="F6808" s="53"/>
      <c r="G6808" s="61"/>
      <c r="H6808" s="55"/>
      <c r="I6808" s="280"/>
      <c r="J6808" s="13"/>
      <c r="K6808" s="13"/>
      <c r="L6808" s="13"/>
    </row>
    <row r="6809" spans="1:12" s="56" customFormat="1">
      <c r="A6809" s="50"/>
      <c r="B6809" s="50"/>
      <c r="C6809" s="50"/>
      <c r="D6809" s="44"/>
      <c r="E6809" s="26"/>
      <c r="F6809" s="53"/>
      <c r="G6809" s="61"/>
      <c r="H6809" s="55"/>
      <c r="I6809" s="280"/>
      <c r="J6809" s="13"/>
      <c r="K6809" s="13"/>
      <c r="L6809" s="13"/>
    </row>
    <row r="6810" spans="1:12" s="56" customFormat="1">
      <c r="A6810" s="50"/>
      <c r="B6810" s="50"/>
      <c r="C6810" s="50"/>
      <c r="D6810" s="44"/>
      <c r="E6810" s="26"/>
      <c r="F6810" s="53"/>
      <c r="G6810" s="61"/>
      <c r="H6810" s="55"/>
      <c r="I6810" s="280"/>
      <c r="J6810" s="13"/>
      <c r="K6810" s="13"/>
      <c r="L6810" s="13"/>
    </row>
    <row r="6811" spans="1:12" s="56" customFormat="1">
      <c r="A6811" s="50"/>
      <c r="B6811" s="50"/>
      <c r="C6811" s="50"/>
      <c r="D6811" s="44"/>
      <c r="E6811" s="26"/>
      <c r="F6811" s="53"/>
      <c r="G6811" s="61"/>
      <c r="H6811" s="55"/>
      <c r="I6811" s="280"/>
      <c r="J6811" s="13"/>
      <c r="K6811" s="13"/>
      <c r="L6811" s="13"/>
    </row>
    <row r="6812" spans="1:12" s="56" customFormat="1">
      <c r="A6812" s="50"/>
      <c r="B6812" s="50"/>
      <c r="C6812" s="50"/>
      <c r="D6812" s="44"/>
      <c r="E6812" s="26"/>
      <c r="F6812" s="53"/>
      <c r="G6812" s="61"/>
      <c r="H6812" s="55"/>
      <c r="I6812" s="280"/>
      <c r="J6812" s="13"/>
      <c r="K6812" s="13"/>
      <c r="L6812" s="13"/>
    </row>
    <row r="6813" spans="1:12" s="56" customFormat="1">
      <c r="A6813" s="50"/>
      <c r="B6813" s="50"/>
      <c r="C6813" s="50"/>
      <c r="D6813" s="44"/>
      <c r="E6813" s="26"/>
      <c r="F6813" s="53"/>
      <c r="G6813" s="61"/>
      <c r="H6813" s="55"/>
      <c r="I6813" s="280"/>
      <c r="J6813" s="13"/>
      <c r="K6813" s="13"/>
      <c r="L6813" s="13"/>
    </row>
    <row r="6814" spans="1:12" s="56" customFormat="1">
      <c r="A6814" s="50"/>
      <c r="B6814" s="50"/>
      <c r="C6814" s="50"/>
      <c r="D6814" s="44"/>
      <c r="E6814" s="26"/>
      <c r="F6814" s="53"/>
      <c r="G6814" s="61"/>
      <c r="H6814" s="55"/>
      <c r="I6814" s="280"/>
      <c r="J6814" s="13"/>
      <c r="K6814" s="13"/>
      <c r="L6814" s="13"/>
    </row>
    <row r="6815" spans="1:12" s="56" customFormat="1">
      <c r="A6815" s="50"/>
      <c r="B6815" s="50"/>
      <c r="C6815" s="50"/>
      <c r="D6815" s="44"/>
      <c r="E6815" s="26"/>
      <c r="F6815" s="53"/>
      <c r="G6815" s="61"/>
      <c r="H6815" s="55"/>
      <c r="I6815" s="280"/>
      <c r="J6815" s="13"/>
      <c r="K6815" s="13"/>
      <c r="L6815" s="13"/>
    </row>
    <row r="6816" spans="1:12" s="56" customFormat="1">
      <c r="A6816" s="50"/>
      <c r="B6816" s="50"/>
      <c r="C6816" s="50"/>
      <c r="D6816" s="44"/>
      <c r="E6816" s="26"/>
      <c r="F6816" s="53"/>
      <c r="G6816" s="61"/>
      <c r="H6816" s="55"/>
      <c r="I6816" s="280"/>
      <c r="J6816" s="13"/>
      <c r="K6816" s="13"/>
      <c r="L6816" s="13"/>
    </row>
    <row r="6817" spans="1:12" s="56" customFormat="1">
      <c r="A6817" s="50"/>
      <c r="B6817" s="50"/>
      <c r="C6817" s="50"/>
      <c r="D6817" s="44"/>
      <c r="E6817" s="26"/>
      <c r="F6817" s="53"/>
      <c r="G6817" s="61"/>
      <c r="H6817" s="55"/>
      <c r="I6817" s="280"/>
      <c r="J6817" s="13"/>
      <c r="K6817" s="13"/>
      <c r="L6817" s="13"/>
    </row>
    <row r="6818" spans="1:12" s="56" customFormat="1">
      <c r="A6818" s="50"/>
      <c r="B6818" s="50"/>
      <c r="C6818" s="50"/>
      <c r="D6818" s="44"/>
      <c r="E6818" s="26"/>
      <c r="F6818" s="53"/>
      <c r="G6818" s="61"/>
      <c r="H6818" s="55"/>
      <c r="I6818" s="280"/>
      <c r="J6818" s="13"/>
      <c r="K6818" s="13"/>
      <c r="L6818" s="13"/>
    </row>
    <row r="6819" spans="1:12" s="56" customFormat="1">
      <c r="A6819" s="50"/>
      <c r="B6819" s="50"/>
      <c r="C6819" s="50"/>
      <c r="D6819" s="44"/>
      <c r="E6819" s="26"/>
      <c r="F6819" s="53"/>
      <c r="G6819" s="61"/>
      <c r="H6819" s="55"/>
      <c r="I6819" s="280"/>
      <c r="J6819" s="13"/>
      <c r="K6819" s="13"/>
      <c r="L6819" s="13"/>
    </row>
    <row r="6820" spans="1:12" s="56" customFormat="1">
      <c r="A6820" s="50"/>
      <c r="B6820" s="50"/>
      <c r="C6820" s="50"/>
      <c r="D6820" s="44"/>
      <c r="E6820" s="26"/>
      <c r="F6820" s="53"/>
      <c r="G6820" s="61"/>
      <c r="H6820" s="55"/>
      <c r="I6820" s="280"/>
      <c r="J6820" s="13"/>
      <c r="K6820" s="13"/>
      <c r="L6820" s="13"/>
    </row>
    <row r="6821" spans="1:12" s="56" customFormat="1">
      <c r="A6821" s="50"/>
      <c r="B6821" s="50"/>
      <c r="C6821" s="50"/>
      <c r="D6821" s="44"/>
      <c r="E6821" s="26"/>
      <c r="F6821" s="53"/>
      <c r="G6821" s="61"/>
      <c r="H6821" s="55"/>
      <c r="I6821" s="280"/>
      <c r="J6821" s="13"/>
      <c r="K6821" s="13"/>
      <c r="L6821" s="13"/>
    </row>
    <row r="6822" spans="1:12" s="56" customFormat="1">
      <c r="A6822" s="50"/>
      <c r="B6822" s="50"/>
      <c r="C6822" s="50"/>
      <c r="D6822" s="44"/>
      <c r="E6822" s="26"/>
      <c r="F6822" s="53"/>
      <c r="G6822" s="61"/>
      <c r="H6822" s="55"/>
      <c r="I6822" s="280"/>
      <c r="J6822" s="13"/>
      <c r="K6822" s="13"/>
      <c r="L6822" s="13"/>
    </row>
    <row r="6823" spans="1:12" s="56" customFormat="1">
      <c r="A6823" s="50"/>
      <c r="B6823" s="50"/>
      <c r="C6823" s="50"/>
      <c r="D6823" s="44"/>
      <c r="E6823" s="26"/>
      <c r="F6823" s="53"/>
      <c r="G6823" s="61"/>
      <c r="H6823" s="55"/>
      <c r="I6823" s="280"/>
      <c r="J6823" s="13"/>
      <c r="K6823" s="13"/>
      <c r="L6823" s="13"/>
    </row>
    <row r="6824" spans="1:12" s="56" customFormat="1">
      <c r="A6824" s="50"/>
      <c r="B6824" s="50"/>
      <c r="C6824" s="50"/>
      <c r="D6824" s="44"/>
      <c r="E6824" s="26"/>
      <c r="F6824" s="53"/>
      <c r="G6824" s="61"/>
      <c r="H6824" s="55"/>
      <c r="I6824" s="280"/>
      <c r="J6824" s="13"/>
      <c r="K6824" s="13"/>
      <c r="L6824" s="13"/>
    </row>
    <row r="6825" spans="1:12" s="56" customFormat="1">
      <c r="A6825" s="50"/>
      <c r="B6825" s="50"/>
      <c r="C6825" s="50"/>
      <c r="D6825" s="44"/>
      <c r="E6825" s="26"/>
      <c r="F6825" s="53"/>
      <c r="G6825" s="61"/>
      <c r="H6825" s="55"/>
      <c r="I6825" s="280"/>
      <c r="J6825" s="13"/>
      <c r="K6825" s="13"/>
      <c r="L6825" s="13"/>
    </row>
    <row r="6826" spans="1:12" s="56" customFormat="1">
      <c r="A6826" s="50"/>
      <c r="B6826" s="50"/>
      <c r="C6826" s="50"/>
      <c r="D6826" s="44"/>
      <c r="E6826" s="26"/>
      <c r="F6826" s="53"/>
      <c r="G6826" s="61"/>
      <c r="H6826" s="55"/>
      <c r="I6826" s="280"/>
      <c r="J6826" s="13"/>
      <c r="K6826" s="13"/>
      <c r="L6826" s="13"/>
    </row>
    <row r="6827" spans="1:12" s="56" customFormat="1">
      <c r="A6827" s="50"/>
      <c r="B6827" s="50"/>
      <c r="C6827" s="50"/>
      <c r="D6827" s="44"/>
      <c r="E6827" s="26"/>
      <c r="F6827" s="53"/>
      <c r="G6827" s="61"/>
      <c r="H6827" s="55"/>
      <c r="I6827" s="280"/>
      <c r="J6827" s="13"/>
      <c r="K6827" s="13"/>
      <c r="L6827" s="13"/>
    </row>
    <row r="6828" spans="1:12" s="56" customFormat="1">
      <c r="A6828" s="50"/>
      <c r="B6828" s="50"/>
      <c r="C6828" s="50"/>
      <c r="D6828" s="44"/>
      <c r="E6828" s="26"/>
      <c r="F6828" s="53"/>
      <c r="G6828" s="61"/>
      <c r="H6828" s="55"/>
      <c r="I6828" s="280"/>
      <c r="J6828" s="13"/>
      <c r="K6828" s="13"/>
      <c r="L6828" s="13"/>
    </row>
    <row r="6829" spans="1:12" s="56" customFormat="1">
      <c r="A6829" s="50"/>
      <c r="B6829" s="50"/>
      <c r="C6829" s="50"/>
      <c r="D6829" s="44"/>
      <c r="E6829" s="26"/>
      <c r="F6829" s="53"/>
      <c r="G6829" s="61"/>
      <c r="H6829" s="55"/>
      <c r="I6829" s="280"/>
      <c r="J6829" s="13"/>
      <c r="K6829" s="13"/>
      <c r="L6829" s="13"/>
    </row>
    <row r="6830" spans="1:12" s="56" customFormat="1">
      <c r="A6830" s="50"/>
      <c r="B6830" s="50"/>
      <c r="C6830" s="50"/>
      <c r="D6830" s="44"/>
      <c r="E6830" s="26"/>
      <c r="F6830" s="53"/>
      <c r="G6830" s="61"/>
      <c r="H6830" s="55"/>
      <c r="I6830" s="280"/>
      <c r="J6830" s="13"/>
      <c r="K6830" s="13"/>
      <c r="L6830" s="13"/>
    </row>
    <row r="6831" spans="1:12" s="56" customFormat="1">
      <c r="A6831" s="50"/>
      <c r="B6831" s="50"/>
      <c r="C6831" s="50"/>
      <c r="D6831" s="44"/>
      <c r="E6831" s="26"/>
      <c r="F6831" s="53"/>
      <c r="G6831" s="61"/>
      <c r="H6831" s="55"/>
      <c r="I6831" s="280"/>
      <c r="J6831" s="13"/>
      <c r="K6831" s="13"/>
      <c r="L6831" s="13"/>
    </row>
    <row r="6832" spans="1:12" s="56" customFormat="1">
      <c r="A6832" s="50"/>
      <c r="B6832" s="50"/>
      <c r="C6832" s="50"/>
      <c r="D6832" s="44"/>
      <c r="E6832" s="26"/>
      <c r="F6832" s="53"/>
      <c r="G6832" s="61"/>
      <c r="H6832" s="55"/>
      <c r="I6832" s="280"/>
      <c r="J6832" s="13"/>
      <c r="K6832" s="13"/>
      <c r="L6832" s="13"/>
    </row>
    <row r="6833" spans="1:12" s="56" customFormat="1">
      <c r="A6833" s="50"/>
      <c r="B6833" s="50"/>
      <c r="C6833" s="50"/>
      <c r="D6833" s="44"/>
      <c r="E6833" s="26"/>
      <c r="F6833" s="53"/>
      <c r="G6833" s="61"/>
      <c r="H6833" s="55"/>
      <c r="I6833" s="280"/>
      <c r="J6833" s="13"/>
      <c r="K6833" s="13"/>
      <c r="L6833" s="13"/>
    </row>
    <row r="6834" spans="1:12" s="56" customFormat="1">
      <c r="A6834" s="50"/>
      <c r="B6834" s="50"/>
      <c r="C6834" s="50"/>
      <c r="D6834" s="44"/>
      <c r="E6834" s="26"/>
      <c r="F6834" s="53"/>
      <c r="G6834" s="61"/>
      <c r="H6834" s="55"/>
      <c r="I6834" s="280"/>
      <c r="J6834" s="13"/>
      <c r="K6834" s="13"/>
      <c r="L6834" s="13"/>
    </row>
    <row r="6835" spans="1:12" s="56" customFormat="1">
      <c r="A6835" s="50"/>
      <c r="B6835" s="50"/>
      <c r="C6835" s="50"/>
      <c r="D6835" s="44"/>
      <c r="E6835" s="26"/>
      <c r="F6835" s="53"/>
      <c r="G6835" s="61"/>
      <c r="H6835" s="55"/>
      <c r="I6835" s="280"/>
      <c r="J6835" s="13"/>
      <c r="K6835" s="13"/>
      <c r="L6835" s="13"/>
    </row>
    <row r="6836" spans="1:12" s="56" customFormat="1">
      <c r="A6836" s="50"/>
      <c r="B6836" s="50"/>
      <c r="C6836" s="50"/>
      <c r="D6836" s="44"/>
      <c r="E6836" s="26"/>
      <c r="F6836" s="53"/>
      <c r="G6836" s="61"/>
      <c r="H6836" s="55"/>
      <c r="I6836" s="280"/>
      <c r="J6836" s="13"/>
      <c r="K6836" s="13"/>
      <c r="L6836" s="13"/>
    </row>
    <row r="6837" spans="1:12" s="56" customFormat="1">
      <c r="A6837" s="50"/>
      <c r="B6837" s="50"/>
      <c r="C6837" s="50"/>
      <c r="D6837" s="44"/>
      <c r="E6837" s="26"/>
      <c r="F6837" s="53"/>
      <c r="G6837" s="61"/>
      <c r="H6837" s="55"/>
      <c r="I6837" s="280"/>
      <c r="J6837" s="13"/>
      <c r="K6837" s="13"/>
      <c r="L6837" s="13"/>
    </row>
    <row r="6838" spans="1:12" s="56" customFormat="1">
      <c r="A6838" s="50"/>
      <c r="B6838" s="50"/>
      <c r="C6838" s="50"/>
      <c r="D6838" s="44"/>
      <c r="E6838" s="26"/>
      <c r="F6838" s="53"/>
      <c r="G6838" s="61"/>
      <c r="H6838" s="55"/>
      <c r="I6838" s="280"/>
      <c r="J6838" s="13"/>
      <c r="K6838" s="13"/>
      <c r="L6838" s="13"/>
    </row>
    <row r="6839" spans="1:12" s="56" customFormat="1">
      <c r="A6839" s="50"/>
      <c r="B6839" s="50"/>
      <c r="C6839" s="50"/>
      <c r="D6839" s="44"/>
      <c r="E6839" s="26"/>
      <c r="F6839" s="53"/>
      <c r="G6839" s="61"/>
      <c r="H6839" s="55"/>
      <c r="I6839" s="280"/>
      <c r="J6839" s="13"/>
      <c r="K6839" s="13"/>
      <c r="L6839" s="13"/>
    </row>
    <row r="6840" spans="1:12" s="56" customFormat="1">
      <c r="A6840" s="50"/>
      <c r="B6840" s="50"/>
      <c r="C6840" s="50"/>
      <c r="D6840" s="44"/>
      <c r="E6840" s="26"/>
      <c r="F6840" s="53"/>
      <c r="G6840" s="61"/>
      <c r="H6840" s="55"/>
      <c r="I6840" s="280"/>
      <c r="J6840" s="13"/>
      <c r="K6840" s="13"/>
      <c r="L6840" s="13"/>
    </row>
    <row r="6841" spans="1:12" s="56" customFormat="1">
      <c r="A6841" s="50"/>
      <c r="B6841" s="50"/>
      <c r="C6841" s="50"/>
      <c r="D6841" s="44"/>
      <c r="E6841" s="26"/>
      <c r="F6841" s="53"/>
      <c r="G6841" s="61"/>
      <c r="H6841" s="55"/>
      <c r="I6841" s="280"/>
      <c r="J6841" s="13"/>
      <c r="K6841" s="13"/>
      <c r="L6841" s="13"/>
    </row>
    <row r="6842" spans="1:12" s="56" customFormat="1">
      <c r="A6842" s="50"/>
      <c r="B6842" s="50"/>
      <c r="C6842" s="50"/>
      <c r="D6842" s="44"/>
      <c r="E6842" s="26"/>
      <c r="F6842" s="53"/>
      <c r="G6842" s="61"/>
      <c r="H6842" s="55"/>
      <c r="I6842" s="280"/>
      <c r="J6842" s="13"/>
      <c r="K6842" s="13"/>
      <c r="L6842" s="13"/>
    </row>
    <row r="6843" spans="1:12" s="56" customFormat="1">
      <c r="A6843" s="50"/>
      <c r="B6843" s="50"/>
      <c r="C6843" s="50"/>
      <c r="D6843" s="44"/>
      <c r="E6843" s="26"/>
      <c r="F6843" s="53"/>
      <c r="G6843" s="61"/>
      <c r="H6843" s="55"/>
      <c r="I6843" s="280"/>
      <c r="J6843" s="13"/>
      <c r="K6843" s="13"/>
      <c r="L6843" s="13"/>
    </row>
    <row r="6844" spans="1:12" s="56" customFormat="1">
      <c r="A6844" s="50"/>
      <c r="B6844" s="50"/>
      <c r="C6844" s="50"/>
      <c r="D6844" s="44"/>
      <c r="E6844" s="26"/>
      <c r="F6844" s="53"/>
      <c r="G6844" s="61"/>
      <c r="H6844" s="55"/>
      <c r="I6844" s="280"/>
      <c r="J6844" s="13"/>
      <c r="K6844" s="13"/>
      <c r="L6844" s="13"/>
    </row>
    <row r="6845" spans="1:12" s="56" customFormat="1">
      <c r="A6845" s="50"/>
      <c r="B6845" s="50"/>
      <c r="C6845" s="50"/>
      <c r="D6845" s="44"/>
      <c r="E6845" s="26"/>
      <c r="F6845" s="53"/>
      <c r="G6845" s="61"/>
      <c r="H6845" s="55"/>
      <c r="I6845" s="280"/>
      <c r="J6845" s="13"/>
      <c r="K6845" s="13"/>
      <c r="L6845" s="13"/>
    </row>
    <row r="6846" spans="1:12" s="56" customFormat="1">
      <c r="A6846" s="50"/>
      <c r="B6846" s="50"/>
      <c r="C6846" s="50"/>
      <c r="D6846" s="44"/>
      <c r="E6846" s="26"/>
      <c r="F6846" s="53"/>
      <c r="G6846" s="61"/>
      <c r="H6846" s="55"/>
      <c r="I6846" s="280"/>
      <c r="J6846" s="13"/>
      <c r="K6846" s="13"/>
      <c r="L6846" s="13"/>
    </row>
    <row r="6847" spans="1:12" s="56" customFormat="1">
      <c r="A6847" s="50"/>
      <c r="B6847" s="50"/>
      <c r="C6847" s="50"/>
      <c r="D6847" s="44"/>
      <c r="E6847" s="26"/>
      <c r="F6847" s="53"/>
      <c r="G6847" s="61"/>
      <c r="H6847" s="55"/>
      <c r="I6847" s="280"/>
      <c r="J6847" s="13"/>
      <c r="K6847" s="13"/>
      <c r="L6847" s="13"/>
    </row>
    <row r="6848" spans="1:12" s="56" customFormat="1">
      <c r="A6848" s="50"/>
      <c r="B6848" s="50"/>
      <c r="C6848" s="50"/>
      <c r="D6848" s="44"/>
      <c r="E6848" s="26"/>
      <c r="F6848" s="53"/>
      <c r="G6848" s="61"/>
      <c r="H6848" s="55"/>
      <c r="I6848" s="280"/>
      <c r="J6848" s="13"/>
      <c r="K6848" s="13"/>
      <c r="L6848" s="13"/>
    </row>
    <row r="6849" spans="1:12" s="56" customFormat="1">
      <c r="A6849" s="50"/>
      <c r="B6849" s="50"/>
      <c r="C6849" s="50"/>
      <c r="D6849" s="44"/>
      <c r="E6849" s="26"/>
      <c r="F6849" s="53"/>
      <c r="G6849" s="61"/>
      <c r="H6849" s="55"/>
      <c r="I6849" s="280"/>
      <c r="J6849" s="13"/>
      <c r="K6849" s="13"/>
      <c r="L6849" s="13"/>
    </row>
    <row r="6850" spans="1:12" s="56" customFormat="1">
      <c r="A6850" s="50"/>
      <c r="B6850" s="50"/>
      <c r="C6850" s="50"/>
      <c r="D6850" s="44"/>
      <c r="E6850" s="26"/>
      <c r="F6850" s="53"/>
      <c r="G6850" s="61"/>
      <c r="H6850" s="55"/>
      <c r="I6850" s="280"/>
      <c r="J6850" s="13"/>
      <c r="K6850" s="13"/>
      <c r="L6850" s="13"/>
    </row>
    <row r="6851" spans="1:12" s="56" customFormat="1">
      <c r="A6851" s="50"/>
      <c r="B6851" s="50"/>
      <c r="C6851" s="50"/>
      <c r="D6851" s="44"/>
      <c r="E6851" s="26"/>
      <c r="F6851" s="53"/>
      <c r="G6851" s="61"/>
      <c r="H6851" s="55"/>
      <c r="I6851" s="280"/>
      <c r="J6851" s="13"/>
      <c r="K6851" s="13"/>
      <c r="L6851" s="13"/>
    </row>
    <row r="6852" spans="1:12" s="56" customFormat="1">
      <c r="A6852" s="50"/>
      <c r="B6852" s="50"/>
      <c r="C6852" s="50"/>
      <c r="D6852" s="44"/>
      <c r="E6852" s="26"/>
      <c r="F6852" s="53"/>
      <c r="G6852" s="61"/>
      <c r="H6852" s="55"/>
      <c r="I6852" s="280"/>
      <c r="J6852" s="13"/>
      <c r="K6852" s="13"/>
      <c r="L6852" s="13"/>
    </row>
    <row r="6853" spans="1:12" s="56" customFormat="1">
      <c r="A6853" s="50"/>
      <c r="B6853" s="50"/>
      <c r="C6853" s="50"/>
      <c r="D6853" s="44"/>
      <c r="E6853" s="26"/>
      <c r="F6853" s="53"/>
      <c r="G6853" s="61"/>
      <c r="H6853" s="55"/>
      <c r="I6853" s="280"/>
      <c r="J6853" s="13"/>
      <c r="K6853" s="13"/>
      <c r="L6853" s="13"/>
    </row>
    <row r="6854" spans="1:12" s="56" customFormat="1">
      <c r="A6854" s="50"/>
      <c r="B6854" s="50"/>
      <c r="C6854" s="50"/>
      <c r="D6854" s="44"/>
      <c r="E6854" s="26"/>
      <c r="F6854" s="53"/>
      <c r="G6854" s="61"/>
      <c r="H6854" s="55"/>
      <c r="I6854" s="280"/>
      <c r="J6854" s="13"/>
      <c r="K6854" s="13"/>
      <c r="L6854" s="13"/>
    </row>
    <row r="6855" spans="1:12" s="56" customFormat="1">
      <c r="A6855" s="50"/>
      <c r="B6855" s="50"/>
      <c r="C6855" s="50"/>
      <c r="D6855" s="44"/>
      <c r="E6855" s="26"/>
      <c r="F6855" s="53"/>
      <c r="G6855" s="61"/>
      <c r="H6855" s="55"/>
      <c r="I6855" s="280"/>
      <c r="J6855" s="13"/>
      <c r="K6855" s="13"/>
      <c r="L6855" s="13"/>
    </row>
    <row r="6856" spans="1:12" s="56" customFormat="1">
      <c r="A6856" s="50"/>
      <c r="B6856" s="50"/>
      <c r="C6856" s="50"/>
      <c r="D6856" s="44"/>
      <c r="E6856" s="26"/>
      <c r="F6856" s="53"/>
      <c r="G6856" s="61"/>
      <c r="H6856" s="55"/>
      <c r="I6856" s="280"/>
      <c r="J6856" s="13"/>
      <c r="K6856" s="13"/>
      <c r="L6856" s="13"/>
    </row>
    <row r="6857" spans="1:12" s="56" customFormat="1">
      <c r="A6857" s="50"/>
      <c r="B6857" s="50"/>
      <c r="C6857" s="50"/>
      <c r="D6857" s="44"/>
      <c r="E6857" s="26"/>
      <c r="F6857" s="53"/>
      <c r="G6857" s="61"/>
      <c r="H6857" s="55"/>
      <c r="I6857" s="280"/>
      <c r="J6857" s="13"/>
      <c r="K6857" s="13"/>
      <c r="L6857" s="13"/>
    </row>
    <row r="6858" spans="1:12" s="56" customFormat="1">
      <c r="A6858" s="50"/>
      <c r="B6858" s="50"/>
      <c r="C6858" s="50"/>
      <c r="D6858" s="44"/>
      <c r="E6858" s="26"/>
      <c r="F6858" s="53"/>
      <c r="G6858" s="61"/>
      <c r="H6858" s="55"/>
      <c r="I6858" s="280"/>
      <c r="J6858" s="13"/>
      <c r="K6858" s="13"/>
      <c r="L6858" s="13"/>
    </row>
    <row r="6859" spans="1:12" s="56" customFormat="1">
      <c r="A6859" s="50"/>
      <c r="B6859" s="50"/>
      <c r="C6859" s="50"/>
      <c r="D6859" s="44"/>
      <c r="E6859" s="26"/>
      <c r="F6859" s="53"/>
      <c r="G6859" s="61"/>
      <c r="H6859" s="55"/>
      <c r="I6859" s="280"/>
      <c r="J6859" s="13"/>
      <c r="K6859" s="13"/>
      <c r="L6859" s="13"/>
    </row>
    <row r="6860" spans="1:12" s="56" customFormat="1">
      <c r="A6860" s="50"/>
      <c r="B6860" s="50"/>
      <c r="C6860" s="50"/>
      <c r="D6860" s="44"/>
      <c r="E6860" s="26"/>
      <c r="F6860" s="53"/>
      <c r="G6860" s="61"/>
      <c r="H6860" s="55"/>
      <c r="I6860" s="280"/>
      <c r="J6860" s="13"/>
      <c r="K6860" s="13"/>
      <c r="L6860" s="13"/>
    </row>
    <row r="6861" spans="1:12" s="56" customFormat="1">
      <c r="A6861" s="50"/>
      <c r="B6861" s="50"/>
      <c r="C6861" s="50"/>
      <c r="D6861" s="44"/>
      <c r="E6861" s="26"/>
      <c r="F6861" s="53"/>
      <c r="G6861" s="61"/>
      <c r="H6861" s="55"/>
      <c r="I6861" s="280"/>
      <c r="J6861" s="13"/>
      <c r="K6861" s="13"/>
      <c r="L6861" s="13"/>
    </row>
    <row r="6862" spans="1:12" s="56" customFormat="1">
      <c r="A6862" s="50"/>
      <c r="B6862" s="50"/>
      <c r="C6862" s="50"/>
      <c r="D6862" s="44"/>
      <c r="E6862" s="26"/>
      <c r="F6862" s="53"/>
      <c r="G6862" s="61"/>
      <c r="H6862" s="55"/>
      <c r="I6862" s="280"/>
      <c r="J6862" s="13"/>
      <c r="K6862" s="13"/>
      <c r="L6862" s="13"/>
    </row>
    <row r="6863" spans="1:12" s="56" customFormat="1">
      <c r="A6863" s="50"/>
      <c r="B6863" s="50"/>
      <c r="C6863" s="50"/>
      <c r="D6863" s="44"/>
      <c r="E6863" s="26"/>
      <c r="F6863" s="53"/>
      <c r="G6863" s="61"/>
      <c r="H6863" s="55"/>
      <c r="I6863" s="280"/>
      <c r="J6863" s="13"/>
      <c r="K6863" s="13"/>
      <c r="L6863" s="13"/>
    </row>
    <row r="6864" spans="1:12" s="56" customFormat="1">
      <c r="A6864" s="50"/>
      <c r="B6864" s="50"/>
      <c r="C6864" s="50"/>
      <c r="D6864" s="44"/>
      <c r="E6864" s="26"/>
      <c r="F6864" s="53"/>
      <c r="G6864" s="61"/>
      <c r="H6864" s="55"/>
      <c r="I6864" s="280"/>
      <c r="J6864" s="13"/>
      <c r="K6864" s="13"/>
      <c r="L6864" s="13"/>
    </row>
    <row r="6865" spans="1:12" s="56" customFormat="1">
      <c r="A6865" s="50"/>
      <c r="B6865" s="50"/>
      <c r="C6865" s="50"/>
      <c r="D6865" s="44"/>
      <c r="E6865" s="26"/>
      <c r="F6865" s="53"/>
      <c r="G6865" s="61"/>
      <c r="H6865" s="55"/>
      <c r="I6865" s="280"/>
      <c r="J6865" s="13"/>
      <c r="K6865" s="13"/>
      <c r="L6865" s="13"/>
    </row>
    <row r="6866" spans="1:12" s="56" customFormat="1">
      <c r="A6866" s="50"/>
      <c r="B6866" s="50"/>
      <c r="C6866" s="50"/>
      <c r="D6866" s="44"/>
      <c r="E6866" s="26"/>
      <c r="F6866" s="53"/>
      <c r="G6866" s="61"/>
      <c r="H6866" s="55"/>
      <c r="I6866" s="280"/>
      <c r="J6866" s="13"/>
      <c r="K6866" s="13"/>
      <c r="L6866" s="13"/>
    </row>
    <row r="6867" spans="1:12" s="56" customFormat="1">
      <c r="A6867" s="50"/>
      <c r="B6867" s="50"/>
      <c r="C6867" s="50"/>
      <c r="D6867" s="44"/>
      <c r="E6867" s="26"/>
      <c r="F6867" s="53"/>
      <c r="G6867" s="61"/>
      <c r="H6867" s="55"/>
      <c r="I6867" s="280"/>
      <c r="J6867" s="13"/>
      <c r="K6867" s="13"/>
      <c r="L6867" s="13"/>
    </row>
    <row r="6868" spans="1:12" s="56" customFormat="1">
      <c r="A6868" s="50"/>
      <c r="B6868" s="50"/>
      <c r="C6868" s="50"/>
      <c r="D6868" s="44"/>
      <c r="E6868" s="26"/>
      <c r="F6868" s="53"/>
      <c r="G6868" s="61"/>
      <c r="H6868" s="55"/>
      <c r="I6868" s="280"/>
      <c r="J6868" s="13"/>
      <c r="K6868" s="13"/>
      <c r="L6868" s="13"/>
    </row>
    <row r="6869" spans="1:12" s="56" customFormat="1">
      <c r="A6869" s="50"/>
      <c r="B6869" s="50"/>
      <c r="C6869" s="50"/>
      <c r="D6869" s="44"/>
      <c r="E6869" s="26"/>
      <c r="F6869" s="53"/>
      <c r="G6869" s="61"/>
      <c r="H6869" s="55"/>
      <c r="I6869" s="280"/>
      <c r="J6869" s="13"/>
      <c r="K6869" s="13"/>
      <c r="L6869" s="13"/>
    </row>
    <row r="6870" spans="1:12" s="56" customFormat="1">
      <c r="A6870" s="50"/>
      <c r="B6870" s="50"/>
      <c r="C6870" s="50"/>
      <c r="D6870" s="44"/>
      <c r="E6870" s="26"/>
      <c r="F6870" s="53"/>
      <c r="G6870" s="61"/>
      <c r="H6870" s="55"/>
      <c r="I6870" s="280"/>
      <c r="J6870" s="13"/>
      <c r="K6870" s="13"/>
      <c r="L6870" s="13"/>
    </row>
    <row r="6871" spans="1:12" s="56" customFormat="1">
      <c r="A6871" s="50"/>
      <c r="B6871" s="50"/>
      <c r="C6871" s="50"/>
      <c r="D6871" s="44"/>
      <c r="E6871" s="26"/>
      <c r="F6871" s="53"/>
      <c r="G6871" s="61"/>
      <c r="H6871" s="55"/>
      <c r="I6871" s="280"/>
      <c r="J6871" s="13"/>
      <c r="K6871" s="13"/>
      <c r="L6871" s="13"/>
    </row>
    <row r="6872" spans="1:12" s="56" customFormat="1">
      <c r="A6872" s="50"/>
      <c r="B6872" s="50"/>
      <c r="C6872" s="50"/>
      <c r="D6872" s="44"/>
      <c r="E6872" s="26"/>
      <c r="F6872" s="53"/>
      <c r="G6872" s="61"/>
      <c r="H6872" s="55"/>
      <c r="I6872" s="280"/>
      <c r="J6872" s="13"/>
      <c r="K6872" s="13"/>
      <c r="L6872" s="13"/>
    </row>
    <row r="6873" spans="1:12" s="56" customFormat="1">
      <c r="A6873" s="50"/>
      <c r="B6873" s="50"/>
      <c r="C6873" s="50"/>
      <c r="D6873" s="44"/>
      <c r="E6873" s="26"/>
      <c r="F6873" s="53"/>
      <c r="G6873" s="61"/>
      <c r="H6873" s="55"/>
      <c r="I6873" s="280"/>
      <c r="J6873" s="13"/>
      <c r="K6873" s="13"/>
      <c r="L6873" s="13"/>
    </row>
    <row r="6874" spans="1:12" s="56" customFormat="1">
      <c r="A6874" s="50"/>
      <c r="B6874" s="50"/>
      <c r="C6874" s="50"/>
      <c r="D6874" s="44"/>
      <c r="E6874" s="26"/>
      <c r="F6874" s="53"/>
      <c r="G6874" s="61"/>
      <c r="H6874" s="55"/>
      <c r="I6874" s="280"/>
      <c r="J6874" s="13"/>
      <c r="K6874" s="13"/>
      <c r="L6874" s="13"/>
    </row>
    <row r="6875" spans="1:12" s="56" customFormat="1">
      <c r="A6875" s="50"/>
      <c r="B6875" s="50"/>
      <c r="C6875" s="50"/>
      <c r="D6875" s="44"/>
      <c r="E6875" s="26"/>
      <c r="F6875" s="53"/>
      <c r="G6875" s="61"/>
      <c r="H6875" s="55"/>
      <c r="I6875" s="280"/>
      <c r="J6875" s="13"/>
      <c r="K6875" s="13"/>
      <c r="L6875" s="13"/>
    </row>
    <row r="6876" spans="1:12" s="56" customFormat="1">
      <c r="A6876" s="50"/>
      <c r="B6876" s="50"/>
      <c r="C6876" s="50"/>
      <c r="D6876" s="44"/>
      <c r="E6876" s="26"/>
      <c r="F6876" s="53"/>
      <c r="G6876" s="61"/>
      <c r="H6876" s="55"/>
      <c r="I6876" s="280"/>
      <c r="J6876" s="13"/>
      <c r="K6876" s="13"/>
      <c r="L6876" s="13"/>
    </row>
    <row r="6877" spans="1:12" s="56" customFormat="1">
      <c r="A6877" s="50"/>
      <c r="B6877" s="50"/>
      <c r="C6877" s="50"/>
      <c r="D6877" s="44"/>
      <c r="E6877" s="26"/>
      <c r="F6877" s="53"/>
      <c r="G6877" s="61"/>
      <c r="H6877" s="55"/>
      <c r="I6877" s="280"/>
      <c r="J6877" s="13"/>
      <c r="K6877" s="13"/>
      <c r="L6877" s="13"/>
    </row>
    <row r="6878" spans="1:12" s="56" customFormat="1">
      <c r="A6878" s="50"/>
      <c r="B6878" s="50"/>
      <c r="C6878" s="50"/>
      <c r="D6878" s="44"/>
      <c r="E6878" s="26"/>
      <c r="F6878" s="53"/>
      <c r="G6878" s="61"/>
      <c r="H6878" s="55"/>
      <c r="I6878" s="280"/>
      <c r="J6878" s="13"/>
      <c r="K6878" s="13"/>
      <c r="L6878" s="13"/>
    </row>
    <row r="6879" spans="1:12" s="56" customFormat="1">
      <c r="A6879" s="50"/>
      <c r="B6879" s="50"/>
      <c r="C6879" s="50"/>
      <c r="D6879" s="44"/>
      <c r="E6879" s="26"/>
      <c r="F6879" s="53"/>
      <c r="G6879" s="61"/>
      <c r="H6879" s="55"/>
      <c r="I6879" s="280"/>
      <c r="J6879" s="13"/>
      <c r="K6879" s="13"/>
      <c r="L6879" s="13"/>
    </row>
    <row r="6880" spans="1:12" s="56" customFormat="1">
      <c r="A6880" s="50"/>
      <c r="B6880" s="50"/>
      <c r="C6880" s="50"/>
      <c r="D6880" s="44"/>
      <c r="E6880" s="26"/>
      <c r="F6880" s="53"/>
      <c r="G6880" s="61"/>
      <c r="H6880" s="55"/>
      <c r="I6880" s="280"/>
      <c r="J6880" s="13"/>
      <c r="K6880" s="13"/>
      <c r="L6880" s="13"/>
    </row>
    <row r="6881" spans="1:12" s="56" customFormat="1">
      <c r="A6881" s="50"/>
      <c r="B6881" s="50"/>
      <c r="C6881" s="50"/>
      <c r="D6881" s="44"/>
      <c r="E6881" s="26"/>
      <c r="F6881" s="53"/>
      <c r="G6881" s="61"/>
      <c r="H6881" s="55"/>
      <c r="I6881" s="280"/>
      <c r="J6881" s="13"/>
      <c r="K6881" s="13"/>
      <c r="L6881" s="13"/>
    </row>
    <row r="6882" spans="1:12" s="56" customFormat="1">
      <c r="A6882" s="50"/>
      <c r="B6882" s="50"/>
      <c r="C6882" s="50"/>
      <c r="D6882" s="44"/>
      <c r="E6882" s="26"/>
      <c r="F6882" s="53"/>
      <c r="G6882" s="61"/>
      <c r="H6882" s="55"/>
      <c r="I6882" s="280"/>
      <c r="J6882" s="13"/>
      <c r="K6882" s="13"/>
      <c r="L6882" s="13"/>
    </row>
    <row r="6883" spans="1:12" s="56" customFormat="1">
      <c r="A6883" s="50"/>
      <c r="B6883" s="50"/>
      <c r="C6883" s="50"/>
      <c r="D6883" s="44"/>
      <c r="E6883" s="26"/>
      <c r="F6883" s="53"/>
      <c r="G6883" s="61"/>
      <c r="H6883" s="55"/>
      <c r="I6883" s="280"/>
      <c r="J6883" s="13"/>
      <c r="K6883" s="13"/>
      <c r="L6883" s="13"/>
    </row>
    <row r="6884" spans="1:12" s="56" customFormat="1">
      <c r="A6884" s="50"/>
      <c r="B6884" s="50"/>
      <c r="C6884" s="50"/>
      <c r="D6884" s="44"/>
      <c r="E6884" s="26"/>
      <c r="F6884" s="53"/>
      <c r="G6884" s="61"/>
      <c r="H6884" s="55"/>
      <c r="I6884" s="280"/>
      <c r="J6884" s="13"/>
      <c r="K6884" s="13"/>
      <c r="L6884" s="13"/>
    </row>
    <row r="6885" spans="1:12" s="56" customFormat="1">
      <c r="A6885" s="50"/>
      <c r="B6885" s="50"/>
      <c r="C6885" s="50"/>
      <c r="D6885" s="44"/>
      <c r="E6885" s="26"/>
      <c r="F6885" s="53"/>
      <c r="G6885" s="61"/>
      <c r="H6885" s="55"/>
      <c r="I6885" s="280"/>
      <c r="J6885" s="13"/>
      <c r="K6885" s="13"/>
      <c r="L6885" s="13"/>
    </row>
    <row r="6886" spans="1:12" s="56" customFormat="1">
      <c r="A6886" s="50"/>
      <c r="B6886" s="50"/>
      <c r="C6886" s="50"/>
      <c r="D6886" s="44"/>
      <c r="E6886" s="26"/>
      <c r="F6886" s="53"/>
      <c r="G6886" s="61"/>
      <c r="H6886" s="55"/>
      <c r="I6886" s="280"/>
      <c r="J6886" s="13"/>
      <c r="K6886" s="13"/>
      <c r="L6886" s="13"/>
    </row>
    <row r="6887" spans="1:12" s="56" customFormat="1">
      <c r="A6887" s="50"/>
      <c r="B6887" s="50"/>
      <c r="C6887" s="50"/>
      <c r="D6887" s="44"/>
      <c r="E6887" s="26"/>
      <c r="F6887" s="53"/>
      <c r="G6887" s="61"/>
      <c r="H6887" s="55"/>
      <c r="I6887" s="280"/>
      <c r="J6887" s="13"/>
      <c r="K6887" s="13"/>
      <c r="L6887" s="13"/>
    </row>
    <row r="6888" spans="1:12" s="56" customFormat="1">
      <c r="A6888" s="50"/>
      <c r="B6888" s="50"/>
      <c r="C6888" s="50"/>
      <c r="D6888" s="44"/>
      <c r="E6888" s="26"/>
      <c r="F6888" s="53"/>
      <c r="G6888" s="61"/>
      <c r="H6888" s="55"/>
      <c r="I6888" s="280"/>
      <c r="J6888" s="13"/>
      <c r="K6888" s="13"/>
      <c r="L6888" s="13"/>
    </row>
    <row r="6889" spans="1:12" s="56" customFormat="1">
      <c r="A6889" s="50"/>
      <c r="B6889" s="50"/>
      <c r="C6889" s="50"/>
      <c r="D6889" s="44"/>
      <c r="E6889" s="26"/>
      <c r="F6889" s="53"/>
      <c r="G6889" s="61"/>
      <c r="H6889" s="55"/>
      <c r="I6889" s="280"/>
      <c r="J6889" s="13"/>
      <c r="K6889" s="13"/>
      <c r="L6889" s="13"/>
    </row>
    <row r="6890" spans="1:12" s="56" customFormat="1">
      <c r="A6890" s="50"/>
      <c r="B6890" s="50"/>
      <c r="C6890" s="50"/>
      <c r="D6890" s="44"/>
      <c r="E6890" s="26"/>
      <c r="F6890" s="53"/>
      <c r="G6890" s="61"/>
      <c r="H6890" s="55"/>
      <c r="I6890" s="280"/>
      <c r="J6890" s="13"/>
      <c r="K6890" s="13"/>
      <c r="L6890" s="13"/>
    </row>
    <row r="6891" spans="1:12" s="56" customFormat="1">
      <c r="A6891" s="50"/>
      <c r="B6891" s="50"/>
      <c r="C6891" s="50"/>
      <c r="D6891" s="44"/>
      <c r="E6891" s="26"/>
      <c r="F6891" s="53"/>
      <c r="G6891" s="61"/>
      <c r="H6891" s="55"/>
      <c r="I6891" s="280"/>
      <c r="J6891" s="13"/>
      <c r="K6891" s="13"/>
      <c r="L6891" s="13"/>
    </row>
    <row r="6892" spans="1:12" s="56" customFormat="1">
      <c r="A6892" s="50"/>
      <c r="B6892" s="50"/>
      <c r="C6892" s="50"/>
      <c r="D6892" s="44"/>
      <c r="E6892" s="26"/>
      <c r="F6892" s="53"/>
      <c r="G6892" s="61"/>
      <c r="H6892" s="55"/>
      <c r="I6892" s="280"/>
      <c r="J6892" s="13"/>
      <c r="K6892" s="13"/>
      <c r="L6892" s="13"/>
    </row>
    <row r="6893" spans="1:12" s="56" customFormat="1">
      <c r="A6893" s="50"/>
      <c r="B6893" s="50"/>
      <c r="C6893" s="50"/>
      <c r="D6893" s="44"/>
      <c r="E6893" s="26"/>
      <c r="F6893" s="53"/>
      <c r="G6893" s="61"/>
      <c r="H6893" s="55"/>
      <c r="I6893" s="280"/>
      <c r="J6893" s="13"/>
      <c r="K6893" s="13"/>
      <c r="L6893" s="13"/>
    </row>
    <row r="6894" spans="1:12" s="56" customFormat="1">
      <c r="A6894" s="50"/>
      <c r="B6894" s="50"/>
      <c r="C6894" s="50"/>
      <c r="D6894" s="44"/>
      <c r="E6894" s="26"/>
      <c r="F6894" s="53"/>
      <c r="G6894" s="61"/>
      <c r="H6894" s="55"/>
      <c r="I6894" s="280"/>
      <c r="J6894" s="13"/>
      <c r="K6894" s="13"/>
      <c r="L6894" s="13"/>
    </row>
    <row r="6895" spans="1:12" s="56" customFormat="1">
      <c r="A6895" s="50"/>
      <c r="B6895" s="50"/>
      <c r="C6895" s="50"/>
      <c r="D6895" s="44"/>
      <c r="E6895" s="26"/>
      <c r="F6895" s="53"/>
      <c r="G6895" s="61"/>
      <c r="H6895" s="55"/>
      <c r="I6895" s="280"/>
      <c r="J6895" s="13"/>
      <c r="K6895" s="13"/>
      <c r="L6895" s="13"/>
    </row>
    <row r="6896" spans="1:12" s="56" customFormat="1">
      <c r="A6896" s="50"/>
      <c r="B6896" s="50"/>
      <c r="C6896" s="50"/>
      <c r="D6896" s="44"/>
      <c r="E6896" s="26"/>
      <c r="F6896" s="53"/>
      <c r="G6896" s="61"/>
      <c r="H6896" s="55"/>
      <c r="I6896" s="280"/>
      <c r="J6896" s="13"/>
      <c r="K6896" s="13"/>
      <c r="L6896" s="13"/>
    </row>
    <row r="6897" spans="1:12" s="56" customFormat="1">
      <c r="A6897" s="50"/>
      <c r="B6897" s="50"/>
      <c r="C6897" s="50"/>
      <c r="D6897" s="44"/>
      <c r="E6897" s="26"/>
      <c r="F6897" s="53"/>
      <c r="G6897" s="61"/>
      <c r="H6897" s="55"/>
      <c r="I6897" s="280"/>
      <c r="J6897" s="13"/>
      <c r="K6897" s="13"/>
      <c r="L6897" s="13"/>
    </row>
    <row r="6898" spans="1:12" s="56" customFormat="1">
      <c r="A6898" s="50"/>
      <c r="B6898" s="50"/>
      <c r="C6898" s="50"/>
      <c r="D6898" s="44"/>
      <c r="E6898" s="26"/>
      <c r="F6898" s="53"/>
      <c r="G6898" s="61"/>
      <c r="H6898" s="55"/>
      <c r="I6898" s="280"/>
      <c r="J6898" s="13"/>
      <c r="K6898" s="13"/>
      <c r="L6898" s="13"/>
    </row>
    <row r="6899" spans="1:12" s="56" customFormat="1">
      <c r="A6899" s="50"/>
      <c r="B6899" s="50"/>
      <c r="C6899" s="50"/>
      <c r="D6899" s="44"/>
      <c r="E6899" s="26"/>
      <c r="F6899" s="53"/>
      <c r="G6899" s="61"/>
      <c r="H6899" s="55"/>
      <c r="I6899" s="280"/>
      <c r="J6899" s="13"/>
      <c r="K6899" s="13"/>
      <c r="L6899" s="13"/>
    </row>
    <row r="6900" spans="1:12" s="56" customFormat="1">
      <c r="A6900" s="50"/>
      <c r="B6900" s="50"/>
      <c r="C6900" s="50"/>
      <c r="D6900" s="44"/>
      <c r="E6900" s="26"/>
      <c r="F6900" s="53"/>
      <c r="G6900" s="61"/>
      <c r="H6900" s="55"/>
      <c r="I6900" s="280"/>
      <c r="J6900" s="13"/>
      <c r="K6900" s="13"/>
      <c r="L6900" s="13"/>
    </row>
    <row r="6901" spans="1:12" s="56" customFormat="1">
      <c r="A6901" s="50"/>
      <c r="B6901" s="50"/>
      <c r="C6901" s="50"/>
      <c r="D6901" s="44"/>
      <c r="E6901" s="26"/>
      <c r="F6901" s="53"/>
      <c r="G6901" s="61"/>
      <c r="H6901" s="55"/>
      <c r="I6901" s="280"/>
      <c r="J6901" s="13"/>
      <c r="K6901" s="13"/>
      <c r="L6901" s="13"/>
    </row>
    <row r="6902" spans="1:12" s="56" customFormat="1">
      <c r="A6902" s="50"/>
      <c r="B6902" s="50"/>
      <c r="C6902" s="50"/>
      <c r="D6902" s="44"/>
      <c r="E6902" s="26"/>
      <c r="F6902" s="53"/>
      <c r="G6902" s="61"/>
      <c r="H6902" s="55"/>
      <c r="I6902" s="280"/>
      <c r="J6902" s="13"/>
      <c r="K6902" s="13"/>
      <c r="L6902" s="13"/>
    </row>
    <row r="6903" spans="1:12" s="56" customFormat="1">
      <c r="A6903" s="50"/>
      <c r="B6903" s="50"/>
      <c r="C6903" s="50"/>
      <c r="D6903" s="44"/>
      <c r="E6903" s="26"/>
      <c r="F6903" s="53"/>
      <c r="G6903" s="61"/>
      <c r="H6903" s="55"/>
      <c r="I6903" s="280"/>
      <c r="J6903" s="13"/>
      <c r="K6903" s="13"/>
      <c r="L6903" s="13"/>
    </row>
    <row r="6904" spans="1:12" s="56" customFormat="1">
      <c r="A6904" s="50"/>
      <c r="B6904" s="50"/>
      <c r="C6904" s="50"/>
      <c r="D6904" s="44"/>
      <c r="E6904" s="26"/>
      <c r="F6904" s="53"/>
      <c r="G6904" s="61"/>
      <c r="H6904" s="55"/>
      <c r="I6904" s="280"/>
      <c r="J6904" s="13"/>
      <c r="K6904" s="13"/>
      <c r="L6904" s="13"/>
    </row>
    <row r="6905" spans="1:12" s="56" customFormat="1">
      <c r="A6905" s="50"/>
      <c r="B6905" s="50"/>
      <c r="C6905" s="50"/>
      <c r="D6905" s="44"/>
      <c r="E6905" s="26"/>
      <c r="F6905" s="53"/>
      <c r="G6905" s="61"/>
      <c r="H6905" s="55"/>
      <c r="I6905" s="280"/>
      <c r="J6905" s="13"/>
      <c r="K6905" s="13"/>
      <c r="L6905" s="13"/>
    </row>
    <row r="6906" spans="1:12" s="56" customFormat="1">
      <c r="A6906" s="50"/>
      <c r="B6906" s="50"/>
      <c r="C6906" s="50"/>
      <c r="D6906" s="44"/>
      <c r="E6906" s="26"/>
      <c r="F6906" s="53"/>
      <c r="G6906" s="61"/>
      <c r="H6906" s="55"/>
      <c r="I6906" s="280"/>
      <c r="J6906" s="13"/>
      <c r="K6906" s="13"/>
      <c r="L6906" s="13"/>
    </row>
    <row r="6907" spans="1:12" s="56" customFormat="1">
      <c r="A6907" s="50"/>
      <c r="B6907" s="50"/>
      <c r="C6907" s="50"/>
      <c r="D6907" s="44"/>
      <c r="E6907" s="26"/>
      <c r="F6907" s="53"/>
      <c r="G6907" s="61"/>
      <c r="H6907" s="55"/>
      <c r="I6907" s="280"/>
      <c r="J6907" s="13"/>
      <c r="K6907" s="13"/>
      <c r="L6907" s="13"/>
    </row>
    <row r="6908" spans="1:12" s="56" customFormat="1">
      <c r="A6908" s="50"/>
      <c r="B6908" s="50"/>
      <c r="C6908" s="50"/>
      <c r="D6908" s="44"/>
      <c r="E6908" s="26"/>
      <c r="F6908" s="53"/>
      <c r="G6908" s="61"/>
      <c r="H6908" s="55"/>
      <c r="I6908" s="280"/>
      <c r="J6908" s="13"/>
      <c r="K6908" s="13"/>
      <c r="L6908" s="13"/>
    </row>
    <row r="6909" spans="1:12" s="56" customFormat="1">
      <c r="A6909" s="50"/>
      <c r="B6909" s="50"/>
      <c r="C6909" s="50"/>
      <c r="D6909" s="44"/>
      <c r="E6909" s="26"/>
      <c r="F6909" s="53"/>
      <c r="G6909" s="61"/>
      <c r="H6909" s="55"/>
      <c r="I6909" s="280"/>
      <c r="J6909" s="13"/>
      <c r="K6909" s="13"/>
      <c r="L6909" s="13"/>
    </row>
    <row r="6910" spans="1:12" s="56" customFormat="1">
      <c r="A6910" s="50"/>
      <c r="B6910" s="50"/>
      <c r="C6910" s="50"/>
      <c r="D6910" s="44"/>
      <c r="E6910" s="26"/>
      <c r="F6910" s="53"/>
      <c r="G6910" s="61"/>
      <c r="H6910" s="55"/>
      <c r="I6910" s="280"/>
      <c r="J6910" s="13"/>
      <c r="K6910" s="13"/>
      <c r="L6910" s="13"/>
    </row>
    <row r="6911" spans="1:12" s="56" customFormat="1">
      <c r="A6911" s="50"/>
      <c r="B6911" s="50"/>
      <c r="C6911" s="50"/>
      <c r="D6911" s="44"/>
      <c r="E6911" s="26"/>
      <c r="F6911" s="53"/>
      <c r="G6911" s="61"/>
      <c r="H6911" s="55"/>
      <c r="I6911" s="280"/>
      <c r="J6911" s="13"/>
      <c r="K6911" s="13"/>
      <c r="L6911" s="13"/>
    </row>
    <row r="6912" spans="1:12" s="56" customFormat="1">
      <c r="A6912" s="50"/>
      <c r="B6912" s="50"/>
      <c r="C6912" s="50"/>
      <c r="D6912" s="44"/>
      <c r="E6912" s="26"/>
      <c r="F6912" s="53"/>
      <c r="G6912" s="61"/>
      <c r="H6912" s="55"/>
      <c r="I6912" s="280"/>
      <c r="J6912" s="13"/>
      <c r="K6912" s="13"/>
      <c r="L6912" s="13"/>
    </row>
    <row r="6913" spans="1:12" s="56" customFormat="1">
      <c r="A6913" s="50"/>
      <c r="B6913" s="50"/>
      <c r="C6913" s="50"/>
      <c r="D6913" s="44"/>
      <c r="E6913" s="26"/>
      <c r="F6913" s="53"/>
      <c r="G6913" s="61"/>
      <c r="H6913" s="55"/>
      <c r="I6913" s="280"/>
      <c r="J6913" s="13"/>
      <c r="K6913" s="13"/>
      <c r="L6913" s="13"/>
    </row>
    <row r="6914" spans="1:12" s="56" customFormat="1">
      <c r="A6914" s="50"/>
      <c r="B6914" s="50"/>
      <c r="C6914" s="50"/>
      <c r="D6914" s="44"/>
      <c r="E6914" s="26"/>
      <c r="F6914" s="53"/>
      <c r="G6914" s="61"/>
      <c r="H6914" s="55"/>
      <c r="I6914" s="280"/>
      <c r="J6914" s="13"/>
      <c r="K6914" s="13"/>
      <c r="L6914" s="13"/>
    </row>
    <row r="6915" spans="1:12" s="56" customFormat="1">
      <c r="A6915" s="50"/>
      <c r="B6915" s="50"/>
      <c r="C6915" s="50"/>
      <c r="D6915" s="44"/>
      <c r="E6915" s="26"/>
      <c r="F6915" s="53"/>
      <c r="G6915" s="61"/>
      <c r="H6915" s="55"/>
      <c r="I6915" s="280"/>
      <c r="J6915" s="13"/>
      <c r="K6915" s="13"/>
      <c r="L6915" s="13"/>
    </row>
    <row r="6916" spans="1:12" s="56" customFormat="1">
      <c r="A6916" s="50"/>
      <c r="B6916" s="50"/>
      <c r="C6916" s="50"/>
      <c r="D6916" s="44"/>
      <c r="E6916" s="26"/>
      <c r="F6916" s="53"/>
      <c r="G6916" s="61"/>
      <c r="H6916" s="55"/>
      <c r="I6916" s="280"/>
      <c r="J6916" s="13"/>
      <c r="K6916" s="13"/>
      <c r="L6916" s="13"/>
    </row>
    <row r="6917" spans="1:12" s="56" customFormat="1">
      <c r="A6917" s="50"/>
      <c r="B6917" s="50"/>
      <c r="C6917" s="50"/>
      <c r="D6917" s="44"/>
      <c r="E6917" s="26"/>
      <c r="F6917" s="53"/>
      <c r="G6917" s="61"/>
      <c r="H6917" s="55"/>
      <c r="I6917" s="280"/>
      <c r="J6917" s="13"/>
      <c r="K6917" s="13"/>
      <c r="L6917" s="13"/>
    </row>
    <row r="6918" spans="1:12" s="56" customFormat="1">
      <c r="A6918" s="50"/>
      <c r="B6918" s="50"/>
      <c r="C6918" s="50"/>
      <c r="D6918" s="44"/>
      <c r="E6918" s="26"/>
      <c r="F6918" s="53"/>
      <c r="G6918" s="61"/>
      <c r="H6918" s="55"/>
      <c r="I6918" s="280"/>
      <c r="J6918" s="13"/>
      <c r="K6918" s="13"/>
      <c r="L6918" s="13"/>
    </row>
    <row r="6919" spans="1:12" s="56" customFormat="1">
      <c r="A6919" s="50"/>
      <c r="B6919" s="50"/>
      <c r="C6919" s="50"/>
      <c r="D6919" s="44"/>
      <c r="E6919" s="26"/>
      <c r="F6919" s="53"/>
      <c r="G6919" s="61"/>
      <c r="H6919" s="55"/>
      <c r="I6919" s="280"/>
      <c r="J6919" s="13"/>
      <c r="K6919" s="13"/>
      <c r="L6919" s="13"/>
    </row>
    <row r="6920" spans="1:12" s="56" customFormat="1">
      <c r="A6920" s="50"/>
      <c r="B6920" s="50"/>
      <c r="C6920" s="50"/>
      <c r="D6920" s="44"/>
      <c r="E6920" s="26"/>
      <c r="F6920" s="53"/>
      <c r="G6920" s="61"/>
      <c r="H6920" s="55"/>
      <c r="I6920" s="280"/>
      <c r="J6920" s="13"/>
      <c r="K6920" s="13"/>
      <c r="L6920" s="13"/>
    </row>
    <row r="6921" spans="1:12" s="56" customFormat="1">
      <c r="A6921" s="50"/>
      <c r="B6921" s="50"/>
      <c r="C6921" s="50"/>
      <c r="D6921" s="44"/>
      <c r="E6921" s="26"/>
      <c r="F6921" s="53"/>
      <c r="G6921" s="61"/>
      <c r="H6921" s="55"/>
      <c r="I6921" s="280"/>
      <c r="J6921" s="13"/>
      <c r="K6921" s="13"/>
      <c r="L6921" s="13"/>
    </row>
    <row r="6922" spans="1:12" s="56" customFormat="1">
      <c r="A6922" s="50"/>
      <c r="B6922" s="50"/>
      <c r="C6922" s="50"/>
      <c r="D6922" s="44"/>
      <c r="E6922" s="26"/>
      <c r="F6922" s="53"/>
      <c r="G6922" s="61"/>
      <c r="H6922" s="55"/>
      <c r="I6922" s="280"/>
      <c r="J6922" s="13"/>
      <c r="K6922" s="13"/>
      <c r="L6922" s="13"/>
    </row>
    <row r="6923" spans="1:12" s="56" customFormat="1">
      <c r="A6923" s="50"/>
      <c r="B6923" s="50"/>
      <c r="C6923" s="50"/>
      <c r="D6923" s="44"/>
      <c r="E6923" s="26"/>
      <c r="F6923" s="53"/>
      <c r="G6923" s="61"/>
      <c r="H6923" s="55"/>
      <c r="I6923" s="280"/>
      <c r="J6923" s="13"/>
      <c r="K6923" s="13"/>
      <c r="L6923" s="13"/>
    </row>
    <row r="6924" spans="1:12" s="56" customFormat="1">
      <c r="A6924" s="50"/>
      <c r="B6924" s="50"/>
      <c r="C6924" s="50"/>
      <c r="D6924" s="44"/>
      <c r="E6924" s="26"/>
      <c r="F6924" s="53"/>
      <c r="G6924" s="61"/>
      <c r="H6924" s="55"/>
      <c r="I6924" s="280"/>
      <c r="J6924" s="13"/>
      <c r="K6924" s="13"/>
      <c r="L6924" s="13"/>
    </row>
    <row r="6925" spans="1:12" s="56" customFormat="1">
      <c r="A6925" s="50"/>
      <c r="B6925" s="50"/>
      <c r="C6925" s="50"/>
      <c r="D6925" s="44"/>
      <c r="E6925" s="26"/>
      <c r="F6925" s="53"/>
      <c r="G6925" s="61"/>
      <c r="H6925" s="55"/>
      <c r="I6925" s="280"/>
      <c r="J6925" s="13"/>
      <c r="K6925" s="13"/>
      <c r="L6925" s="13"/>
    </row>
    <row r="6926" spans="1:12" s="56" customFormat="1">
      <c r="A6926" s="50"/>
      <c r="B6926" s="50"/>
      <c r="C6926" s="50"/>
      <c r="D6926" s="44"/>
      <c r="E6926" s="26"/>
      <c r="F6926" s="53"/>
      <c r="G6926" s="61"/>
      <c r="H6926" s="55"/>
      <c r="I6926" s="280"/>
      <c r="J6926" s="13"/>
      <c r="K6926" s="13"/>
      <c r="L6926" s="13"/>
    </row>
    <row r="6927" spans="1:12" s="56" customFormat="1">
      <c r="A6927" s="50"/>
      <c r="B6927" s="50"/>
      <c r="C6927" s="50"/>
      <c r="D6927" s="44"/>
      <c r="E6927" s="26"/>
      <c r="F6927" s="53"/>
      <c r="G6927" s="61"/>
      <c r="H6927" s="55"/>
      <c r="I6927" s="280"/>
      <c r="J6927" s="13"/>
      <c r="K6927" s="13"/>
      <c r="L6927" s="13"/>
    </row>
    <row r="6928" spans="1:12" s="56" customFormat="1">
      <c r="A6928" s="50"/>
      <c r="B6928" s="50"/>
      <c r="C6928" s="50"/>
      <c r="D6928" s="44"/>
      <c r="E6928" s="26"/>
      <c r="F6928" s="53"/>
      <c r="G6928" s="61"/>
      <c r="H6928" s="55"/>
      <c r="I6928" s="280"/>
      <c r="J6928" s="13"/>
      <c r="K6928" s="13"/>
      <c r="L6928" s="13"/>
    </row>
    <row r="6929" spans="1:12" s="56" customFormat="1">
      <c r="A6929" s="50"/>
      <c r="B6929" s="50"/>
      <c r="C6929" s="50"/>
      <c r="D6929" s="44"/>
      <c r="E6929" s="26"/>
      <c r="F6929" s="53"/>
      <c r="G6929" s="61"/>
      <c r="H6929" s="55"/>
      <c r="I6929" s="280"/>
      <c r="J6929" s="13"/>
      <c r="K6929" s="13"/>
      <c r="L6929" s="13"/>
    </row>
    <row r="6930" spans="1:12" s="56" customFormat="1">
      <c r="A6930" s="50"/>
      <c r="B6930" s="50"/>
      <c r="C6930" s="50"/>
      <c r="D6930" s="44"/>
      <c r="E6930" s="26"/>
      <c r="F6930" s="53"/>
      <c r="G6930" s="61"/>
      <c r="H6930" s="55"/>
      <c r="I6930" s="280"/>
      <c r="J6930" s="13"/>
      <c r="K6930" s="13"/>
      <c r="L6930" s="13"/>
    </row>
    <row r="6931" spans="1:12" s="56" customFormat="1">
      <c r="A6931" s="50"/>
      <c r="B6931" s="50"/>
      <c r="C6931" s="50"/>
      <c r="D6931" s="44"/>
      <c r="E6931" s="26"/>
      <c r="F6931" s="53"/>
      <c r="G6931" s="61"/>
      <c r="H6931" s="55"/>
      <c r="I6931" s="280"/>
      <c r="J6931" s="13"/>
      <c r="K6931" s="13"/>
      <c r="L6931" s="13"/>
    </row>
    <row r="6932" spans="1:12" s="56" customFormat="1">
      <c r="A6932" s="50"/>
      <c r="B6932" s="50"/>
      <c r="C6932" s="50"/>
      <c r="D6932" s="44"/>
      <c r="E6932" s="26"/>
      <c r="F6932" s="53"/>
      <c r="G6932" s="61"/>
      <c r="H6932" s="55"/>
      <c r="I6932" s="280"/>
      <c r="J6932" s="13"/>
      <c r="K6932" s="13"/>
      <c r="L6932" s="13"/>
    </row>
    <row r="6933" spans="1:12" s="56" customFormat="1">
      <c r="A6933" s="50"/>
      <c r="B6933" s="50"/>
      <c r="C6933" s="50"/>
      <c r="D6933" s="44"/>
      <c r="E6933" s="26"/>
      <c r="F6933" s="53"/>
      <c r="G6933" s="61"/>
      <c r="H6933" s="55"/>
      <c r="I6933" s="280"/>
      <c r="J6933" s="13"/>
      <c r="K6933" s="13"/>
      <c r="L6933" s="13"/>
    </row>
    <row r="6934" spans="1:12" s="56" customFormat="1">
      <c r="A6934" s="50"/>
      <c r="B6934" s="50"/>
      <c r="C6934" s="50"/>
      <c r="D6934" s="44"/>
      <c r="E6934" s="26"/>
      <c r="F6934" s="53"/>
      <c r="G6934" s="61"/>
      <c r="H6934" s="55"/>
      <c r="I6934" s="280"/>
      <c r="J6934" s="13"/>
      <c r="K6934" s="13"/>
      <c r="L6934" s="13"/>
    </row>
    <row r="6935" spans="1:12" s="56" customFormat="1">
      <c r="A6935" s="50"/>
      <c r="B6935" s="50"/>
      <c r="C6935" s="50"/>
      <c r="D6935" s="44"/>
      <c r="E6935" s="26"/>
      <c r="F6935" s="53"/>
      <c r="G6935" s="61"/>
      <c r="H6935" s="55"/>
      <c r="I6935" s="280"/>
      <c r="J6935" s="13"/>
      <c r="K6935" s="13"/>
      <c r="L6935" s="13"/>
    </row>
    <row r="6936" spans="1:12" s="56" customFormat="1">
      <c r="A6936" s="50"/>
      <c r="B6936" s="50"/>
      <c r="C6936" s="50"/>
      <c r="D6936" s="44"/>
      <c r="E6936" s="26"/>
      <c r="F6936" s="53"/>
      <c r="G6936" s="61"/>
      <c r="H6936" s="55"/>
      <c r="I6936" s="280"/>
      <c r="J6936" s="13"/>
      <c r="K6936" s="13"/>
      <c r="L6936" s="13"/>
    </row>
    <row r="6937" spans="1:12" s="56" customFormat="1">
      <c r="A6937" s="50"/>
      <c r="B6937" s="50"/>
      <c r="C6937" s="50"/>
      <c r="D6937" s="44"/>
      <c r="E6937" s="26"/>
      <c r="F6937" s="53"/>
      <c r="G6937" s="61"/>
      <c r="H6937" s="55"/>
      <c r="I6937" s="280"/>
      <c r="J6937" s="13"/>
      <c r="K6937" s="13"/>
      <c r="L6937" s="13"/>
    </row>
    <row r="6938" spans="1:12" s="56" customFormat="1">
      <c r="A6938" s="50"/>
      <c r="B6938" s="50"/>
      <c r="C6938" s="50"/>
      <c r="D6938" s="44"/>
      <c r="E6938" s="26"/>
      <c r="F6938" s="53"/>
      <c r="G6938" s="61"/>
      <c r="H6938" s="55"/>
      <c r="I6938" s="280"/>
      <c r="J6938" s="13"/>
      <c r="K6938" s="13"/>
      <c r="L6938" s="13"/>
    </row>
    <row r="6939" spans="1:12" s="56" customFormat="1">
      <c r="A6939" s="50"/>
      <c r="B6939" s="50"/>
      <c r="C6939" s="50"/>
      <c r="D6939" s="44"/>
      <c r="E6939" s="26"/>
      <c r="F6939" s="53"/>
      <c r="G6939" s="61"/>
      <c r="H6939" s="55"/>
      <c r="I6939" s="280"/>
      <c r="J6939" s="13"/>
      <c r="K6939" s="13"/>
      <c r="L6939" s="13"/>
    </row>
    <row r="6940" spans="1:12" s="56" customFormat="1">
      <c r="A6940" s="50"/>
      <c r="B6940" s="50"/>
      <c r="C6940" s="50"/>
      <c r="D6940" s="44"/>
      <c r="E6940" s="26"/>
      <c r="F6940" s="53"/>
      <c r="G6940" s="61"/>
      <c r="H6940" s="55"/>
      <c r="I6940" s="280"/>
      <c r="J6940" s="13"/>
      <c r="K6940" s="13"/>
      <c r="L6940" s="13"/>
    </row>
    <row r="6941" spans="1:12" s="56" customFormat="1">
      <c r="A6941" s="50"/>
      <c r="B6941" s="50"/>
      <c r="C6941" s="50"/>
      <c r="D6941" s="44"/>
      <c r="E6941" s="26"/>
      <c r="F6941" s="53"/>
      <c r="G6941" s="61"/>
      <c r="H6941" s="55"/>
      <c r="I6941" s="280"/>
      <c r="J6941" s="13"/>
      <c r="K6941" s="13"/>
      <c r="L6941" s="13"/>
    </row>
    <row r="6942" spans="1:12" s="56" customFormat="1">
      <c r="A6942" s="50"/>
      <c r="B6942" s="50"/>
      <c r="C6942" s="50"/>
      <c r="D6942" s="44"/>
      <c r="E6942" s="26"/>
      <c r="F6942" s="53"/>
      <c r="G6942" s="61"/>
      <c r="H6942" s="55"/>
      <c r="I6942" s="280"/>
      <c r="J6942" s="13"/>
      <c r="K6942" s="13"/>
      <c r="L6942" s="13"/>
    </row>
    <row r="6943" spans="1:12" s="56" customFormat="1">
      <c r="A6943" s="50"/>
      <c r="B6943" s="50"/>
      <c r="C6943" s="50"/>
      <c r="D6943" s="44"/>
      <c r="E6943" s="26"/>
      <c r="F6943" s="53"/>
      <c r="G6943" s="61"/>
      <c r="H6943" s="55"/>
      <c r="I6943" s="280"/>
      <c r="J6943" s="13"/>
      <c r="K6943" s="13"/>
      <c r="L6943" s="13"/>
    </row>
    <row r="6944" spans="1:12" s="56" customFormat="1">
      <c r="A6944" s="50"/>
      <c r="B6944" s="50"/>
      <c r="C6944" s="50"/>
      <c r="D6944" s="44"/>
      <c r="E6944" s="26"/>
      <c r="F6944" s="53"/>
      <c r="G6944" s="61"/>
      <c r="H6944" s="55"/>
      <c r="I6944" s="280"/>
      <c r="J6944" s="13"/>
      <c r="K6944" s="13"/>
      <c r="L6944" s="13"/>
    </row>
    <row r="6945" spans="1:12" s="56" customFormat="1">
      <c r="A6945" s="50"/>
      <c r="B6945" s="50"/>
      <c r="C6945" s="50"/>
      <c r="D6945" s="44"/>
      <c r="E6945" s="26"/>
      <c r="F6945" s="53"/>
      <c r="G6945" s="61"/>
      <c r="H6945" s="55"/>
      <c r="I6945" s="280"/>
      <c r="J6945" s="13"/>
      <c r="K6945" s="13"/>
      <c r="L6945" s="13"/>
    </row>
    <row r="6946" spans="1:12" s="56" customFormat="1">
      <c r="A6946" s="50"/>
      <c r="B6946" s="50"/>
      <c r="C6946" s="50"/>
      <c r="D6946" s="44"/>
      <c r="E6946" s="26"/>
      <c r="F6946" s="53"/>
      <c r="G6946" s="61"/>
      <c r="H6946" s="55"/>
      <c r="I6946" s="280"/>
      <c r="J6946" s="13"/>
      <c r="K6946" s="13"/>
      <c r="L6946" s="13"/>
    </row>
    <row r="6947" spans="1:12" s="56" customFormat="1">
      <c r="A6947" s="50"/>
      <c r="B6947" s="50"/>
      <c r="C6947" s="50"/>
      <c r="D6947" s="44"/>
      <c r="E6947" s="26"/>
      <c r="F6947" s="53"/>
      <c r="G6947" s="61"/>
      <c r="H6947" s="55"/>
      <c r="I6947" s="280"/>
      <c r="J6947" s="13"/>
      <c r="K6947" s="13"/>
      <c r="L6947" s="13"/>
    </row>
    <row r="6948" spans="1:12" s="56" customFormat="1">
      <c r="A6948" s="50"/>
      <c r="B6948" s="50"/>
      <c r="C6948" s="50"/>
      <c r="D6948" s="44"/>
      <c r="E6948" s="26"/>
      <c r="F6948" s="53"/>
      <c r="G6948" s="61"/>
      <c r="H6948" s="55"/>
      <c r="I6948" s="280"/>
      <c r="J6948" s="13"/>
      <c r="K6948" s="13"/>
      <c r="L6948" s="13"/>
    </row>
    <row r="6949" spans="1:12" s="56" customFormat="1">
      <c r="A6949" s="50"/>
      <c r="B6949" s="50"/>
      <c r="C6949" s="50"/>
      <c r="D6949" s="44"/>
      <c r="E6949" s="26"/>
      <c r="F6949" s="53"/>
      <c r="G6949" s="61"/>
      <c r="H6949" s="55"/>
      <c r="I6949" s="280"/>
      <c r="J6949" s="13"/>
      <c r="K6949" s="13"/>
      <c r="L6949" s="13"/>
    </row>
    <row r="6950" spans="1:12" s="56" customFormat="1">
      <c r="A6950" s="50"/>
      <c r="B6950" s="50"/>
      <c r="C6950" s="50"/>
      <c r="D6950" s="44"/>
      <c r="E6950" s="26"/>
      <c r="F6950" s="53"/>
      <c r="G6950" s="61"/>
      <c r="H6950" s="55"/>
      <c r="I6950" s="280"/>
      <c r="J6950" s="13"/>
      <c r="K6950" s="13"/>
      <c r="L6950" s="13"/>
    </row>
    <row r="6951" spans="1:12" s="56" customFormat="1">
      <c r="A6951" s="50"/>
      <c r="B6951" s="50"/>
      <c r="C6951" s="50"/>
      <c r="D6951" s="44"/>
      <c r="E6951" s="26"/>
      <c r="F6951" s="53"/>
      <c r="G6951" s="61"/>
      <c r="H6951" s="55"/>
      <c r="I6951" s="280"/>
      <c r="J6951" s="13"/>
      <c r="K6951" s="13"/>
      <c r="L6951" s="13"/>
    </row>
    <row r="6952" spans="1:12" s="56" customFormat="1">
      <c r="A6952" s="50"/>
      <c r="B6952" s="50"/>
      <c r="C6952" s="50"/>
      <c r="D6952" s="44"/>
      <c r="E6952" s="26"/>
      <c r="F6952" s="53"/>
      <c r="G6952" s="61"/>
      <c r="H6952" s="55"/>
      <c r="I6952" s="280"/>
      <c r="J6952" s="13"/>
      <c r="K6952" s="13"/>
      <c r="L6952" s="13"/>
    </row>
    <row r="6953" spans="1:12" s="56" customFormat="1">
      <c r="A6953" s="50"/>
      <c r="B6953" s="50"/>
      <c r="C6953" s="50"/>
      <c r="D6953" s="44"/>
      <c r="E6953" s="26"/>
      <c r="F6953" s="53"/>
      <c r="G6953" s="61"/>
      <c r="H6953" s="55"/>
      <c r="I6953" s="280"/>
      <c r="J6953" s="13"/>
      <c r="K6953" s="13"/>
      <c r="L6953" s="13"/>
    </row>
    <row r="6954" spans="1:12" s="56" customFormat="1">
      <c r="A6954" s="50"/>
      <c r="B6954" s="50"/>
      <c r="C6954" s="50"/>
      <c r="D6954" s="44"/>
      <c r="E6954" s="26"/>
      <c r="F6954" s="53"/>
      <c r="G6954" s="61"/>
      <c r="H6954" s="55"/>
      <c r="I6954" s="280"/>
      <c r="J6954" s="13"/>
      <c r="K6954" s="13"/>
      <c r="L6954" s="13"/>
    </row>
    <row r="6955" spans="1:12" s="56" customFormat="1">
      <c r="A6955" s="50"/>
      <c r="B6955" s="50"/>
      <c r="C6955" s="50"/>
      <c r="D6955" s="44"/>
      <c r="E6955" s="26"/>
      <c r="F6955" s="53"/>
      <c r="G6955" s="61"/>
      <c r="H6955" s="55"/>
      <c r="I6955" s="280"/>
      <c r="J6955" s="13"/>
      <c r="K6955" s="13"/>
      <c r="L6955" s="13"/>
    </row>
    <row r="6956" spans="1:12" s="56" customFormat="1">
      <c r="A6956" s="50"/>
      <c r="B6956" s="50"/>
      <c r="C6956" s="50"/>
      <c r="D6956" s="44"/>
      <c r="E6956" s="26"/>
      <c r="F6956" s="53"/>
      <c r="G6956" s="61"/>
      <c r="H6956" s="55"/>
      <c r="I6956" s="280"/>
      <c r="J6956" s="13"/>
      <c r="K6956" s="13"/>
      <c r="L6956" s="13"/>
    </row>
    <row r="6957" spans="1:12" s="56" customFormat="1">
      <c r="A6957" s="50"/>
      <c r="B6957" s="50"/>
      <c r="C6957" s="50"/>
      <c r="D6957" s="44"/>
      <c r="E6957" s="26"/>
      <c r="F6957" s="53"/>
      <c r="G6957" s="61"/>
      <c r="H6957" s="55"/>
      <c r="I6957" s="280"/>
      <c r="J6957" s="13"/>
      <c r="K6957" s="13"/>
      <c r="L6957" s="13"/>
    </row>
    <row r="6958" spans="1:12" s="56" customFormat="1">
      <c r="A6958" s="50"/>
      <c r="B6958" s="50"/>
      <c r="C6958" s="50"/>
      <c r="D6958" s="44"/>
      <c r="E6958" s="26"/>
      <c r="F6958" s="53"/>
      <c r="G6958" s="61"/>
      <c r="H6958" s="55"/>
      <c r="I6958" s="280"/>
      <c r="J6958" s="13"/>
      <c r="K6958" s="13"/>
      <c r="L6958" s="13"/>
    </row>
    <row r="6959" spans="1:12" s="56" customFormat="1">
      <c r="A6959" s="50"/>
      <c r="B6959" s="50"/>
      <c r="C6959" s="50"/>
      <c r="D6959" s="44"/>
      <c r="E6959" s="26"/>
      <c r="F6959" s="53"/>
      <c r="G6959" s="61"/>
      <c r="H6959" s="55"/>
      <c r="I6959" s="280"/>
      <c r="J6959" s="13"/>
      <c r="K6959" s="13"/>
      <c r="L6959" s="13"/>
    </row>
    <row r="6960" spans="1:12" s="56" customFormat="1">
      <c r="A6960" s="50"/>
      <c r="B6960" s="50"/>
      <c r="C6960" s="50"/>
      <c r="D6960" s="44"/>
      <c r="E6960" s="26"/>
      <c r="F6960" s="53"/>
      <c r="G6960" s="61"/>
      <c r="H6960" s="55"/>
      <c r="I6960" s="280"/>
      <c r="J6960" s="13"/>
      <c r="K6960" s="13"/>
      <c r="L6960" s="13"/>
    </row>
    <row r="6961" spans="1:12" s="56" customFormat="1">
      <c r="A6961" s="50"/>
      <c r="B6961" s="50"/>
      <c r="C6961" s="50"/>
      <c r="D6961" s="44"/>
      <c r="E6961" s="26"/>
      <c r="F6961" s="53"/>
      <c r="G6961" s="61"/>
      <c r="H6961" s="55"/>
      <c r="I6961" s="280"/>
      <c r="J6961" s="13"/>
      <c r="K6961" s="13"/>
      <c r="L6961" s="13"/>
    </row>
    <row r="6962" spans="1:12" s="56" customFormat="1">
      <c r="A6962" s="50"/>
      <c r="B6962" s="50"/>
      <c r="C6962" s="50"/>
      <c r="D6962" s="44"/>
      <c r="E6962" s="26"/>
      <c r="F6962" s="53"/>
      <c r="G6962" s="61"/>
      <c r="H6962" s="55"/>
      <c r="I6962" s="280"/>
      <c r="J6962" s="13"/>
      <c r="K6962" s="13"/>
      <c r="L6962" s="13"/>
    </row>
    <row r="6963" spans="1:12" s="56" customFormat="1">
      <c r="A6963" s="50"/>
      <c r="B6963" s="50"/>
      <c r="C6963" s="50"/>
      <c r="D6963" s="44"/>
      <c r="E6963" s="26"/>
      <c r="F6963" s="53"/>
      <c r="G6963" s="61"/>
      <c r="H6963" s="55"/>
      <c r="I6963" s="280"/>
      <c r="J6963" s="13"/>
      <c r="K6963" s="13"/>
      <c r="L6963" s="13"/>
    </row>
    <row r="6964" spans="1:12" s="56" customFormat="1">
      <c r="A6964" s="50"/>
      <c r="B6964" s="50"/>
      <c r="C6964" s="50"/>
      <c r="D6964" s="44"/>
      <c r="E6964" s="26"/>
      <c r="F6964" s="53"/>
      <c r="G6964" s="61"/>
      <c r="H6964" s="55"/>
      <c r="I6964" s="280"/>
      <c r="J6964" s="13"/>
      <c r="K6964" s="13"/>
      <c r="L6964" s="13"/>
    </row>
    <row r="6965" spans="1:12" s="56" customFormat="1">
      <c r="A6965" s="50"/>
      <c r="B6965" s="50"/>
      <c r="C6965" s="50"/>
      <c r="D6965" s="44"/>
      <c r="E6965" s="26"/>
      <c r="F6965" s="53"/>
      <c r="G6965" s="61"/>
      <c r="H6965" s="55"/>
      <c r="I6965" s="280"/>
      <c r="J6965" s="13"/>
      <c r="K6965" s="13"/>
      <c r="L6965" s="13"/>
    </row>
    <row r="6966" spans="1:12" s="56" customFormat="1">
      <c r="A6966" s="50"/>
      <c r="B6966" s="50"/>
      <c r="C6966" s="50"/>
      <c r="D6966" s="44"/>
      <c r="E6966" s="26"/>
      <c r="F6966" s="53"/>
      <c r="G6966" s="61"/>
      <c r="H6966" s="55"/>
      <c r="I6966" s="280"/>
      <c r="J6966" s="13"/>
      <c r="K6966" s="13"/>
      <c r="L6966" s="13"/>
    </row>
    <row r="6967" spans="1:12" s="56" customFormat="1">
      <c r="A6967" s="50"/>
      <c r="B6967" s="50"/>
      <c r="C6967" s="50"/>
      <c r="D6967" s="44"/>
      <c r="E6967" s="26"/>
      <c r="F6967" s="53"/>
      <c r="G6967" s="61"/>
      <c r="H6967" s="55"/>
      <c r="I6967" s="280"/>
      <c r="J6967" s="13"/>
      <c r="K6967" s="13"/>
      <c r="L6967" s="13"/>
    </row>
    <row r="6968" spans="1:12" s="56" customFormat="1">
      <c r="A6968" s="50"/>
      <c r="B6968" s="50"/>
      <c r="C6968" s="50"/>
      <c r="D6968" s="44"/>
      <c r="E6968" s="26"/>
      <c r="F6968" s="53"/>
      <c r="G6968" s="61"/>
      <c r="H6968" s="55"/>
      <c r="I6968" s="280"/>
      <c r="J6968" s="13"/>
      <c r="K6968" s="13"/>
      <c r="L6968" s="13"/>
    </row>
    <row r="6969" spans="1:12" s="56" customFormat="1">
      <c r="A6969" s="50"/>
      <c r="B6969" s="50"/>
      <c r="C6969" s="50"/>
      <c r="D6969" s="44"/>
      <c r="E6969" s="26"/>
      <c r="F6969" s="53"/>
      <c r="G6969" s="61"/>
      <c r="H6969" s="55"/>
      <c r="I6969" s="280"/>
      <c r="J6969" s="13"/>
      <c r="K6969" s="13"/>
      <c r="L6969" s="13"/>
    </row>
    <row r="6970" spans="1:12" s="56" customFormat="1">
      <c r="A6970" s="50"/>
      <c r="B6970" s="50"/>
      <c r="C6970" s="50"/>
      <c r="D6970" s="44"/>
      <c r="E6970" s="26"/>
      <c r="F6970" s="53"/>
      <c r="G6970" s="61"/>
      <c r="H6970" s="55"/>
      <c r="I6970" s="280"/>
      <c r="J6970" s="13"/>
      <c r="K6970" s="13"/>
      <c r="L6970" s="13"/>
    </row>
    <row r="6971" spans="1:12" s="56" customFormat="1">
      <c r="A6971" s="50"/>
      <c r="B6971" s="50"/>
      <c r="C6971" s="50"/>
      <c r="D6971" s="44"/>
      <c r="E6971" s="26"/>
      <c r="F6971" s="53"/>
      <c r="G6971" s="61"/>
      <c r="H6971" s="55"/>
      <c r="I6971" s="280"/>
      <c r="J6971" s="13"/>
      <c r="K6971" s="13"/>
      <c r="L6971" s="13"/>
    </row>
    <row r="6972" spans="1:12" s="56" customFormat="1">
      <c r="A6972" s="50"/>
      <c r="B6972" s="50"/>
      <c r="C6972" s="50"/>
      <c r="D6972" s="44"/>
      <c r="E6972" s="26"/>
      <c r="F6972" s="53"/>
      <c r="G6972" s="61"/>
      <c r="H6972" s="55"/>
      <c r="I6972" s="280"/>
      <c r="J6972" s="13"/>
      <c r="K6972" s="13"/>
      <c r="L6972" s="13"/>
    </row>
    <row r="6973" spans="1:12" s="56" customFormat="1">
      <c r="A6973" s="50"/>
      <c r="B6973" s="50"/>
      <c r="C6973" s="50"/>
      <c r="D6973" s="44"/>
      <c r="E6973" s="26"/>
      <c r="F6973" s="53"/>
      <c r="G6973" s="61"/>
      <c r="H6973" s="55"/>
      <c r="I6973" s="280"/>
      <c r="J6973" s="13"/>
      <c r="K6973" s="13"/>
      <c r="L6973" s="13"/>
    </row>
    <row r="6974" spans="1:12" s="56" customFormat="1">
      <c r="A6974" s="50"/>
      <c r="B6974" s="50"/>
      <c r="C6974" s="50"/>
      <c r="D6974" s="44"/>
      <c r="E6974" s="26"/>
      <c r="F6974" s="53"/>
      <c r="G6974" s="61"/>
      <c r="H6974" s="55"/>
      <c r="I6974" s="280"/>
      <c r="J6974" s="13"/>
      <c r="K6974" s="13"/>
      <c r="L6974" s="13"/>
    </row>
    <row r="6975" spans="1:12" s="56" customFormat="1">
      <c r="A6975" s="50"/>
      <c r="B6975" s="50"/>
      <c r="C6975" s="50"/>
      <c r="D6975" s="44"/>
      <c r="E6975" s="26"/>
      <c r="F6975" s="53"/>
      <c r="G6975" s="61"/>
      <c r="H6975" s="55"/>
      <c r="I6975" s="280"/>
      <c r="J6975" s="13"/>
      <c r="K6975" s="13"/>
      <c r="L6975" s="13"/>
    </row>
    <row r="6976" spans="1:12" s="56" customFormat="1">
      <c r="A6976" s="50"/>
      <c r="B6976" s="50"/>
      <c r="C6976" s="50"/>
      <c r="D6976" s="44"/>
      <c r="E6976" s="26"/>
      <c r="F6976" s="53"/>
      <c r="G6976" s="61"/>
      <c r="H6976" s="55"/>
      <c r="I6976" s="280"/>
      <c r="J6976" s="13"/>
      <c r="K6976" s="13"/>
      <c r="L6976" s="13"/>
    </row>
    <row r="6977" spans="1:12" s="56" customFormat="1">
      <c r="A6977" s="50"/>
      <c r="B6977" s="50"/>
      <c r="C6977" s="50"/>
      <c r="D6977" s="44"/>
      <c r="E6977" s="26"/>
      <c r="F6977" s="53"/>
      <c r="G6977" s="61"/>
      <c r="H6977" s="55"/>
      <c r="I6977" s="280"/>
      <c r="J6977" s="13"/>
      <c r="K6977" s="13"/>
      <c r="L6977" s="13"/>
    </row>
    <row r="6978" spans="1:12" s="56" customFormat="1">
      <c r="A6978" s="50"/>
      <c r="B6978" s="50"/>
      <c r="C6978" s="50"/>
      <c r="D6978" s="44"/>
      <c r="E6978" s="26"/>
      <c r="F6978" s="53"/>
      <c r="G6978" s="61"/>
      <c r="H6978" s="55"/>
      <c r="I6978" s="280"/>
      <c r="J6978" s="13"/>
      <c r="K6978" s="13"/>
      <c r="L6978" s="13"/>
    </row>
    <row r="6979" spans="1:12" s="56" customFormat="1">
      <c r="A6979" s="50"/>
      <c r="B6979" s="50"/>
      <c r="C6979" s="50"/>
      <c r="D6979" s="44"/>
      <c r="E6979" s="26"/>
      <c r="F6979" s="53"/>
      <c r="G6979" s="61"/>
      <c r="H6979" s="55"/>
      <c r="I6979" s="280"/>
      <c r="J6979" s="13"/>
      <c r="K6979" s="13"/>
      <c r="L6979" s="13"/>
    </row>
    <row r="6980" spans="1:12" s="56" customFormat="1">
      <c r="A6980" s="50"/>
      <c r="B6980" s="50"/>
      <c r="C6980" s="50"/>
      <c r="D6980" s="44"/>
      <c r="E6980" s="26"/>
      <c r="F6980" s="53"/>
      <c r="G6980" s="61"/>
      <c r="H6980" s="55"/>
      <c r="I6980" s="280"/>
      <c r="J6980" s="13"/>
      <c r="K6980" s="13"/>
      <c r="L6980" s="13"/>
    </row>
    <row r="6981" spans="1:12" s="56" customFormat="1">
      <c r="A6981" s="50"/>
      <c r="B6981" s="50"/>
      <c r="C6981" s="50"/>
      <c r="D6981" s="44"/>
      <c r="E6981" s="26"/>
      <c r="F6981" s="53"/>
      <c r="G6981" s="61"/>
      <c r="H6981" s="55"/>
      <c r="I6981" s="280"/>
      <c r="J6981" s="13"/>
      <c r="K6981" s="13"/>
      <c r="L6981" s="13"/>
    </row>
    <row r="6982" spans="1:12" s="56" customFormat="1">
      <c r="A6982" s="50"/>
      <c r="B6982" s="50"/>
      <c r="C6982" s="50"/>
      <c r="D6982" s="44"/>
      <c r="E6982" s="26"/>
      <c r="F6982" s="53"/>
      <c r="G6982" s="61"/>
      <c r="H6982" s="55"/>
      <c r="I6982" s="280"/>
      <c r="J6982" s="13"/>
      <c r="K6982" s="13"/>
      <c r="L6982" s="13"/>
    </row>
    <row r="6983" spans="1:12" s="56" customFormat="1">
      <c r="A6983" s="50"/>
      <c r="B6983" s="50"/>
      <c r="C6983" s="50"/>
      <c r="D6983" s="44"/>
      <c r="E6983" s="26"/>
      <c r="F6983" s="53"/>
      <c r="G6983" s="61"/>
      <c r="H6983" s="55"/>
      <c r="I6983" s="280"/>
      <c r="J6983" s="13"/>
      <c r="K6983" s="13"/>
      <c r="L6983" s="13"/>
    </row>
    <row r="6984" spans="1:12" s="56" customFormat="1">
      <c r="A6984" s="50"/>
      <c r="B6984" s="50"/>
      <c r="C6984" s="50"/>
      <c r="D6984" s="44"/>
      <c r="E6984" s="26"/>
      <c r="F6984" s="53"/>
      <c r="G6984" s="61"/>
      <c r="H6984" s="55"/>
      <c r="I6984" s="280"/>
      <c r="J6984" s="13"/>
      <c r="K6984" s="13"/>
      <c r="L6984" s="13"/>
    </row>
    <row r="6985" spans="1:12" s="56" customFormat="1">
      <c r="A6985" s="50"/>
      <c r="B6985" s="50"/>
      <c r="C6985" s="50"/>
      <c r="D6985" s="44"/>
      <c r="E6985" s="26"/>
      <c r="F6985" s="53"/>
      <c r="G6985" s="61"/>
      <c r="H6985" s="55"/>
      <c r="I6985" s="280"/>
      <c r="J6985" s="13"/>
      <c r="K6985" s="13"/>
      <c r="L6985" s="13"/>
    </row>
    <row r="6986" spans="1:12" s="56" customFormat="1">
      <c r="A6986" s="50"/>
      <c r="B6986" s="50"/>
      <c r="C6986" s="50"/>
      <c r="D6986" s="44"/>
      <c r="E6986" s="26"/>
      <c r="F6986" s="53"/>
      <c r="G6986" s="61"/>
      <c r="H6986" s="55"/>
      <c r="I6986" s="280"/>
      <c r="J6986" s="13"/>
      <c r="K6986" s="13"/>
      <c r="L6986" s="13"/>
    </row>
    <row r="6987" spans="1:12" s="56" customFormat="1">
      <c r="A6987" s="50"/>
      <c r="B6987" s="50"/>
      <c r="C6987" s="50"/>
      <c r="D6987" s="44"/>
      <c r="E6987" s="26"/>
      <c r="F6987" s="53"/>
      <c r="G6987" s="61"/>
      <c r="H6987" s="55"/>
      <c r="I6987" s="280"/>
      <c r="J6987" s="13"/>
      <c r="K6987" s="13"/>
      <c r="L6987" s="13"/>
    </row>
    <row r="6988" spans="1:12" s="56" customFormat="1">
      <c r="A6988" s="50"/>
      <c r="B6988" s="50"/>
      <c r="C6988" s="50"/>
      <c r="D6988" s="44"/>
      <c r="E6988" s="26"/>
      <c r="F6988" s="53"/>
      <c r="G6988" s="61"/>
      <c r="H6988" s="55"/>
      <c r="I6988" s="280"/>
      <c r="J6988" s="13"/>
      <c r="K6988" s="13"/>
      <c r="L6988" s="13"/>
    </row>
    <row r="6989" spans="1:12" s="56" customFormat="1">
      <c r="A6989" s="50"/>
      <c r="B6989" s="50"/>
      <c r="C6989" s="50"/>
      <c r="D6989" s="44"/>
      <c r="E6989" s="26"/>
      <c r="F6989" s="53"/>
      <c r="G6989" s="61"/>
      <c r="H6989" s="55"/>
      <c r="I6989" s="280"/>
      <c r="J6989" s="13"/>
      <c r="K6989" s="13"/>
      <c r="L6989" s="13"/>
    </row>
    <row r="6990" spans="1:12" s="56" customFormat="1">
      <c r="A6990" s="50"/>
      <c r="B6990" s="50"/>
      <c r="C6990" s="50"/>
      <c r="D6990" s="44"/>
      <c r="E6990" s="26"/>
      <c r="F6990" s="53"/>
      <c r="G6990" s="61"/>
      <c r="H6990" s="55"/>
      <c r="I6990" s="280"/>
      <c r="J6990" s="13"/>
      <c r="K6990" s="13"/>
      <c r="L6990" s="13"/>
    </row>
    <row r="6991" spans="1:12" s="56" customFormat="1">
      <c r="A6991" s="50"/>
      <c r="B6991" s="50"/>
      <c r="C6991" s="50"/>
      <c r="D6991" s="44"/>
      <c r="E6991" s="26"/>
      <c r="F6991" s="53"/>
      <c r="G6991" s="61"/>
      <c r="H6991" s="55"/>
      <c r="I6991" s="280"/>
      <c r="J6991" s="13"/>
      <c r="K6991" s="13"/>
      <c r="L6991" s="13"/>
    </row>
    <row r="6992" spans="1:12" s="56" customFormat="1">
      <c r="A6992" s="50"/>
      <c r="B6992" s="50"/>
      <c r="C6992" s="50"/>
      <c r="D6992" s="44"/>
      <c r="E6992" s="26"/>
      <c r="F6992" s="53"/>
      <c r="G6992" s="61"/>
      <c r="H6992" s="55"/>
      <c r="I6992" s="280"/>
      <c r="J6992" s="13"/>
      <c r="K6992" s="13"/>
      <c r="L6992" s="13"/>
    </row>
    <row r="6993" spans="1:12" s="56" customFormat="1">
      <c r="A6993" s="50"/>
      <c r="B6993" s="50"/>
      <c r="C6993" s="50"/>
      <c r="D6993" s="44"/>
      <c r="E6993" s="26"/>
      <c r="F6993" s="53"/>
      <c r="G6993" s="61"/>
      <c r="H6993" s="55"/>
      <c r="I6993" s="280"/>
      <c r="J6993" s="13"/>
      <c r="K6993" s="13"/>
      <c r="L6993" s="13"/>
    </row>
    <row r="6994" spans="1:12" s="56" customFormat="1">
      <c r="A6994" s="50"/>
      <c r="B6994" s="50"/>
      <c r="C6994" s="50"/>
      <c r="D6994" s="44"/>
      <c r="E6994" s="26"/>
      <c r="F6994" s="53"/>
      <c r="G6994" s="61"/>
      <c r="H6994" s="55"/>
      <c r="I6994" s="280"/>
      <c r="J6994" s="13"/>
      <c r="K6994" s="13"/>
      <c r="L6994" s="13"/>
    </row>
    <row r="6995" spans="1:12" s="56" customFormat="1">
      <c r="A6995" s="50"/>
      <c r="B6995" s="50"/>
      <c r="C6995" s="50"/>
      <c r="D6995" s="44"/>
      <c r="E6995" s="26"/>
      <c r="F6995" s="53"/>
      <c r="G6995" s="61"/>
      <c r="H6995" s="55"/>
      <c r="I6995" s="280"/>
      <c r="J6995" s="13"/>
      <c r="K6995" s="13"/>
      <c r="L6995" s="13"/>
    </row>
    <row r="6996" spans="1:12" s="56" customFormat="1">
      <c r="A6996" s="50"/>
      <c r="B6996" s="50"/>
      <c r="C6996" s="50"/>
      <c r="D6996" s="44"/>
      <c r="E6996" s="26"/>
      <c r="F6996" s="53"/>
      <c r="G6996" s="61"/>
      <c r="H6996" s="55"/>
      <c r="I6996" s="280"/>
      <c r="J6996" s="13"/>
      <c r="K6996" s="13"/>
      <c r="L6996" s="13"/>
    </row>
    <row r="6997" spans="1:12" s="56" customFormat="1">
      <c r="A6997" s="50"/>
      <c r="B6997" s="50"/>
      <c r="C6997" s="50"/>
      <c r="D6997" s="44"/>
      <c r="E6997" s="26"/>
      <c r="F6997" s="53"/>
      <c r="G6997" s="61"/>
      <c r="H6997" s="55"/>
      <c r="I6997" s="280"/>
      <c r="J6997" s="13"/>
      <c r="K6997" s="13"/>
      <c r="L6997" s="13"/>
    </row>
    <row r="6998" spans="1:12" s="56" customFormat="1">
      <c r="A6998" s="50"/>
      <c r="B6998" s="50"/>
      <c r="C6998" s="50"/>
      <c r="D6998" s="44"/>
      <c r="E6998" s="26"/>
      <c r="F6998" s="53"/>
      <c r="G6998" s="61"/>
      <c r="H6998" s="55"/>
      <c r="I6998" s="280"/>
      <c r="J6998" s="13"/>
      <c r="K6998" s="13"/>
      <c r="L6998" s="13"/>
    </row>
    <row r="6999" spans="1:12" s="56" customFormat="1">
      <c r="A6999" s="50"/>
      <c r="B6999" s="50"/>
      <c r="C6999" s="50"/>
      <c r="D6999" s="44"/>
      <c r="E6999" s="26"/>
      <c r="F6999" s="53"/>
      <c r="G6999" s="61"/>
      <c r="H6999" s="55"/>
      <c r="I6999" s="280"/>
      <c r="J6999" s="13"/>
      <c r="K6999" s="13"/>
      <c r="L6999" s="13"/>
    </row>
    <row r="7000" spans="1:12" s="56" customFormat="1">
      <c r="A7000" s="50"/>
      <c r="B7000" s="50"/>
      <c r="C7000" s="50"/>
      <c r="D7000" s="44"/>
      <c r="E7000" s="26"/>
      <c r="F7000" s="53"/>
      <c r="G7000" s="61"/>
      <c r="H7000" s="55"/>
      <c r="I7000" s="280"/>
      <c r="J7000" s="13"/>
      <c r="K7000" s="13"/>
      <c r="L7000" s="13"/>
    </row>
    <row r="7001" spans="1:12" s="56" customFormat="1">
      <c r="A7001" s="50"/>
      <c r="B7001" s="50"/>
      <c r="C7001" s="50"/>
      <c r="D7001" s="44"/>
      <c r="E7001" s="26"/>
      <c r="F7001" s="53"/>
      <c r="G7001" s="61"/>
      <c r="H7001" s="55"/>
      <c r="I7001" s="280"/>
      <c r="J7001" s="13"/>
      <c r="K7001" s="13"/>
      <c r="L7001" s="13"/>
    </row>
    <row r="7002" spans="1:12" s="56" customFormat="1">
      <c r="A7002" s="50"/>
      <c r="B7002" s="50"/>
      <c r="C7002" s="50"/>
      <c r="D7002" s="44"/>
      <c r="E7002" s="26"/>
      <c r="F7002" s="53"/>
      <c r="G7002" s="61"/>
      <c r="H7002" s="55"/>
      <c r="I7002" s="280"/>
      <c r="J7002" s="13"/>
      <c r="K7002" s="13"/>
      <c r="L7002" s="13"/>
    </row>
    <row r="7003" spans="1:12" s="56" customFormat="1">
      <c r="A7003" s="50"/>
      <c r="B7003" s="50"/>
      <c r="C7003" s="50"/>
      <c r="D7003" s="44"/>
      <c r="E7003" s="26"/>
      <c r="F7003" s="53"/>
      <c r="G7003" s="61"/>
      <c r="H7003" s="55"/>
      <c r="I7003" s="280"/>
      <c r="J7003" s="13"/>
      <c r="K7003" s="13"/>
      <c r="L7003" s="13"/>
    </row>
    <row r="7004" spans="1:12" s="56" customFormat="1">
      <c r="A7004" s="50"/>
      <c r="B7004" s="50"/>
      <c r="C7004" s="50"/>
      <c r="D7004" s="44"/>
      <c r="E7004" s="26"/>
      <c r="F7004" s="53"/>
      <c r="G7004" s="61"/>
      <c r="H7004" s="55"/>
      <c r="I7004" s="280"/>
      <c r="J7004" s="13"/>
      <c r="K7004" s="13"/>
      <c r="L7004" s="13"/>
    </row>
    <row r="7005" spans="1:12" s="56" customFormat="1">
      <c r="A7005" s="50"/>
      <c r="B7005" s="50"/>
      <c r="C7005" s="50"/>
      <c r="D7005" s="44"/>
      <c r="E7005" s="26"/>
      <c r="F7005" s="53"/>
      <c r="G7005" s="61"/>
      <c r="H7005" s="55"/>
      <c r="I7005" s="280"/>
      <c r="J7005" s="13"/>
      <c r="K7005" s="13"/>
      <c r="L7005" s="13"/>
    </row>
    <row r="7006" spans="1:12" s="56" customFormat="1">
      <c r="A7006" s="50"/>
      <c r="B7006" s="50"/>
      <c r="C7006" s="50"/>
      <c r="D7006" s="44"/>
      <c r="E7006" s="26"/>
      <c r="F7006" s="53"/>
      <c r="G7006" s="61"/>
      <c r="H7006" s="55"/>
      <c r="I7006" s="280"/>
      <c r="J7006" s="13"/>
      <c r="K7006" s="13"/>
      <c r="L7006" s="13"/>
    </row>
    <row r="7007" spans="1:12" s="56" customFormat="1">
      <c r="A7007" s="50"/>
      <c r="B7007" s="50"/>
      <c r="C7007" s="50"/>
      <c r="D7007" s="44"/>
      <c r="E7007" s="26"/>
      <c r="F7007" s="53"/>
      <c r="G7007" s="61"/>
      <c r="H7007" s="55"/>
      <c r="I7007" s="280"/>
      <c r="J7007" s="13"/>
      <c r="K7007" s="13"/>
      <c r="L7007" s="13"/>
    </row>
    <row r="7008" spans="1:12" s="56" customFormat="1">
      <c r="A7008" s="50"/>
      <c r="B7008" s="50"/>
      <c r="C7008" s="50"/>
      <c r="D7008" s="44"/>
      <c r="E7008" s="26"/>
      <c r="F7008" s="53"/>
      <c r="G7008" s="61"/>
      <c r="H7008" s="55"/>
      <c r="I7008" s="280"/>
      <c r="J7008" s="13"/>
      <c r="K7008" s="13"/>
      <c r="L7008" s="13"/>
    </row>
    <row r="7009" spans="1:12" s="56" customFormat="1">
      <c r="A7009" s="50"/>
      <c r="B7009" s="50"/>
      <c r="C7009" s="50"/>
      <c r="D7009" s="44"/>
      <c r="E7009" s="26"/>
      <c r="F7009" s="53"/>
      <c r="G7009" s="61"/>
      <c r="H7009" s="55"/>
      <c r="I7009" s="280"/>
      <c r="J7009" s="13"/>
      <c r="K7009" s="13"/>
      <c r="L7009" s="13"/>
    </row>
    <row r="7010" spans="1:12" s="56" customFormat="1">
      <c r="A7010" s="50"/>
      <c r="B7010" s="50"/>
      <c r="C7010" s="50"/>
      <c r="D7010" s="44"/>
      <c r="E7010" s="26"/>
      <c r="F7010" s="53"/>
      <c r="G7010" s="61"/>
      <c r="H7010" s="55"/>
      <c r="I7010" s="280"/>
      <c r="J7010" s="13"/>
      <c r="K7010" s="13"/>
      <c r="L7010" s="13"/>
    </row>
    <row r="7011" spans="1:12" s="56" customFormat="1">
      <c r="A7011" s="50"/>
      <c r="B7011" s="50"/>
      <c r="C7011" s="50"/>
      <c r="D7011" s="44"/>
      <c r="E7011" s="26"/>
      <c r="F7011" s="53"/>
      <c r="G7011" s="61"/>
      <c r="H7011" s="55"/>
      <c r="I7011" s="280"/>
      <c r="J7011" s="13"/>
      <c r="K7011" s="13"/>
      <c r="L7011" s="13"/>
    </row>
    <row r="7012" spans="1:12" s="56" customFormat="1">
      <c r="A7012" s="50"/>
      <c r="B7012" s="50"/>
      <c r="C7012" s="50"/>
      <c r="D7012" s="44"/>
      <c r="E7012" s="26"/>
      <c r="F7012" s="53"/>
      <c r="G7012" s="61"/>
      <c r="H7012" s="55"/>
      <c r="I7012" s="280"/>
      <c r="J7012" s="13"/>
      <c r="K7012" s="13"/>
      <c r="L7012" s="13"/>
    </row>
    <row r="7013" spans="1:12" s="56" customFormat="1">
      <c r="A7013" s="50"/>
      <c r="B7013" s="50"/>
      <c r="C7013" s="50"/>
      <c r="D7013" s="44"/>
      <c r="E7013" s="26"/>
      <c r="F7013" s="53"/>
      <c r="G7013" s="61"/>
      <c r="H7013" s="55"/>
      <c r="I7013" s="280"/>
      <c r="J7013" s="13"/>
      <c r="K7013" s="13"/>
      <c r="L7013" s="13"/>
    </row>
    <row r="7014" spans="1:12" s="56" customFormat="1">
      <c r="A7014" s="50"/>
      <c r="B7014" s="50"/>
      <c r="C7014" s="50"/>
      <c r="D7014" s="44"/>
      <c r="E7014" s="26"/>
      <c r="F7014" s="53"/>
      <c r="G7014" s="61"/>
      <c r="H7014" s="55"/>
      <c r="I7014" s="280"/>
      <c r="J7014" s="13"/>
      <c r="K7014" s="13"/>
      <c r="L7014" s="13"/>
    </row>
    <row r="7015" spans="1:12" s="56" customFormat="1">
      <c r="A7015" s="50"/>
      <c r="B7015" s="50"/>
      <c r="C7015" s="50"/>
      <c r="D7015" s="44"/>
      <c r="E7015" s="26"/>
      <c r="F7015" s="53"/>
      <c r="G7015" s="61"/>
      <c r="H7015" s="55"/>
      <c r="I7015" s="280"/>
      <c r="J7015" s="13"/>
      <c r="K7015" s="13"/>
      <c r="L7015" s="13"/>
    </row>
    <row r="7016" spans="1:12" s="56" customFormat="1">
      <c r="A7016" s="50"/>
      <c r="B7016" s="50"/>
      <c r="C7016" s="50"/>
      <c r="D7016" s="44"/>
      <c r="E7016" s="26"/>
      <c r="F7016" s="53"/>
      <c r="G7016" s="61"/>
      <c r="H7016" s="55"/>
      <c r="I7016" s="280"/>
      <c r="J7016" s="13"/>
      <c r="K7016" s="13"/>
      <c r="L7016" s="13"/>
    </row>
    <row r="7017" spans="1:12" s="56" customFormat="1">
      <c r="A7017" s="50"/>
      <c r="B7017" s="50"/>
      <c r="C7017" s="50"/>
      <c r="D7017" s="44"/>
      <c r="E7017" s="26"/>
      <c r="F7017" s="53"/>
      <c r="G7017" s="61"/>
      <c r="H7017" s="55"/>
      <c r="I7017" s="280"/>
      <c r="J7017" s="13"/>
      <c r="K7017" s="13"/>
      <c r="L7017" s="13"/>
    </row>
    <row r="7018" spans="1:12" s="56" customFormat="1">
      <c r="A7018" s="50"/>
      <c r="B7018" s="50"/>
      <c r="C7018" s="50"/>
      <c r="D7018" s="44"/>
      <c r="E7018" s="26"/>
      <c r="F7018" s="53"/>
      <c r="G7018" s="61"/>
      <c r="H7018" s="55"/>
      <c r="I7018" s="280"/>
      <c r="J7018" s="13"/>
      <c r="K7018" s="13"/>
      <c r="L7018" s="13"/>
    </row>
    <row r="7019" spans="1:12" s="56" customFormat="1">
      <c r="A7019" s="50"/>
      <c r="B7019" s="50"/>
      <c r="C7019" s="50"/>
      <c r="D7019" s="44"/>
      <c r="E7019" s="26"/>
      <c r="F7019" s="53"/>
      <c r="G7019" s="61"/>
      <c r="H7019" s="55"/>
      <c r="I7019" s="280"/>
      <c r="J7019" s="13"/>
      <c r="K7019" s="13"/>
      <c r="L7019" s="13"/>
    </row>
    <row r="7020" spans="1:12" s="56" customFormat="1">
      <c r="A7020" s="50"/>
      <c r="B7020" s="50"/>
      <c r="C7020" s="50"/>
      <c r="D7020" s="44"/>
      <c r="E7020" s="26"/>
      <c r="F7020" s="53"/>
      <c r="G7020" s="61"/>
      <c r="H7020" s="55"/>
      <c r="I7020" s="280"/>
      <c r="J7020" s="13"/>
      <c r="K7020" s="13"/>
      <c r="L7020" s="13"/>
    </row>
    <row r="7021" spans="1:12" s="56" customFormat="1">
      <c r="A7021" s="50"/>
      <c r="B7021" s="50"/>
      <c r="C7021" s="50"/>
      <c r="D7021" s="44"/>
      <c r="E7021" s="26"/>
      <c r="F7021" s="53"/>
      <c r="G7021" s="61"/>
      <c r="H7021" s="55"/>
      <c r="I7021" s="280"/>
      <c r="J7021" s="13"/>
      <c r="K7021" s="13"/>
      <c r="L7021" s="13"/>
    </row>
    <row r="7022" spans="1:12" s="56" customFormat="1">
      <c r="A7022" s="50"/>
      <c r="B7022" s="50"/>
      <c r="C7022" s="50"/>
      <c r="D7022" s="44"/>
      <c r="E7022" s="26"/>
      <c r="F7022" s="53"/>
      <c r="G7022" s="61"/>
      <c r="H7022" s="55"/>
      <c r="I7022" s="280"/>
      <c r="J7022" s="13"/>
      <c r="K7022" s="13"/>
      <c r="L7022" s="13"/>
    </row>
    <row r="7023" spans="1:12" s="56" customFormat="1">
      <c r="A7023" s="50"/>
      <c r="B7023" s="50"/>
      <c r="C7023" s="50"/>
      <c r="D7023" s="44"/>
      <c r="E7023" s="26"/>
      <c r="F7023" s="53"/>
      <c r="G7023" s="61"/>
      <c r="H7023" s="55"/>
      <c r="I7023" s="280"/>
      <c r="J7023" s="13"/>
      <c r="K7023" s="13"/>
      <c r="L7023" s="13"/>
    </row>
    <row r="7024" spans="1:12" s="56" customFormat="1">
      <c r="A7024" s="50"/>
      <c r="B7024" s="50"/>
      <c r="C7024" s="50"/>
      <c r="D7024" s="44"/>
      <c r="E7024" s="26"/>
      <c r="F7024" s="53"/>
      <c r="G7024" s="61"/>
      <c r="H7024" s="55"/>
      <c r="I7024" s="280"/>
      <c r="J7024" s="13"/>
      <c r="K7024" s="13"/>
      <c r="L7024" s="13"/>
    </row>
    <row r="7025" spans="1:12" s="56" customFormat="1">
      <c r="A7025" s="50"/>
      <c r="B7025" s="50"/>
      <c r="C7025" s="50"/>
      <c r="D7025" s="44"/>
      <c r="E7025" s="26"/>
      <c r="F7025" s="53"/>
      <c r="G7025" s="61"/>
      <c r="H7025" s="55"/>
      <c r="I7025" s="280"/>
      <c r="J7025" s="13"/>
      <c r="K7025" s="13"/>
      <c r="L7025" s="13"/>
    </row>
    <row r="7026" spans="1:12" s="56" customFormat="1">
      <c r="A7026" s="50"/>
      <c r="B7026" s="50"/>
      <c r="C7026" s="50"/>
      <c r="D7026" s="44"/>
      <c r="E7026" s="26"/>
      <c r="F7026" s="53"/>
      <c r="G7026" s="61"/>
      <c r="H7026" s="55"/>
      <c r="I7026" s="280"/>
      <c r="J7026" s="13"/>
      <c r="K7026" s="13"/>
      <c r="L7026" s="13"/>
    </row>
    <row r="7027" spans="1:12" s="56" customFormat="1">
      <c r="A7027" s="50"/>
      <c r="B7027" s="50"/>
      <c r="C7027" s="50"/>
      <c r="D7027" s="44"/>
      <c r="E7027" s="26"/>
      <c r="F7027" s="53"/>
      <c r="G7027" s="61"/>
      <c r="H7027" s="55"/>
      <c r="I7027" s="280"/>
      <c r="J7027" s="13"/>
      <c r="K7027" s="13"/>
      <c r="L7027" s="13"/>
    </row>
    <row r="7028" spans="1:12" s="56" customFormat="1">
      <c r="A7028" s="50"/>
      <c r="B7028" s="50"/>
      <c r="C7028" s="50"/>
      <c r="D7028" s="44"/>
      <c r="E7028" s="26"/>
      <c r="F7028" s="53"/>
      <c r="G7028" s="61"/>
      <c r="H7028" s="55"/>
      <c r="I7028" s="280"/>
      <c r="J7028" s="13"/>
      <c r="K7028" s="13"/>
      <c r="L7028" s="13"/>
    </row>
    <row r="7029" spans="1:12" s="56" customFormat="1">
      <c r="A7029" s="50"/>
      <c r="B7029" s="50"/>
      <c r="C7029" s="50"/>
      <c r="D7029" s="44"/>
      <c r="E7029" s="26"/>
      <c r="F7029" s="53"/>
      <c r="G7029" s="61"/>
      <c r="H7029" s="55"/>
      <c r="I7029" s="280"/>
      <c r="J7029" s="13"/>
      <c r="K7029" s="13"/>
      <c r="L7029" s="13"/>
    </row>
    <row r="7030" spans="1:12" s="56" customFormat="1">
      <c r="A7030" s="50"/>
      <c r="B7030" s="50"/>
      <c r="C7030" s="50"/>
      <c r="D7030" s="44"/>
      <c r="E7030" s="26"/>
      <c r="F7030" s="53"/>
      <c r="G7030" s="61"/>
      <c r="H7030" s="55"/>
      <c r="I7030" s="280"/>
      <c r="J7030" s="13"/>
      <c r="K7030" s="13"/>
      <c r="L7030" s="13"/>
    </row>
    <row r="7031" spans="1:12" s="56" customFormat="1">
      <c r="A7031" s="50"/>
      <c r="B7031" s="50"/>
      <c r="C7031" s="50"/>
      <c r="D7031" s="44"/>
      <c r="E7031" s="26"/>
      <c r="F7031" s="53"/>
      <c r="G7031" s="61"/>
      <c r="H7031" s="55"/>
      <c r="I7031" s="280"/>
      <c r="J7031" s="13"/>
      <c r="K7031" s="13"/>
      <c r="L7031" s="13"/>
    </row>
    <row r="7032" spans="1:12" s="56" customFormat="1">
      <c r="A7032" s="50"/>
      <c r="B7032" s="50"/>
      <c r="C7032" s="50"/>
      <c r="D7032" s="44"/>
      <c r="E7032" s="26"/>
      <c r="F7032" s="53"/>
      <c r="G7032" s="61"/>
      <c r="H7032" s="55"/>
      <c r="I7032" s="280"/>
      <c r="J7032" s="13"/>
      <c r="K7032" s="13"/>
      <c r="L7032" s="13"/>
    </row>
    <row r="7033" spans="1:12" s="56" customFormat="1">
      <c r="A7033" s="50"/>
      <c r="B7033" s="50"/>
      <c r="C7033" s="50"/>
      <c r="D7033" s="44"/>
      <c r="E7033" s="26"/>
      <c r="F7033" s="53"/>
      <c r="G7033" s="61"/>
      <c r="H7033" s="55"/>
      <c r="I7033" s="280"/>
      <c r="J7033" s="13"/>
      <c r="K7033" s="13"/>
      <c r="L7033" s="13"/>
    </row>
    <row r="7034" spans="1:12" s="56" customFormat="1">
      <c r="A7034" s="50"/>
      <c r="B7034" s="50"/>
      <c r="C7034" s="50"/>
      <c r="D7034" s="44"/>
      <c r="E7034" s="26"/>
      <c r="F7034" s="53"/>
      <c r="G7034" s="61"/>
      <c r="H7034" s="55"/>
      <c r="I7034" s="280"/>
      <c r="J7034" s="13"/>
      <c r="K7034" s="13"/>
      <c r="L7034" s="13"/>
    </row>
    <row r="7035" spans="1:12" s="56" customFormat="1">
      <c r="A7035" s="50"/>
      <c r="B7035" s="50"/>
      <c r="C7035" s="50"/>
      <c r="D7035" s="44"/>
      <c r="E7035" s="26"/>
      <c r="F7035" s="53"/>
      <c r="G7035" s="61"/>
      <c r="H7035" s="55"/>
      <c r="I7035" s="280"/>
      <c r="J7035" s="13"/>
      <c r="K7035" s="13"/>
      <c r="L7035" s="13"/>
    </row>
    <row r="7036" spans="1:12" s="56" customFormat="1">
      <c r="A7036" s="50"/>
      <c r="B7036" s="50"/>
      <c r="C7036" s="50"/>
      <c r="D7036" s="44"/>
      <c r="E7036" s="26"/>
      <c r="F7036" s="53"/>
      <c r="G7036" s="61"/>
      <c r="H7036" s="55"/>
      <c r="I7036" s="280"/>
      <c r="J7036" s="13"/>
      <c r="K7036" s="13"/>
      <c r="L7036" s="13"/>
    </row>
    <row r="7037" spans="1:12" s="56" customFormat="1">
      <c r="A7037" s="50"/>
      <c r="B7037" s="50"/>
      <c r="C7037" s="50"/>
      <c r="D7037" s="44"/>
      <c r="E7037" s="26"/>
      <c r="F7037" s="53"/>
      <c r="G7037" s="61"/>
      <c r="H7037" s="55"/>
      <c r="I7037" s="280"/>
      <c r="J7037" s="13"/>
      <c r="K7037" s="13"/>
      <c r="L7037" s="13"/>
    </row>
    <row r="7038" spans="1:12" s="56" customFormat="1">
      <c r="A7038" s="50"/>
      <c r="B7038" s="50"/>
      <c r="C7038" s="50"/>
      <c r="D7038" s="44"/>
      <c r="E7038" s="26"/>
      <c r="F7038" s="53"/>
      <c r="G7038" s="61"/>
      <c r="H7038" s="55"/>
      <c r="I7038" s="280"/>
      <c r="J7038" s="13"/>
      <c r="K7038" s="13"/>
      <c r="L7038" s="13"/>
    </row>
    <row r="7039" spans="1:12" s="56" customFormat="1">
      <c r="A7039" s="50"/>
      <c r="B7039" s="50"/>
      <c r="C7039" s="50"/>
      <c r="D7039" s="44"/>
      <c r="E7039" s="26"/>
      <c r="F7039" s="53"/>
      <c r="G7039" s="61"/>
      <c r="H7039" s="55"/>
      <c r="I7039" s="280"/>
      <c r="J7039" s="13"/>
      <c r="K7039" s="13"/>
      <c r="L7039" s="13"/>
    </row>
    <row r="7040" spans="1:12" s="56" customFormat="1">
      <c r="A7040" s="50"/>
      <c r="B7040" s="50"/>
      <c r="C7040" s="50"/>
      <c r="D7040" s="44"/>
      <c r="E7040" s="26"/>
      <c r="F7040" s="53"/>
      <c r="G7040" s="61"/>
      <c r="H7040" s="55"/>
      <c r="I7040" s="280"/>
      <c r="J7040" s="13"/>
      <c r="K7040" s="13"/>
      <c r="L7040" s="13"/>
    </row>
    <row r="7041" spans="1:12" s="56" customFormat="1">
      <c r="A7041" s="50"/>
      <c r="B7041" s="50"/>
      <c r="C7041" s="50"/>
      <c r="D7041" s="44"/>
      <c r="E7041" s="26"/>
      <c r="F7041" s="53"/>
      <c r="G7041" s="61"/>
      <c r="H7041" s="55"/>
      <c r="I7041" s="280"/>
      <c r="J7041" s="13"/>
      <c r="K7041" s="13"/>
      <c r="L7041" s="13"/>
    </row>
    <row r="7042" spans="1:12" s="56" customFormat="1">
      <c r="A7042" s="50"/>
      <c r="B7042" s="50"/>
      <c r="C7042" s="50"/>
      <c r="D7042" s="44"/>
      <c r="E7042" s="26"/>
      <c r="F7042" s="53"/>
      <c r="G7042" s="61"/>
      <c r="H7042" s="55"/>
      <c r="I7042" s="280"/>
      <c r="J7042" s="13"/>
      <c r="K7042" s="13"/>
      <c r="L7042" s="13"/>
    </row>
    <row r="7043" spans="1:12" s="56" customFormat="1">
      <c r="A7043" s="50"/>
      <c r="B7043" s="50"/>
      <c r="C7043" s="50"/>
      <c r="D7043" s="44"/>
      <c r="E7043" s="26"/>
      <c r="F7043" s="53"/>
      <c r="G7043" s="61"/>
      <c r="H7043" s="55"/>
      <c r="I7043" s="280"/>
      <c r="J7043" s="13"/>
      <c r="K7043" s="13"/>
      <c r="L7043" s="13"/>
    </row>
    <row r="7044" spans="1:12" s="56" customFormat="1">
      <c r="A7044" s="50"/>
      <c r="B7044" s="50"/>
      <c r="C7044" s="50"/>
      <c r="D7044" s="44"/>
      <c r="E7044" s="26"/>
      <c r="F7044" s="53"/>
      <c r="G7044" s="61"/>
      <c r="H7044" s="55"/>
      <c r="I7044" s="280"/>
      <c r="J7044" s="13"/>
      <c r="K7044" s="13"/>
      <c r="L7044" s="13"/>
    </row>
    <row r="7045" spans="1:12" s="56" customFormat="1">
      <c r="A7045" s="50"/>
      <c r="B7045" s="50"/>
      <c r="C7045" s="50"/>
      <c r="D7045" s="44"/>
      <c r="E7045" s="26"/>
      <c r="F7045" s="53"/>
      <c r="G7045" s="61"/>
      <c r="H7045" s="55"/>
      <c r="I7045" s="280"/>
      <c r="J7045" s="13"/>
      <c r="K7045" s="13"/>
      <c r="L7045" s="13"/>
    </row>
    <row r="7046" spans="1:12" s="56" customFormat="1">
      <c r="A7046" s="50"/>
      <c r="B7046" s="50"/>
      <c r="C7046" s="50"/>
      <c r="D7046" s="44"/>
      <c r="E7046" s="26"/>
      <c r="F7046" s="53"/>
      <c r="G7046" s="61"/>
      <c r="H7046" s="55"/>
      <c r="I7046" s="280"/>
      <c r="J7046" s="13"/>
      <c r="K7046" s="13"/>
      <c r="L7046" s="13"/>
    </row>
    <row r="7047" spans="1:12" s="56" customFormat="1">
      <c r="A7047" s="50"/>
      <c r="B7047" s="50"/>
      <c r="C7047" s="50"/>
      <c r="D7047" s="44"/>
      <c r="E7047" s="26"/>
      <c r="F7047" s="53"/>
      <c r="G7047" s="61"/>
      <c r="H7047" s="55"/>
      <c r="I7047" s="280"/>
      <c r="J7047" s="13"/>
      <c r="K7047" s="13"/>
      <c r="L7047" s="13"/>
    </row>
    <row r="7048" spans="1:12" s="56" customFormat="1">
      <c r="A7048" s="50"/>
      <c r="B7048" s="50"/>
      <c r="C7048" s="50"/>
      <c r="D7048" s="44"/>
      <c r="E7048" s="26"/>
      <c r="F7048" s="53"/>
      <c r="G7048" s="61"/>
      <c r="H7048" s="55"/>
      <c r="I7048" s="280"/>
      <c r="J7048" s="13"/>
      <c r="K7048" s="13"/>
      <c r="L7048" s="13"/>
    </row>
    <row r="7049" spans="1:12" s="56" customFormat="1">
      <c r="A7049" s="50"/>
      <c r="B7049" s="50"/>
      <c r="C7049" s="50"/>
      <c r="D7049" s="44"/>
      <c r="E7049" s="26"/>
      <c r="F7049" s="53"/>
      <c r="G7049" s="61"/>
      <c r="H7049" s="55"/>
      <c r="I7049" s="280"/>
      <c r="J7049" s="13"/>
      <c r="K7049" s="13"/>
      <c r="L7049" s="13"/>
    </row>
    <row r="7050" spans="1:12" s="56" customFormat="1">
      <c r="A7050" s="50"/>
      <c r="B7050" s="50"/>
      <c r="C7050" s="50"/>
      <c r="D7050" s="44"/>
      <c r="E7050" s="26"/>
      <c r="F7050" s="53"/>
      <c r="G7050" s="61"/>
      <c r="H7050" s="55"/>
      <c r="I7050" s="280"/>
      <c r="J7050" s="13"/>
      <c r="K7050" s="13"/>
      <c r="L7050" s="13"/>
    </row>
    <row r="7051" spans="1:12" s="56" customFormat="1">
      <c r="A7051" s="50"/>
      <c r="B7051" s="50"/>
      <c r="C7051" s="50"/>
      <c r="D7051" s="44"/>
      <c r="E7051" s="26"/>
      <c r="F7051" s="53"/>
      <c r="G7051" s="61"/>
      <c r="H7051" s="55"/>
      <c r="I7051" s="280"/>
      <c r="J7051" s="13"/>
      <c r="K7051" s="13"/>
      <c r="L7051" s="13"/>
    </row>
    <row r="7052" spans="1:12" s="56" customFormat="1">
      <c r="A7052" s="50"/>
      <c r="B7052" s="50"/>
      <c r="C7052" s="50"/>
      <c r="D7052" s="44"/>
      <c r="E7052" s="26"/>
      <c r="F7052" s="53"/>
      <c r="G7052" s="61"/>
      <c r="H7052" s="55"/>
      <c r="I7052" s="280"/>
      <c r="J7052" s="13"/>
      <c r="K7052" s="13"/>
      <c r="L7052" s="13"/>
    </row>
    <row r="7053" spans="1:12" s="56" customFormat="1">
      <c r="A7053" s="50"/>
      <c r="B7053" s="50"/>
      <c r="C7053" s="50"/>
      <c r="D7053" s="44"/>
      <c r="E7053" s="26"/>
      <c r="F7053" s="53"/>
      <c r="G7053" s="61"/>
      <c r="H7053" s="55"/>
      <c r="I7053" s="280"/>
      <c r="J7053" s="13"/>
      <c r="K7053" s="13"/>
      <c r="L7053" s="13"/>
    </row>
    <row r="7054" spans="1:12" s="56" customFormat="1">
      <c r="A7054" s="50"/>
      <c r="B7054" s="50"/>
      <c r="C7054" s="50"/>
      <c r="D7054" s="44"/>
      <c r="E7054" s="26"/>
      <c r="F7054" s="53"/>
      <c r="G7054" s="61"/>
      <c r="H7054" s="55"/>
      <c r="I7054" s="280"/>
      <c r="J7054" s="13"/>
      <c r="K7054" s="13"/>
      <c r="L7054" s="13"/>
    </row>
    <row r="7055" spans="1:12" s="56" customFormat="1">
      <c r="A7055" s="50"/>
      <c r="B7055" s="50"/>
      <c r="C7055" s="50"/>
      <c r="D7055" s="44"/>
      <c r="E7055" s="26"/>
      <c r="F7055" s="53"/>
      <c r="G7055" s="61"/>
      <c r="H7055" s="55"/>
      <c r="I7055" s="280"/>
      <c r="J7055" s="13"/>
      <c r="K7055" s="13"/>
      <c r="L7055" s="13"/>
    </row>
    <row r="7056" spans="1:12" s="56" customFormat="1">
      <c r="A7056" s="50"/>
      <c r="B7056" s="50"/>
      <c r="C7056" s="50"/>
      <c r="D7056" s="44"/>
      <c r="E7056" s="26"/>
      <c r="F7056" s="53"/>
      <c r="G7056" s="61"/>
      <c r="H7056" s="55"/>
      <c r="I7056" s="280"/>
      <c r="J7056" s="13"/>
      <c r="K7056" s="13"/>
      <c r="L7056" s="13"/>
    </row>
    <row r="7057" spans="1:12" s="56" customFormat="1">
      <c r="A7057" s="50"/>
      <c r="B7057" s="50"/>
      <c r="C7057" s="50"/>
      <c r="D7057" s="44"/>
      <c r="E7057" s="26"/>
      <c r="F7057" s="53"/>
      <c r="G7057" s="61"/>
      <c r="H7057" s="55"/>
      <c r="I7057" s="280"/>
      <c r="J7057" s="13"/>
      <c r="K7057" s="13"/>
      <c r="L7057" s="13"/>
    </row>
    <row r="7058" spans="1:12" s="56" customFormat="1">
      <c r="A7058" s="50"/>
      <c r="B7058" s="50"/>
      <c r="C7058" s="50"/>
      <c r="D7058" s="44"/>
      <c r="E7058" s="26"/>
      <c r="F7058" s="53"/>
      <c r="G7058" s="61"/>
      <c r="H7058" s="55"/>
      <c r="I7058" s="280"/>
      <c r="J7058" s="13"/>
      <c r="K7058" s="13"/>
      <c r="L7058" s="13"/>
    </row>
    <row r="7059" spans="1:12" s="56" customFormat="1">
      <c r="A7059" s="50"/>
      <c r="B7059" s="50"/>
      <c r="C7059" s="50"/>
      <c r="D7059" s="44"/>
      <c r="E7059" s="26"/>
      <c r="F7059" s="53"/>
      <c r="G7059" s="61"/>
      <c r="H7059" s="55"/>
      <c r="I7059" s="280"/>
      <c r="J7059" s="13"/>
      <c r="K7059" s="13"/>
      <c r="L7059" s="13"/>
    </row>
    <row r="7060" spans="1:12" s="56" customFormat="1">
      <c r="A7060" s="50"/>
      <c r="B7060" s="50"/>
      <c r="C7060" s="50"/>
      <c r="D7060" s="44"/>
      <c r="E7060" s="26"/>
      <c r="F7060" s="53"/>
      <c r="G7060" s="61"/>
      <c r="H7060" s="55"/>
      <c r="I7060" s="280"/>
      <c r="J7060" s="13"/>
      <c r="K7060" s="13"/>
      <c r="L7060" s="13"/>
    </row>
    <row r="7061" spans="1:12" s="56" customFormat="1">
      <c r="A7061" s="50"/>
      <c r="B7061" s="50"/>
      <c r="C7061" s="50"/>
      <c r="D7061" s="44"/>
      <c r="E7061" s="26"/>
      <c r="F7061" s="53"/>
      <c r="G7061" s="61"/>
      <c r="H7061" s="55"/>
      <c r="I7061" s="280"/>
      <c r="J7061" s="13"/>
      <c r="K7061" s="13"/>
      <c r="L7061" s="13"/>
    </row>
    <row r="7062" spans="1:12" s="56" customFormat="1">
      <c r="A7062" s="50"/>
      <c r="B7062" s="50"/>
      <c r="C7062" s="50"/>
      <c r="D7062" s="44"/>
      <c r="E7062" s="26"/>
      <c r="F7062" s="53"/>
      <c r="G7062" s="61"/>
      <c r="H7062" s="55"/>
      <c r="I7062" s="280"/>
      <c r="J7062" s="13"/>
      <c r="K7062" s="13"/>
      <c r="L7062" s="13"/>
    </row>
    <row r="7063" spans="1:12" s="56" customFormat="1">
      <c r="A7063" s="50"/>
      <c r="B7063" s="50"/>
      <c r="C7063" s="50"/>
      <c r="D7063" s="44"/>
      <c r="E7063" s="26"/>
      <c r="F7063" s="53"/>
      <c r="G7063" s="61"/>
      <c r="H7063" s="55"/>
      <c r="I7063" s="280"/>
      <c r="J7063" s="13"/>
      <c r="K7063" s="13"/>
      <c r="L7063" s="13"/>
    </row>
    <row r="7064" spans="1:12" s="56" customFormat="1">
      <c r="A7064" s="50"/>
      <c r="B7064" s="50"/>
      <c r="C7064" s="50"/>
      <c r="D7064" s="44"/>
      <c r="E7064" s="26"/>
      <c r="F7064" s="53"/>
      <c r="G7064" s="61"/>
      <c r="H7064" s="55"/>
      <c r="I7064" s="280"/>
      <c r="J7064" s="13"/>
      <c r="K7064" s="13"/>
      <c r="L7064" s="13"/>
    </row>
    <row r="7065" spans="1:12" s="56" customFormat="1">
      <c r="A7065" s="50"/>
      <c r="B7065" s="50"/>
      <c r="C7065" s="50"/>
      <c r="D7065" s="44"/>
      <c r="E7065" s="26"/>
      <c r="F7065" s="53"/>
      <c r="G7065" s="61"/>
      <c r="H7065" s="55"/>
      <c r="I7065" s="280"/>
      <c r="J7065" s="13"/>
      <c r="K7065" s="13"/>
      <c r="L7065" s="13"/>
    </row>
    <row r="7066" spans="1:12" s="56" customFormat="1">
      <c r="A7066" s="50"/>
      <c r="B7066" s="50"/>
      <c r="C7066" s="50"/>
      <c r="D7066" s="44"/>
      <c r="E7066" s="26"/>
      <c r="F7066" s="53"/>
      <c r="G7066" s="61"/>
      <c r="H7066" s="55"/>
      <c r="I7066" s="280"/>
      <c r="J7066" s="13"/>
      <c r="K7066" s="13"/>
      <c r="L7066" s="13"/>
    </row>
    <row r="7067" spans="1:12" s="56" customFormat="1">
      <c r="A7067" s="50"/>
      <c r="B7067" s="50"/>
      <c r="C7067" s="50"/>
      <c r="D7067" s="44"/>
      <c r="E7067" s="26"/>
      <c r="F7067" s="53"/>
      <c r="G7067" s="61"/>
      <c r="H7067" s="55"/>
      <c r="I7067" s="280"/>
      <c r="J7067" s="13"/>
      <c r="K7067" s="13"/>
      <c r="L7067" s="13"/>
    </row>
    <row r="7068" spans="1:12" s="56" customFormat="1">
      <c r="A7068" s="50"/>
      <c r="B7068" s="50"/>
      <c r="C7068" s="50"/>
      <c r="D7068" s="44"/>
      <c r="E7068" s="26"/>
      <c r="F7068" s="53"/>
      <c r="G7068" s="61"/>
      <c r="H7068" s="55"/>
      <c r="I7068" s="280"/>
      <c r="J7068" s="13"/>
      <c r="K7068" s="13"/>
      <c r="L7068" s="13"/>
    </row>
    <row r="7069" spans="1:12" s="56" customFormat="1">
      <c r="A7069" s="50"/>
      <c r="B7069" s="50"/>
      <c r="C7069" s="50"/>
      <c r="D7069" s="44"/>
      <c r="E7069" s="26"/>
      <c r="F7069" s="53"/>
      <c r="G7069" s="61"/>
      <c r="H7069" s="55"/>
      <c r="I7069" s="280"/>
      <c r="J7069" s="13"/>
      <c r="K7069" s="13"/>
      <c r="L7069" s="13"/>
    </row>
    <row r="7070" spans="1:12" s="56" customFormat="1">
      <c r="A7070" s="50"/>
      <c r="B7070" s="50"/>
      <c r="C7070" s="50"/>
      <c r="D7070" s="44"/>
      <c r="E7070" s="26"/>
      <c r="F7070" s="53"/>
      <c r="G7070" s="61"/>
      <c r="H7070" s="55"/>
      <c r="I7070" s="280"/>
      <c r="J7070" s="13"/>
      <c r="K7070" s="13"/>
      <c r="L7070" s="13"/>
    </row>
    <row r="7071" spans="1:12" s="56" customFormat="1">
      <c r="A7071" s="50"/>
      <c r="B7071" s="50"/>
      <c r="C7071" s="50"/>
      <c r="D7071" s="44"/>
      <c r="E7071" s="26"/>
      <c r="F7071" s="53"/>
      <c r="G7071" s="61"/>
      <c r="H7071" s="55"/>
      <c r="I7071" s="280"/>
      <c r="J7071" s="13"/>
      <c r="K7071" s="13"/>
      <c r="L7071" s="13"/>
    </row>
    <row r="7072" spans="1:12" s="56" customFormat="1">
      <c r="A7072" s="50"/>
      <c r="B7072" s="50"/>
      <c r="C7072" s="50"/>
      <c r="D7072" s="44"/>
      <c r="E7072" s="26"/>
      <c r="F7072" s="53"/>
      <c r="G7072" s="61"/>
      <c r="H7072" s="55"/>
      <c r="I7072" s="280"/>
      <c r="J7072" s="13"/>
      <c r="K7072" s="13"/>
      <c r="L7072" s="13"/>
    </row>
    <row r="7073" spans="1:12" s="56" customFormat="1">
      <c r="A7073" s="50"/>
      <c r="B7073" s="50"/>
      <c r="C7073" s="50"/>
      <c r="D7073" s="44"/>
      <c r="E7073" s="26"/>
      <c r="F7073" s="53"/>
      <c r="G7073" s="61"/>
      <c r="H7073" s="55"/>
      <c r="I7073" s="280"/>
      <c r="J7073" s="13"/>
      <c r="K7073" s="13"/>
      <c r="L7073" s="13"/>
    </row>
    <row r="7074" spans="1:12" s="56" customFormat="1">
      <c r="A7074" s="50"/>
      <c r="B7074" s="50"/>
      <c r="C7074" s="50"/>
      <c r="D7074" s="44"/>
      <c r="E7074" s="26"/>
      <c r="F7074" s="53"/>
      <c r="G7074" s="61"/>
      <c r="H7074" s="55"/>
      <c r="I7074" s="280"/>
      <c r="J7074" s="13"/>
      <c r="K7074" s="13"/>
      <c r="L7074" s="13"/>
    </row>
    <row r="7075" spans="1:12" s="56" customFormat="1">
      <c r="A7075" s="50"/>
      <c r="B7075" s="50"/>
      <c r="C7075" s="50"/>
      <c r="D7075" s="44"/>
      <c r="E7075" s="26"/>
      <c r="F7075" s="53"/>
      <c r="G7075" s="61"/>
      <c r="H7075" s="55"/>
      <c r="I7075" s="280"/>
      <c r="J7075" s="13"/>
      <c r="K7075" s="13"/>
      <c r="L7075" s="13"/>
    </row>
    <row r="7076" spans="1:12" s="56" customFormat="1">
      <c r="A7076" s="50"/>
      <c r="B7076" s="50"/>
      <c r="C7076" s="50"/>
      <c r="D7076" s="44"/>
      <c r="E7076" s="26"/>
      <c r="F7076" s="53"/>
      <c r="G7076" s="61"/>
      <c r="H7076" s="55"/>
      <c r="I7076" s="280"/>
      <c r="J7076" s="13"/>
      <c r="K7076" s="13"/>
      <c r="L7076" s="13"/>
    </row>
    <row r="7077" spans="1:12" s="56" customFormat="1">
      <c r="A7077" s="50"/>
      <c r="B7077" s="50"/>
      <c r="C7077" s="50"/>
      <c r="D7077" s="44"/>
      <c r="E7077" s="26"/>
      <c r="F7077" s="53"/>
      <c r="G7077" s="61"/>
      <c r="H7077" s="55"/>
      <c r="I7077" s="280"/>
      <c r="J7077" s="13"/>
      <c r="K7077" s="13"/>
      <c r="L7077" s="13"/>
    </row>
    <row r="7078" spans="1:12" s="56" customFormat="1">
      <c r="A7078" s="50"/>
      <c r="B7078" s="50"/>
      <c r="C7078" s="50"/>
      <c r="D7078" s="44"/>
      <c r="E7078" s="26"/>
      <c r="F7078" s="53"/>
      <c r="G7078" s="61"/>
      <c r="H7078" s="55"/>
      <c r="I7078" s="280"/>
      <c r="J7078" s="13"/>
      <c r="K7078" s="13"/>
      <c r="L7078" s="13"/>
    </row>
    <row r="7079" spans="1:12" s="56" customFormat="1">
      <c r="A7079" s="50"/>
      <c r="B7079" s="50"/>
      <c r="C7079" s="50"/>
      <c r="D7079" s="44"/>
      <c r="E7079" s="26"/>
      <c r="F7079" s="53"/>
      <c r="G7079" s="61"/>
      <c r="H7079" s="55"/>
      <c r="I7079" s="280"/>
      <c r="J7079" s="13"/>
      <c r="K7079" s="13"/>
      <c r="L7079" s="13"/>
    </row>
    <row r="7080" spans="1:12" s="56" customFormat="1">
      <c r="A7080" s="50"/>
      <c r="B7080" s="50"/>
      <c r="C7080" s="50"/>
      <c r="D7080" s="44"/>
      <c r="E7080" s="26"/>
      <c r="F7080" s="53"/>
      <c r="G7080" s="61"/>
      <c r="H7080" s="55"/>
      <c r="I7080" s="280"/>
      <c r="J7080" s="13"/>
      <c r="K7080" s="13"/>
      <c r="L7080" s="13"/>
    </row>
    <row r="7081" spans="1:12" s="56" customFormat="1">
      <c r="A7081" s="50"/>
      <c r="B7081" s="50"/>
      <c r="C7081" s="50"/>
      <c r="D7081" s="44"/>
      <c r="E7081" s="26"/>
      <c r="F7081" s="53"/>
      <c r="G7081" s="61"/>
      <c r="H7081" s="55"/>
      <c r="I7081" s="280"/>
      <c r="J7081" s="13"/>
      <c r="K7081" s="13"/>
      <c r="L7081" s="13"/>
    </row>
    <row r="7082" spans="1:12" s="56" customFormat="1">
      <c r="A7082" s="50"/>
      <c r="B7082" s="50"/>
      <c r="C7082" s="50"/>
      <c r="D7082" s="44"/>
      <c r="E7082" s="26"/>
      <c r="F7082" s="53"/>
      <c r="G7082" s="61"/>
      <c r="H7082" s="55"/>
      <c r="I7082" s="280"/>
      <c r="J7082" s="13"/>
      <c r="K7082" s="13"/>
      <c r="L7082" s="13"/>
    </row>
    <row r="7083" spans="1:12" s="56" customFormat="1">
      <c r="A7083" s="50"/>
      <c r="B7083" s="50"/>
      <c r="C7083" s="50"/>
      <c r="D7083" s="44"/>
      <c r="E7083" s="26"/>
      <c r="F7083" s="53"/>
      <c r="G7083" s="61"/>
      <c r="H7083" s="55"/>
      <c r="I7083" s="280"/>
      <c r="J7083" s="13"/>
      <c r="K7083" s="13"/>
      <c r="L7083" s="13"/>
    </row>
    <row r="7084" spans="1:12" s="56" customFormat="1">
      <c r="A7084" s="50"/>
      <c r="B7084" s="50"/>
      <c r="C7084" s="50"/>
      <c r="D7084" s="44"/>
      <c r="E7084" s="26"/>
      <c r="F7084" s="53"/>
      <c r="G7084" s="61"/>
      <c r="H7084" s="55"/>
      <c r="I7084" s="280"/>
      <c r="J7084" s="13"/>
      <c r="K7084" s="13"/>
      <c r="L7084" s="13"/>
    </row>
    <row r="7085" spans="1:12" s="56" customFormat="1">
      <c r="A7085" s="50"/>
      <c r="B7085" s="50"/>
      <c r="C7085" s="50"/>
      <c r="D7085" s="44"/>
      <c r="E7085" s="26"/>
      <c r="F7085" s="53"/>
      <c r="G7085" s="61"/>
      <c r="H7085" s="55"/>
      <c r="I7085" s="280"/>
      <c r="J7085" s="13"/>
      <c r="K7085" s="13"/>
      <c r="L7085" s="13"/>
    </row>
    <row r="7086" spans="1:12" s="56" customFormat="1">
      <c r="A7086" s="50"/>
      <c r="B7086" s="50"/>
      <c r="C7086" s="50"/>
      <c r="D7086" s="44"/>
      <c r="E7086" s="26"/>
      <c r="F7086" s="53"/>
      <c r="G7086" s="61"/>
      <c r="H7086" s="55"/>
      <c r="I7086" s="280"/>
      <c r="J7086" s="13"/>
      <c r="K7086" s="13"/>
      <c r="L7086" s="13"/>
    </row>
    <row r="7087" spans="1:12" s="56" customFormat="1">
      <c r="A7087" s="50"/>
      <c r="B7087" s="50"/>
      <c r="C7087" s="50"/>
      <c r="D7087" s="44"/>
      <c r="E7087" s="26"/>
      <c r="F7087" s="53"/>
      <c r="G7087" s="61"/>
      <c r="H7087" s="55"/>
      <c r="I7087" s="280"/>
      <c r="J7087" s="13"/>
      <c r="K7087" s="13"/>
      <c r="L7087" s="13"/>
    </row>
    <row r="7088" spans="1:12" s="56" customFormat="1">
      <c r="A7088" s="50"/>
      <c r="B7088" s="50"/>
      <c r="C7088" s="50"/>
      <c r="D7088" s="44"/>
      <c r="E7088" s="26"/>
      <c r="F7088" s="53"/>
      <c r="G7088" s="61"/>
      <c r="H7088" s="55"/>
      <c r="I7088" s="280"/>
      <c r="J7088" s="13"/>
      <c r="K7088" s="13"/>
      <c r="L7088" s="13"/>
    </row>
    <row r="7089" spans="1:12" s="56" customFormat="1">
      <c r="A7089" s="50"/>
      <c r="B7089" s="50"/>
      <c r="C7089" s="50"/>
      <c r="D7089" s="44"/>
      <c r="E7089" s="26"/>
      <c r="F7089" s="53"/>
      <c r="G7089" s="61"/>
      <c r="H7089" s="55"/>
      <c r="I7089" s="280"/>
      <c r="J7089" s="13"/>
      <c r="K7089" s="13"/>
      <c r="L7089" s="13"/>
    </row>
    <row r="7090" spans="1:12" s="56" customFormat="1">
      <c r="A7090" s="50"/>
      <c r="B7090" s="50"/>
      <c r="C7090" s="50"/>
      <c r="D7090" s="44"/>
      <c r="E7090" s="26"/>
      <c r="F7090" s="53"/>
      <c r="G7090" s="61"/>
      <c r="H7090" s="55"/>
      <c r="I7090" s="280"/>
      <c r="J7090" s="13"/>
      <c r="K7090" s="13"/>
      <c r="L7090" s="13"/>
    </row>
    <row r="7091" spans="1:12" s="56" customFormat="1">
      <c r="A7091" s="50"/>
      <c r="B7091" s="50"/>
      <c r="C7091" s="50"/>
      <c r="D7091" s="44"/>
      <c r="E7091" s="26"/>
      <c r="F7091" s="53"/>
      <c r="G7091" s="61"/>
      <c r="H7091" s="55"/>
      <c r="I7091" s="280"/>
      <c r="J7091" s="13"/>
      <c r="K7091" s="13"/>
      <c r="L7091" s="13"/>
    </row>
    <row r="7092" spans="1:12" s="56" customFormat="1">
      <c r="A7092" s="50"/>
      <c r="B7092" s="50"/>
      <c r="C7092" s="50"/>
      <c r="D7092" s="44"/>
      <c r="E7092" s="26"/>
      <c r="F7092" s="53"/>
      <c r="G7092" s="61"/>
      <c r="H7092" s="55"/>
      <c r="I7092" s="280"/>
      <c r="J7092" s="13"/>
      <c r="K7092" s="13"/>
      <c r="L7092" s="13"/>
    </row>
    <row r="7093" spans="1:12" s="56" customFormat="1">
      <c r="A7093" s="50"/>
      <c r="B7093" s="50"/>
      <c r="C7093" s="50"/>
      <c r="D7093" s="44"/>
      <c r="E7093" s="26"/>
      <c r="F7093" s="53"/>
      <c r="G7093" s="61"/>
      <c r="H7093" s="55"/>
      <c r="I7093" s="280"/>
      <c r="J7093" s="13"/>
      <c r="K7093" s="13"/>
      <c r="L7093" s="13"/>
    </row>
    <row r="7094" spans="1:12" s="56" customFormat="1">
      <c r="A7094" s="50"/>
      <c r="B7094" s="50"/>
      <c r="C7094" s="50"/>
      <c r="D7094" s="44"/>
      <c r="E7094" s="26"/>
      <c r="F7094" s="53"/>
      <c r="G7094" s="61"/>
      <c r="H7094" s="55"/>
      <c r="I7094" s="280"/>
      <c r="J7094" s="13"/>
      <c r="K7094" s="13"/>
      <c r="L7094" s="13"/>
    </row>
    <row r="7095" spans="1:12" s="56" customFormat="1">
      <c r="A7095" s="50"/>
      <c r="B7095" s="50"/>
      <c r="C7095" s="50"/>
      <c r="D7095" s="44"/>
      <c r="E7095" s="26"/>
      <c r="F7095" s="53"/>
      <c r="G7095" s="61"/>
      <c r="H7095" s="55"/>
      <c r="I7095" s="280"/>
      <c r="J7095" s="13"/>
      <c r="K7095" s="13"/>
      <c r="L7095" s="13"/>
    </row>
    <row r="7096" spans="1:12" s="56" customFormat="1">
      <c r="A7096" s="50"/>
      <c r="B7096" s="50"/>
      <c r="C7096" s="50"/>
      <c r="D7096" s="44"/>
      <c r="E7096" s="26"/>
      <c r="F7096" s="53"/>
      <c r="G7096" s="61"/>
      <c r="H7096" s="55"/>
      <c r="I7096" s="280"/>
      <c r="J7096" s="13"/>
      <c r="K7096" s="13"/>
      <c r="L7096" s="13"/>
    </row>
    <row r="7097" spans="1:12" s="56" customFormat="1">
      <c r="A7097" s="50"/>
      <c r="B7097" s="50"/>
      <c r="C7097" s="50"/>
      <c r="D7097" s="44"/>
      <c r="E7097" s="26"/>
      <c r="F7097" s="53"/>
      <c r="G7097" s="61"/>
      <c r="H7097" s="55"/>
      <c r="I7097" s="280"/>
      <c r="J7097" s="13"/>
      <c r="K7097" s="13"/>
      <c r="L7097" s="13"/>
    </row>
    <row r="7098" spans="1:12" s="56" customFormat="1">
      <c r="A7098" s="50"/>
      <c r="B7098" s="50"/>
      <c r="C7098" s="50"/>
      <c r="D7098" s="44"/>
      <c r="E7098" s="26"/>
      <c r="F7098" s="53"/>
      <c r="G7098" s="61"/>
      <c r="H7098" s="55"/>
      <c r="I7098" s="280"/>
      <c r="J7098" s="13"/>
      <c r="K7098" s="13"/>
      <c r="L7098" s="13"/>
    </row>
    <row r="7099" spans="1:12" s="56" customFormat="1">
      <c r="A7099" s="50"/>
      <c r="B7099" s="50"/>
      <c r="C7099" s="50"/>
      <c r="D7099" s="44"/>
      <c r="E7099" s="26"/>
      <c r="F7099" s="53"/>
      <c r="G7099" s="61"/>
      <c r="H7099" s="55"/>
      <c r="I7099" s="280"/>
      <c r="J7099" s="13"/>
      <c r="K7099" s="13"/>
      <c r="L7099" s="13"/>
    </row>
    <row r="7100" spans="1:12" s="56" customFormat="1">
      <c r="A7100" s="50"/>
      <c r="B7100" s="50"/>
      <c r="C7100" s="50"/>
      <c r="D7100" s="44"/>
      <c r="E7100" s="26"/>
      <c r="F7100" s="53"/>
      <c r="G7100" s="61"/>
      <c r="H7100" s="55"/>
      <c r="I7100" s="280"/>
      <c r="J7100" s="13"/>
      <c r="K7100" s="13"/>
      <c r="L7100" s="13"/>
    </row>
    <row r="7101" spans="1:12" s="56" customFormat="1">
      <c r="A7101" s="50"/>
      <c r="B7101" s="50"/>
      <c r="C7101" s="50"/>
      <c r="D7101" s="44"/>
      <c r="E7101" s="26"/>
      <c r="F7101" s="53"/>
      <c r="G7101" s="61"/>
      <c r="H7101" s="55"/>
      <c r="I7101" s="280"/>
      <c r="J7101" s="13"/>
      <c r="K7101" s="13"/>
      <c r="L7101" s="13"/>
    </row>
    <row r="7102" spans="1:12" s="56" customFormat="1">
      <c r="A7102" s="50"/>
      <c r="B7102" s="50"/>
      <c r="C7102" s="50"/>
      <c r="D7102" s="44"/>
      <c r="E7102" s="26"/>
      <c r="F7102" s="53"/>
      <c r="G7102" s="61"/>
      <c r="H7102" s="55"/>
      <c r="I7102" s="280"/>
      <c r="J7102" s="13"/>
      <c r="K7102" s="13"/>
      <c r="L7102" s="13"/>
    </row>
    <row r="7103" spans="1:12" s="56" customFormat="1">
      <c r="A7103" s="50"/>
      <c r="B7103" s="50"/>
      <c r="C7103" s="50"/>
      <c r="D7103" s="44"/>
      <c r="E7103" s="26"/>
      <c r="F7103" s="53"/>
      <c r="G7103" s="61"/>
      <c r="H7103" s="55"/>
      <c r="I7103" s="280"/>
      <c r="J7103" s="13"/>
      <c r="K7103" s="13"/>
      <c r="L7103" s="13"/>
    </row>
    <row r="7104" spans="1:12" s="56" customFormat="1">
      <c r="A7104" s="50"/>
      <c r="B7104" s="50"/>
      <c r="C7104" s="50"/>
      <c r="D7104" s="44"/>
      <c r="E7104" s="26"/>
      <c r="F7104" s="53"/>
      <c r="G7104" s="61"/>
      <c r="H7104" s="55"/>
      <c r="I7104" s="280"/>
      <c r="J7104" s="13"/>
      <c r="K7104" s="13"/>
      <c r="L7104" s="13"/>
    </row>
    <row r="7105" spans="1:12" s="56" customFormat="1">
      <c r="A7105" s="50"/>
      <c r="B7105" s="50"/>
      <c r="C7105" s="50"/>
      <c r="D7105" s="44"/>
      <c r="E7105" s="26"/>
      <c r="F7105" s="53"/>
      <c r="G7105" s="61"/>
      <c r="H7105" s="55"/>
      <c r="I7105" s="280"/>
      <c r="J7105" s="13"/>
      <c r="K7105" s="13"/>
      <c r="L7105" s="13"/>
    </row>
    <row r="7106" spans="1:12" s="56" customFormat="1">
      <c r="A7106" s="50"/>
      <c r="B7106" s="50"/>
      <c r="C7106" s="50"/>
      <c r="D7106" s="44"/>
      <c r="E7106" s="26"/>
      <c r="F7106" s="53"/>
      <c r="G7106" s="61"/>
      <c r="H7106" s="55"/>
      <c r="I7106" s="280"/>
      <c r="J7106" s="13"/>
      <c r="K7106" s="13"/>
      <c r="L7106" s="13"/>
    </row>
    <row r="7107" spans="1:12" s="56" customFormat="1">
      <c r="A7107" s="50"/>
      <c r="B7107" s="50"/>
      <c r="C7107" s="50"/>
      <c r="D7107" s="44"/>
      <c r="E7107" s="26"/>
      <c r="F7107" s="53"/>
      <c r="G7107" s="61"/>
      <c r="H7107" s="55"/>
      <c r="I7107" s="280"/>
      <c r="J7107" s="13"/>
      <c r="K7107" s="13"/>
      <c r="L7107" s="13"/>
    </row>
    <row r="7108" spans="1:12" s="56" customFormat="1">
      <c r="A7108" s="50"/>
      <c r="B7108" s="50"/>
      <c r="C7108" s="50"/>
      <c r="D7108" s="44"/>
      <c r="E7108" s="26"/>
      <c r="F7108" s="53"/>
      <c r="G7108" s="61"/>
      <c r="H7108" s="55"/>
      <c r="I7108" s="280"/>
      <c r="J7108" s="13"/>
      <c r="K7108" s="13"/>
      <c r="L7108" s="13"/>
    </row>
    <row r="7109" spans="1:12" s="56" customFormat="1">
      <c r="A7109" s="50"/>
      <c r="B7109" s="50"/>
      <c r="C7109" s="50"/>
      <c r="D7109" s="44"/>
      <c r="E7109" s="26"/>
      <c r="F7109" s="53"/>
      <c r="G7109" s="61"/>
      <c r="H7109" s="55"/>
      <c r="I7109" s="280"/>
      <c r="J7109" s="13"/>
      <c r="K7109" s="13"/>
      <c r="L7109" s="13"/>
    </row>
    <row r="7110" spans="1:12" s="56" customFormat="1">
      <c r="A7110" s="50"/>
      <c r="B7110" s="50"/>
      <c r="C7110" s="50"/>
      <c r="D7110" s="44"/>
      <c r="E7110" s="26"/>
      <c r="F7110" s="53"/>
      <c r="G7110" s="61"/>
      <c r="H7110" s="55"/>
      <c r="I7110" s="280"/>
      <c r="J7110" s="13"/>
      <c r="K7110" s="13"/>
      <c r="L7110" s="13"/>
    </row>
    <row r="7111" spans="1:12" s="56" customFormat="1">
      <c r="A7111" s="50"/>
      <c r="B7111" s="50"/>
      <c r="C7111" s="50"/>
      <c r="D7111" s="44"/>
      <c r="E7111" s="26"/>
      <c r="F7111" s="53"/>
      <c r="G7111" s="61"/>
      <c r="H7111" s="55"/>
      <c r="I7111" s="280"/>
      <c r="J7111" s="13"/>
      <c r="K7111" s="13"/>
      <c r="L7111" s="13"/>
    </row>
    <row r="7112" spans="1:12" s="56" customFormat="1">
      <c r="A7112" s="50"/>
      <c r="B7112" s="50"/>
      <c r="C7112" s="50"/>
      <c r="D7112" s="44"/>
      <c r="E7112" s="26"/>
      <c r="F7112" s="53"/>
      <c r="G7112" s="61"/>
      <c r="H7112" s="55"/>
      <c r="I7112" s="280"/>
      <c r="J7112" s="13"/>
      <c r="K7112" s="13"/>
      <c r="L7112" s="13"/>
    </row>
    <row r="7113" spans="1:12" s="56" customFormat="1">
      <c r="A7113" s="50"/>
      <c r="B7113" s="50"/>
      <c r="C7113" s="50"/>
      <c r="D7113" s="44"/>
      <c r="E7113" s="26"/>
      <c r="F7113" s="53"/>
      <c r="G7113" s="61"/>
      <c r="H7113" s="55"/>
      <c r="I7113" s="280"/>
      <c r="J7113" s="13"/>
      <c r="K7113" s="13"/>
      <c r="L7113" s="13"/>
    </row>
    <row r="7114" spans="1:12" s="56" customFormat="1">
      <c r="A7114" s="50"/>
      <c r="B7114" s="50"/>
      <c r="C7114" s="50"/>
      <c r="D7114" s="44"/>
      <c r="E7114" s="26"/>
      <c r="F7114" s="53"/>
      <c r="G7114" s="61"/>
      <c r="H7114" s="55"/>
      <c r="I7114" s="280"/>
      <c r="J7114" s="13"/>
      <c r="K7114" s="13"/>
      <c r="L7114" s="13"/>
    </row>
    <row r="7115" spans="1:12" s="56" customFormat="1">
      <c r="A7115" s="50"/>
      <c r="B7115" s="50"/>
      <c r="C7115" s="50"/>
      <c r="D7115" s="44"/>
      <c r="E7115" s="26"/>
      <c r="F7115" s="53"/>
      <c r="G7115" s="61"/>
      <c r="H7115" s="55"/>
      <c r="I7115" s="280"/>
      <c r="J7115" s="13"/>
      <c r="K7115" s="13"/>
      <c r="L7115" s="13"/>
    </row>
    <row r="7116" spans="1:12" s="56" customFormat="1">
      <c r="A7116" s="50"/>
      <c r="B7116" s="50"/>
      <c r="C7116" s="50"/>
      <c r="D7116" s="44"/>
      <c r="E7116" s="26"/>
      <c r="F7116" s="53"/>
      <c r="G7116" s="61"/>
      <c r="H7116" s="55"/>
      <c r="I7116" s="280"/>
      <c r="J7116" s="13"/>
      <c r="K7116" s="13"/>
      <c r="L7116" s="13"/>
    </row>
    <row r="7117" spans="1:12" s="56" customFormat="1">
      <c r="A7117" s="50"/>
      <c r="B7117" s="50"/>
      <c r="C7117" s="50"/>
      <c r="D7117" s="44"/>
      <c r="E7117" s="26"/>
      <c r="F7117" s="53"/>
      <c r="G7117" s="61"/>
      <c r="H7117" s="55"/>
      <c r="I7117" s="280"/>
      <c r="J7117" s="13"/>
      <c r="K7117" s="13"/>
      <c r="L7117" s="13"/>
    </row>
    <row r="7118" spans="1:12" s="56" customFormat="1">
      <c r="A7118" s="50"/>
      <c r="B7118" s="50"/>
      <c r="C7118" s="50"/>
      <c r="D7118" s="44"/>
      <c r="E7118" s="26"/>
      <c r="F7118" s="53"/>
      <c r="G7118" s="61"/>
      <c r="H7118" s="55"/>
      <c r="I7118" s="280"/>
      <c r="J7118" s="13"/>
      <c r="K7118" s="13"/>
      <c r="L7118" s="13"/>
    </row>
    <row r="7119" spans="1:12" s="56" customFormat="1">
      <c r="A7119" s="50"/>
      <c r="B7119" s="50"/>
      <c r="C7119" s="50"/>
      <c r="D7119" s="44"/>
      <c r="E7119" s="26"/>
      <c r="F7119" s="53"/>
      <c r="G7119" s="61"/>
      <c r="H7119" s="55"/>
      <c r="I7119" s="280"/>
      <c r="J7119" s="13"/>
      <c r="K7119" s="13"/>
      <c r="L7119" s="13"/>
    </row>
    <row r="7120" spans="1:12" s="56" customFormat="1">
      <c r="A7120" s="50"/>
      <c r="B7120" s="50"/>
      <c r="C7120" s="50"/>
      <c r="D7120" s="44"/>
      <c r="E7120" s="26"/>
      <c r="F7120" s="53"/>
      <c r="G7120" s="61"/>
      <c r="H7120" s="55"/>
      <c r="I7120" s="280"/>
      <c r="J7120" s="13"/>
      <c r="K7120" s="13"/>
      <c r="L7120" s="13"/>
    </row>
    <row r="7121" spans="1:12" s="56" customFormat="1">
      <c r="A7121" s="50"/>
      <c r="B7121" s="50"/>
      <c r="C7121" s="50"/>
      <c r="D7121" s="44"/>
      <c r="E7121" s="26"/>
      <c r="F7121" s="53"/>
      <c r="G7121" s="61"/>
      <c r="H7121" s="55"/>
      <c r="I7121" s="280"/>
      <c r="J7121" s="13"/>
      <c r="K7121" s="13"/>
      <c r="L7121" s="13"/>
    </row>
    <row r="7122" spans="1:12" s="56" customFormat="1">
      <c r="A7122" s="50"/>
      <c r="B7122" s="50"/>
      <c r="C7122" s="50"/>
      <c r="D7122" s="44"/>
      <c r="E7122" s="26"/>
      <c r="F7122" s="53"/>
      <c r="G7122" s="61"/>
      <c r="H7122" s="55"/>
      <c r="I7122" s="280"/>
      <c r="J7122" s="13"/>
      <c r="K7122" s="13"/>
      <c r="L7122" s="13"/>
    </row>
    <row r="7123" spans="1:12" s="56" customFormat="1">
      <c r="A7123" s="50"/>
      <c r="B7123" s="50"/>
      <c r="C7123" s="50"/>
      <c r="D7123" s="44"/>
      <c r="E7123" s="26"/>
      <c r="F7123" s="53"/>
      <c r="G7123" s="61"/>
      <c r="H7123" s="55"/>
      <c r="I7123" s="280"/>
      <c r="J7123" s="13"/>
      <c r="K7123" s="13"/>
      <c r="L7123" s="13"/>
    </row>
    <row r="7124" spans="1:12" s="56" customFormat="1">
      <c r="A7124" s="50"/>
      <c r="B7124" s="50"/>
      <c r="C7124" s="50"/>
      <c r="D7124" s="44"/>
      <c r="E7124" s="26"/>
      <c r="F7124" s="53"/>
      <c r="G7124" s="61"/>
      <c r="H7124" s="55"/>
      <c r="I7124" s="280"/>
      <c r="J7124" s="13"/>
      <c r="K7124" s="13"/>
      <c r="L7124" s="13"/>
    </row>
    <row r="7125" spans="1:12" s="56" customFormat="1">
      <c r="A7125" s="50"/>
      <c r="B7125" s="50"/>
      <c r="C7125" s="50"/>
      <c r="D7125" s="44"/>
      <c r="E7125" s="26"/>
      <c r="F7125" s="53"/>
      <c r="G7125" s="61"/>
      <c r="H7125" s="55"/>
      <c r="I7125" s="280"/>
      <c r="J7125" s="13"/>
      <c r="K7125" s="13"/>
      <c r="L7125" s="13"/>
    </row>
    <row r="7126" spans="1:12" s="56" customFormat="1">
      <c r="A7126" s="50"/>
      <c r="B7126" s="50"/>
      <c r="C7126" s="50"/>
      <c r="D7126" s="44"/>
      <c r="E7126" s="26"/>
      <c r="F7126" s="53"/>
      <c r="G7126" s="61"/>
      <c r="H7126" s="55"/>
      <c r="I7126" s="280"/>
      <c r="J7126" s="13"/>
      <c r="K7126" s="13"/>
      <c r="L7126" s="13"/>
    </row>
    <row r="7127" spans="1:12" s="56" customFormat="1">
      <c r="A7127" s="50"/>
      <c r="B7127" s="50"/>
      <c r="C7127" s="50"/>
      <c r="D7127" s="44"/>
      <c r="E7127" s="26"/>
      <c r="F7127" s="53"/>
      <c r="G7127" s="61"/>
      <c r="H7127" s="55"/>
      <c r="I7127" s="280"/>
      <c r="J7127" s="13"/>
      <c r="K7127" s="13"/>
      <c r="L7127" s="13"/>
    </row>
    <row r="7128" spans="1:12" s="56" customFormat="1">
      <c r="A7128" s="50"/>
      <c r="B7128" s="50"/>
      <c r="C7128" s="50"/>
      <c r="D7128" s="44"/>
      <c r="E7128" s="26"/>
      <c r="F7128" s="53"/>
      <c r="G7128" s="61"/>
      <c r="H7128" s="55"/>
      <c r="I7128" s="280"/>
      <c r="J7128" s="13"/>
      <c r="K7128" s="13"/>
      <c r="L7128" s="13"/>
    </row>
    <row r="7129" spans="1:12" s="56" customFormat="1">
      <c r="A7129" s="50"/>
      <c r="B7129" s="50"/>
      <c r="C7129" s="50"/>
      <c r="D7129" s="44"/>
      <c r="E7129" s="26"/>
      <c r="F7129" s="53"/>
      <c r="G7129" s="61"/>
      <c r="H7129" s="55"/>
      <c r="I7129" s="280"/>
      <c r="J7129" s="13"/>
      <c r="K7129" s="13"/>
      <c r="L7129" s="13"/>
    </row>
    <row r="7130" spans="1:12" s="56" customFormat="1">
      <c r="A7130" s="50"/>
      <c r="B7130" s="50"/>
      <c r="C7130" s="50"/>
      <c r="D7130" s="44"/>
      <c r="E7130" s="26"/>
      <c r="F7130" s="53"/>
      <c r="G7130" s="61"/>
      <c r="H7130" s="55"/>
      <c r="I7130" s="280"/>
      <c r="J7130" s="13"/>
      <c r="K7130" s="13"/>
      <c r="L7130" s="13"/>
    </row>
    <row r="7131" spans="1:12" s="56" customFormat="1">
      <c r="A7131" s="50"/>
      <c r="B7131" s="50"/>
      <c r="C7131" s="50"/>
      <c r="D7131" s="44"/>
      <c r="E7131" s="26"/>
      <c r="F7131" s="53"/>
      <c r="G7131" s="61"/>
      <c r="H7131" s="55"/>
      <c r="I7131" s="280"/>
      <c r="J7131" s="13"/>
      <c r="K7131" s="13"/>
      <c r="L7131" s="13"/>
    </row>
    <row r="7132" spans="1:12" s="56" customFormat="1">
      <c r="A7132" s="50"/>
      <c r="B7132" s="50"/>
      <c r="C7132" s="50"/>
      <c r="D7132" s="44"/>
      <c r="E7132" s="26"/>
      <c r="F7132" s="53"/>
      <c r="G7132" s="61"/>
      <c r="H7132" s="55"/>
      <c r="I7132" s="280"/>
      <c r="J7132" s="13"/>
      <c r="K7132" s="13"/>
      <c r="L7132" s="13"/>
    </row>
    <row r="7133" spans="1:12" s="56" customFormat="1">
      <c r="A7133" s="50"/>
      <c r="B7133" s="50"/>
      <c r="C7133" s="50"/>
      <c r="D7133" s="44"/>
      <c r="E7133" s="26"/>
      <c r="F7133" s="53"/>
      <c r="G7133" s="61"/>
      <c r="H7133" s="55"/>
      <c r="I7133" s="280"/>
      <c r="J7133" s="13"/>
      <c r="K7133" s="13"/>
      <c r="L7133" s="13"/>
    </row>
    <row r="7134" spans="1:12" s="56" customFormat="1">
      <c r="A7134" s="50"/>
      <c r="B7134" s="50"/>
      <c r="C7134" s="50"/>
      <c r="D7134" s="44"/>
      <c r="E7134" s="26"/>
      <c r="F7134" s="53"/>
      <c r="G7134" s="61"/>
      <c r="H7134" s="55"/>
      <c r="I7134" s="280"/>
      <c r="J7134" s="13"/>
      <c r="K7134" s="13"/>
      <c r="L7134" s="13"/>
    </row>
    <row r="7135" spans="1:12" s="56" customFormat="1">
      <c r="A7135" s="50"/>
      <c r="B7135" s="50"/>
      <c r="C7135" s="50"/>
      <c r="D7135" s="44"/>
      <c r="E7135" s="26"/>
      <c r="F7135" s="53"/>
      <c r="G7135" s="61"/>
      <c r="H7135" s="55"/>
      <c r="I7135" s="280"/>
      <c r="J7135" s="13"/>
      <c r="K7135" s="13"/>
      <c r="L7135" s="13"/>
    </row>
    <row r="7136" spans="1:12" s="56" customFormat="1">
      <c r="A7136" s="50"/>
      <c r="B7136" s="50"/>
      <c r="C7136" s="50"/>
      <c r="D7136" s="44"/>
      <c r="E7136" s="26"/>
      <c r="F7136" s="53"/>
      <c r="G7136" s="61"/>
      <c r="H7136" s="55"/>
      <c r="I7136" s="280"/>
      <c r="J7136" s="13"/>
      <c r="K7136" s="13"/>
      <c r="L7136" s="13"/>
    </row>
    <row r="7137" spans="1:12" s="56" customFormat="1">
      <c r="A7137" s="50"/>
      <c r="B7137" s="50"/>
      <c r="C7137" s="50"/>
      <c r="D7137" s="44"/>
      <c r="E7137" s="26"/>
      <c r="F7137" s="53"/>
      <c r="G7137" s="61"/>
      <c r="H7137" s="55"/>
      <c r="I7137" s="280"/>
      <c r="J7137" s="13"/>
      <c r="K7137" s="13"/>
      <c r="L7137" s="13"/>
    </row>
    <row r="7138" spans="1:12" s="56" customFormat="1">
      <c r="A7138" s="50"/>
      <c r="B7138" s="50"/>
      <c r="C7138" s="50"/>
      <c r="D7138" s="44"/>
      <c r="E7138" s="26"/>
      <c r="F7138" s="53"/>
      <c r="G7138" s="61"/>
      <c r="H7138" s="55"/>
      <c r="I7138" s="280"/>
      <c r="J7138" s="13"/>
      <c r="K7138" s="13"/>
      <c r="L7138" s="13"/>
    </row>
    <row r="7139" spans="1:12" s="56" customFormat="1">
      <c r="A7139" s="50"/>
      <c r="B7139" s="50"/>
      <c r="C7139" s="50"/>
      <c r="D7139" s="44"/>
      <c r="E7139" s="26"/>
      <c r="F7139" s="53"/>
      <c r="G7139" s="61"/>
      <c r="H7139" s="55"/>
      <c r="I7139" s="280"/>
      <c r="J7139" s="13"/>
      <c r="K7139" s="13"/>
      <c r="L7139" s="13"/>
    </row>
    <row r="7140" spans="1:12" s="56" customFormat="1">
      <c r="A7140" s="50"/>
      <c r="B7140" s="50"/>
      <c r="C7140" s="50"/>
      <c r="D7140" s="44"/>
      <c r="E7140" s="26"/>
      <c r="F7140" s="53"/>
      <c r="G7140" s="61"/>
      <c r="H7140" s="55"/>
      <c r="I7140" s="280"/>
      <c r="J7140" s="13"/>
      <c r="K7140" s="13"/>
      <c r="L7140" s="13"/>
    </row>
    <row r="7141" spans="1:12" s="56" customFormat="1">
      <c r="A7141" s="50"/>
      <c r="B7141" s="50"/>
      <c r="C7141" s="50"/>
      <c r="D7141" s="44"/>
      <c r="E7141" s="26"/>
      <c r="F7141" s="53"/>
      <c r="G7141" s="61"/>
      <c r="H7141" s="55"/>
      <c r="I7141" s="280"/>
      <c r="J7141" s="13"/>
      <c r="K7141" s="13"/>
      <c r="L7141" s="13"/>
    </row>
    <row r="7142" spans="1:12" s="56" customFormat="1">
      <c r="A7142" s="50"/>
      <c r="B7142" s="50"/>
      <c r="C7142" s="50"/>
      <c r="D7142" s="44"/>
      <c r="E7142" s="26"/>
      <c r="F7142" s="53"/>
      <c r="G7142" s="61"/>
      <c r="H7142" s="55"/>
      <c r="I7142" s="280"/>
      <c r="J7142" s="13"/>
      <c r="K7142" s="13"/>
      <c r="L7142" s="13"/>
    </row>
    <row r="7143" spans="1:12" s="56" customFormat="1">
      <c r="A7143" s="50"/>
      <c r="B7143" s="50"/>
      <c r="C7143" s="50"/>
      <c r="D7143" s="44"/>
      <c r="E7143" s="26"/>
      <c r="F7143" s="53"/>
      <c r="G7143" s="61"/>
      <c r="H7143" s="55"/>
      <c r="I7143" s="280"/>
      <c r="J7143" s="13"/>
      <c r="K7143" s="13"/>
      <c r="L7143" s="13"/>
    </row>
    <row r="7144" spans="1:12" s="56" customFormat="1">
      <c r="A7144" s="50"/>
      <c r="B7144" s="50"/>
      <c r="C7144" s="50"/>
      <c r="D7144" s="44"/>
      <c r="E7144" s="26"/>
      <c r="F7144" s="53"/>
      <c r="G7144" s="61"/>
      <c r="H7144" s="55"/>
      <c r="I7144" s="280"/>
      <c r="J7144" s="13"/>
      <c r="K7144" s="13"/>
      <c r="L7144" s="13"/>
    </row>
    <row r="7145" spans="1:12" s="56" customFormat="1">
      <c r="A7145" s="50"/>
      <c r="B7145" s="50"/>
      <c r="C7145" s="50"/>
      <c r="D7145" s="44"/>
      <c r="E7145" s="26"/>
      <c r="F7145" s="53"/>
      <c r="G7145" s="61"/>
      <c r="H7145" s="55"/>
      <c r="I7145" s="280"/>
      <c r="J7145" s="13"/>
      <c r="K7145" s="13"/>
      <c r="L7145" s="13"/>
    </row>
    <row r="7146" spans="1:12" s="56" customFormat="1">
      <c r="A7146" s="50"/>
      <c r="B7146" s="50"/>
      <c r="C7146" s="50"/>
      <c r="D7146" s="44"/>
      <c r="E7146" s="26"/>
      <c r="F7146" s="53"/>
      <c r="G7146" s="61"/>
      <c r="H7146" s="55"/>
      <c r="I7146" s="280"/>
      <c r="J7146" s="13"/>
      <c r="K7146" s="13"/>
      <c r="L7146" s="13"/>
    </row>
    <row r="7147" spans="1:12" s="56" customFormat="1">
      <c r="A7147" s="50"/>
      <c r="B7147" s="50"/>
      <c r="C7147" s="50"/>
      <c r="D7147" s="44"/>
      <c r="E7147" s="26"/>
      <c r="F7147" s="53"/>
      <c r="G7147" s="61"/>
      <c r="H7147" s="55"/>
      <c r="I7147" s="280"/>
      <c r="J7147" s="13"/>
      <c r="K7147" s="13"/>
      <c r="L7147" s="13"/>
    </row>
    <row r="7148" spans="1:12" s="56" customFormat="1">
      <c r="A7148" s="50"/>
      <c r="B7148" s="50"/>
      <c r="C7148" s="50"/>
      <c r="D7148" s="44"/>
      <c r="E7148" s="26"/>
      <c r="F7148" s="53"/>
      <c r="G7148" s="61"/>
      <c r="H7148" s="55"/>
      <c r="I7148" s="280"/>
      <c r="J7148" s="13"/>
      <c r="K7148" s="13"/>
      <c r="L7148" s="13"/>
    </row>
    <row r="7149" spans="1:12" s="56" customFormat="1">
      <c r="A7149" s="50"/>
      <c r="B7149" s="50"/>
      <c r="C7149" s="50"/>
      <c r="D7149" s="44"/>
      <c r="E7149" s="26"/>
      <c r="F7149" s="53"/>
      <c r="G7149" s="61"/>
      <c r="H7149" s="55"/>
      <c r="I7149" s="280"/>
      <c r="J7149" s="13"/>
      <c r="K7149" s="13"/>
      <c r="L7149" s="13"/>
    </row>
    <row r="7150" spans="1:12" s="56" customFormat="1">
      <c r="A7150" s="50"/>
      <c r="B7150" s="50"/>
      <c r="C7150" s="50"/>
      <c r="D7150" s="44"/>
      <c r="E7150" s="26"/>
      <c r="F7150" s="53"/>
      <c r="G7150" s="61"/>
      <c r="H7150" s="55"/>
      <c r="I7150" s="280"/>
      <c r="J7150" s="13"/>
      <c r="K7150" s="13"/>
      <c r="L7150" s="13"/>
    </row>
    <row r="7151" spans="1:12" s="56" customFormat="1">
      <c r="A7151" s="50"/>
      <c r="B7151" s="50"/>
      <c r="C7151" s="50"/>
      <c r="D7151" s="44"/>
      <c r="E7151" s="26"/>
      <c r="F7151" s="53"/>
      <c r="G7151" s="61"/>
      <c r="H7151" s="55"/>
      <c r="I7151" s="280"/>
      <c r="J7151" s="13"/>
      <c r="K7151" s="13"/>
      <c r="L7151" s="13"/>
    </row>
    <row r="7152" spans="1:12" s="56" customFormat="1">
      <c r="A7152" s="50"/>
      <c r="B7152" s="50"/>
      <c r="C7152" s="50"/>
      <c r="D7152" s="44"/>
      <c r="E7152" s="26"/>
      <c r="F7152" s="53"/>
      <c r="G7152" s="61"/>
      <c r="H7152" s="55"/>
      <c r="I7152" s="280"/>
      <c r="J7152" s="13"/>
      <c r="K7152" s="13"/>
      <c r="L7152" s="13"/>
    </row>
    <row r="7153" spans="1:12" s="56" customFormat="1">
      <c r="A7153" s="50"/>
      <c r="B7153" s="50"/>
      <c r="C7153" s="50"/>
      <c r="D7153" s="44"/>
      <c r="E7153" s="26"/>
      <c r="F7153" s="53"/>
      <c r="G7153" s="61"/>
      <c r="H7153" s="55"/>
      <c r="I7153" s="280"/>
      <c r="J7153" s="13"/>
      <c r="K7153" s="13"/>
      <c r="L7153" s="13"/>
    </row>
    <row r="7154" spans="1:12" s="56" customFormat="1">
      <c r="A7154" s="50"/>
      <c r="B7154" s="50"/>
      <c r="C7154" s="50"/>
      <c r="D7154" s="44"/>
      <c r="E7154" s="26"/>
      <c r="F7154" s="53"/>
      <c r="G7154" s="61"/>
      <c r="H7154" s="55"/>
      <c r="I7154" s="280"/>
      <c r="J7154" s="13"/>
      <c r="K7154" s="13"/>
      <c r="L7154" s="13"/>
    </row>
    <row r="7155" spans="1:12" s="56" customFormat="1">
      <c r="A7155" s="50"/>
      <c r="B7155" s="50"/>
      <c r="C7155" s="50"/>
      <c r="D7155" s="44"/>
      <c r="E7155" s="26"/>
      <c r="F7155" s="53"/>
      <c r="G7155" s="61"/>
      <c r="H7155" s="55"/>
      <c r="I7155" s="280"/>
      <c r="J7155" s="13"/>
      <c r="K7155" s="13"/>
      <c r="L7155" s="13"/>
    </row>
    <row r="7156" spans="1:12" s="56" customFormat="1">
      <c r="A7156" s="50"/>
      <c r="B7156" s="50"/>
      <c r="C7156" s="50"/>
      <c r="D7156" s="44"/>
      <c r="E7156" s="26"/>
      <c r="F7156" s="53"/>
      <c r="G7156" s="61"/>
      <c r="H7156" s="55"/>
      <c r="I7156" s="280"/>
      <c r="J7156" s="13"/>
      <c r="K7156" s="13"/>
      <c r="L7156" s="13"/>
    </row>
    <row r="7157" spans="1:12" s="56" customFormat="1">
      <c r="A7157" s="50"/>
      <c r="B7157" s="50"/>
      <c r="C7157" s="50"/>
      <c r="D7157" s="44"/>
      <c r="E7157" s="26"/>
      <c r="F7157" s="53"/>
      <c r="G7157" s="61"/>
      <c r="H7157" s="55"/>
      <c r="I7157" s="280"/>
      <c r="J7157" s="13"/>
      <c r="K7157" s="13"/>
      <c r="L7157" s="13"/>
    </row>
    <row r="7158" spans="1:12" s="56" customFormat="1">
      <c r="A7158" s="50"/>
      <c r="B7158" s="50"/>
      <c r="C7158" s="50"/>
      <c r="D7158" s="44"/>
      <c r="E7158" s="26"/>
      <c r="F7158" s="53"/>
      <c r="G7158" s="61"/>
      <c r="H7158" s="55"/>
      <c r="I7158" s="280"/>
      <c r="J7158" s="13"/>
      <c r="K7158" s="13"/>
      <c r="L7158" s="13"/>
    </row>
    <row r="7159" spans="1:12" s="56" customFormat="1">
      <c r="A7159" s="50"/>
      <c r="B7159" s="50"/>
      <c r="C7159" s="50"/>
      <c r="D7159" s="44"/>
      <c r="E7159" s="26"/>
      <c r="F7159" s="53"/>
      <c r="G7159" s="61"/>
      <c r="H7159" s="55"/>
      <c r="I7159" s="280"/>
      <c r="J7159" s="13"/>
      <c r="K7159" s="13"/>
      <c r="L7159" s="13"/>
    </row>
    <row r="7160" spans="1:12" s="56" customFormat="1">
      <c r="A7160" s="50"/>
      <c r="B7160" s="50"/>
      <c r="C7160" s="50"/>
      <c r="D7160" s="44"/>
      <c r="E7160" s="26"/>
      <c r="F7160" s="53"/>
      <c r="G7160" s="61"/>
      <c r="H7160" s="55"/>
      <c r="I7160" s="280"/>
      <c r="J7160" s="13"/>
      <c r="K7160" s="13"/>
      <c r="L7160" s="13"/>
    </row>
    <row r="7161" spans="1:12" s="56" customFormat="1">
      <c r="A7161" s="50"/>
      <c r="B7161" s="50"/>
      <c r="C7161" s="50"/>
      <c r="D7161" s="44"/>
      <c r="E7161" s="26"/>
      <c r="F7161" s="53"/>
      <c r="G7161" s="61"/>
      <c r="H7161" s="55"/>
      <c r="I7161" s="280"/>
      <c r="J7161" s="13"/>
      <c r="K7161" s="13"/>
      <c r="L7161" s="13"/>
    </row>
    <row r="7162" spans="1:12" s="56" customFormat="1">
      <c r="A7162" s="50"/>
      <c r="B7162" s="50"/>
      <c r="C7162" s="50"/>
      <c r="D7162" s="44"/>
      <c r="E7162" s="26"/>
      <c r="F7162" s="53"/>
      <c r="G7162" s="61"/>
      <c r="H7162" s="55"/>
      <c r="I7162" s="280"/>
      <c r="J7162" s="13"/>
      <c r="K7162" s="13"/>
      <c r="L7162" s="13"/>
    </row>
    <row r="7163" spans="1:12" s="56" customFormat="1">
      <c r="A7163" s="50"/>
      <c r="B7163" s="50"/>
      <c r="C7163" s="50"/>
      <c r="D7163" s="44"/>
      <c r="E7163" s="26"/>
      <c r="F7163" s="53"/>
      <c r="G7163" s="61"/>
      <c r="H7163" s="55"/>
      <c r="I7163" s="280"/>
      <c r="J7163" s="13"/>
      <c r="K7163" s="13"/>
      <c r="L7163" s="13"/>
    </row>
    <row r="7164" spans="1:12" s="56" customFormat="1">
      <c r="A7164" s="50"/>
      <c r="B7164" s="50"/>
      <c r="C7164" s="50"/>
      <c r="D7164" s="44"/>
      <c r="E7164" s="26"/>
      <c r="F7164" s="53"/>
      <c r="G7164" s="61"/>
      <c r="H7164" s="55"/>
      <c r="I7164" s="280"/>
      <c r="J7164" s="13"/>
      <c r="K7164" s="13"/>
      <c r="L7164" s="13"/>
    </row>
    <row r="7165" spans="1:12" s="56" customFormat="1">
      <c r="A7165" s="50"/>
      <c r="B7165" s="50"/>
      <c r="C7165" s="50"/>
      <c r="D7165" s="44"/>
      <c r="E7165" s="26"/>
      <c r="F7165" s="53"/>
      <c r="G7165" s="61"/>
      <c r="H7165" s="55"/>
      <c r="I7165" s="280"/>
      <c r="J7165" s="13"/>
      <c r="K7165" s="13"/>
      <c r="L7165" s="13"/>
    </row>
    <row r="7166" spans="1:12" s="56" customFormat="1">
      <c r="A7166" s="50"/>
      <c r="B7166" s="50"/>
      <c r="C7166" s="50"/>
      <c r="D7166" s="44"/>
      <c r="E7166" s="26"/>
      <c r="F7166" s="53"/>
      <c r="G7166" s="61"/>
      <c r="H7166" s="55"/>
      <c r="I7166" s="280"/>
      <c r="J7166" s="13"/>
      <c r="K7166" s="13"/>
      <c r="L7166" s="13"/>
    </row>
    <row r="7167" spans="1:12" s="56" customFormat="1">
      <c r="A7167" s="50"/>
      <c r="B7167" s="50"/>
      <c r="C7167" s="50"/>
      <c r="D7167" s="44"/>
      <c r="E7167" s="26"/>
      <c r="F7167" s="53"/>
      <c r="G7167" s="61"/>
      <c r="H7167" s="55"/>
      <c r="I7167" s="280"/>
      <c r="J7167" s="13"/>
      <c r="K7167" s="13"/>
      <c r="L7167" s="13"/>
    </row>
    <row r="7168" spans="1:12" s="56" customFormat="1">
      <c r="A7168" s="50"/>
      <c r="B7168" s="50"/>
      <c r="C7168" s="50"/>
      <c r="D7168" s="44"/>
      <c r="E7168" s="26"/>
      <c r="F7168" s="53"/>
      <c r="G7168" s="61"/>
      <c r="H7168" s="55"/>
      <c r="I7168" s="280"/>
      <c r="J7168" s="13"/>
      <c r="K7168" s="13"/>
      <c r="L7168" s="13"/>
    </row>
    <row r="7169" spans="1:12" s="56" customFormat="1">
      <c r="A7169" s="50"/>
      <c r="B7169" s="50"/>
      <c r="C7169" s="50"/>
      <c r="D7169" s="44"/>
      <c r="E7169" s="26"/>
      <c r="F7169" s="53"/>
      <c r="G7169" s="61"/>
      <c r="H7169" s="55"/>
      <c r="I7169" s="280"/>
      <c r="J7169" s="13"/>
      <c r="K7169" s="13"/>
      <c r="L7169" s="13"/>
    </row>
    <row r="7170" spans="1:12" s="56" customFormat="1">
      <c r="A7170" s="50"/>
      <c r="B7170" s="50"/>
      <c r="C7170" s="50"/>
      <c r="D7170" s="44"/>
      <c r="E7170" s="26"/>
      <c r="F7170" s="53"/>
      <c r="G7170" s="61"/>
      <c r="H7170" s="55"/>
      <c r="I7170" s="280"/>
      <c r="J7170" s="13"/>
      <c r="K7170" s="13"/>
      <c r="L7170" s="13"/>
    </row>
    <row r="7171" spans="1:12" s="56" customFormat="1">
      <c r="A7171" s="50"/>
      <c r="B7171" s="50"/>
      <c r="C7171" s="50"/>
      <c r="D7171" s="44"/>
      <c r="E7171" s="26"/>
      <c r="F7171" s="53"/>
      <c r="G7171" s="61"/>
      <c r="H7171" s="55"/>
      <c r="I7171" s="280"/>
      <c r="J7171" s="13"/>
      <c r="K7171" s="13"/>
      <c r="L7171" s="13"/>
    </row>
    <row r="7172" spans="1:12" s="56" customFormat="1">
      <c r="A7172" s="50"/>
      <c r="B7172" s="50"/>
      <c r="C7172" s="50"/>
      <c r="D7172" s="44"/>
      <c r="E7172" s="26"/>
      <c r="F7172" s="53"/>
      <c r="G7172" s="61"/>
      <c r="H7172" s="55"/>
      <c r="I7172" s="280"/>
      <c r="J7172" s="13"/>
      <c r="K7172" s="13"/>
      <c r="L7172" s="13"/>
    </row>
    <row r="7173" spans="1:12" s="56" customFormat="1">
      <c r="A7173" s="50"/>
      <c r="B7173" s="50"/>
      <c r="C7173" s="50"/>
      <c r="D7173" s="44"/>
      <c r="E7173" s="26"/>
      <c r="F7173" s="53"/>
      <c r="G7173" s="61"/>
      <c r="H7173" s="55"/>
      <c r="I7173" s="280"/>
      <c r="J7173" s="13"/>
      <c r="K7173" s="13"/>
      <c r="L7173" s="13"/>
    </row>
    <row r="7174" spans="1:12" s="56" customFormat="1">
      <c r="A7174" s="50"/>
      <c r="B7174" s="50"/>
      <c r="C7174" s="50"/>
      <c r="D7174" s="44"/>
      <c r="E7174" s="26"/>
      <c r="F7174" s="53"/>
      <c r="G7174" s="61"/>
      <c r="H7174" s="55"/>
      <c r="I7174" s="280"/>
      <c r="J7174" s="13"/>
      <c r="K7174" s="13"/>
      <c r="L7174" s="13"/>
    </row>
    <row r="7175" spans="1:12" s="56" customFormat="1">
      <c r="A7175" s="50"/>
      <c r="B7175" s="50"/>
      <c r="C7175" s="50"/>
      <c r="D7175" s="44"/>
      <c r="E7175" s="26"/>
      <c r="F7175" s="53"/>
      <c r="G7175" s="61"/>
      <c r="H7175" s="55"/>
      <c r="I7175" s="280"/>
      <c r="J7175" s="13"/>
      <c r="K7175" s="13"/>
      <c r="L7175" s="13"/>
    </row>
    <row r="7176" spans="1:12" s="56" customFormat="1">
      <c r="A7176" s="50"/>
      <c r="B7176" s="50"/>
      <c r="C7176" s="50"/>
      <c r="D7176" s="44"/>
      <c r="E7176" s="26"/>
      <c r="F7176" s="53"/>
      <c r="G7176" s="61"/>
      <c r="H7176" s="55"/>
      <c r="I7176" s="280"/>
      <c r="J7176" s="13"/>
      <c r="K7176" s="13"/>
      <c r="L7176" s="13"/>
    </row>
    <row r="7177" spans="1:12" s="56" customFormat="1">
      <c r="A7177" s="50"/>
      <c r="B7177" s="50"/>
      <c r="C7177" s="50"/>
      <c r="D7177" s="44"/>
      <c r="E7177" s="26"/>
      <c r="F7177" s="53"/>
      <c r="G7177" s="61"/>
      <c r="H7177" s="55"/>
      <c r="I7177" s="280"/>
      <c r="J7177" s="13"/>
      <c r="K7177" s="13"/>
      <c r="L7177" s="13"/>
    </row>
    <row r="7178" spans="1:12" s="56" customFormat="1">
      <c r="A7178" s="50"/>
      <c r="B7178" s="50"/>
      <c r="C7178" s="50"/>
      <c r="D7178" s="44"/>
      <c r="E7178" s="26"/>
      <c r="F7178" s="53"/>
      <c r="G7178" s="61"/>
      <c r="H7178" s="55"/>
      <c r="I7178" s="280"/>
      <c r="J7178" s="13"/>
      <c r="K7178" s="13"/>
      <c r="L7178" s="13"/>
    </row>
    <row r="7179" spans="1:12" s="56" customFormat="1">
      <c r="A7179" s="50"/>
      <c r="B7179" s="50"/>
      <c r="C7179" s="50"/>
      <c r="D7179" s="44"/>
      <c r="E7179" s="26"/>
      <c r="F7179" s="53"/>
      <c r="G7179" s="61"/>
      <c r="H7179" s="55"/>
      <c r="I7179" s="280"/>
      <c r="J7179" s="13"/>
      <c r="K7179" s="13"/>
      <c r="L7179" s="13"/>
    </row>
    <row r="7180" spans="1:12" s="56" customFormat="1">
      <c r="A7180" s="50"/>
      <c r="B7180" s="50"/>
      <c r="C7180" s="50"/>
      <c r="D7180" s="44"/>
      <c r="E7180" s="26"/>
      <c r="F7180" s="53"/>
      <c r="G7180" s="61"/>
      <c r="H7180" s="55"/>
      <c r="I7180" s="280"/>
      <c r="J7180" s="13"/>
      <c r="K7180" s="13"/>
      <c r="L7180" s="13"/>
    </row>
    <row r="7181" spans="1:12" s="56" customFormat="1">
      <c r="A7181" s="50"/>
      <c r="B7181" s="50"/>
      <c r="C7181" s="50"/>
      <c r="D7181" s="44"/>
      <c r="E7181" s="26"/>
      <c r="F7181" s="53"/>
      <c r="G7181" s="61"/>
      <c r="H7181" s="55"/>
      <c r="I7181" s="280"/>
      <c r="J7181" s="13"/>
      <c r="K7181" s="13"/>
      <c r="L7181" s="13"/>
    </row>
    <row r="7182" spans="1:12" s="56" customFormat="1">
      <c r="A7182" s="50"/>
      <c r="B7182" s="50"/>
      <c r="C7182" s="50"/>
      <c r="D7182" s="44"/>
      <c r="E7182" s="26"/>
      <c r="F7182" s="53"/>
      <c r="G7182" s="61"/>
      <c r="H7182" s="55"/>
      <c r="I7182" s="280"/>
      <c r="J7182" s="13"/>
      <c r="K7182" s="13"/>
      <c r="L7182" s="13"/>
    </row>
    <row r="7183" spans="1:12" s="56" customFormat="1">
      <c r="A7183" s="50"/>
      <c r="B7183" s="50"/>
      <c r="C7183" s="50"/>
      <c r="D7183" s="44"/>
      <c r="E7183" s="26"/>
      <c r="F7183" s="53"/>
      <c r="G7183" s="61"/>
      <c r="H7183" s="55"/>
      <c r="I7183" s="280"/>
      <c r="J7183" s="13"/>
      <c r="K7183" s="13"/>
      <c r="L7183" s="13"/>
    </row>
    <row r="7184" spans="1:12" s="56" customFormat="1">
      <c r="A7184" s="50"/>
      <c r="B7184" s="50"/>
      <c r="C7184" s="50"/>
      <c r="D7184" s="44"/>
      <c r="E7184" s="26"/>
      <c r="F7184" s="53"/>
      <c r="G7184" s="61"/>
      <c r="H7184" s="55"/>
      <c r="I7184" s="280"/>
      <c r="J7184" s="13"/>
      <c r="K7184" s="13"/>
      <c r="L7184" s="13"/>
    </row>
    <row r="7185" spans="1:12" s="56" customFormat="1">
      <c r="A7185" s="50"/>
      <c r="B7185" s="50"/>
      <c r="C7185" s="50"/>
      <c r="D7185" s="44"/>
      <c r="E7185" s="26"/>
      <c r="F7185" s="53"/>
      <c r="G7185" s="61"/>
      <c r="H7185" s="55"/>
      <c r="I7185" s="280"/>
      <c r="J7185" s="13"/>
      <c r="K7185" s="13"/>
      <c r="L7185" s="13"/>
    </row>
    <row r="7186" spans="1:12" s="56" customFormat="1">
      <c r="A7186" s="50"/>
      <c r="B7186" s="50"/>
      <c r="C7186" s="50"/>
      <c r="D7186" s="44"/>
      <c r="E7186" s="26"/>
      <c r="F7186" s="53"/>
      <c r="G7186" s="61"/>
      <c r="H7186" s="55"/>
      <c r="I7186" s="280"/>
      <c r="J7186" s="13"/>
      <c r="K7186" s="13"/>
      <c r="L7186" s="13"/>
    </row>
    <row r="7187" spans="1:12" s="56" customFormat="1">
      <c r="A7187" s="50"/>
      <c r="B7187" s="50"/>
      <c r="C7187" s="50"/>
      <c r="D7187" s="44"/>
      <c r="E7187" s="26"/>
      <c r="F7187" s="53"/>
      <c r="G7187" s="61"/>
      <c r="H7187" s="55"/>
      <c r="I7187" s="280"/>
      <c r="J7187" s="13"/>
      <c r="K7187" s="13"/>
      <c r="L7187" s="13"/>
    </row>
    <row r="7188" spans="1:12" s="56" customFormat="1">
      <c r="A7188" s="50"/>
      <c r="B7188" s="50"/>
      <c r="C7188" s="50"/>
      <c r="D7188" s="44"/>
      <c r="E7188" s="26"/>
      <c r="F7188" s="53"/>
      <c r="G7188" s="61"/>
      <c r="H7188" s="55"/>
      <c r="I7188" s="280"/>
      <c r="J7188" s="13"/>
      <c r="K7188" s="13"/>
      <c r="L7188" s="13"/>
    </row>
    <row r="7189" spans="1:12" s="56" customFormat="1">
      <c r="A7189" s="50"/>
      <c r="B7189" s="50"/>
      <c r="C7189" s="50"/>
      <c r="D7189" s="44"/>
      <c r="E7189" s="26"/>
      <c r="F7189" s="53"/>
      <c r="G7189" s="61"/>
      <c r="H7189" s="55"/>
      <c r="I7189" s="280"/>
      <c r="J7189" s="13"/>
      <c r="K7189" s="13"/>
      <c r="L7189" s="13"/>
    </row>
    <row r="7190" spans="1:12" s="56" customFormat="1">
      <c r="A7190" s="50"/>
      <c r="B7190" s="50"/>
      <c r="C7190" s="50"/>
      <c r="D7190" s="44"/>
      <c r="E7190" s="26"/>
      <c r="F7190" s="53"/>
      <c r="G7190" s="61"/>
      <c r="H7190" s="55"/>
      <c r="I7190" s="280"/>
      <c r="J7190" s="13"/>
      <c r="K7190" s="13"/>
      <c r="L7190" s="13"/>
    </row>
    <row r="7191" spans="1:12" s="56" customFormat="1">
      <c r="A7191" s="50"/>
      <c r="B7191" s="50"/>
      <c r="C7191" s="50"/>
      <c r="D7191" s="44"/>
      <c r="E7191" s="26"/>
      <c r="F7191" s="53"/>
      <c r="G7191" s="61"/>
      <c r="H7191" s="55"/>
      <c r="I7191" s="280"/>
      <c r="J7191" s="13"/>
      <c r="K7191" s="13"/>
      <c r="L7191" s="13"/>
    </row>
    <row r="7192" spans="1:12" s="56" customFormat="1">
      <c r="A7192" s="50"/>
      <c r="B7192" s="50"/>
      <c r="C7192" s="50"/>
      <c r="D7192" s="44"/>
      <c r="E7192" s="26"/>
      <c r="F7192" s="53"/>
      <c r="G7192" s="61"/>
      <c r="H7192" s="55"/>
      <c r="I7192" s="280"/>
      <c r="J7192" s="13"/>
      <c r="K7192" s="13"/>
      <c r="L7192" s="13"/>
    </row>
    <row r="7193" spans="1:12" s="56" customFormat="1">
      <c r="A7193" s="50"/>
      <c r="B7193" s="50"/>
      <c r="C7193" s="50"/>
      <c r="D7193" s="44"/>
      <c r="E7193" s="26"/>
      <c r="F7193" s="53"/>
      <c r="G7193" s="61"/>
      <c r="H7193" s="55"/>
      <c r="I7193" s="280"/>
      <c r="J7193" s="13"/>
      <c r="K7193" s="13"/>
      <c r="L7193" s="13"/>
    </row>
    <row r="7194" spans="1:12" s="56" customFormat="1">
      <c r="A7194" s="50"/>
      <c r="B7194" s="50"/>
      <c r="C7194" s="50"/>
      <c r="D7194" s="44"/>
      <c r="E7194" s="26"/>
      <c r="F7194" s="53"/>
      <c r="G7194" s="61"/>
      <c r="H7194" s="55"/>
      <c r="I7194" s="280"/>
      <c r="J7194" s="13"/>
      <c r="K7194" s="13"/>
      <c r="L7194" s="13"/>
    </row>
    <row r="7195" spans="1:12" s="56" customFormat="1">
      <c r="A7195" s="50"/>
      <c r="B7195" s="50"/>
      <c r="C7195" s="50"/>
      <c r="D7195" s="44"/>
      <c r="E7195" s="26"/>
      <c r="F7195" s="53"/>
      <c r="G7195" s="61"/>
      <c r="H7195" s="55"/>
      <c r="I7195" s="280"/>
      <c r="J7195" s="13"/>
      <c r="K7195" s="13"/>
      <c r="L7195" s="13"/>
    </row>
    <row r="7196" spans="1:12" s="56" customFormat="1">
      <c r="A7196" s="50"/>
      <c r="B7196" s="50"/>
      <c r="C7196" s="50"/>
      <c r="D7196" s="44"/>
      <c r="E7196" s="26"/>
      <c r="F7196" s="53"/>
      <c r="G7196" s="61"/>
      <c r="H7196" s="55"/>
      <c r="I7196" s="280"/>
      <c r="J7196" s="13"/>
      <c r="K7196" s="13"/>
      <c r="L7196" s="13"/>
    </row>
    <row r="7197" spans="1:12" s="56" customFormat="1">
      <c r="A7197" s="50"/>
      <c r="B7197" s="50"/>
      <c r="C7197" s="50"/>
      <c r="D7197" s="44"/>
      <c r="E7197" s="26"/>
      <c r="F7197" s="53"/>
      <c r="G7197" s="61"/>
      <c r="H7197" s="55"/>
      <c r="I7197" s="280"/>
      <c r="J7197" s="13"/>
      <c r="K7197" s="13"/>
      <c r="L7197" s="13"/>
    </row>
    <row r="7198" spans="1:12" s="56" customFormat="1">
      <c r="A7198" s="50"/>
      <c r="B7198" s="50"/>
      <c r="C7198" s="50"/>
      <c r="D7198" s="44"/>
      <c r="E7198" s="26"/>
      <c r="F7198" s="53"/>
      <c r="G7198" s="61"/>
      <c r="H7198" s="55"/>
      <c r="I7198" s="280"/>
      <c r="J7198" s="13"/>
      <c r="K7198" s="13"/>
      <c r="L7198" s="13"/>
    </row>
    <row r="7199" spans="1:12" s="56" customFormat="1">
      <c r="A7199" s="50"/>
      <c r="B7199" s="50"/>
      <c r="C7199" s="50"/>
      <c r="D7199" s="44"/>
      <c r="E7199" s="26"/>
      <c r="F7199" s="53"/>
      <c r="G7199" s="61"/>
      <c r="H7199" s="55"/>
      <c r="I7199" s="280"/>
      <c r="J7199" s="13"/>
      <c r="K7199" s="13"/>
      <c r="L7199" s="13"/>
    </row>
    <row r="7200" spans="1:12" s="56" customFormat="1">
      <c r="A7200" s="50"/>
      <c r="B7200" s="50"/>
      <c r="C7200" s="50"/>
      <c r="D7200" s="44"/>
      <c r="E7200" s="26"/>
      <c r="F7200" s="53"/>
      <c r="G7200" s="61"/>
      <c r="H7200" s="55"/>
      <c r="I7200" s="280"/>
      <c r="J7200" s="13"/>
      <c r="K7200" s="13"/>
      <c r="L7200" s="13"/>
    </row>
    <row r="7201" spans="1:12" s="56" customFormat="1">
      <c r="A7201" s="50"/>
      <c r="B7201" s="50"/>
      <c r="C7201" s="50"/>
      <c r="D7201" s="44"/>
      <c r="E7201" s="26"/>
      <c r="F7201" s="53"/>
      <c r="G7201" s="61"/>
      <c r="H7201" s="55"/>
      <c r="I7201" s="280"/>
      <c r="J7201" s="13"/>
      <c r="K7201" s="13"/>
      <c r="L7201" s="13"/>
    </row>
    <row r="7202" spans="1:12" s="56" customFormat="1">
      <c r="A7202" s="50"/>
      <c r="B7202" s="50"/>
      <c r="C7202" s="50"/>
      <c r="D7202" s="44"/>
      <c r="E7202" s="26"/>
      <c r="F7202" s="53"/>
      <c r="G7202" s="61"/>
      <c r="H7202" s="55"/>
      <c r="I7202" s="280"/>
      <c r="J7202" s="13"/>
      <c r="K7202" s="13"/>
      <c r="L7202" s="13"/>
    </row>
    <row r="7203" spans="1:12" s="56" customFormat="1">
      <c r="A7203" s="50"/>
      <c r="B7203" s="50"/>
      <c r="C7203" s="50"/>
      <c r="D7203" s="44"/>
      <c r="E7203" s="26"/>
      <c r="F7203" s="53"/>
      <c r="G7203" s="61"/>
      <c r="H7203" s="55"/>
      <c r="I7203" s="280"/>
      <c r="J7203" s="13"/>
      <c r="K7203" s="13"/>
      <c r="L7203" s="13"/>
    </row>
    <row r="7204" spans="1:12" s="56" customFormat="1">
      <c r="A7204" s="50"/>
      <c r="B7204" s="50"/>
      <c r="C7204" s="50"/>
      <c r="D7204" s="44"/>
      <c r="E7204" s="26"/>
      <c r="F7204" s="53"/>
      <c r="G7204" s="61"/>
      <c r="H7204" s="55"/>
      <c r="I7204" s="280"/>
      <c r="J7204" s="13"/>
      <c r="K7204" s="13"/>
      <c r="L7204" s="13"/>
    </row>
    <row r="7205" spans="1:12" s="56" customFormat="1">
      <c r="A7205" s="50"/>
      <c r="B7205" s="50"/>
      <c r="C7205" s="50"/>
      <c r="D7205" s="44"/>
      <c r="E7205" s="26"/>
      <c r="F7205" s="53"/>
      <c r="G7205" s="61"/>
      <c r="H7205" s="55"/>
      <c r="I7205" s="280"/>
      <c r="J7205" s="13"/>
      <c r="K7205" s="13"/>
      <c r="L7205" s="13"/>
    </row>
    <row r="7206" spans="1:12" s="56" customFormat="1">
      <c r="A7206" s="50"/>
      <c r="B7206" s="50"/>
      <c r="C7206" s="50"/>
      <c r="D7206" s="44"/>
      <c r="E7206" s="26"/>
      <c r="F7206" s="53"/>
      <c r="G7206" s="61"/>
      <c r="H7206" s="55"/>
      <c r="I7206" s="280"/>
      <c r="J7206" s="13"/>
      <c r="K7206" s="13"/>
      <c r="L7206" s="13"/>
    </row>
    <row r="7207" spans="1:12" s="56" customFormat="1">
      <c r="A7207" s="50"/>
      <c r="B7207" s="50"/>
      <c r="C7207" s="50"/>
      <c r="D7207" s="44"/>
      <c r="E7207" s="26"/>
      <c r="F7207" s="53"/>
      <c r="G7207" s="61"/>
      <c r="H7207" s="55"/>
      <c r="I7207" s="280"/>
      <c r="J7207" s="13"/>
      <c r="K7207" s="13"/>
      <c r="L7207" s="13"/>
    </row>
    <row r="7208" spans="1:12" s="56" customFormat="1">
      <c r="A7208" s="50"/>
      <c r="B7208" s="50"/>
      <c r="C7208" s="50"/>
      <c r="D7208" s="44"/>
      <c r="E7208" s="26"/>
      <c r="F7208" s="53"/>
      <c r="G7208" s="61"/>
      <c r="H7208" s="55"/>
      <c r="I7208" s="280"/>
      <c r="J7208" s="13"/>
      <c r="K7208" s="13"/>
      <c r="L7208" s="13"/>
    </row>
    <row r="7209" spans="1:12" s="56" customFormat="1">
      <c r="A7209" s="50"/>
      <c r="B7209" s="50"/>
      <c r="C7209" s="50"/>
      <c r="D7209" s="44"/>
      <c r="E7209" s="26"/>
      <c r="F7209" s="53"/>
      <c r="G7209" s="61"/>
      <c r="H7209" s="55"/>
      <c r="I7209" s="280"/>
      <c r="J7209" s="13"/>
      <c r="K7209" s="13"/>
      <c r="L7209" s="13"/>
    </row>
    <row r="7210" spans="1:12" s="56" customFormat="1">
      <c r="A7210" s="50"/>
      <c r="B7210" s="50"/>
      <c r="C7210" s="50"/>
      <c r="D7210" s="44"/>
      <c r="E7210" s="26"/>
      <c r="F7210" s="53"/>
      <c r="G7210" s="61"/>
      <c r="H7210" s="55"/>
      <c r="I7210" s="280"/>
      <c r="J7210" s="13"/>
      <c r="K7210" s="13"/>
      <c r="L7210" s="13"/>
    </row>
    <row r="7211" spans="1:12" s="56" customFormat="1">
      <c r="A7211" s="50"/>
      <c r="B7211" s="50"/>
      <c r="C7211" s="50"/>
      <c r="D7211" s="44"/>
      <c r="E7211" s="26"/>
      <c r="F7211" s="53"/>
      <c r="G7211" s="61"/>
      <c r="H7211" s="55"/>
      <c r="I7211" s="280"/>
      <c r="J7211" s="13"/>
      <c r="K7211" s="13"/>
      <c r="L7211" s="13"/>
    </row>
    <row r="7212" spans="1:12" s="56" customFormat="1">
      <c r="A7212" s="50"/>
      <c r="B7212" s="50"/>
      <c r="C7212" s="50"/>
      <c r="D7212" s="44"/>
      <c r="E7212" s="26"/>
      <c r="F7212" s="53"/>
      <c r="G7212" s="61"/>
      <c r="H7212" s="55"/>
      <c r="I7212" s="280"/>
      <c r="J7212" s="13"/>
      <c r="K7212" s="13"/>
      <c r="L7212" s="13"/>
    </row>
    <row r="7213" spans="1:12" s="56" customFormat="1">
      <c r="A7213" s="50"/>
      <c r="B7213" s="50"/>
      <c r="C7213" s="50"/>
      <c r="D7213" s="44"/>
      <c r="E7213" s="26"/>
      <c r="F7213" s="53"/>
      <c r="G7213" s="61"/>
      <c r="H7213" s="55"/>
      <c r="I7213" s="280"/>
      <c r="J7213" s="13"/>
      <c r="K7213" s="13"/>
      <c r="L7213" s="13"/>
    </row>
    <row r="7214" spans="1:12" s="56" customFormat="1">
      <c r="A7214" s="50"/>
      <c r="B7214" s="50"/>
      <c r="C7214" s="50"/>
      <c r="D7214" s="44"/>
      <c r="E7214" s="26"/>
      <c r="F7214" s="53"/>
      <c r="G7214" s="61"/>
      <c r="H7214" s="55"/>
      <c r="I7214" s="280"/>
      <c r="J7214" s="13"/>
      <c r="K7214" s="13"/>
      <c r="L7214" s="13"/>
    </row>
    <row r="7215" spans="1:12" s="56" customFormat="1">
      <c r="A7215" s="50"/>
      <c r="B7215" s="50"/>
      <c r="C7215" s="50"/>
      <c r="D7215" s="44"/>
      <c r="E7215" s="26"/>
      <c r="F7215" s="53"/>
      <c r="G7215" s="61"/>
      <c r="H7215" s="55"/>
      <c r="I7215" s="280"/>
      <c r="J7215" s="13"/>
      <c r="K7215" s="13"/>
      <c r="L7215" s="13"/>
    </row>
    <row r="7216" spans="1:12" s="56" customFormat="1">
      <c r="A7216" s="50"/>
      <c r="B7216" s="50"/>
      <c r="C7216" s="50"/>
      <c r="D7216" s="44"/>
      <c r="E7216" s="26"/>
      <c r="F7216" s="53"/>
      <c r="G7216" s="61"/>
      <c r="H7216" s="55"/>
      <c r="I7216" s="280"/>
      <c r="J7216" s="13"/>
      <c r="K7216" s="13"/>
      <c r="L7216" s="13"/>
    </row>
    <row r="7217" spans="1:12" s="56" customFormat="1">
      <c r="A7217" s="50"/>
      <c r="B7217" s="50"/>
      <c r="C7217" s="50"/>
      <c r="D7217" s="44"/>
      <c r="E7217" s="26"/>
      <c r="F7217" s="53"/>
      <c r="G7217" s="61"/>
      <c r="H7217" s="55"/>
      <c r="I7217" s="280"/>
      <c r="J7217" s="13"/>
      <c r="K7217" s="13"/>
      <c r="L7217" s="13"/>
    </row>
    <row r="7218" spans="1:12" s="56" customFormat="1">
      <c r="A7218" s="50"/>
      <c r="B7218" s="50"/>
      <c r="C7218" s="50"/>
      <c r="D7218" s="44"/>
      <c r="E7218" s="26"/>
      <c r="F7218" s="53"/>
      <c r="G7218" s="61"/>
      <c r="H7218" s="55"/>
      <c r="I7218" s="280"/>
      <c r="J7218" s="13"/>
      <c r="K7218" s="13"/>
      <c r="L7218" s="13"/>
    </row>
    <row r="7219" spans="1:12" s="56" customFormat="1">
      <c r="A7219" s="50"/>
      <c r="B7219" s="50"/>
      <c r="C7219" s="50"/>
      <c r="D7219" s="44"/>
      <c r="E7219" s="26"/>
      <c r="F7219" s="53"/>
      <c r="G7219" s="61"/>
      <c r="H7219" s="55"/>
      <c r="I7219" s="280"/>
      <c r="J7219" s="13"/>
      <c r="K7219" s="13"/>
      <c r="L7219" s="13"/>
    </row>
    <row r="7220" spans="1:12" s="56" customFormat="1">
      <c r="A7220" s="50"/>
      <c r="B7220" s="50"/>
      <c r="C7220" s="50"/>
      <c r="D7220" s="44"/>
      <c r="E7220" s="26"/>
      <c r="F7220" s="53"/>
      <c r="G7220" s="61"/>
      <c r="H7220" s="55"/>
      <c r="I7220" s="280"/>
      <c r="J7220" s="13"/>
      <c r="K7220" s="13"/>
      <c r="L7220" s="13"/>
    </row>
    <row r="7221" spans="1:12" s="56" customFormat="1">
      <c r="A7221" s="50"/>
      <c r="B7221" s="50"/>
      <c r="C7221" s="50"/>
      <c r="D7221" s="44"/>
      <c r="E7221" s="26"/>
      <c r="F7221" s="53"/>
      <c r="G7221" s="61"/>
      <c r="H7221" s="55"/>
      <c r="I7221" s="280"/>
      <c r="J7221" s="13"/>
      <c r="K7221" s="13"/>
      <c r="L7221" s="13"/>
    </row>
    <row r="7222" spans="1:12" s="56" customFormat="1">
      <c r="A7222" s="50"/>
      <c r="B7222" s="50"/>
      <c r="C7222" s="50"/>
      <c r="D7222" s="44"/>
      <c r="E7222" s="26"/>
      <c r="F7222" s="53"/>
      <c r="G7222" s="61"/>
      <c r="H7222" s="55"/>
      <c r="I7222" s="280"/>
      <c r="J7222" s="13"/>
      <c r="K7222" s="13"/>
      <c r="L7222" s="13"/>
    </row>
    <row r="7223" spans="1:12" s="56" customFormat="1">
      <c r="A7223" s="50"/>
      <c r="B7223" s="50"/>
      <c r="C7223" s="50"/>
      <c r="D7223" s="44"/>
      <c r="E7223" s="26"/>
      <c r="F7223" s="53"/>
      <c r="G7223" s="61"/>
      <c r="H7223" s="55"/>
      <c r="I7223" s="280"/>
      <c r="J7223" s="13"/>
      <c r="K7223" s="13"/>
      <c r="L7223" s="13"/>
    </row>
    <row r="7224" spans="1:12" s="56" customFormat="1">
      <c r="A7224" s="50"/>
      <c r="B7224" s="50"/>
      <c r="C7224" s="50"/>
      <c r="D7224" s="44"/>
      <c r="E7224" s="26"/>
      <c r="F7224" s="53"/>
      <c r="G7224" s="61"/>
      <c r="H7224" s="55"/>
      <c r="I7224" s="280"/>
      <c r="J7224" s="13"/>
      <c r="K7224" s="13"/>
      <c r="L7224" s="13"/>
    </row>
    <row r="7225" spans="1:12" s="56" customFormat="1">
      <c r="A7225" s="50"/>
      <c r="B7225" s="50"/>
      <c r="C7225" s="50"/>
      <c r="D7225" s="44"/>
      <c r="E7225" s="26"/>
      <c r="F7225" s="53"/>
      <c r="G7225" s="61"/>
      <c r="H7225" s="55"/>
      <c r="I7225" s="280"/>
      <c r="J7225" s="13"/>
      <c r="K7225" s="13"/>
      <c r="L7225" s="13"/>
    </row>
    <row r="7226" spans="1:12" s="56" customFormat="1">
      <c r="A7226" s="50"/>
      <c r="B7226" s="50"/>
      <c r="C7226" s="50"/>
      <c r="D7226" s="44"/>
      <c r="E7226" s="26"/>
      <c r="F7226" s="53"/>
      <c r="G7226" s="61"/>
      <c r="H7226" s="55"/>
      <c r="I7226" s="280"/>
      <c r="J7226" s="13"/>
      <c r="K7226" s="13"/>
      <c r="L7226" s="13"/>
    </row>
    <row r="7227" spans="1:12" s="56" customFormat="1">
      <c r="A7227" s="50"/>
      <c r="B7227" s="50"/>
      <c r="C7227" s="50"/>
      <c r="D7227" s="44"/>
      <c r="E7227" s="26"/>
      <c r="F7227" s="53"/>
      <c r="G7227" s="61"/>
      <c r="H7227" s="55"/>
      <c r="I7227" s="280"/>
      <c r="J7227" s="13"/>
      <c r="K7227" s="13"/>
      <c r="L7227" s="13"/>
    </row>
    <row r="7228" spans="1:12" s="56" customFormat="1">
      <c r="A7228" s="50"/>
      <c r="B7228" s="50"/>
      <c r="C7228" s="50"/>
      <c r="D7228" s="44"/>
      <c r="E7228" s="26"/>
      <c r="F7228" s="53"/>
      <c r="G7228" s="61"/>
      <c r="H7228" s="55"/>
      <c r="I7228" s="280"/>
      <c r="J7228" s="13"/>
      <c r="K7228" s="13"/>
      <c r="L7228" s="13"/>
    </row>
    <row r="7229" spans="1:12" s="56" customFormat="1">
      <c r="A7229" s="50"/>
      <c r="B7229" s="50"/>
      <c r="C7229" s="50"/>
      <c r="D7229" s="44"/>
      <c r="E7229" s="26"/>
      <c r="F7229" s="53"/>
      <c r="G7229" s="61"/>
      <c r="H7229" s="55"/>
      <c r="I7229" s="280"/>
      <c r="J7229" s="13"/>
      <c r="K7229" s="13"/>
      <c r="L7229" s="13"/>
    </row>
    <row r="7230" spans="1:12" s="56" customFormat="1">
      <c r="A7230" s="50"/>
      <c r="B7230" s="50"/>
      <c r="C7230" s="50"/>
      <c r="D7230" s="44"/>
      <c r="E7230" s="26"/>
      <c r="F7230" s="53"/>
      <c r="G7230" s="61"/>
      <c r="H7230" s="55"/>
      <c r="I7230" s="280"/>
      <c r="J7230" s="13"/>
      <c r="K7230" s="13"/>
      <c r="L7230" s="13"/>
    </row>
    <row r="7231" spans="1:12" s="56" customFormat="1">
      <c r="A7231" s="50"/>
      <c r="B7231" s="50"/>
      <c r="C7231" s="50"/>
      <c r="D7231" s="44"/>
      <c r="E7231" s="26"/>
      <c r="F7231" s="53"/>
      <c r="G7231" s="61"/>
      <c r="H7231" s="55"/>
      <c r="I7231" s="280"/>
      <c r="J7231" s="13"/>
      <c r="K7231" s="13"/>
      <c r="L7231" s="13"/>
    </row>
    <row r="7232" spans="1:12" s="56" customFormat="1">
      <c r="A7232" s="50"/>
      <c r="B7232" s="50"/>
      <c r="C7232" s="50"/>
      <c r="D7232" s="44"/>
      <c r="E7232" s="26"/>
      <c r="F7232" s="53"/>
      <c r="G7232" s="61"/>
      <c r="H7232" s="55"/>
      <c r="I7232" s="280"/>
      <c r="J7232" s="13"/>
      <c r="K7232" s="13"/>
      <c r="L7232" s="13"/>
    </row>
    <row r="7233" spans="1:12" s="56" customFormat="1">
      <c r="A7233" s="50"/>
      <c r="B7233" s="50"/>
      <c r="C7233" s="50"/>
      <c r="D7233" s="44"/>
      <c r="E7233" s="26"/>
      <c r="F7233" s="53"/>
      <c r="G7233" s="61"/>
      <c r="H7233" s="55"/>
      <c r="I7233" s="280"/>
      <c r="J7233" s="13"/>
      <c r="K7233" s="13"/>
      <c r="L7233" s="13"/>
    </row>
    <row r="7234" spans="1:12" s="56" customFormat="1">
      <c r="A7234" s="50"/>
      <c r="B7234" s="50"/>
      <c r="C7234" s="50"/>
      <c r="D7234" s="44"/>
      <c r="E7234" s="26"/>
      <c r="F7234" s="53"/>
      <c r="G7234" s="61"/>
      <c r="H7234" s="55"/>
      <c r="I7234" s="280"/>
      <c r="J7234" s="13"/>
      <c r="K7234" s="13"/>
      <c r="L7234" s="13"/>
    </row>
    <row r="7235" spans="1:12" s="56" customFormat="1">
      <c r="A7235" s="50"/>
      <c r="B7235" s="50"/>
      <c r="C7235" s="50"/>
      <c r="D7235" s="44"/>
      <c r="E7235" s="26"/>
      <c r="F7235" s="53"/>
      <c r="G7235" s="61"/>
      <c r="H7235" s="55"/>
      <c r="I7235" s="280"/>
      <c r="J7235" s="13"/>
      <c r="K7235" s="13"/>
      <c r="L7235" s="13"/>
    </row>
    <row r="7236" spans="1:12" s="56" customFormat="1">
      <c r="A7236" s="50"/>
      <c r="B7236" s="50"/>
      <c r="C7236" s="50"/>
      <c r="D7236" s="44"/>
      <c r="E7236" s="26"/>
      <c r="F7236" s="53"/>
      <c r="G7236" s="61"/>
      <c r="H7236" s="55"/>
      <c r="I7236" s="280"/>
      <c r="J7236" s="13"/>
      <c r="K7236" s="13"/>
      <c r="L7236" s="13"/>
    </row>
    <row r="7237" spans="1:12" s="56" customFormat="1">
      <c r="A7237" s="50"/>
      <c r="B7237" s="50"/>
      <c r="C7237" s="50"/>
      <c r="D7237" s="44"/>
      <c r="E7237" s="26"/>
      <c r="F7237" s="53"/>
      <c r="G7237" s="61"/>
      <c r="H7237" s="55"/>
      <c r="I7237" s="280"/>
      <c r="J7237" s="13"/>
      <c r="K7237" s="13"/>
      <c r="L7237" s="13"/>
    </row>
    <row r="7238" spans="1:12" s="56" customFormat="1">
      <c r="A7238" s="50"/>
      <c r="B7238" s="50"/>
      <c r="C7238" s="50"/>
      <c r="D7238" s="44"/>
      <c r="E7238" s="26"/>
      <c r="F7238" s="53"/>
      <c r="G7238" s="61"/>
      <c r="H7238" s="55"/>
      <c r="I7238" s="280"/>
      <c r="J7238" s="13"/>
      <c r="K7238" s="13"/>
      <c r="L7238" s="13"/>
    </row>
    <row r="7239" spans="1:12" s="56" customFormat="1">
      <c r="A7239" s="50"/>
      <c r="B7239" s="50"/>
      <c r="C7239" s="50"/>
      <c r="D7239" s="44"/>
      <c r="E7239" s="26"/>
      <c r="F7239" s="53"/>
      <c r="G7239" s="61"/>
      <c r="H7239" s="55"/>
      <c r="I7239" s="280"/>
      <c r="J7239" s="13"/>
      <c r="K7239" s="13"/>
      <c r="L7239" s="13"/>
    </row>
    <row r="7240" spans="1:12" s="56" customFormat="1">
      <c r="A7240" s="50"/>
      <c r="B7240" s="50"/>
      <c r="C7240" s="50"/>
      <c r="D7240" s="44"/>
      <c r="E7240" s="26"/>
      <c r="F7240" s="53"/>
      <c r="G7240" s="61"/>
      <c r="H7240" s="55"/>
      <c r="I7240" s="280"/>
      <c r="J7240" s="13"/>
      <c r="K7240" s="13"/>
      <c r="L7240" s="13"/>
    </row>
    <row r="7241" spans="1:12" s="56" customFormat="1">
      <c r="A7241" s="50"/>
      <c r="B7241" s="50"/>
      <c r="C7241" s="50"/>
      <c r="D7241" s="44"/>
      <c r="E7241" s="26"/>
      <c r="F7241" s="53"/>
      <c r="G7241" s="61"/>
      <c r="H7241" s="55"/>
      <c r="I7241" s="280"/>
      <c r="J7241" s="13"/>
      <c r="K7241" s="13"/>
      <c r="L7241" s="13"/>
    </row>
    <row r="7242" spans="1:12" s="56" customFormat="1">
      <c r="A7242" s="50"/>
      <c r="B7242" s="50"/>
      <c r="C7242" s="50"/>
      <c r="D7242" s="44"/>
      <c r="E7242" s="26"/>
      <c r="F7242" s="53"/>
      <c r="G7242" s="61"/>
      <c r="H7242" s="55"/>
      <c r="I7242" s="280"/>
      <c r="J7242" s="13"/>
      <c r="K7242" s="13"/>
      <c r="L7242" s="13"/>
    </row>
    <row r="7243" spans="1:12" s="56" customFormat="1">
      <c r="A7243" s="50"/>
      <c r="B7243" s="50"/>
      <c r="C7243" s="50"/>
      <c r="D7243" s="44"/>
      <c r="E7243" s="26"/>
      <c r="F7243" s="53"/>
      <c r="G7243" s="61"/>
      <c r="H7243" s="55"/>
      <c r="I7243" s="280"/>
      <c r="J7243" s="13"/>
      <c r="K7243" s="13"/>
      <c r="L7243" s="13"/>
    </row>
    <row r="7244" spans="1:12" s="56" customFormat="1">
      <c r="A7244" s="50"/>
      <c r="B7244" s="50"/>
      <c r="C7244" s="50"/>
      <c r="D7244" s="44"/>
      <c r="E7244" s="26"/>
      <c r="F7244" s="53"/>
      <c r="G7244" s="61"/>
      <c r="H7244" s="55"/>
      <c r="I7244" s="280"/>
      <c r="J7244" s="13"/>
      <c r="K7244" s="13"/>
      <c r="L7244" s="13"/>
    </row>
    <row r="7245" spans="1:12" s="56" customFormat="1">
      <c r="A7245" s="50"/>
      <c r="B7245" s="50"/>
      <c r="C7245" s="50"/>
      <c r="D7245" s="44"/>
      <c r="E7245" s="26"/>
      <c r="F7245" s="53"/>
      <c r="G7245" s="61"/>
      <c r="H7245" s="55"/>
      <c r="I7245" s="280"/>
      <c r="J7245" s="13"/>
      <c r="K7245" s="13"/>
      <c r="L7245" s="13"/>
    </row>
    <row r="7246" spans="1:12" s="56" customFormat="1">
      <c r="A7246" s="50"/>
      <c r="B7246" s="50"/>
      <c r="C7246" s="50"/>
      <c r="D7246" s="44"/>
      <c r="E7246" s="26"/>
      <c r="F7246" s="53"/>
      <c r="G7246" s="61"/>
      <c r="H7246" s="55"/>
      <c r="I7246" s="280"/>
      <c r="J7246" s="13"/>
      <c r="K7246" s="13"/>
      <c r="L7246" s="13"/>
    </row>
    <row r="7247" spans="1:12" s="56" customFormat="1">
      <c r="A7247" s="50"/>
      <c r="B7247" s="50"/>
      <c r="C7247" s="50"/>
      <c r="D7247" s="44"/>
      <c r="E7247" s="26"/>
      <c r="F7247" s="53"/>
      <c r="G7247" s="61"/>
      <c r="H7247" s="55"/>
      <c r="I7247" s="280"/>
      <c r="J7247" s="13"/>
      <c r="K7247" s="13"/>
      <c r="L7247" s="13"/>
    </row>
    <row r="7248" spans="1:12" s="56" customFormat="1">
      <c r="A7248" s="50"/>
      <c r="B7248" s="50"/>
      <c r="C7248" s="50"/>
      <c r="D7248" s="44"/>
      <c r="E7248" s="26"/>
      <c r="F7248" s="53"/>
      <c r="G7248" s="61"/>
      <c r="H7248" s="55"/>
      <c r="I7248" s="280"/>
      <c r="J7248" s="13"/>
      <c r="K7248" s="13"/>
      <c r="L7248" s="13"/>
    </row>
    <row r="7249" spans="1:12" s="56" customFormat="1">
      <c r="A7249" s="50"/>
      <c r="B7249" s="50"/>
      <c r="C7249" s="50"/>
      <c r="D7249" s="44"/>
      <c r="E7249" s="26"/>
      <c r="F7249" s="53"/>
      <c r="G7249" s="61"/>
      <c r="H7249" s="55"/>
      <c r="I7249" s="280"/>
      <c r="J7249" s="13"/>
      <c r="K7249" s="13"/>
      <c r="L7249" s="13"/>
    </row>
    <row r="7250" spans="1:12" s="56" customFormat="1">
      <c r="A7250" s="50"/>
      <c r="B7250" s="50"/>
      <c r="C7250" s="50"/>
      <c r="D7250" s="44"/>
      <c r="E7250" s="26"/>
      <c r="F7250" s="53"/>
      <c r="G7250" s="61"/>
      <c r="H7250" s="55"/>
      <c r="I7250" s="280"/>
      <c r="J7250" s="13"/>
      <c r="K7250" s="13"/>
      <c r="L7250" s="13"/>
    </row>
    <row r="7251" spans="1:12" s="56" customFormat="1">
      <c r="A7251" s="50"/>
      <c r="B7251" s="50"/>
      <c r="C7251" s="50"/>
      <c r="D7251" s="44"/>
      <c r="E7251" s="26"/>
      <c r="F7251" s="53"/>
      <c r="G7251" s="61"/>
      <c r="H7251" s="55"/>
      <c r="I7251" s="280"/>
      <c r="J7251" s="13"/>
      <c r="K7251" s="13"/>
      <c r="L7251" s="13"/>
    </row>
    <row r="7252" spans="1:12" s="56" customFormat="1">
      <c r="A7252" s="50"/>
      <c r="B7252" s="50"/>
      <c r="C7252" s="50"/>
      <c r="D7252" s="44"/>
      <c r="E7252" s="26"/>
      <c r="F7252" s="53"/>
      <c r="G7252" s="61"/>
      <c r="H7252" s="55"/>
      <c r="I7252" s="280"/>
      <c r="J7252" s="13"/>
      <c r="K7252" s="13"/>
      <c r="L7252" s="13"/>
    </row>
    <row r="7253" spans="1:12" s="56" customFormat="1">
      <c r="A7253" s="50"/>
      <c r="B7253" s="50"/>
      <c r="C7253" s="50"/>
      <c r="D7253" s="44"/>
      <c r="E7253" s="26"/>
      <c r="F7253" s="53"/>
      <c r="G7253" s="61"/>
      <c r="H7253" s="55"/>
      <c r="I7253" s="280"/>
      <c r="J7253" s="13"/>
      <c r="K7253" s="13"/>
      <c r="L7253" s="13"/>
    </row>
    <row r="7254" spans="1:12" s="56" customFormat="1">
      <c r="A7254" s="50"/>
      <c r="B7254" s="50"/>
      <c r="C7254" s="50"/>
      <c r="D7254" s="44"/>
      <c r="E7254" s="26"/>
      <c r="F7254" s="53"/>
      <c r="G7254" s="61"/>
      <c r="H7254" s="55"/>
      <c r="I7254" s="280"/>
      <c r="J7254" s="13"/>
      <c r="K7254" s="13"/>
      <c r="L7254" s="13"/>
    </row>
    <row r="7255" spans="1:12" s="56" customFormat="1">
      <c r="A7255" s="50"/>
      <c r="B7255" s="50"/>
      <c r="C7255" s="50"/>
      <c r="D7255" s="44"/>
      <c r="E7255" s="26"/>
      <c r="F7255" s="53"/>
      <c r="G7255" s="61"/>
      <c r="H7255" s="55"/>
      <c r="I7255" s="280"/>
      <c r="J7255" s="13"/>
      <c r="K7255" s="13"/>
      <c r="L7255" s="13"/>
    </row>
    <row r="7256" spans="1:12" s="56" customFormat="1">
      <c r="A7256" s="50"/>
      <c r="B7256" s="50"/>
      <c r="C7256" s="50"/>
      <c r="D7256" s="44"/>
      <c r="E7256" s="26"/>
      <c r="F7256" s="53"/>
      <c r="G7256" s="61"/>
      <c r="H7256" s="55"/>
      <c r="I7256" s="280"/>
      <c r="J7256" s="13"/>
      <c r="K7256" s="13"/>
      <c r="L7256" s="13"/>
    </row>
    <row r="7257" spans="1:12" s="56" customFormat="1">
      <c r="A7257" s="50"/>
      <c r="B7257" s="50"/>
      <c r="C7257" s="50"/>
      <c r="D7257" s="44"/>
      <c r="E7257" s="26"/>
      <c r="F7257" s="53"/>
      <c r="G7257" s="61"/>
      <c r="H7257" s="55"/>
      <c r="I7257" s="280"/>
      <c r="J7257" s="13"/>
      <c r="K7257" s="13"/>
      <c r="L7257" s="13"/>
    </row>
    <row r="7258" spans="1:12" s="56" customFormat="1">
      <c r="A7258" s="50"/>
      <c r="B7258" s="50"/>
      <c r="C7258" s="50"/>
      <c r="D7258" s="44"/>
      <c r="E7258" s="26"/>
      <c r="F7258" s="53"/>
      <c r="G7258" s="61"/>
      <c r="H7258" s="55"/>
      <c r="I7258" s="280"/>
      <c r="J7258" s="13"/>
      <c r="K7258" s="13"/>
      <c r="L7258" s="13"/>
    </row>
    <row r="7259" spans="1:12" s="56" customFormat="1">
      <c r="A7259" s="50"/>
      <c r="B7259" s="50"/>
      <c r="C7259" s="50"/>
      <c r="D7259" s="44"/>
      <c r="E7259" s="26"/>
      <c r="F7259" s="53"/>
      <c r="G7259" s="61"/>
      <c r="H7259" s="55"/>
      <c r="I7259" s="280"/>
      <c r="J7259" s="13"/>
      <c r="K7259" s="13"/>
      <c r="L7259" s="13"/>
    </row>
    <row r="7260" spans="1:12" s="56" customFormat="1">
      <c r="A7260" s="50"/>
      <c r="B7260" s="50"/>
      <c r="C7260" s="50"/>
      <c r="D7260" s="44"/>
      <c r="E7260" s="26"/>
      <c r="F7260" s="53"/>
      <c r="G7260" s="61"/>
      <c r="H7260" s="55"/>
      <c r="I7260" s="280"/>
      <c r="J7260" s="13"/>
      <c r="K7260" s="13"/>
      <c r="L7260" s="13"/>
    </row>
    <row r="7261" spans="1:12" s="56" customFormat="1">
      <c r="A7261" s="50"/>
      <c r="B7261" s="50"/>
      <c r="C7261" s="50"/>
      <c r="D7261" s="44"/>
      <c r="E7261" s="26"/>
      <c r="F7261" s="53"/>
      <c r="G7261" s="61"/>
      <c r="H7261" s="55"/>
      <c r="I7261" s="280"/>
      <c r="J7261" s="13"/>
      <c r="K7261" s="13"/>
      <c r="L7261" s="13"/>
    </row>
    <row r="7262" spans="1:12" s="56" customFormat="1">
      <c r="A7262" s="50"/>
      <c r="B7262" s="50"/>
      <c r="C7262" s="50"/>
      <c r="D7262" s="44"/>
      <c r="E7262" s="26"/>
      <c r="F7262" s="53"/>
      <c r="G7262" s="61"/>
      <c r="H7262" s="55"/>
      <c r="I7262" s="280"/>
      <c r="J7262" s="13"/>
      <c r="K7262" s="13"/>
      <c r="L7262" s="13"/>
    </row>
    <row r="7263" spans="1:12" s="56" customFormat="1">
      <c r="A7263" s="50"/>
      <c r="B7263" s="50"/>
      <c r="C7263" s="50"/>
      <c r="D7263" s="44"/>
      <c r="E7263" s="26"/>
      <c r="F7263" s="53"/>
      <c r="G7263" s="61"/>
      <c r="H7263" s="55"/>
      <c r="I7263" s="280"/>
      <c r="J7263" s="13"/>
      <c r="K7263" s="13"/>
      <c r="L7263" s="13"/>
    </row>
    <row r="7264" spans="1:12" s="56" customFormat="1">
      <c r="A7264" s="50"/>
      <c r="B7264" s="50"/>
      <c r="C7264" s="50"/>
      <c r="D7264" s="44"/>
      <c r="E7264" s="26"/>
      <c r="F7264" s="53"/>
      <c r="G7264" s="61"/>
      <c r="H7264" s="55"/>
      <c r="I7264" s="280"/>
      <c r="J7264" s="13"/>
      <c r="K7264" s="13"/>
      <c r="L7264" s="13"/>
    </row>
    <row r="7265" spans="1:12" s="56" customFormat="1">
      <c r="A7265" s="50"/>
      <c r="B7265" s="50"/>
      <c r="C7265" s="50"/>
      <c r="D7265" s="44"/>
      <c r="E7265" s="26"/>
      <c r="F7265" s="53"/>
      <c r="G7265" s="61"/>
      <c r="H7265" s="55"/>
      <c r="I7265" s="280"/>
      <c r="J7265" s="13"/>
      <c r="K7265" s="13"/>
      <c r="L7265" s="13"/>
    </row>
    <row r="7266" spans="1:12" s="56" customFormat="1">
      <c r="A7266" s="50"/>
      <c r="B7266" s="50"/>
      <c r="C7266" s="50"/>
      <c r="D7266" s="44"/>
      <c r="E7266" s="26"/>
      <c r="F7266" s="53"/>
      <c r="G7266" s="61"/>
      <c r="H7266" s="55"/>
      <c r="I7266" s="280"/>
      <c r="J7266" s="13"/>
      <c r="K7266" s="13"/>
      <c r="L7266" s="13"/>
    </row>
    <row r="7267" spans="1:12" s="56" customFormat="1">
      <c r="A7267" s="50"/>
      <c r="B7267" s="50"/>
      <c r="C7267" s="50"/>
      <c r="D7267" s="44"/>
      <c r="E7267" s="26"/>
      <c r="F7267" s="53"/>
      <c r="G7267" s="61"/>
      <c r="H7267" s="55"/>
      <c r="I7267" s="280"/>
      <c r="J7267" s="13"/>
      <c r="K7267" s="13"/>
      <c r="L7267" s="13"/>
    </row>
    <row r="7268" spans="1:12" s="56" customFormat="1">
      <c r="A7268" s="50"/>
      <c r="B7268" s="50"/>
      <c r="C7268" s="50"/>
      <c r="D7268" s="44"/>
      <c r="E7268" s="26"/>
      <c r="F7268" s="53"/>
      <c r="G7268" s="61"/>
      <c r="H7268" s="55"/>
      <c r="I7268" s="280"/>
      <c r="J7268" s="13"/>
      <c r="K7268" s="13"/>
      <c r="L7268" s="13"/>
    </row>
    <row r="7269" spans="1:12" s="56" customFormat="1">
      <c r="A7269" s="50"/>
      <c r="B7269" s="50"/>
      <c r="C7269" s="50"/>
      <c r="D7269" s="44"/>
      <c r="E7269" s="26"/>
      <c r="F7269" s="53"/>
      <c r="G7269" s="61"/>
      <c r="H7269" s="55"/>
      <c r="I7269" s="280"/>
      <c r="J7269" s="13"/>
      <c r="K7269" s="13"/>
      <c r="L7269" s="13"/>
    </row>
    <row r="7270" spans="1:12" s="56" customFormat="1">
      <c r="A7270" s="50"/>
      <c r="B7270" s="50"/>
      <c r="C7270" s="50"/>
      <c r="D7270" s="44"/>
      <c r="E7270" s="26"/>
      <c r="F7270" s="53"/>
      <c r="G7270" s="61"/>
      <c r="H7270" s="55"/>
      <c r="I7270" s="280"/>
      <c r="J7270" s="13"/>
      <c r="K7270" s="13"/>
      <c r="L7270" s="13"/>
    </row>
    <row r="7271" spans="1:12" s="56" customFormat="1">
      <c r="A7271" s="50"/>
      <c r="B7271" s="50"/>
      <c r="C7271" s="50"/>
      <c r="D7271" s="44"/>
      <c r="E7271" s="26"/>
      <c r="F7271" s="53"/>
      <c r="G7271" s="61"/>
      <c r="H7271" s="55"/>
      <c r="I7271" s="280"/>
      <c r="J7271" s="13"/>
      <c r="K7271" s="13"/>
      <c r="L7271" s="13"/>
    </row>
    <row r="7272" spans="1:12" s="56" customFormat="1">
      <c r="A7272" s="50"/>
      <c r="B7272" s="50"/>
      <c r="C7272" s="50"/>
      <c r="D7272" s="44"/>
      <c r="E7272" s="26"/>
      <c r="F7272" s="53"/>
      <c r="G7272" s="61"/>
      <c r="H7272" s="55"/>
      <c r="I7272" s="280"/>
      <c r="J7272" s="13"/>
      <c r="K7272" s="13"/>
      <c r="L7272" s="13"/>
    </row>
    <row r="7273" spans="1:12" s="56" customFormat="1">
      <c r="A7273" s="50"/>
      <c r="B7273" s="50"/>
      <c r="C7273" s="50"/>
      <c r="D7273" s="44"/>
      <c r="E7273" s="26"/>
      <c r="F7273" s="53"/>
      <c r="G7273" s="61"/>
      <c r="H7273" s="55"/>
      <c r="I7273" s="280"/>
      <c r="J7273" s="13"/>
      <c r="K7273" s="13"/>
      <c r="L7273" s="13"/>
    </row>
    <row r="7274" spans="1:12" s="56" customFormat="1">
      <c r="A7274" s="50"/>
      <c r="B7274" s="50"/>
      <c r="C7274" s="50"/>
      <c r="D7274" s="44"/>
      <c r="E7274" s="26"/>
      <c r="F7274" s="53"/>
      <c r="G7274" s="61"/>
      <c r="H7274" s="55"/>
      <c r="I7274" s="280"/>
      <c r="J7274" s="13"/>
      <c r="K7274" s="13"/>
      <c r="L7274" s="13"/>
    </row>
    <row r="7275" spans="1:12" s="56" customFormat="1">
      <c r="A7275" s="50"/>
      <c r="B7275" s="50"/>
      <c r="C7275" s="50"/>
      <c r="D7275" s="44"/>
      <c r="E7275" s="26"/>
      <c r="F7275" s="53"/>
      <c r="G7275" s="61"/>
      <c r="H7275" s="55"/>
      <c r="I7275" s="280"/>
      <c r="J7275" s="13"/>
      <c r="K7275" s="13"/>
      <c r="L7275" s="13"/>
    </row>
    <row r="7276" spans="1:12" s="56" customFormat="1">
      <c r="A7276" s="50"/>
      <c r="B7276" s="50"/>
      <c r="C7276" s="50"/>
      <c r="D7276" s="44"/>
      <c r="E7276" s="26"/>
      <c r="F7276" s="53"/>
      <c r="G7276" s="61"/>
      <c r="H7276" s="55"/>
      <c r="I7276" s="280"/>
      <c r="J7276" s="13"/>
      <c r="K7276" s="13"/>
      <c r="L7276" s="13"/>
    </row>
    <row r="7277" spans="1:12" s="56" customFormat="1">
      <c r="A7277" s="50"/>
      <c r="B7277" s="50"/>
      <c r="C7277" s="50"/>
      <c r="D7277" s="44"/>
      <c r="E7277" s="26"/>
      <c r="F7277" s="53"/>
      <c r="G7277" s="61"/>
      <c r="H7277" s="55"/>
      <c r="I7277" s="280"/>
      <c r="J7277" s="13"/>
      <c r="K7277" s="13"/>
      <c r="L7277" s="13"/>
    </row>
    <row r="7278" spans="1:12" s="56" customFormat="1">
      <c r="A7278" s="50"/>
      <c r="B7278" s="50"/>
      <c r="C7278" s="50"/>
      <c r="D7278" s="44"/>
      <c r="E7278" s="26"/>
      <c r="F7278" s="53"/>
      <c r="G7278" s="61"/>
      <c r="H7278" s="55"/>
      <c r="I7278" s="280"/>
      <c r="J7278" s="13"/>
      <c r="K7278" s="13"/>
      <c r="L7278" s="13"/>
    </row>
    <row r="7279" spans="1:12" s="56" customFormat="1">
      <c r="A7279" s="50"/>
      <c r="B7279" s="50"/>
      <c r="C7279" s="50"/>
      <c r="D7279" s="44"/>
      <c r="E7279" s="26"/>
      <c r="F7279" s="53"/>
      <c r="G7279" s="61"/>
      <c r="H7279" s="55"/>
      <c r="I7279" s="280"/>
      <c r="J7279" s="13"/>
      <c r="K7279" s="13"/>
      <c r="L7279" s="13"/>
    </row>
    <row r="7280" spans="1:12" s="56" customFormat="1">
      <c r="A7280" s="50"/>
      <c r="B7280" s="50"/>
      <c r="C7280" s="50"/>
      <c r="D7280" s="44"/>
      <c r="E7280" s="26"/>
      <c r="F7280" s="53"/>
      <c r="G7280" s="61"/>
      <c r="H7280" s="55"/>
      <c r="I7280" s="280"/>
      <c r="J7280" s="13"/>
      <c r="K7280" s="13"/>
      <c r="L7280" s="13"/>
    </row>
    <row r="7281" spans="1:12" s="56" customFormat="1">
      <c r="A7281" s="50"/>
      <c r="B7281" s="50"/>
      <c r="C7281" s="50"/>
      <c r="D7281" s="44"/>
      <c r="E7281" s="26"/>
      <c r="F7281" s="53"/>
      <c r="G7281" s="61"/>
      <c r="H7281" s="55"/>
      <c r="I7281" s="280"/>
      <c r="J7281" s="13"/>
      <c r="K7281" s="13"/>
      <c r="L7281" s="13"/>
    </row>
    <row r="7282" spans="1:12" s="56" customFormat="1">
      <c r="A7282" s="50"/>
      <c r="B7282" s="50"/>
      <c r="C7282" s="50"/>
      <c r="D7282" s="44"/>
      <c r="E7282" s="26"/>
      <c r="F7282" s="53"/>
      <c r="G7282" s="61"/>
      <c r="H7282" s="55"/>
      <c r="I7282" s="280"/>
      <c r="J7282" s="13"/>
      <c r="K7282" s="13"/>
      <c r="L7282" s="13"/>
    </row>
    <row r="7283" spans="1:12" s="56" customFormat="1">
      <c r="A7283" s="50"/>
      <c r="B7283" s="50"/>
      <c r="C7283" s="50"/>
      <c r="D7283" s="44"/>
      <c r="E7283" s="26"/>
      <c r="F7283" s="53"/>
      <c r="G7283" s="61"/>
      <c r="H7283" s="55"/>
      <c r="I7283" s="280"/>
      <c r="J7283" s="13"/>
      <c r="K7283" s="13"/>
      <c r="L7283" s="13"/>
    </row>
    <row r="7284" spans="1:12" s="56" customFormat="1">
      <c r="A7284" s="50"/>
      <c r="B7284" s="50"/>
      <c r="C7284" s="50"/>
      <c r="D7284" s="44"/>
      <c r="E7284" s="26"/>
      <c r="F7284" s="53"/>
      <c r="G7284" s="61"/>
      <c r="H7284" s="55"/>
      <c r="I7284" s="280"/>
      <c r="J7284" s="13"/>
      <c r="K7284" s="13"/>
      <c r="L7284" s="13"/>
    </row>
    <row r="7285" spans="1:12" s="56" customFormat="1">
      <c r="A7285" s="50"/>
      <c r="B7285" s="50"/>
      <c r="C7285" s="50"/>
      <c r="D7285" s="44"/>
      <c r="E7285" s="26"/>
      <c r="F7285" s="53"/>
      <c r="G7285" s="61"/>
      <c r="H7285" s="55"/>
      <c r="I7285" s="280"/>
      <c r="J7285" s="13"/>
      <c r="K7285" s="13"/>
      <c r="L7285" s="13"/>
    </row>
    <row r="7286" spans="1:12" s="56" customFormat="1">
      <c r="A7286" s="50"/>
      <c r="B7286" s="50"/>
      <c r="C7286" s="50"/>
      <c r="D7286" s="44"/>
      <c r="E7286" s="26"/>
      <c r="F7286" s="53"/>
      <c r="G7286" s="61"/>
      <c r="H7286" s="55"/>
      <c r="I7286" s="280"/>
      <c r="J7286" s="13"/>
      <c r="K7286" s="13"/>
      <c r="L7286" s="13"/>
    </row>
    <row r="7287" spans="1:12" s="56" customFormat="1">
      <c r="A7287" s="50"/>
      <c r="B7287" s="50"/>
      <c r="C7287" s="50"/>
      <c r="D7287" s="44"/>
      <c r="E7287" s="26"/>
      <c r="F7287" s="53"/>
      <c r="G7287" s="61"/>
      <c r="H7287" s="55"/>
      <c r="I7287" s="280"/>
      <c r="J7287" s="13"/>
      <c r="K7287" s="13"/>
      <c r="L7287" s="13"/>
    </row>
    <row r="7288" spans="1:12" s="56" customFormat="1">
      <c r="A7288" s="50"/>
      <c r="B7288" s="50"/>
      <c r="C7288" s="50"/>
      <c r="D7288" s="44"/>
      <c r="E7288" s="26"/>
      <c r="F7288" s="53"/>
      <c r="G7288" s="61"/>
      <c r="H7288" s="55"/>
      <c r="I7288" s="280"/>
      <c r="J7288" s="13"/>
      <c r="K7288" s="13"/>
      <c r="L7288" s="13"/>
    </row>
    <row r="7289" spans="1:12" s="56" customFormat="1">
      <c r="A7289" s="50"/>
      <c r="B7289" s="50"/>
      <c r="C7289" s="50"/>
      <c r="D7289" s="44"/>
      <c r="E7289" s="26"/>
      <c r="F7289" s="53"/>
      <c r="G7289" s="61"/>
      <c r="H7289" s="55"/>
      <c r="I7289" s="280"/>
      <c r="J7289" s="13"/>
      <c r="K7289" s="13"/>
      <c r="L7289" s="13"/>
    </row>
    <row r="7290" spans="1:12" s="56" customFormat="1">
      <c r="A7290" s="50"/>
      <c r="B7290" s="50"/>
      <c r="C7290" s="50"/>
      <c r="D7290" s="44"/>
      <c r="E7290" s="26"/>
      <c r="F7290" s="53"/>
      <c r="G7290" s="61"/>
      <c r="H7290" s="55"/>
      <c r="I7290" s="280"/>
      <c r="J7290" s="13"/>
      <c r="K7290" s="13"/>
      <c r="L7290" s="13"/>
    </row>
    <row r="7291" spans="1:12" s="56" customFormat="1">
      <c r="A7291" s="50"/>
      <c r="B7291" s="50"/>
      <c r="C7291" s="50"/>
      <c r="D7291" s="44"/>
      <c r="E7291" s="26"/>
      <c r="F7291" s="53"/>
      <c r="G7291" s="61"/>
      <c r="H7291" s="55"/>
      <c r="I7291" s="280"/>
      <c r="J7291" s="13"/>
      <c r="K7291" s="13"/>
      <c r="L7291" s="13"/>
    </row>
    <row r="7292" spans="1:12" s="56" customFormat="1">
      <c r="A7292" s="50"/>
      <c r="B7292" s="50"/>
      <c r="C7292" s="50"/>
      <c r="D7292" s="44"/>
      <c r="E7292" s="26"/>
      <c r="F7292" s="53"/>
      <c r="G7292" s="61"/>
      <c r="H7292" s="55"/>
      <c r="I7292" s="280"/>
      <c r="J7292" s="13"/>
      <c r="K7292" s="13"/>
      <c r="L7292" s="13"/>
    </row>
    <row r="7293" spans="1:12" s="56" customFormat="1">
      <c r="A7293" s="50"/>
      <c r="B7293" s="50"/>
      <c r="C7293" s="50"/>
      <c r="D7293" s="44"/>
      <c r="E7293" s="26"/>
      <c r="F7293" s="53"/>
      <c r="G7293" s="61"/>
      <c r="H7293" s="55"/>
      <c r="I7293" s="280"/>
      <c r="J7293" s="13"/>
      <c r="K7293" s="13"/>
      <c r="L7293" s="13"/>
    </row>
    <row r="7294" spans="1:12" s="56" customFormat="1">
      <c r="A7294" s="50"/>
      <c r="B7294" s="50"/>
      <c r="C7294" s="50"/>
      <c r="D7294" s="44"/>
      <c r="E7294" s="26"/>
      <c r="F7294" s="53"/>
      <c r="G7294" s="61"/>
      <c r="H7294" s="55"/>
      <c r="I7294" s="280"/>
      <c r="J7294" s="13"/>
      <c r="K7294" s="13"/>
      <c r="L7294" s="13"/>
    </row>
    <row r="7295" spans="1:12" s="56" customFormat="1">
      <c r="A7295" s="50"/>
      <c r="B7295" s="50"/>
      <c r="C7295" s="50"/>
      <c r="D7295" s="44"/>
      <c r="E7295" s="26"/>
      <c r="F7295" s="53"/>
      <c r="G7295" s="61"/>
      <c r="H7295" s="55"/>
      <c r="I7295" s="280"/>
      <c r="J7295" s="13"/>
      <c r="K7295" s="13"/>
      <c r="L7295" s="13"/>
    </row>
    <row r="7296" spans="1:12" s="56" customFormat="1">
      <c r="A7296" s="50"/>
      <c r="B7296" s="50"/>
      <c r="C7296" s="50"/>
      <c r="D7296" s="44"/>
      <c r="E7296" s="26"/>
      <c r="F7296" s="53"/>
      <c r="G7296" s="61"/>
      <c r="H7296" s="55"/>
      <c r="I7296" s="280"/>
      <c r="J7296" s="13"/>
      <c r="K7296" s="13"/>
      <c r="L7296" s="13"/>
    </row>
    <row r="7297" spans="1:12" s="56" customFormat="1">
      <c r="A7297" s="50"/>
      <c r="B7297" s="50"/>
      <c r="C7297" s="50"/>
      <c r="D7297" s="44"/>
      <c r="E7297" s="26"/>
      <c r="F7297" s="53"/>
      <c r="G7297" s="61"/>
      <c r="H7297" s="55"/>
      <c r="I7297" s="280"/>
      <c r="J7297" s="13"/>
      <c r="K7297" s="13"/>
      <c r="L7297" s="13"/>
    </row>
    <row r="7298" spans="1:12" s="56" customFormat="1">
      <c r="A7298" s="50"/>
      <c r="B7298" s="50"/>
      <c r="C7298" s="50"/>
      <c r="D7298" s="44"/>
      <c r="E7298" s="26"/>
      <c r="F7298" s="53"/>
      <c r="G7298" s="61"/>
      <c r="H7298" s="55"/>
      <c r="I7298" s="280"/>
      <c r="J7298" s="13"/>
      <c r="K7298" s="13"/>
      <c r="L7298" s="13"/>
    </row>
    <row r="7299" spans="1:12" s="56" customFormat="1">
      <c r="A7299" s="50"/>
      <c r="B7299" s="50"/>
      <c r="C7299" s="50"/>
      <c r="D7299" s="44"/>
      <c r="E7299" s="26"/>
      <c r="F7299" s="53"/>
      <c r="G7299" s="61"/>
      <c r="H7299" s="55"/>
      <c r="I7299" s="280"/>
      <c r="J7299" s="13"/>
      <c r="K7299" s="13"/>
      <c r="L7299" s="13"/>
    </row>
    <row r="7300" spans="1:12" s="56" customFormat="1">
      <c r="A7300" s="50"/>
      <c r="B7300" s="50"/>
      <c r="C7300" s="50"/>
      <c r="D7300" s="44"/>
      <c r="E7300" s="26"/>
      <c r="F7300" s="53"/>
      <c r="G7300" s="61"/>
      <c r="H7300" s="55"/>
      <c r="I7300" s="280"/>
      <c r="J7300" s="13"/>
      <c r="K7300" s="13"/>
      <c r="L7300" s="13"/>
    </row>
    <row r="7301" spans="1:12" s="56" customFormat="1">
      <c r="A7301" s="50"/>
      <c r="B7301" s="50"/>
      <c r="C7301" s="50"/>
      <c r="D7301" s="44"/>
      <c r="E7301" s="26"/>
      <c r="F7301" s="53"/>
      <c r="G7301" s="61"/>
      <c r="H7301" s="55"/>
      <c r="I7301" s="280"/>
      <c r="J7301" s="13"/>
      <c r="K7301" s="13"/>
      <c r="L7301" s="13"/>
    </row>
    <row r="7302" spans="1:12" s="56" customFormat="1">
      <c r="A7302" s="50"/>
      <c r="B7302" s="50"/>
      <c r="C7302" s="50"/>
      <c r="D7302" s="44"/>
      <c r="E7302" s="26"/>
      <c r="F7302" s="53"/>
      <c r="G7302" s="61"/>
      <c r="H7302" s="55"/>
      <c r="I7302" s="280"/>
      <c r="J7302" s="13"/>
      <c r="K7302" s="13"/>
      <c r="L7302" s="13"/>
    </row>
    <row r="7303" spans="1:12" s="56" customFormat="1">
      <c r="A7303" s="50"/>
      <c r="B7303" s="50"/>
      <c r="C7303" s="50"/>
      <c r="D7303" s="44"/>
      <c r="E7303" s="26"/>
      <c r="F7303" s="53"/>
      <c r="G7303" s="61"/>
      <c r="H7303" s="55"/>
      <c r="I7303" s="280"/>
      <c r="J7303" s="13"/>
      <c r="K7303" s="13"/>
      <c r="L7303" s="13"/>
    </row>
    <row r="7304" spans="1:12" s="56" customFormat="1">
      <c r="A7304" s="50"/>
      <c r="B7304" s="50"/>
      <c r="C7304" s="50"/>
      <c r="D7304" s="44"/>
      <c r="E7304" s="26"/>
      <c r="F7304" s="53"/>
      <c r="G7304" s="61"/>
      <c r="H7304" s="55"/>
      <c r="I7304" s="280"/>
      <c r="J7304" s="13"/>
      <c r="K7304" s="13"/>
      <c r="L7304" s="13"/>
    </row>
    <row r="7305" spans="1:12" s="56" customFormat="1">
      <c r="A7305" s="50"/>
      <c r="B7305" s="50"/>
      <c r="C7305" s="50"/>
      <c r="D7305" s="44"/>
      <c r="E7305" s="26"/>
      <c r="F7305" s="53"/>
      <c r="G7305" s="61"/>
      <c r="H7305" s="55"/>
      <c r="I7305" s="280"/>
      <c r="J7305" s="13"/>
      <c r="K7305" s="13"/>
      <c r="L7305" s="13"/>
    </row>
    <row r="7306" spans="1:12" s="56" customFormat="1">
      <c r="A7306" s="50"/>
      <c r="B7306" s="50"/>
      <c r="C7306" s="50"/>
      <c r="D7306" s="44"/>
      <c r="E7306" s="26"/>
      <c r="F7306" s="53"/>
      <c r="G7306" s="61"/>
      <c r="H7306" s="55"/>
      <c r="I7306" s="280"/>
      <c r="J7306" s="13"/>
      <c r="K7306" s="13"/>
      <c r="L7306" s="13"/>
    </row>
    <row r="7307" spans="1:12" s="56" customFormat="1">
      <c r="A7307" s="50"/>
      <c r="B7307" s="50"/>
      <c r="C7307" s="50"/>
      <c r="D7307" s="44"/>
      <c r="E7307" s="26"/>
      <c r="F7307" s="53"/>
      <c r="G7307" s="61"/>
      <c r="H7307" s="55"/>
      <c r="I7307" s="280"/>
      <c r="J7307" s="13"/>
      <c r="K7307" s="13"/>
      <c r="L7307" s="13"/>
    </row>
    <row r="7308" spans="1:12" s="56" customFormat="1">
      <c r="A7308" s="50"/>
      <c r="B7308" s="50"/>
      <c r="C7308" s="50"/>
      <c r="D7308" s="44"/>
      <c r="E7308" s="26"/>
      <c r="F7308" s="53"/>
      <c r="G7308" s="61"/>
      <c r="H7308" s="55"/>
      <c r="I7308" s="280"/>
      <c r="J7308" s="13"/>
      <c r="K7308" s="13"/>
      <c r="L7308" s="13"/>
    </row>
    <row r="7309" spans="1:12" s="56" customFormat="1">
      <c r="A7309" s="50"/>
      <c r="B7309" s="50"/>
      <c r="C7309" s="50"/>
      <c r="D7309" s="44"/>
      <c r="E7309" s="26"/>
      <c r="F7309" s="53"/>
      <c r="G7309" s="61"/>
      <c r="H7309" s="55"/>
      <c r="I7309" s="280"/>
      <c r="J7309" s="13"/>
      <c r="K7309" s="13"/>
      <c r="L7309" s="13"/>
    </row>
    <row r="7310" spans="1:12" s="56" customFormat="1">
      <c r="A7310" s="50"/>
      <c r="B7310" s="50"/>
      <c r="C7310" s="50"/>
      <c r="D7310" s="44"/>
      <c r="E7310" s="26"/>
      <c r="F7310" s="53"/>
      <c r="G7310" s="61"/>
      <c r="H7310" s="55"/>
      <c r="I7310" s="280"/>
      <c r="J7310" s="13"/>
      <c r="K7310" s="13"/>
      <c r="L7310" s="13"/>
    </row>
    <row r="7311" spans="1:12" s="56" customFormat="1">
      <c r="A7311" s="50"/>
      <c r="B7311" s="50"/>
      <c r="C7311" s="50"/>
      <c r="D7311" s="44"/>
      <c r="E7311" s="26"/>
      <c r="F7311" s="53"/>
      <c r="G7311" s="61"/>
      <c r="H7311" s="55"/>
      <c r="I7311" s="280"/>
      <c r="J7311" s="13"/>
      <c r="K7311" s="13"/>
      <c r="L7311" s="13"/>
    </row>
    <row r="7312" spans="1:12" s="56" customFormat="1">
      <c r="A7312" s="50"/>
      <c r="B7312" s="50"/>
      <c r="C7312" s="50"/>
      <c r="D7312" s="44"/>
      <c r="E7312" s="26"/>
      <c r="F7312" s="53"/>
      <c r="G7312" s="61"/>
      <c r="H7312" s="55"/>
      <c r="I7312" s="280"/>
      <c r="J7312" s="13"/>
      <c r="K7312" s="13"/>
      <c r="L7312" s="13"/>
    </row>
    <row r="7313" spans="1:12" s="56" customFormat="1">
      <c r="A7313" s="50"/>
      <c r="B7313" s="50"/>
      <c r="C7313" s="50"/>
      <c r="D7313" s="44"/>
      <c r="E7313" s="26"/>
      <c r="F7313" s="53"/>
      <c r="G7313" s="61"/>
      <c r="H7313" s="55"/>
      <c r="I7313" s="280"/>
      <c r="J7313" s="13"/>
      <c r="K7313" s="13"/>
      <c r="L7313" s="13"/>
    </row>
    <row r="7314" spans="1:12" s="56" customFormat="1">
      <c r="A7314" s="50"/>
      <c r="B7314" s="50"/>
      <c r="C7314" s="50"/>
      <c r="D7314" s="44"/>
      <c r="E7314" s="26"/>
      <c r="F7314" s="53"/>
      <c r="G7314" s="61"/>
      <c r="H7314" s="55"/>
      <c r="I7314" s="280"/>
      <c r="J7314" s="13"/>
      <c r="K7314" s="13"/>
      <c r="L7314" s="13"/>
    </row>
    <row r="7315" spans="1:12" s="56" customFormat="1">
      <c r="A7315" s="50"/>
      <c r="B7315" s="50"/>
      <c r="C7315" s="50"/>
      <c r="D7315" s="44"/>
      <c r="E7315" s="26"/>
      <c r="F7315" s="53"/>
      <c r="G7315" s="61"/>
      <c r="H7315" s="55"/>
      <c r="I7315" s="280"/>
      <c r="J7315" s="13"/>
      <c r="K7315" s="13"/>
      <c r="L7315" s="13"/>
    </row>
    <row r="7316" spans="1:12" s="56" customFormat="1">
      <c r="A7316" s="50"/>
      <c r="B7316" s="50"/>
      <c r="C7316" s="50"/>
      <c r="D7316" s="44"/>
      <c r="E7316" s="26"/>
      <c r="F7316" s="53"/>
      <c r="G7316" s="61"/>
      <c r="H7316" s="55"/>
      <c r="I7316" s="280"/>
      <c r="J7316" s="13"/>
      <c r="K7316" s="13"/>
      <c r="L7316" s="13"/>
    </row>
    <row r="7317" spans="1:12" s="56" customFormat="1">
      <c r="A7317" s="50"/>
      <c r="B7317" s="50"/>
      <c r="C7317" s="50"/>
      <c r="D7317" s="44"/>
      <c r="E7317" s="26"/>
      <c r="F7317" s="53"/>
      <c r="G7317" s="61"/>
      <c r="H7317" s="55"/>
      <c r="I7317" s="280"/>
      <c r="J7317" s="13"/>
      <c r="K7317" s="13"/>
      <c r="L7317" s="13"/>
    </row>
    <row r="7318" spans="1:12" s="56" customFormat="1">
      <c r="A7318" s="50"/>
      <c r="B7318" s="50"/>
      <c r="C7318" s="50"/>
      <c r="D7318" s="44"/>
      <c r="E7318" s="26"/>
      <c r="F7318" s="53"/>
      <c r="G7318" s="61"/>
      <c r="H7318" s="55"/>
      <c r="I7318" s="280"/>
      <c r="J7318" s="13"/>
      <c r="K7318" s="13"/>
      <c r="L7318" s="13"/>
    </row>
    <row r="7319" spans="1:12" s="56" customFormat="1">
      <c r="A7319" s="50"/>
      <c r="B7319" s="50"/>
      <c r="C7319" s="50"/>
      <c r="D7319" s="44"/>
      <c r="E7319" s="26"/>
      <c r="F7319" s="53"/>
      <c r="G7319" s="61"/>
      <c r="H7319" s="55"/>
      <c r="I7319" s="280"/>
      <c r="J7319" s="13"/>
      <c r="K7319" s="13"/>
      <c r="L7319" s="13"/>
    </row>
    <row r="7320" spans="1:12" s="56" customFormat="1">
      <c r="A7320" s="50"/>
      <c r="B7320" s="50"/>
      <c r="C7320" s="50"/>
      <c r="D7320" s="44"/>
      <c r="E7320" s="26"/>
      <c r="F7320" s="53"/>
      <c r="G7320" s="61"/>
      <c r="H7320" s="55"/>
      <c r="I7320" s="280"/>
      <c r="J7320" s="13"/>
      <c r="K7320" s="13"/>
      <c r="L7320" s="13"/>
    </row>
    <row r="7321" spans="1:12" s="56" customFormat="1">
      <c r="A7321" s="50"/>
      <c r="B7321" s="50"/>
      <c r="C7321" s="50"/>
      <c r="D7321" s="44"/>
      <c r="E7321" s="26"/>
      <c r="F7321" s="53"/>
      <c r="G7321" s="61"/>
      <c r="H7321" s="55"/>
      <c r="I7321" s="280"/>
      <c r="J7321" s="13"/>
      <c r="K7321" s="13"/>
      <c r="L7321" s="13"/>
    </row>
    <row r="7322" spans="1:12" s="56" customFormat="1">
      <c r="A7322" s="50"/>
      <c r="B7322" s="50"/>
      <c r="C7322" s="50"/>
      <c r="D7322" s="44"/>
      <c r="E7322" s="26"/>
      <c r="F7322" s="53"/>
      <c r="G7322" s="61"/>
      <c r="H7322" s="55"/>
      <c r="I7322" s="280"/>
      <c r="J7322" s="13"/>
      <c r="K7322" s="13"/>
      <c r="L7322" s="13"/>
    </row>
    <row r="7323" spans="1:12" s="56" customFormat="1">
      <c r="A7323" s="50"/>
      <c r="B7323" s="50"/>
      <c r="C7323" s="50"/>
      <c r="D7323" s="44"/>
      <c r="E7323" s="26"/>
      <c r="F7323" s="53"/>
      <c r="G7323" s="61"/>
      <c r="H7323" s="55"/>
      <c r="I7323" s="280"/>
      <c r="J7323" s="13"/>
      <c r="K7323" s="13"/>
      <c r="L7323" s="13"/>
    </row>
    <row r="7324" spans="1:12" s="56" customFormat="1">
      <c r="A7324" s="50"/>
      <c r="B7324" s="50"/>
      <c r="C7324" s="50"/>
      <c r="D7324" s="44"/>
      <c r="E7324" s="26"/>
      <c r="F7324" s="53"/>
      <c r="G7324" s="61"/>
      <c r="H7324" s="55"/>
      <c r="I7324" s="280"/>
      <c r="J7324" s="13"/>
      <c r="K7324" s="13"/>
      <c r="L7324" s="13"/>
    </row>
    <row r="7325" spans="1:12" s="56" customFormat="1">
      <c r="A7325" s="50"/>
      <c r="B7325" s="50"/>
      <c r="C7325" s="50"/>
      <c r="D7325" s="44"/>
      <c r="E7325" s="26"/>
      <c r="F7325" s="53"/>
      <c r="G7325" s="61"/>
      <c r="H7325" s="55"/>
      <c r="I7325" s="280"/>
      <c r="J7325" s="13"/>
      <c r="K7325" s="13"/>
      <c r="L7325" s="13"/>
    </row>
    <row r="7326" spans="1:12" s="56" customFormat="1">
      <c r="A7326" s="50"/>
      <c r="B7326" s="50"/>
      <c r="C7326" s="50"/>
      <c r="D7326" s="44"/>
      <c r="E7326" s="26"/>
      <c r="F7326" s="53"/>
      <c r="G7326" s="61"/>
      <c r="H7326" s="55"/>
      <c r="I7326" s="280"/>
      <c r="J7326" s="13"/>
      <c r="K7326" s="13"/>
      <c r="L7326" s="13"/>
    </row>
    <row r="7327" spans="1:12" s="56" customFormat="1">
      <c r="A7327" s="50"/>
      <c r="B7327" s="50"/>
      <c r="C7327" s="50"/>
      <c r="D7327" s="44"/>
      <c r="E7327" s="26"/>
      <c r="F7327" s="53"/>
      <c r="G7327" s="61"/>
      <c r="H7327" s="55"/>
      <c r="I7327" s="280"/>
      <c r="J7327" s="13"/>
      <c r="K7327" s="13"/>
      <c r="L7327" s="13"/>
    </row>
    <row r="7328" spans="1:12" s="56" customFormat="1">
      <c r="A7328" s="50"/>
      <c r="B7328" s="50"/>
      <c r="C7328" s="50"/>
      <c r="D7328" s="44"/>
      <c r="E7328" s="26"/>
      <c r="F7328" s="53"/>
      <c r="G7328" s="61"/>
      <c r="H7328" s="55"/>
      <c r="I7328" s="280"/>
      <c r="J7328" s="13"/>
      <c r="K7328" s="13"/>
      <c r="L7328" s="13"/>
    </row>
    <row r="7329" spans="1:12" s="56" customFormat="1">
      <c r="A7329" s="50"/>
      <c r="B7329" s="50"/>
      <c r="C7329" s="50"/>
      <c r="D7329" s="44"/>
      <c r="E7329" s="26"/>
      <c r="F7329" s="53"/>
      <c r="G7329" s="61"/>
      <c r="H7329" s="55"/>
      <c r="I7329" s="280"/>
      <c r="J7329" s="13"/>
      <c r="K7329" s="13"/>
      <c r="L7329" s="13"/>
    </row>
    <row r="7330" spans="1:12" s="56" customFormat="1">
      <c r="A7330" s="50"/>
      <c r="B7330" s="50"/>
      <c r="C7330" s="50"/>
      <c r="D7330" s="44"/>
      <c r="E7330" s="26"/>
      <c r="F7330" s="53"/>
      <c r="G7330" s="61"/>
      <c r="H7330" s="55"/>
      <c r="I7330" s="280"/>
      <c r="J7330" s="13"/>
      <c r="K7330" s="13"/>
      <c r="L7330" s="13"/>
    </row>
    <row r="7331" spans="1:12" s="56" customFormat="1">
      <c r="A7331" s="50"/>
      <c r="B7331" s="50"/>
      <c r="C7331" s="50"/>
      <c r="D7331" s="44"/>
      <c r="E7331" s="26"/>
      <c r="F7331" s="53"/>
      <c r="G7331" s="61"/>
      <c r="H7331" s="55"/>
      <c r="I7331" s="280"/>
      <c r="J7331" s="13"/>
      <c r="K7331" s="13"/>
      <c r="L7331" s="13"/>
    </row>
    <row r="7332" spans="1:12" s="56" customFormat="1">
      <c r="A7332" s="50"/>
      <c r="B7332" s="50"/>
      <c r="C7332" s="50"/>
      <c r="D7332" s="44"/>
      <c r="E7332" s="26"/>
      <c r="F7332" s="53"/>
      <c r="G7332" s="61"/>
      <c r="H7332" s="55"/>
      <c r="I7332" s="280"/>
      <c r="J7332" s="13"/>
      <c r="K7332" s="13"/>
      <c r="L7332" s="13"/>
    </row>
    <row r="7333" spans="1:12" s="56" customFormat="1">
      <c r="A7333" s="50"/>
      <c r="B7333" s="50"/>
      <c r="C7333" s="50"/>
      <c r="D7333" s="44"/>
      <c r="E7333" s="26"/>
      <c r="F7333" s="53"/>
      <c r="G7333" s="61"/>
      <c r="H7333" s="55"/>
      <c r="I7333" s="280"/>
      <c r="J7333" s="13"/>
      <c r="K7333" s="13"/>
      <c r="L7333" s="13"/>
    </row>
    <row r="7334" spans="1:12" s="56" customFormat="1">
      <c r="A7334" s="50"/>
      <c r="B7334" s="50"/>
      <c r="C7334" s="50"/>
      <c r="D7334" s="44"/>
      <c r="E7334" s="26"/>
      <c r="F7334" s="53"/>
      <c r="G7334" s="61"/>
      <c r="H7334" s="55"/>
      <c r="I7334" s="280"/>
      <c r="J7334" s="13"/>
      <c r="K7334" s="13"/>
      <c r="L7334" s="13"/>
    </row>
    <row r="7335" spans="1:12" s="56" customFormat="1">
      <c r="A7335" s="50"/>
      <c r="B7335" s="50"/>
      <c r="C7335" s="50"/>
      <c r="D7335" s="44"/>
      <c r="E7335" s="26"/>
      <c r="F7335" s="53"/>
      <c r="G7335" s="61"/>
      <c r="H7335" s="55"/>
      <c r="I7335" s="280"/>
      <c r="J7335" s="13"/>
      <c r="K7335" s="13"/>
      <c r="L7335" s="13"/>
    </row>
    <row r="7336" spans="1:12" s="56" customFormat="1">
      <c r="A7336" s="50"/>
      <c r="B7336" s="50"/>
      <c r="C7336" s="50"/>
      <c r="D7336" s="44"/>
      <c r="E7336" s="26"/>
      <c r="F7336" s="53"/>
      <c r="G7336" s="61"/>
      <c r="H7336" s="55"/>
      <c r="I7336" s="280"/>
      <c r="J7336" s="13"/>
      <c r="K7336" s="13"/>
      <c r="L7336" s="13"/>
    </row>
    <row r="7337" spans="1:12" s="56" customFormat="1">
      <c r="A7337" s="50"/>
      <c r="B7337" s="50"/>
      <c r="C7337" s="50"/>
      <c r="D7337" s="44"/>
      <c r="E7337" s="26"/>
      <c r="F7337" s="53"/>
      <c r="G7337" s="61"/>
      <c r="H7337" s="55"/>
      <c r="I7337" s="280"/>
      <c r="J7337" s="13"/>
      <c r="K7337" s="13"/>
      <c r="L7337" s="13"/>
    </row>
    <row r="7338" spans="1:12" s="56" customFormat="1">
      <c r="A7338" s="50"/>
      <c r="B7338" s="50"/>
      <c r="C7338" s="50"/>
      <c r="D7338" s="44"/>
      <c r="E7338" s="26"/>
      <c r="F7338" s="53"/>
      <c r="G7338" s="61"/>
      <c r="H7338" s="55"/>
      <c r="I7338" s="280"/>
      <c r="J7338" s="13"/>
      <c r="K7338" s="13"/>
      <c r="L7338" s="13"/>
    </row>
    <row r="7339" spans="1:12" s="56" customFormat="1">
      <c r="A7339" s="50"/>
      <c r="B7339" s="50"/>
      <c r="C7339" s="50"/>
      <c r="D7339" s="44"/>
      <c r="E7339" s="26"/>
      <c r="F7339" s="53"/>
      <c r="G7339" s="61"/>
      <c r="H7339" s="55"/>
      <c r="I7339" s="280"/>
      <c r="J7339" s="13"/>
      <c r="K7339" s="13"/>
      <c r="L7339" s="13"/>
    </row>
    <row r="7340" spans="1:12" s="56" customFormat="1">
      <c r="A7340" s="50"/>
      <c r="B7340" s="50"/>
      <c r="C7340" s="50"/>
      <c r="D7340" s="44"/>
      <c r="E7340" s="26"/>
      <c r="F7340" s="53"/>
      <c r="G7340" s="61"/>
      <c r="H7340" s="55"/>
      <c r="I7340" s="280"/>
      <c r="J7340" s="13"/>
      <c r="K7340" s="13"/>
      <c r="L7340" s="13"/>
    </row>
    <row r="7341" spans="1:12" s="56" customFormat="1">
      <c r="A7341" s="50"/>
      <c r="B7341" s="50"/>
      <c r="C7341" s="50"/>
      <c r="D7341" s="44"/>
      <c r="E7341" s="26"/>
      <c r="F7341" s="53"/>
      <c r="G7341" s="61"/>
      <c r="H7341" s="55"/>
      <c r="I7341" s="280"/>
      <c r="J7341" s="13"/>
      <c r="K7341" s="13"/>
      <c r="L7341" s="13"/>
    </row>
    <row r="7342" spans="1:12" s="56" customFormat="1">
      <c r="A7342" s="50"/>
      <c r="B7342" s="50"/>
      <c r="C7342" s="50"/>
      <c r="D7342" s="44"/>
      <c r="E7342" s="26"/>
      <c r="F7342" s="53"/>
      <c r="G7342" s="61"/>
      <c r="H7342" s="55"/>
      <c r="I7342" s="280"/>
      <c r="J7342" s="13"/>
      <c r="K7342" s="13"/>
      <c r="L7342" s="13"/>
    </row>
    <row r="7343" spans="1:12" s="56" customFormat="1">
      <c r="A7343" s="50"/>
      <c r="B7343" s="50"/>
      <c r="C7343" s="50"/>
      <c r="D7343" s="44"/>
      <c r="E7343" s="26"/>
      <c r="F7343" s="53"/>
      <c r="G7343" s="61"/>
      <c r="H7343" s="55"/>
      <c r="I7343" s="280"/>
      <c r="J7343" s="13"/>
      <c r="K7343" s="13"/>
      <c r="L7343" s="13"/>
    </row>
    <row r="7344" spans="1:12" s="56" customFormat="1">
      <c r="A7344" s="50"/>
      <c r="B7344" s="50"/>
      <c r="C7344" s="50"/>
      <c r="D7344" s="44"/>
      <c r="E7344" s="26"/>
      <c r="F7344" s="53"/>
      <c r="G7344" s="61"/>
      <c r="H7344" s="55"/>
      <c r="I7344" s="280"/>
      <c r="J7344" s="13"/>
      <c r="K7344" s="13"/>
      <c r="L7344" s="13"/>
    </row>
    <row r="7345" spans="1:12" s="56" customFormat="1">
      <c r="A7345" s="50"/>
      <c r="B7345" s="50"/>
      <c r="C7345" s="50"/>
      <c r="D7345" s="44"/>
      <c r="E7345" s="26"/>
      <c r="F7345" s="53"/>
      <c r="G7345" s="61"/>
      <c r="H7345" s="55"/>
      <c r="I7345" s="280"/>
      <c r="J7345" s="13"/>
      <c r="K7345" s="13"/>
      <c r="L7345" s="13"/>
    </row>
    <row r="7346" spans="1:12" s="56" customFormat="1">
      <c r="A7346" s="50"/>
      <c r="B7346" s="50"/>
      <c r="C7346" s="50"/>
      <c r="D7346" s="44"/>
      <c r="E7346" s="26"/>
      <c r="F7346" s="53"/>
      <c r="G7346" s="61"/>
      <c r="H7346" s="55"/>
      <c r="I7346" s="280"/>
      <c r="J7346" s="13"/>
      <c r="K7346" s="13"/>
      <c r="L7346" s="13"/>
    </row>
    <row r="7347" spans="1:12" s="56" customFormat="1">
      <c r="A7347" s="50"/>
      <c r="B7347" s="50"/>
      <c r="C7347" s="50"/>
      <c r="D7347" s="44"/>
      <c r="E7347" s="26"/>
      <c r="F7347" s="53"/>
      <c r="G7347" s="61"/>
      <c r="H7347" s="55"/>
      <c r="I7347" s="280"/>
      <c r="J7347" s="13"/>
      <c r="K7347" s="13"/>
      <c r="L7347" s="13"/>
    </row>
    <row r="7348" spans="1:12" s="56" customFormat="1">
      <c r="A7348" s="50"/>
      <c r="B7348" s="50"/>
      <c r="C7348" s="50"/>
      <c r="D7348" s="44"/>
      <c r="E7348" s="26"/>
      <c r="F7348" s="53"/>
      <c r="G7348" s="61"/>
      <c r="H7348" s="55"/>
      <c r="I7348" s="280"/>
      <c r="J7348" s="13"/>
      <c r="K7348" s="13"/>
      <c r="L7348" s="13"/>
    </row>
    <row r="7349" spans="1:12" s="56" customFormat="1">
      <c r="A7349" s="50"/>
      <c r="B7349" s="50"/>
      <c r="C7349" s="50"/>
      <c r="D7349" s="44"/>
      <c r="E7349" s="26"/>
      <c r="F7349" s="53"/>
      <c r="G7349" s="61"/>
      <c r="H7349" s="55"/>
      <c r="I7349" s="280"/>
      <c r="J7349" s="13"/>
      <c r="K7349" s="13"/>
      <c r="L7349" s="13"/>
    </row>
    <row r="7350" spans="1:12" s="56" customFormat="1">
      <c r="A7350" s="50"/>
      <c r="B7350" s="50"/>
      <c r="C7350" s="50"/>
      <c r="D7350" s="44"/>
      <c r="E7350" s="26"/>
      <c r="F7350" s="53"/>
      <c r="G7350" s="61"/>
      <c r="H7350" s="55"/>
      <c r="I7350" s="280"/>
      <c r="J7350" s="13"/>
      <c r="K7350" s="13"/>
      <c r="L7350" s="13"/>
    </row>
    <row r="7351" spans="1:12" s="56" customFormat="1">
      <c r="A7351" s="50"/>
      <c r="B7351" s="50"/>
      <c r="C7351" s="50"/>
      <c r="D7351" s="44"/>
      <c r="E7351" s="26"/>
      <c r="F7351" s="53"/>
      <c r="G7351" s="61"/>
      <c r="H7351" s="55"/>
      <c r="I7351" s="280"/>
      <c r="J7351" s="13"/>
      <c r="K7351" s="13"/>
      <c r="L7351" s="13"/>
    </row>
    <row r="7352" spans="1:12" s="56" customFormat="1">
      <c r="A7352" s="50"/>
      <c r="B7352" s="50"/>
      <c r="C7352" s="50"/>
      <c r="D7352" s="44"/>
      <c r="E7352" s="26"/>
      <c r="F7352" s="53"/>
      <c r="G7352" s="61"/>
      <c r="H7352" s="55"/>
      <c r="I7352" s="280"/>
      <c r="J7352" s="13"/>
      <c r="K7352" s="13"/>
      <c r="L7352" s="13"/>
    </row>
    <row r="7353" spans="1:12" s="56" customFormat="1">
      <c r="A7353" s="50"/>
      <c r="B7353" s="50"/>
      <c r="C7353" s="50"/>
      <c r="D7353" s="44"/>
      <c r="E7353" s="26"/>
      <c r="F7353" s="53"/>
      <c r="G7353" s="61"/>
      <c r="H7353" s="55"/>
      <c r="I7353" s="280"/>
      <c r="J7353" s="13"/>
      <c r="K7353" s="13"/>
      <c r="L7353" s="13"/>
    </row>
    <row r="7354" spans="1:12" s="56" customFormat="1">
      <c r="A7354" s="50"/>
      <c r="B7354" s="50"/>
      <c r="C7354" s="50"/>
      <c r="D7354" s="44"/>
      <c r="E7354" s="26"/>
      <c r="F7354" s="53"/>
      <c r="G7354" s="61"/>
      <c r="H7354" s="55"/>
      <c r="I7354" s="280"/>
      <c r="J7354" s="13"/>
      <c r="K7354" s="13"/>
      <c r="L7354" s="13"/>
    </row>
    <row r="7355" spans="1:12" s="56" customFormat="1">
      <c r="A7355" s="50"/>
      <c r="B7355" s="50"/>
      <c r="C7355" s="50"/>
      <c r="D7355" s="44"/>
      <c r="E7355" s="26"/>
      <c r="F7355" s="53"/>
      <c r="G7355" s="61"/>
      <c r="H7355" s="55"/>
      <c r="I7355" s="280"/>
      <c r="J7355" s="13"/>
      <c r="K7355" s="13"/>
      <c r="L7355" s="13"/>
    </row>
    <row r="7356" spans="1:12" s="56" customFormat="1">
      <c r="A7356" s="50"/>
      <c r="B7356" s="50"/>
      <c r="C7356" s="50"/>
      <c r="D7356" s="44"/>
      <c r="E7356" s="26"/>
      <c r="F7356" s="53"/>
      <c r="G7356" s="61"/>
      <c r="H7356" s="55"/>
      <c r="I7356" s="280"/>
      <c r="J7356" s="13"/>
      <c r="K7356" s="13"/>
      <c r="L7356" s="13"/>
    </row>
    <row r="7357" spans="1:12" s="56" customFormat="1">
      <c r="A7357" s="50"/>
      <c r="B7357" s="50"/>
      <c r="C7357" s="50"/>
      <c r="D7357" s="44"/>
      <c r="E7357" s="26"/>
      <c r="F7357" s="53"/>
      <c r="G7357" s="61"/>
      <c r="H7357" s="55"/>
      <c r="I7357" s="280"/>
      <c r="J7357" s="13"/>
      <c r="K7357" s="13"/>
      <c r="L7357" s="13"/>
    </row>
    <row r="7358" spans="1:12" s="56" customFormat="1">
      <c r="A7358" s="50"/>
      <c r="B7358" s="50"/>
      <c r="C7358" s="50"/>
      <c r="D7358" s="44"/>
      <c r="E7358" s="26"/>
      <c r="F7358" s="53"/>
      <c r="G7358" s="61"/>
      <c r="H7358" s="55"/>
      <c r="I7358" s="280"/>
      <c r="J7358" s="13"/>
      <c r="K7358" s="13"/>
      <c r="L7358" s="13"/>
    </row>
    <row r="7359" spans="1:12" s="56" customFormat="1">
      <c r="A7359" s="50"/>
      <c r="B7359" s="50"/>
      <c r="C7359" s="50"/>
      <c r="D7359" s="44"/>
      <c r="E7359" s="26"/>
      <c r="F7359" s="53"/>
      <c r="G7359" s="61"/>
      <c r="H7359" s="55"/>
      <c r="I7359" s="280"/>
      <c r="J7359" s="13"/>
      <c r="K7359" s="13"/>
      <c r="L7359" s="13"/>
    </row>
    <row r="7360" spans="1:12" s="56" customFormat="1">
      <c r="A7360" s="50"/>
      <c r="B7360" s="50"/>
      <c r="C7360" s="50"/>
      <c r="D7360" s="44"/>
      <c r="E7360" s="26"/>
      <c r="F7360" s="53"/>
      <c r="G7360" s="61"/>
      <c r="H7360" s="55"/>
      <c r="I7360" s="280"/>
      <c r="J7360" s="13"/>
      <c r="K7360" s="13"/>
      <c r="L7360" s="13"/>
    </row>
    <row r="7361" spans="1:12" s="56" customFormat="1">
      <c r="A7361" s="50"/>
      <c r="B7361" s="50"/>
      <c r="C7361" s="50"/>
      <c r="D7361" s="44"/>
      <c r="E7361" s="26"/>
      <c r="F7361" s="53"/>
      <c r="G7361" s="61"/>
      <c r="H7361" s="55"/>
      <c r="I7361" s="280"/>
      <c r="J7361" s="13"/>
      <c r="K7361" s="13"/>
      <c r="L7361" s="13"/>
    </row>
    <row r="7362" spans="1:12" s="56" customFormat="1">
      <c r="A7362" s="50"/>
      <c r="B7362" s="50"/>
      <c r="C7362" s="50"/>
      <c r="D7362" s="44"/>
      <c r="E7362" s="26"/>
      <c r="F7362" s="53"/>
      <c r="G7362" s="61"/>
      <c r="H7362" s="55"/>
      <c r="I7362" s="280"/>
      <c r="J7362" s="13"/>
      <c r="K7362" s="13"/>
      <c r="L7362" s="13"/>
    </row>
    <row r="7363" spans="1:12" s="56" customFormat="1">
      <c r="A7363" s="50"/>
      <c r="B7363" s="50"/>
      <c r="C7363" s="50"/>
      <c r="D7363" s="44"/>
      <c r="E7363" s="26"/>
      <c r="F7363" s="53"/>
      <c r="G7363" s="61"/>
      <c r="H7363" s="55"/>
      <c r="I7363" s="280"/>
      <c r="J7363" s="13"/>
      <c r="K7363" s="13"/>
      <c r="L7363" s="13"/>
    </row>
    <row r="7364" spans="1:12" s="56" customFormat="1">
      <c r="A7364" s="50"/>
      <c r="B7364" s="50"/>
      <c r="C7364" s="50"/>
      <c r="D7364" s="44"/>
      <c r="E7364" s="26"/>
      <c r="F7364" s="53"/>
      <c r="G7364" s="61"/>
      <c r="H7364" s="55"/>
      <c r="I7364" s="280"/>
      <c r="J7364" s="13"/>
      <c r="K7364" s="13"/>
      <c r="L7364" s="13"/>
    </row>
    <row r="7365" spans="1:12" s="56" customFormat="1">
      <c r="A7365" s="50"/>
      <c r="B7365" s="50"/>
      <c r="C7365" s="50"/>
      <c r="D7365" s="44"/>
      <c r="E7365" s="26"/>
      <c r="F7365" s="53"/>
      <c r="G7365" s="61"/>
      <c r="H7365" s="55"/>
      <c r="I7365" s="280"/>
      <c r="J7365" s="13"/>
      <c r="K7365" s="13"/>
      <c r="L7365" s="13"/>
    </row>
    <row r="7366" spans="1:12" s="56" customFormat="1">
      <c r="A7366" s="50"/>
      <c r="B7366" s="50"/>
      <c r="C7366" s="50"/>
      <c r="D7366" s="44"/>
      <c r="E7366" s="26"/>
      <c r="F7366" s="53"/>
      <c r="G7366" s="61"/>
      <c r="H7366" s="55"/>
      <c r="I7366" s="280"/>
      <c r="J7366" s="13"/>
      <c r="K7366" s="13"/>
      <c r="L7366" s="13"/>
    </row>
    <row r="7367" spans="1:12" s="56" customFormat="1">
      <c r="A7367" s="50"/>
      <c r="B7367" s="50"/>
      <c r="C7367" s="50"/>
      <c r="D7367" s="44"/>
      <c r="E7367" s="26"/>
      <c r="F7367" s="53"/>
      <c r="G7367" s="61"/>
      <c r="H7367" s="55"/>
      <c r="I7367" s="280"/>
      <c r="J7367" s="13"/>
      <c r="K7367" s="13"/>
      <c r="L7367" s="13"/>
    </row>
    <row r="7368" spans="1:12" s="56" customFormat="1">
      <c r="A7368" s="50"/>
      <c r="B7368" s="50"/>
      <c r="C7368" s="50"/>
      <c r="D7368" s="44"/>
      <c r="E7368" s="26"/>
      <c r="F7368" s="53"/>
      <c r="G7368" s="61"/>
      <c r="H7368" s="55"/>
      <c r="I7368" s="280"/>
      <c r="J7368" s="13"/>
      <c r="K7368" s="13"/>
      <c r="L7368" s="13"/>
    </row>
    <row r="7369" spans="1:12" s="56" customFormat="1">
      <c r="A7369" s="50"/>
      <c r="B7369" s="50"/>
      <c r="C7369" s="50"/>
      <c r="D7369" s="44"/>
      <c r="E7369" s="26"/>
      <c r="F7369" s="53"/>
      <c r="G7369" s="61"/>
      <c r="H7369" s="55"/>
      <c r="I7369" s="280"/>
      <c r="J7369" s="13"/>
      <c r="K7369" s="13"/>
      <c r="L7369" s="13"/>
    </row>
    <row r="7370" spans="1:12" s="56" customFormat="1">
      <c r="A7370" s="50"/>
      <c r="B7370" s="50"/>
      <c r="C7370" s="50"/>
      <c r="D7370" s="44"/>
      <c r="E7370" s="26"/>
      <c r="F7370" s="53"/>
      <c r="G7370" s="61"/>
      <c r="H7370" s="55"/>
      <c r="I7370" s="280"/>
      <c r="J7370" s="13"/>
      <c r="K7370" s="13"/>
      <c r="L7370" s="13"/>
    </row>
    <row r="7371" spans="1:12" s="56" customFormat="1">
      <c r="A7371" s="50"/>
      <c r="B7371" s="50"/>
      <c r="C7371" s="50"/>
      <c r="D7371" s="44"/>
      <c r="E7371" s="26"/>
      <c r="F7371" s="53"/>
      <c r="G7371" s="61"/>
      <c r="H7371" s="55"/>
      <c r="I7371" s="280"/>
      <c r="J7371" s="13"/>
      <c r="K7371" s="13"/>
      <c r="L7371" s="13"/>
    </row>
    <row r="7372" spans="1:12" s="56" customFormat="1">
      <c r="A7372" s="50"/>
      <c r="B7372" s="50"/>
      <c r="C7372" s="50"/>
      <c r="D7372" s="44"/>
      <c r="E7372" s="26"/>
      <c r="F7372" s="53"/>
      <c r="G7372" s="61"/>
      <c r="H7372" s="55"/>
      <c r="I7372" s="280"/>
      <c r="J7372" s="13"/>
      <c r="K7372" s="13"/>
      <c r="L7372" s="13"/>
    </row>
    <row r="7373" spans="1:12" s="56" customFormat="1">
      <c r="A7373" s="50"/>
      <c r="B7373" s="50"/>
      <c r="C7373" s="50"/>
      <c r="D7373" s="44"/>
      <c r="E7373" s="26"/>
      <c r="F7373" s="53"/>
      <c r="G7373" s="61"/>
      <c r="H7373" s="55"/>
      <c r="I7373" s="280"/>
      <c r="J7373" s="13"/>
      <c r="K7373" s="13"/>
      <c r="L7373" s="13"/>
    </row>
    <row r="7374" spans="1:12" s="56" customFormat="1">
      <c r="A7374" s="50"/>
      <c r="B7374" s="50"/>
      <c r="C7374" s="50"/>
      <c r="D7374" s="44"/>
      <c r="E7374" s="26"/>
      <c r="F7374" s="53"/>
      <c r="G7374" s="61"/>
      <c r="H7374" s="55"/>
      <c r="I7374" s="280"/>
      <c r="J7374" s="13"/>
      <c r="K7374" s="13"/>
      <c r="L7374" s="13"/>
    </row>
    <row r="7375" spans="1:12" s="56" customFormat="1">
      <c r="A7375" s="50"/>
      <c r="B7375" s="50"/>
      <c r="C7375" s="50"/>
      <c r="D7375" s="44"/>
      <c r="E7375" s="26"/>
      <c r="F7375" s="53"/>
      <c r="G7375" s="61"/>
      <c r="H7375" s="55"/>
      <c r="I7375" s="280"/>
      <c r="J7375" s="13"/>
      <c r="K7375" s="13"/>
      <c r="L7375" s="13"/>
    </row>
    <row r="7376" spans="1:12" s="56" customFormat="1">
      <c r="A7376" s="50"/>
      <c r="B7376" s="50"/>
      <c r="C7376" s="50"/>
      <c r="D7376" s="44"/>
      <c r="E7376" s="26"/>
      <c r="F7376" s="53"/>
      <c r="G7376" s="61"/>
      <c r="H7376" s="55"/>
      <c r="I7376" s="280"/>
      <c r="J7376" s="13"/>
      <c r="K7376" s="13"/>
      <c r="L7376" s="13"/>
    </row>
    <row r="7377" spans="1:12" s="56" customFormat="1">
      <c r="A7377" s="50"/>
      <c r="B7377" s="50"/>
      <c r="C7377" s="50"/>
      <c r="D7377" s="44"/>
      <c r="E7377" s="26"/>
      <c r="F7377" s="53"/>
      <c r="G7377" s="61"/>
      <c r="H7377" s="55"/>
      <c r="I7377" s="280"/>
      <c r="J7377" s="13"/>
      <c r="K7377" s="13"/>
      <c r="L7377" s="13"/>
    </row>
    <row r="7378" spans="1:12" s="56" customFormat="1">
      <c r="A7378" s="50"/>
      <c r="B7378" s="50"/>
      <c r="C7378" s="50"/>
      <c r="D7378" s="44"/>
      <c r="E7378" s="26"/>
      <c r="F7378" s="53"/>
      <c r="G7378" s="61"/>
      <c r="H7378" s="55"/>
      <c r="I7378" s="280"/>
      <c r="J7378" s="13"/>
      <c r="K7378" s="13"/>
      <c r="L7378" s="13"/>
    </row>
    <row r="7379" spans="1:12" s="56" customFormat="1">
      <c r="A7379" s="50"/>
      <c r="B7379" s="50"/>
      <c r="C7379" s="50"/>
      <c r="D7379" s="44"/>
      <c r="E7379" s="26"/>
      <c r="F7379" s="53"/>
      <c r="G7379" s="61"/>
      <c r="H7379" s="55"/>
      <c r="I7379" s="280"/>
      <c r="J7379" s="13"/>
      <c r="K7379" s="13"/>
      <c r="L7379" s="13"/>
    </row>
    <row r="7380" spans="1:12" s="56" customFormat="1">
      <c r="A7380" s="50"/>
      <c r="B7380" s="50"/>
      <c r="C7380" s="50"/>
      <c r="D7380" s="44"/>
      <c r="E7380" s="26"/>
      <c r="F7380" s="53"/>
      <c r="G7380" s="61"/>
      <c r="H7380" s="55"/>
      <c r="I7380" s="280"/>
      <c r="J7380" s="13"/>
      <c r="K7380" s="13"/>
      <c r="L7380" s="13"/>
    </row>
    <row r="7381" spans="1:12" s="56" customFormat="1">
      <c r="A7381" s="50"/>
      <c r="B7381" s="50"/>
      <c r="C7381" s="50"/>
      <c r="D7381" s="44"/>
      <c r="E7381" s="26"/>
      <c r="F7381" s="53"/>
      <c r="G7381" s="61"/>
      <c r="H7381" s="55"/>
      <c r="I7381" s="280"/>
      <c r="J7381" s="13"/>
      <c r="K7381" s="13"/>
      <c r="L7381" s="13"/>
    </row>
    <row r="7382" spans="1:12" s="56" customFormat="1">
      <c r="A7382" s="50"/>
      <c r="B7382" s="50"/>
      <c r="C7382" s="50"/>
      <c r="D7382" s="44"/>
      <c r="E7382" s="26"/>
      <c r="F7382" s="53"/>
      <c r="G7382" s="61"/>
      <c r="H7382" s="55"/>
      <c r="I7382" s="280"/>
      <c r="J7382" s="13"/>
      <c r="K7382" s="13"/>
      <c r="L7382" s="13"/>
    </row>
    <row r="7383" spans="1:12" s="56" customFormat="1">
      <c r="A7383" s="50"/>
      <c r="B7383" s="50"/>
      <c r="C7383" s="50"/>
      <c r="D7383" s="44"/>
      <c r="E7383" s="26"/>
      <c r="F7383" s="53"/>
      <c r="G7383" s="61"/>
      <c r="H7383" s="55"/>
      <c r="I7383" s="280"/>
      <c r="J7383" s="13"/>
      <c r="K7383" s="13"/>
      <c r="L7383" s="13"/>
    </row>
    <row r="7384" spans="1:12" s="56" customFormat="1">
      <c r="A7384" s="50"/>
      <c r="B7384" s="50"/>
      <c r="C7384" s="50"/>
      <c r="D7384" s="44"/>
      <c r="E7384" s="26"/>
      <c r="F7384" s="53"/>
      <c r="G7384" s="61"/>
      <c r="H7384" s="55"/>
      <c r="I7384" s="280"/>
      <c r="J7384" s="13"/>
      <c r="K7384" s="13"/>
      <c r="L7384" s="13"/>
    </row>
    <row r="7385" spans="1:12" s="56" customFormat="1">
      <c r="A7385" s="50"/>
      <c r="B7385" s="50"/>
      <c r="C7385" s="50"/>
      <c r="D7385" s="44"/>
      <c r="E7385" s="26"/>
      <c r="F7385" s="53"/>
      <c r="G7385" s="61"/>
      <c r="H7385" s="55"/>
      <c r="I7385" s="280"/>
      <c r="J7385" s="13"/>
      <c r="K7385" s="13"/>
      <c r="L7385" s="13"/>
    </row>
    <row r="7386" spans="1:12" s="56" customFormat="1">
      <c r="A7386" s="50"/>
      <c r="B7386" s="50"/>
      <c r="C7386" s="50"/>
      <c r="D7386" s="44"/>
      <c r="E7386" s="26"/>
      <c r="F7386" s="53"/>
      <c r="G7386" s="61"/>
      <c r="H7386" s="55"/>
      <c r="I7386" s="280"/>
      <c r="J7386" s="13"/>
      <c r="K7386" s="13"/>
      <c r="L7386" s="13"/>
    </row>
    <row r="7387" spans="1:12" s="56" customFormat="1">
      <c r="A7387" s="50"/>
      <c r="B7387" s="50"/>
      <c r="C7387" s="50"/>
      <c r="D7387" s="44"/>
      <c r="E7387" s="26"/>
      <c r="F7387" s="53"/>
      <c r="G7387" s="61"/>
      <c r="H7387" s="55"/>
      <c r="I7387" s="280"/>
      <c r="J7387" s="13"/>
      <c r="K7387" s="13"/>
      <c r="L7387" s="13"/>
    </row>
    <row r="7388" spans="1:12" s="56" customFormat="1">
      <c r="A7388" s="50"/>
      <c r="B7388" s="50"/>
      <c r="C7388" s="50"/>
      <c r="D7388" s="44"/>
      <c r="E7388" s="26"/>
      <c r="F7388" s="53"/>
      <c r="G7388" s="61"/>
      <c r="H7388" s="55"/>
      <c r="I7388" s="280"/>
      <c r="J7388" s="13"/>
      <c r="K7388" s="13"/>
      <c r="L7388" s="13"/>
    </row>
    <row r="7389" spans="1:12" s="56" customFormat="1">
      <c r="A7389" s="50"/>
      <c r="B7389" s="50"/>
      <c r="C7389" s="50"/>
      <c r="D7389" s="44"/>
      <c r="E7389" s="26"/>
      <c r="F7389" s="53"/>
      <c r="G7389" s="61"/>
      <c r="H7389" s="55"/>
      <c r="I7389" s="280"/>
      <c r="J7389" s="13"/>
      <c r="K7389" s="13"/>
      <c r="L7389" s="13"/>
    </row>
    <row r="7390" spans="1:12" s="56" customFormat="1">
      <c r="A7390" s="50"/>
      <c r="B7390" s="50"/>
      <c r="C7390" s="50"/>
      <c r="D7390" s="44"/>
      <c r="E7390" s="26"/>
      <c r="F7390" s="53"/>
      <c r="G7390" s="61"/>
      <c r="H7390" s="55"/>
      <c r="I7390" s="280"/>
      <c r="J7390" s="13"/>
      <c r="K7390" s="13"/>
      <c r="L7390" s="13"/>
    </row>
    <row r="7391" spans="1:12" s="56" customFormat="1">
      <c r="A7391" s="50"/>
      <c r="B7391" s="50"/>
      <c r="C7391" s="50"/>
      <c r="D7391" s="44"/>
      <c r="E7391" s="26"/>
      <c r="F7391" s="53"/>
      <c r="G7391" s="61"/>
      <c r="H7391" s="55"/>
      <c r="I7391" s="280"/>
      <c r="J7391" s="13"/>
      <c r="K7391" s="13"/>
      <c r="L7391" s="13"/>
    </row>
    <row r="7392" spans="1:12" s="56" customFormat="1">
      <c r="A7392" s="50"/>
      <c r="B7392" s="50"/>
      <c r="C7392" s="50"/>
      <c r="D7392" s="44"/>
      <c r="E7392" s="26"/>
      <c r="F7392" s="53"/>
      <c r="G7392" s="61"/>
      <c r="H7392" s="55"/>
      <c r="I7392" s="280"/>
      <c r="J7392" s="13"/>
      <c r="K7392" s="13"/>
      <c r="L7392" s="13"/>
    </row>
    <row r="7393" spans="1:12" s="56" customFormat="1">
      <c r="A7393" s="50"/>
      <c r="B7393" s="50"/>
      <c r="C7393" s="50"/>
      <c r="D7393" s="44"/>
      <c r="E7393" s="26"/>
      <c r="F7393" s="53"/>
      <c r="G7393" s="61"/>
      <c r="H7393" s="55"/>
      <c r="I7393" s="280"/>
      <c r="J7393" s="13"/>
      <c r="K7393" s="13"/>
      <c r="L7393" s="13"/>
    </row>
    <row r="7394" spans="1:12" s="56" customFormat="1">
      <c r="A7394" s="50"/>
      <c r="B7394" s="50"/>
      <c r="C7394" s="50"/>
      <c r="D7394" s="44"/>
      <c r="E7394" s="26"/>
      <c r="F7394" s="53"/>
      <c r="G7394" s="61"/>
      <c r="H7394" s="55"/>
      <c r="I7394" s="280"/>
      <c r="J7394" s="13"/>
      <c r="K7394" s="13"/>
      <c r="L7394" s="13"/>
    </row>
    <row r="7395" spans="1:12" s="56" customFormat="1">
      <c r="A7395" s="50"/>
      <c r="B7395" s="50"/>
      <c r="C7395" s="50"/>
      <c r="D7395" s="44"/>
      <c r="E7395" s="26"/>
      <c r="F7395" s="53"/>
      <c r="G7395" s="61"/>
      <c r="H7395" s="55"/>
      <c r="I7395" s="280"/>
      <c r="J7395" s="13"/>
      <c r="K7395" s="13"/>
      <c r="L7395" s="13"/>
    </row>
    <row r="7396" spans="1:12" s="56" customFormat="1">
      <c r="A7396" s="50"/>
      <c r="B7396" s="50"/>
      <c r="C7396" s="50"/>
      <c r="D7396" s="44"/>
      <c r="E7396" s="26"/>
      <c r="F7396" s="53"/>
      <c r="G7396" s="61"/>
      <c r="H7396" s="55"/>
      <c r="I7396" s="280"/>
      <c r="J7396" s="13"/>
      <c r="K7396" s="13"/>
      <c r="L7396" s="13"/>
    </row>
    <row r="7397" spans="1:12" s="56" customFormat="1">
      <c r="A7397" s="50"/>
      <c r="B7397" s="50"/>
      <c r="C7397" s="50"/>
      <c r="D7397" s="44"/>
      <c r="E7397" s="26"/>
      <c r="F7397" s="53"/>
      <c r="G7397" s="61"/>
      <c r="H7397" s="55"/>
      <c r="I7397" s="280"/>
      <c r="J7397" s="13"/>
      <c r="K7397" s="13"/>
      <c r="L7397" s="13"/>
    </row>
    <row r="7398" spans="1:12" s="56" customFormat="1">
      <c r="A7398" s="50"/>
      <c r="B7398" s="50"/>
      <c r="C7398" s="50"/>
      <c r="D7398" s="44"/>
      <c r="E7398" s="26"/>
      <c r="F7398" s="53"/>
      <c r="G7398" s="61"/>
      <c r="H7398" s="55"/>
      <c r="I7398" s="280"/>
      <c r="J7398" s="13"/>
      <c r="K7398" s="13"/>
      <c r="L7398" s="13"/>
    </row>
    <row r="7399" spans="1:12" s="56" customFormat="1">
      <c r="A7399" s="50"/>
      <c r="B7399" s="50"/>
      <c r="C7399" s="50"/>
      <c r="D7399" s="44"/>
      <c r="E7399" s="26"/>
      <c r="F7399" s="53"/>
      <c r="G7399" s="61"/>
      <c r="H7399" s="55"/>
      <c r="I7399" s="280"/>
      <c r="J7399" s="13"/>
      <c r="K7399" s="13"/>
      <c r="L7399" s="13"/>
    </row>
    <row r="7400" spans="1:12" s="56" customFormat="1">
      <c r="A7400" s="50"/>
      <c r="B7400" s="50"/>
      <c r="C7400" s="50"/>
      <c r="D7400" s="44"/>
      <c r="E7400" s="26"/>
      <c r="F7400" s="53"/>
      <c r="G7400" s="61"/>
      <c r="H7400" s="55"/>
      <c r="I7400" s="280"/>
      <c r="J7400" s="13"/>
      <c r="K7400" s="13"/>
      <c r="L7400" s="13"/>
    </row>
    <row r="7401" spans="1:12" s="56" customFormat="1">
      <c r="A7401" s="50"/>
      <c r="B7401" s="50"/>
      <c r="C7401" s="50"/>
      <c r="D7401" s="44"/>
      <c r="E7401" s="26"/>
      <c r="F7401" s="53"/>
      <c r="G7401" s="61"/>
      <c r="H7401" s="55"/>
      <c r="I7401" s="280"/>
      <c r="J7401" s="13"/>
      <c r="K7401" s="13"/>
      <c r="L7401" s="13"/>
    </row>
    <row r="7402" spans="1:12" s="56" customFormat="1">
      <c r="A7402" s="50"/>
      <c r="B7402" s="50"/>
      <c r="C7402" s="50"/>
      <c r="D7402" s="44"/>
      <c r="E7402" s="26"/>
      <c r="F7402" s="53"/>
      <c r="G7402" s="61"/>
      <c r="H7402" s="55"/>
      <c r="I7402" s="280"/>
      <c r="J7402" s="13"/>
      <c r="K7402" s="13"/>
      <c r="L7402" s="13"/>
    </row>
    <row r="7403" spans="1:12" s="56" customFormat="1">
      <c r="A7403" s="50"/>
      <c r="B7403" s="50"/>
      <c r="C7403" s="50"/>
      <c r="D7403" s="44"/>
      <c r="E7403" s="26"/>
      <c r="F7403" s="53"/>
      <c r="G7403" s="61"/>
      <c r="H7403" s="55"/>
      <c r="I7403" s="280"/>
      <c r="J7403" s="13"/>
      <c r="K7403" s="13"/>
      <c r="L7403" s="13"/>
    </row>
    <row r="7404" spans="1:12" s="56" customFormat="1">
      <c r="A7404" s="50"/>
      <c r="B7404" s="50"/>
      <c r="C7404" s="50"/>
      <c r="D7404" s="44"/>
      <c r="E7404" s="26"/>
      <c r="F7404" s="53"/>
      <c r="G7404" s="61"/>
      <c r="H7404" s="55"/>
      <c r="I7404" s="280"/>
      <c r="J7404" s="13"/>
      <c r="K7404" s="13"/>
      <c r="L7404" s="13"/>
    </row>
    <row r="7405" spans="1:12" s="56" customFormat="1">
      <c r="A7405" s="50"/>
      <c r="B7405" s="50"/>
      <c r="C7405" s="50"/>
      <c r="D7405" s="44"/>
      <c r="E7405" s="26"/>
      <c r="F7405" s="53"/>
      <c r="G7405" s="61"/>
      <c r="H7405" s="55"/>
      <c r="I7405" s="280"/>
      <c r="J7405" s="13"/>
      <c r="K7405" s="13"/>
      <c r="L7405" s="13"/>
    </row>
    <row r="7406" spans="1:12" s="56" customFormat="1">
      <c r="A7406" s="50"/>
      <c r="B7406" s="50"/>
      <c r="C7406" s="50"/>
      <c r="D7406" s="44"/>
      <c r="E7406" s="26"/>
      <c r="F7406" s="53"/>
      <c r="G7406" s="61"/>
      <c r="H7406" s="55"/>
      <c r="I7406" s="280"/>
      <c r="J7406" s="13"/>
      <c r="K7406" s="13"/>
      <c r="L7406" s="13"/>
    </row>
    <row r="7407" spans="1:12" s="56" customFormat="1">
      <c r="A7407" s="50"/>
      <c r="B7407" s="50"/>
      <c r="C7407" s="50"/>
      <c r="D7407" s="44"/>
      <c r="E7407" s="26"/>
      <c r="F7407" s="53"/>
      <c r="G7407" s="61"/>
      <c r="H7407" s="55"/>
      <c r="I7407" s="280"/>
      <c r="J7407" s="13"/>
      <c r="K7407" s="13"/>
      <c r="L7407" s="13"/>
    </row>
    <row r="7408" spans="1:12" s="56" customFormat="1">
      <c r="A7408" s="50"/>
      <c r="B7408" s="50"/>
      <c r="C7408" s="50"/>
      <c r="D7408" s="44"/>
      <c r="E7408" s="26"/>
      <c r="F7408" s="53"/>
      <c r="G7408" s="61"/>
      <c r="H7408" s="55"/>
      <c r="I7408" s="280"/>
      <c r="J7408" s="13"/>
      <c r="K7408" s="13"/>
      <c r="L7408" s="13"/>
    </row>
    <row r="7409" spans="1:12" s="56" customFormat="1">
      <c r="A7409" s="50"/>
      <c r="B7409" s="50"/>
      <c r="C7409" s="50"/>
      <c r="D7409" s="44"/>
      <c r="E7409" s="26"/>
      <c r="F7409" s="53"/>
      <c r="G7409" s="61"/>
      <c r="H7409" s="55"/>
      <c r="I7409" s="280"/>
      <c r="J7409" s="13"/>
      <c r="K7409" s="13"/>
      <c r="L7409" s="13"/>
    </row>
    <row r="7410" spans="1:12" s="56" customFormat="1">
      <c r="A7410" s="50"/>
      <c r="B7410" s="50"/>
      <c r="C7410" s="50"/>
      <c r="D7410" s="44"/>
      <c r="E7410" s="26"/>
      <c r="F7410" s="53"/>
      <c r="G7410" s="61"/>
      <c r="H7410" s="55"/>
      <c r="I7410" s="280"/>
      <c r="J7410" s="13"/>
      <c r="K7410" s="13"/>
      <c r="L7410" s="13"/>
    </row>
    <row r="7411" spans="1:12" s="56" customFormat="1">
      <c r="A7411" s="50"/>
      <c r="B7411" s="50"/>
      <c r="C7411" s="50"/>
      <c r="D7411" s="44"/>
      <c r="E7411" s="26"/>
      <c r="F7411" s="53"/>
      <c r="G7411" s="61"/>
      <c r="H7411" s="55"/>
      <c r="I7411" s="280"/>
      <c r="J7411" s="13"/>
      <c r="K7411" s="13"/>
      <c r="L7411" s="13"/>
    </row>
    <row r="7412" spans="1:12" s="56" customFormat="1">
      <c r="A7412" s="50"/>
      <c r="B7412" s="50"/>
      <c r="C7412" s="50"/>
      <c r="D7412" s="44"/>
      <c r="E7412" s="26"/>
      <c r="F7412" s="53"/>
      <c r="G7412" s="61"/>
      <c r="H7412" s="55"/>
      <c r="I7412" s="280"/>
      <c r="J7412" s="13"/>
      <c r="K7412" s="13"/>
      <c r="L7412" s="13"/>
    </row>
    <row r="7413" spans="1:12" s="56" customFormat="1">
      <c r="A7413" s="50"/>
      <c r="B7413" s="50"/>
      <c r="C7413" s="50"/>
      <c r="D7413" s="44"/>
      <c r="E7413" s="26"/>
      <c r="F7413" s="53"/>
      <c r="G7413" s="61"/>
      <c r="H7413" s="55"/>
      <c r="I7413" s="280"/>
      <c r="J7413" s="13"/>
      <c r="K7413" s="13"/>
      <c r="L7413" s="13"/>
    </row>
    <row r="7414" spans="1:12" s="56" customFormat="1">
      <c r="A7414" s="50"/>
      <c r="B7414" s="50"/>
      <c r="C7414" s="50"/>
      <c r="D7414" s="44"/>
      <c r="E7414" s="26"/>
      <c r="F7414" s="53"/>
      <c r="G7414" s="61"/>
      <c r="H7414" s="55"/>
      <c r="I7414" s="280"/>
      <c r="J7414" s="13"/>
      <c r="K7414" s="13"/>
      <c r="L7414" s="13"/>
    </row>
    <row r="7415" spans="1:12" s="56" customFormat="1">
      <c r="A7415" s="50"/>
      <c r="B7415" s="50"/>
      <c r="C7415" s="50"/>
      <c r="D7415" s="44"/>
      <c r="E7415" s="26"/>
      <c r="F7415" s="53"/>
      <c r="G7415" s="61"/>
      <c r="H7415" s="55"/>
      <c r="I7415" s="280"/>
      <c r="J7415" s="13"/>
      <c r="K7415" s="13"/>
      <c r="L7415" s="13"/>
    </row>
    <row r="7416" spans="1:12" s="56" customFormat="1">
      <c r="A7416" s="50"/>
      <c r="B7416" s="50"/>
      <c r="C7416" s="50"/>
      <c r="D7416" s="44"/>
      <c r="E7416" s="26"/>
      <c r="F7416" s="53"/>
      <c r="G7416" s="61"/>
      <c r="H7416" s="55"/>
      <c r="I7416" s="280"/>
      <c r="J7416" s="13"/>
      <c r="K7416" s="13"/>
      <c r="L7416" s="13"/>
    </row>
    <row r="7417" spans="1:12" s="56" customFormat="1">
      <c r="A7417" s="50"/>
      <c r="B7417" s="50"/>
      <c r="C7417" s="50"/>
      <c r="D7417" s="44"/>
      <c r="E7417" s="26"/>
      <c r="F7417" s="53"/>
      <c r="G7417" s="61"/>
      <c r="H7417" s="55"/>
      <c r="I7417" s="280"/>
      <c r="J7417" s="13"/>
      <c r="K7417" s="13"/>
      <c r="L7417" s="13"/>
    </row>
    <row r="7418" spans="1:12" s="56" customFormat="1">
      <c r="A7418" s="50"/>
      <c r="B7418" s="50"/>
      <c r="C7418" s="50"/>
      <c r="D7418" s="44"/>
      <c r="E7418" s="26"/>
      <c r="F7418" s="53"/>
      <c r="G7418" s="61"/>
      <c r="H7418" s="55"/>
      <c r="I7418" s="280"/>
      <c r="J7418" s="13"/>
      <c r="K7418" s="13"/>
      <c r="L7418" s="13"/>
    </row>
    <row r="7419" spans="1:12" s="56" customFormat="1">
      <c r="A7419" s="50"/>
      <c r="B7419" s="50"/>
      <c r="C7419" s="50"/>
      <c r="D7419" s="44"/>
      <c r="E7419" s="26"/>
      <c r="F7419" s="53"/>
      <c r="G7419" s="61"/>
      <c r="H7419" s="55"/>
      <c r="I7419" s="280"/>
      <c r="J7419" s="13"/>
      <c r="K7419" s="13"/>
      <c r="L7419" s="13"/>
    </row>
    <row r="7420" spans="1:12" s="56" customFormat="1">
      <c r="A7420" s="50"/>
      <c r="B7420" s="50"/>
      <c r="C7420" s="50"/>
      <c r="D7420" s="44"/>
      <c r="E7420" s="26"/>
      <c r="F7420" s="53"/>
      <c r="G7420" s="61"/>
      <c r="H7420" s="55"/>
      <c r="I7420" s="280"/>
      <c r="J7420" s="13"/>
      <c r="K7420" s="13"/>
      <c r="L7420" s="13"/>
    </row>
    <row r="7421" spans="1:12" s="56" customFormat="1">
      <c r="A7421" s="50"/>
      <c r="B7421" s="50"/>
      <c r="C7421" s="50"/>
      <c r="D7421" s="44"/>
      <c r="E7421" s="26"/>
      <c r="F7421" s="53"/>
      <c r="G7421" s="61"/>
      <c r="H7421" s="55"/>
      <c r="I7421" s="280"/>
      <c r="J7421" s="13"/>
      <c r="K7421" s="13"/>
      <c r="L7421" s="13"/>
    </row>
    <row r="7422" spans="1:12" s="56" customFormat="1">
      <c r="A7422" s="50"/>
      <c r="B7422" s="50"/>
      <c r="C7422" s="50"/>
      <c r="D7422" s="44"/>
      <c r="E7422" s="26"/>
      <c r="F7422" s="53"/>
      <c r="G7422" s="61"/>
      <c r="H7422" s="55"/>
      <c r="I7422" s="280"/>
      <c r="J7422" s="13"/>
      <c r="K7422" s="13"/>
      <c r="L7422" s="13"/>
    </row>
    <row r="7423" spans="1:12" s="56" customFormat="1">
      <c r="A7423" s="50"/>
      <c r="B7423" s="50"/>
      <c r="C7423" s="50"/>
      <c r="D7423" s="44"/>
      <c r="E7423" s="26"/>
      <c r="F7423" s="53"/>
      <c r="G7423" s="61"/>
      <c r="H7423" s="55"/>
      <c r="I7423" s="280"/>
      <c r="J7423" s="13"/>
      <c r="K7423" s="13"/>
      <c r="L7423" s="13"/>
    </row>
    <row r="7424" spans="1:12" s="56" customFormat="1">
      <c r="A7424" s="50"/>
      <c r="B7424" s="50"/>
      <c r="C7424" s="50"/>
      <c r="D7424" s="44"/>
      <c r="E7424" s="26"/>
      <c r="F7424" s="53"/>
      <c r="G7424" s="61"/>
      <c r="H7424" s="55"/>
      <c r="I7424" s="280"/>
      <c r="J7424" s="13"/>
      <c r="K7424" s="13"/>
      <c r="L7424" s="13"/>
    </row>
    <row r="7425" spans="1:12" s="56" customFormat="1">
      <c r="A7425" s="50"/>
      <c r="B7425" s="50"/>
      <c r="C7425" s="50"/>
      <c r="D7425" s="44"/>
      <c r="E7425" s="26"/>
      <c r="F7425" s="53"/>
      <c r="G7425" s="61"/>
      <c r="H7425" s="55"/>
      <c r="I7425" s="280"/>
      <c r="J7425" s="13"/>
      <c r="K7425" s="13"/>
      <c r="L7425" s="13"/>
    </row>
    <row r="7426" spans="1:12" s="56" customFormat="1">
      <c r="A7426" s="50"/>
      <c r="B7426" s="50"/>
      <c r="C7426" s="50"/>
      <c r="D7426" s="44"/>
      <c r="E7426" s="26"/>
      <c r="F7426" s="53"/>
      <c r="G7426" s="61"/>
      <c r="H7426" s="55"/>
      <c r="I7426" s="280"/>
      <c r="J7426" s="13"/>
      <c r="K7426" s="13"/>
      <c r="L7426" s="13"/>
    </row>
    <row r="7427" spans="1:12" s="56" customFormat="1">
      <c r="A7427" s="50"/>
      <c r="B7427" s="50"/>
      <c r="C7427" s="50"/>
      <c r="D7427" s="44"/>
      <c r="E7427" s="26"/>
      <c r="F7427" s="53"/>
      <c r="G7427" s="61"/>
      <c r="H7427" s="55"/>
      <c r="I7427" s="280"/>
      <c r="J7427" s="13"/>
      <c r="K7427" s="13"/>
      <c r="L7427" s="13"/>
    </row>
    <row r="7428" spans="1:12" s="56" customFormat="1">
      <c r="A7428" s="50"/>
      <c r="B7428" s="50"/>
      <c r="C7428" s="50"/>
      <c r="D7428" s="44"/>
      <c r="E7428" s="26"/>
      <c r="F7428" s="53"/>
      <c r="G7428" s="61"/>
      <c r="H7428" s="55"/>
      <c r="I7428" s="280"/>
      <c r="J7428" s="13"/>
      <c r="K7428" s="13"/>
      <c r="L7428" s="13"/>
    </row>
    <row r="7429" spans="1:12" s="56" customFormat="1">
      <c r="A7429" s="50"/>
      <c r="B7429" s="50"/>
      <c r="C7429" s="50"/>
      <c r="D7429" s="44"/>
      <c r="E7429" s="26"/>
      <c r="F7429" s="53"/>
      <c r="G7429" s="61"/>
      <c r="H7429" s="55"/>
      <c r="I7429" s="280"/>
      <c r="J7429" s="13"/>
      <c r="K7429" s="13"/>
      <c r="L7429" s="13"/>
    </row>
    <row r="7430" spans="1:12" s="56" customFormat="1">
      <c r="A7430" s="50"/>
      <c r="B7430" s="50"/>
      <c r="C7430" s="50"/>
      <c r="D7430" s="44"/>
      <c r="E7430" s="26"/>
      <c r="F7430" s="53"/>
      <c r="G7430" s="61"/>
      <c r="H7430" s="55"/>
      <c r="I7430" s="280"/>
      <c r="J7430" s="13"/>
      <c r="K7430" s="13"/>
      <c r="L7430" s="13"/>
    </row>
    <row r="7431" spans="1:12" s="56" customFormat="1">
      <c r="A7431" s="50"/>
      <c r="B7431" s="50"/>
      <c r="C7431" s="50"/>
      <c r="D7431" s="44"/>
      <c r="E7431" s="26"/>
      <c r="F7431" s="53"/>
      <c r="G7431" s="61"/>
      <c r="H7431" s="55"/>
      <c r="I7431" s="280"/>
      <c r="J7431" s="13"/>
      <c r="K7431" s="13"/>
      <c r="L7431" s="13"/>
    </row>
    <row r="7432" spans="1:12" s="56" customFormat="1">
      <c r="A7432" s="50"/>
      <c r="B7432" s="50"/>
      <c r="C7432" s="50"/>
      <c r="D7432" s="44"/>
      <c r="E7432" s="26"/>
      <c r="F7432" s="53"/>
      <c r="G7432" s="61"/>
      <c r="H7432" s="55"/>
      <c r="I7432" s="280"/>
      <c r="J7432" s="13"/>
      <c r="K7432" s="13"/>
      <c r="L7432" s="13"/>
    </row>
    <row r="7433" spans="1:12" s="56" customFormat="1">
      <c r="A7433" s="50"/>
      <c r="B7433" s="50"/>
      <c r="C7433" s="50"/>
      <c r="D7433" s="44"/>
      <c r="E7433" s="26"/>
      <c r="F7433" s="53"/>
      <c r="G7433" s="61"/>
      <c r="H7433" s="55"/>
      <c r="I7433" s="280"/>
      <c r="J7433" s="13"/>
      <c r="K7433" s="13"/>
      <c r="L7433" s="13"/>
    </row>
    <row r="7434" spans="1:12" s="56" customFormat="1">
      <c r="A7434" s="50"/>
      <c r="B7434" s="50"/>
      <c r="C7434" s="50"/>
      <c r="D7434" s="44"/>
      <c r="E7434" s="26"/>
      <c r="F7434" s="53"/>
      <c r="G7434" s="61"/>
      <c r="H7434" s="55"/>
      <c r="I7434" s="280"/>
      <c r="J7434" s="13"/>
      <c r="K7434" s="13"/>
      <c r="L7434" s="13"/>
    </row>
    <row r="7435" spans="1:12" s="56" customFormat="1">
      <c r="A7435" s="50"/>
      <c r="B7435" s="50"/>
      <c r="C7435" s="50"/>
      <c r="D7435" s="44"/>
      <c r="E7435" s="26"/>
      <c r="F7435" s="53"/>
      <c r="G7435" s="61"/>
      <c r="H7435" s="55"/>
      <c r="I7435" s="280"/>
      <c r="J7435" s="13"/>
      <c r="K7435" s="13"/>
      <c r="L7435" s="13"/>
    </row>
    <row r="7436" spans="1:12" s="56" customFormat="1">
      <c r="A7436" s="50"/>
      <c r="B7436" s="50"/>
      <c r="C7436" s="50"/>
      <c r="D7436" s="44"/>
      <c r="E7436" s="26"/>
      <c r="F7436" s="53"/>
      <c r="G7436" s="61"/>
      <c r="H7436" s="55"/>
      <c r="I7436" s="280"/>
      <c r="J7436" s="13"/>
      <c r="K7436" s="13"/>
      <c r="L7436" s="13"/>
    </row>
    <row r="7437" spans="1:12" s="56" customFormat="1">
      <c r="A7437" s="50"/>
      <c r="B7437" s="50"/>
      <c r="C7437" s="50"/>
      <c r="D7437" s="44"/>
      <c r="E7437" s="26"/>
      <c r="F7437" s="53"/>
      <c r="G7437" s="61"/>
      <c r="H7437" s="55"/>
      <c r="I7437" s="280"/>
      <c r="J7437" s="13"/>
      <c r="K7437" s="13"/>
      <c r="L7437" s="13"/>
    </row>
    <row r="7438" spans="1:12" s="56" customFormat="1">
      <c r="A7438" s="50"/>
      <c r="B7438" s="50"/>
      <c r="C7438" s="50"/>
      <c r="D7438" s="44"/>
      <c r="E7438" s="26"/>
      <c r="F7438" s="53"/>
      <c r="G7438" s="61"/>
      <c r="H7438" s="55"/>
      <c r="I7438" s="280"/>
      <c r="J7438" s="13"/>
      <c r="K7438" s="13"/>
      <c r="L7438" s="13"/>
    </row>
    <row r="7439" spans="1:12" s="56" customFormat="1">
      <c r="A7439" s="50"/>
      <c r="B7439" s="50"/>
      <c r="C7439" s="50"/>
      <c r="D7439" s="44"/>
      <c r="E7439" s="26"/>
      <c r="F7439" s="53"/>
      <c r="G7439" s="61"/>
      <c r="H7439" s="55"/>
      <c r="I7439" s="280"/>
      <c r="J7439" s="13"/>
      <c r="K7439" s="13"/>
      <c r="L7439" s="13"/>
    </row>
    <row r="7440" spans="1:12" s="56" customFormat="1">
      <c r="A7440" s="50"/>
      <c r="B7440" s="50"/>
      <c r="C7440" s="50"/>
      <c r="D7440" s="44"/>
      <c r="E7440" s="26"/>
      <c r="F7440" s="53"/>
      <c r="G7440" s="61"/>
      <c r="H7440" s="55"/>
      <c r="I7440" s="280"/>
      <c r="J7440" s="13"/>
      <c r="K7440" s="13"/>
      <c r="L7440" s="13"/>
    </row>
    <row r="7441" spans="1:12" s="56" customFormat="1">
      <c r="A7441" s="50"/>
      <c r="B7441" s="50"/>
      <c r="C7441" s="50"/>
      <c r="D7441" s="44"/>
      <c r="E7441" s="26"/>
      <c r="F7441" s="53"/>
      <c r="G7441" s="61"/>
      <c r="H7441" s="55"/>
      <c r="I7441" s="280"/>
      <c r="J7441" s="13"/>
      <c r="K7441" s="13"/>
      <c r="L7441" s="13"/>
    </row>
    <row r="7442" spans="1:12" s="56" customFormat="1">
      <c r="A7442" s="50"/>
      <c r="B7442" s="50"/>
      <c r="C7442" s="50"/>
      <c r="D7442" s="44"/>
      <c r="E7442" s="26"/>
      <c r="F7442" s="53"/>
      <c r="G7442" s="61"/>
      <c r="H7442" s="55"/>
      <c r="I7442" s="280"/>
      <c r="J7442" s="13"/>
      <c r="K7442" s="13"/>
      <c r="L7442" s="13"/>
    </row>
    <row r="7443" spans="1:12" s="56" customFormat="1">
      <c r="A7443" s="50"/>
      <c r="B7443" s="50"/>
      <c r="C7443" s="50"/>
      <c r="D7443" s="44"/>
      <c r="E7443" s="26"/>
      <c r="F7443" s="53"/>
      <c r="G7443" s="61"/>
      <c r="H7443" s="55"/>
      <c r="I7443" s="280"/>
      <c r="J7443" s="13"/>
      <c r="K7443" s="13"/>
      <c r="L7443" s="13"/>
    </row>
    <row r="7444" spans="1:12" s="56" customFormat="1">
      <c r="A7444" s="50"/>
      <c r="B7444" s="50"/>
      <c r="C7444" s="50"/>
      <c r="D7444" s="44"/>
      <c r="E7444" s="26"/>
      <c r="F7444" s="53"/>
      <c r="G7444" s="61"/>
      <c r="H7444" s="55"/>
      <c r="I7444" s="280"/>
      <c r="J7444" s="13"/>
      <c r="K7444" s="13"/>
      <c r="L7444" s="13"/>
    </row>
    <row r="7445" spans="1:12" s="56" customFormat="1">
      <c r="A7445" s="50"/>
      <c r="B7445" s="50"/>
      <c r="C7445" s="50"/>
      <c r="D7445" s="44"/>
      <c r="E7445" s="26"/>
      <c r="F7445" s="53"/>
      <c r="G7445" s="61"/>
      <c r="H7445" s="55"/>
      <c r="I7445" s="280"/>
      <c r="J7445" s="13"/>
      <c r="K7445" s="13"/>
      <c r="L7445" s="13"/>
    </row>
    <row r="7446" spans="1:12" s="56" customFormat="1">
      <c r="A7446" s="50"/>
      <c r="B7446" s="50"/>
      <c r="C7446" s="50"/>
      <c r="D7446" s="44"/>
      <c r="E7446" s="26"/>
      <c r="F7446" s="53"/>
      <c r="G7446" s="61"/>
      <c r="H7446" s="55"/>
      <c r="I7446" s="280"/>
      <c r="J7446" s="13"/>
      <c r="K7446" s="13"/>
      <c r="L7446" s="13"/>
    </row>
    <row r="7447" spans="1:12" s="56" customFormat="1">
      <c r="A7447" s="50"/>
      <c r="B7447" s="50"/>
      <c r="C7447" s="50"/>
      <c r="D7447" s="44"/>
      <c r="E7447" s="26"/>
      <c r="F7447" s="53"/>
      <c r="G7447" s="61"/>
      <c r="H7447" s="55"/>
      <c r="I7447" s="280"/>
      <c r="J7447" s="13"/>
      <c r="K7447" s="13"/>
      <c r="L7447" s="13"/>
    </row>
    <row r="7448" spans="1:12" s="56" customFormat="1">
      <c r="A7448" s="50"/>
      <c r="B7448" s="50"/>
      <c r="C7448" s="50"/>
      <c r="D7448" s="44"/>
      <c r="E7448" s="26"/>
      <c r="F7448" s="53"/>
      <c r="G7448" s="61"/>
      <c r="H7448" s="55"/>
      <c r="I7448" s="280"/>
      <c r="J7448" s="13"/>
      <c r="K7448" s="13"/>
      <c r="L7448" s="13"/>
    </row>
    <row r="7449" spans="1:12" s="56" customFormat="1">
      <c r="A7449" s="50"/>
      <c r="B7449" s="50"/>
      <c r="C7449" s="50"/>
      <c r="D7449" s="44"/>
      <c r="E7449" s="26"/>
      <c r="F7449" s="53"/>
      <c r="G7449" s="61"/>
      <c r="H7449" s="55"/>
      <c r="I7449" s="280"/>
      <c r="J7449" s="13"/>
      <c r="K7449" s="13"/>
      <c r="L7449" s="13"/>
    </row>
    <row r="7450" spans="1:12" s="56" customFormat="1">
      <c r="A7450" s="50"/>
      <c r="B7450" s="50"/>
      <c r="C7450" s="50"/>
      <c r="D7450" s="44"/>
      <c r="E7450" s="26"/>
      <c r="F7450" s="53"/>
      <c r="G7450" s="61"/>
      <c r="H7450" s="55"/>
      <c r="I7450" s="280"/>
      <c r="J7450" s="13"/>
      <c r="K7450" s="13"/>
      <c r="L7450" s="13"/>
    </row>
    <row r="7451" spans="1:12" s="56" customFormat="1">
      <c r="A7451" s="50"/>
      <c r="B7451" s="50"/>
      <c r="C7451" s="50"/>
      <c r="D7451" s="44"/>
      <c r="E7451" s="26"/>
      <c r="F7451" s="53"/>
      <c r="G7451" s="61"/>
      <c r="H7451" s="55"/>
      <c r="I7451" s="280"/>
      <c r="J7451" s="13"/>
      <c r="K7451" s="13"/>
      <c r="L7451" s="13"/>
    </row>
    <row r="7452" spans="1:12" s="56" customFormat="1">
      <c r="A7452" s="50"/>
      <c r="B7452" s="50"/>
      <c r="C7452" s="50"/>
      <c r="D7452" s="44"/>
      <c r="E7452" s="26"/>
      <c r="F7452" s="53"/>
      <c r="G7452" s="61"/>
      <c r="H7452" s="55"/>
      <c r="I7452" s="280"/>
      <c r="J7452" s="13"/>
      <c r="K7452" s="13"/>
      <c r="L7452" s="13"/>
    </row>
    <row r="7453" spans="1:12" s="56" customFormat="1">
      <c r="A7453" s="50"/>
      <c r="B7453" s="50"/>
      <c r="C7453" s="50"/>
      <c r="D7453" s="44"/>
      <c r="E7453" s="26"/>
      <c r="F7453" s="53"/>
      <c r="G7453" s="61"/>
      <c r="H7453" s="55"/>
      <c r="I7453" s="280"/>
      <c r="J7453" s="13"/>
      <c r="K7453" s="13"/>
      <c r="L7453" s="13"/>
    </row>
    <row r="7454" spans="1:12" s="56" customFormat="1">
      <c r="A7454" s="50"/>
      <c r="B7454" s="50"/>
      <c r="C7454" s="50"/>
      <c r="D7454" s="44"/>
      <c r="E7454" s="26"/>
      <c r="F7454" s="53"/>
      <c r="G7454" s="61"/>
      <c r="H7454" s="55"/>
      <c r="I7454" s="280"/>
      <c r="J7454" s="13"/>
      <c r="K7454" s="13"/>
      <c r="L7454" s="13"/>
    </row>
    <row r="7455" spans="1:12" s="56" customFormat="1">
      <c r="A7455" s="50"/>
      <c r="B7455" s="50"/>
      <c r="C7455" s="50"/>
      <c r="D7455" s="44"/>
      <c r="E7455" s="26"/>
      <c r="F7455" s="53"/>
      <c r="G7455" s="61"/>
      <c r="H7455" s="55"/>
      <c r="I7455" s="280"/>
      <c r="J7455" s="13"/>
      <c r="K7455" s="13"/>
      <c r="L7455" s="13"/>
    </row>
    <row r="7456" spans="1:12" s="56" customFormat="1">
      <c r="A7456" s="50"/>
      <c r="B7456" s="50"/>
      <c r="C7456" s="50"/>
      <c r="D7456" s="44"/>
      <c r="E7456" s="26"/>
      <c r="F7456" s="53"/>
      <c r="G7456" s="61"/>
      <c r="H7456" s="55"/>
      <c r="I7456" s="280"/>
      <c r="J7456" s="13"/>
      <c r="K7456" s="13"/>
      <c r="L7456" s="13"/>
    </row>
    <row r="7457" spans="1:12" s="56" customFormat="1">
      <c r="A7457" s="50"/>
      <c r="B7457" s="50"/>
      <c r="C7457" s="50"/>
      <c r="D7457" s="44"/>
      <c r="E7457" s="26"/>
      <c r="F7457" s="53"/>
      <c r="G7457" s="61"/>
      <c r="H7457" s="55"/>
      <c r="I7457" s="280"/>
      <c r="J7457" s="13"/>
      <c r="K7457" s="13"/>
      <c r="L7457" s="13"/>
    </row>
    <row r="7458" spans="1:12" s="56" customFormat="1">
      <c r="A7458" s="50"/>
      <c r="B7458" s="50"/>
      <c r="C7458" s="50"/>
      <c r="D7458" s="44"/>
      <c r="E7458" s="26"/>
      <c r="F7458" s="53"/>
      <c r="G7458" s="61"/>
      <c r="H7458" s="55"/>
      <c r="I7458" s="280"/>
      <c r="J7458" s="13"/>
      <c r="K7458" s="13"/>
      <c r="L7458" s="13"/>
    </row>
    <row r="7459" spans="1:12" s="56" customFormat="1">
      <c r="A7459" s="50"/>
      <c r="B7459" s="50"/>
      <c r="C7459" s="50"/>
      <c r="D7459" s="44"/>
      <c r="E7459" s="26"/>
      <c r="F7459" s="53"/>
      <c r="G7459" s="61"/>
      <c r="H7459" s="55"/>
      <c r="I7459" s="280"/>
      <c r="J7459" s="13"/>
      <c r="K7459" s="13"/>
      <c r="L7459" s="13"/>
    </row>
    <row r="7460" spans="1:12" s="56" customFormat="1">
      <c r="A7460" s="50"/>
      <c r="B7460" s="50"/>
      <c r="C7460" s="50"/>
      <c r="D7460" s="44"/>
      <c r="E7460" s="26"/>
      <c r="F7460" s="53"/>
      <c r="G7460" s="61"/>
      <c r="H7460" s="55"/>
      <c r="I7460" s="280"/>
      <c r="J7460" s="13"/>
      <c r="K7460" s="13"/>
      <c r="L7460" s="13"/>
    </row>
    <row r="7461" spans="1:12" s="56" customFormat="1">
      <c r="A7461" s="50"/>
      <c r="B7461" s="50"/>
      <c r="C7461" s="50"/>
      <c r="D7461" s="44"/>
      <c r="E7461" s="26"/>
      <c r="F7461" s="53"/>
      <c r="G7461" s="61"/>
      <c r="H7461" s="55"/>
      <c r="I7461" s="280"/>
      <c r="J7461" s="13"/>
      <c r="K7461" s="13"/>
      <c r="L7461" s="13"/>
    </row>
    <row r="7462" spans="1:12" s="56" customFormat="1">
      <c r="A7462" s="50"/>
      <c r="B7462" s="50"/>
      <c r="C7462" s="50"/>
      <c r="D7462" s="44"/>
      <c r="E7462" s="26"/>
      <c r="F7462" s="53"/>
      <c r="G7462" s="61"/>
      <c r="H7462" s="55"/>
      <c r="I7462" s="280"/>
      <c r="J7462" s="13"/>
      <c r="K7462" s="13"/>
      <c r="L7462" s="13"/>
    </row>
    <row r="7463" spans="1:12" s="56" customFormat="1">
      <c r="A7463" s="50"/>
      <c r="B7463" s="50"/>
      <c r="C7463" s="50"/>
      <c r="D7463" s="44"/>
      <c r="E7463" s="26"/>
      <c r="F7463" s="53"/>
      <c r="G7463" s="61"/>
      <c r="H7463" s="55"/>
      <c r="I7463" s="280"/>
      <c r="J7463" s="13"/>
      <c r="K7463" s="13"/>
      <c r="L7463" s="13"/>
    </row>
    <row r="7464" spans="1:12" s="56" customFormat="1">
      <c r="A7464" s="50"/>
      <c r="B7464" s="50"/>
      <c r="C7464" s="50"/>
      <c r="D7464" s="44"/>
      <c r="E7464" s="26"/>
      <c r="F7464" s="53"/>
      <c r="G7464" s="61"/>
      <c r="H7464" s="55"/>
      <c r="I7464" s="280"/>
      <c r="J7464" s="13"/>
      <c r="K7464" s="13"/>
      <c r="L7464" s="13"/>
    </row>
    <row r="7465" spans="1:12" s="56" customFormat="1">
      <c r="A7465" s="50"/>
      <c r="B7465" s="50"/>
      <c r="C7465" s="50"/>
      <c r="D7465" s="44"/>
      <c r="E7465" s="26"/>
      <c r="F7465" s="53"/>
      <c r="G7465" s="61"/>
      <c r="H7465" s="55"/>
      <c r="I7465" s="280"/>
      <c r="J7465" s="13"/>
      <c r="K7465" s="13"/>
      <c r="L7465" s="13"/>
    </row>
    <row r="7466" spans="1:12" s="56" customFormat="1">
      <c r="A7466" s="50"/>
      <c r="B7466" s="50"/>
      <c r="C7466" s="50"/>
      <c r="D7466" s="44"/>
      <c r="E7466" s="26"/>
      <c r="F7466" s="53"/>
      <c r="G7466" s="61"/>
      <c r="H7466" s="55"/>
      <c r="I7466" s="280"/>
      <c r="J7466" s="13"/>
      <c r="K7466" s="13"/>
      <c r="L7466" s="13"/>
    </row>
    <row r="7467" spans="1:12" s="56" customFormat="1">
      <c r="A7467" s="50"/>
      <c r="B7467" s="50"/>
      <c r="C7467" s="50"/>
      <c r="D7467" s="44"/>
      <c r="E7467" s="26"/>
      <c r="F7467" s="53"/>
      <c r="G7467" s="61"/>
      <c r="H7467" s="55"/>
      <c r="I7467" s="280"/>
      <c r="J7467" s="13"/>
      <c r="K7467" s="13"/>
      <c r="L7467" s="13"/>
    </row>
    <row r="7468" spans="1:12" s="56" customFormat="1">
      <c r="A7468" s="50"/>
      <c r="B7468" s="50"/>
      <c r="C7468" s="50"/>
      <c r="D7468" s="44"/>
      <c r="E7468" s="26"/>
      <c r="F7468" s="53"/>
      <c r="G7468" s="61"/>
      <c r="H7468" s="55"/>
      <c r="I7468" s="280"/>
      <c r="J7468" s="13"/>
      <c r="K7468" s="13"/>
      <c r="L7468" s="13"/>
    </row>
    <row r="7469" spans="1:12" s="56" customFormat="1">
      <c r="A7469" s="50"/>
      <c r="B7469" s="50"/>
      <c r="C7469" s="50"/>
      <c r="D7469" s="44"/>
      <c r="E7469" s="26"/>
      <c r="F7469" s="53"/>
      <c r="G7469" s="61"/>
      <c r="H7469" s="55"/>
      <c r="I7469" s="280"/>
      <c r="J7469" s="13"/>
      <c r="K7469" s="13"/>
      <c r="L7469" s="13"/>
    </row>
    <row r="7470" spans="1:12" s="56" customFormat="1">
      <c r="A7470" s="50"/>
      <c r="B7470" s="50"/>
      <c r="C7470" s="50"/>
      <c r="D7470" s="44"/>
      <c r="E7470" s="26"/>
      <c r="F7470" s="53"/>
      <c r="G7470" s="61"/>
      <c r="H7470" s="55"/>
      <c r="I7470" s="280"/>
      <c r="J7470" s="13"/>
      <c r="K7470" s="13"/>
      <c r="L7470" s="13"/>
    </row>
    <row r="7471" spans="1:12" s="56" customFormat="1">
      <c r="A7471" s="50"/>
      <c r="B7471" s="50"/>
      <c r="C7471" s="50"/>
      <c r="D7471" s="44"/>
      <c r="E7471" s="26"/>
      <c r="F7471" s="53"/>
      <c r="G7471" s="61"/>
      <c r="H7471" s="55"/>
      <c r="I7471" s="280"/>
      <c r="J7471" s="13"/>
      <c r="K7471" s="13"/>
      <c r="L7471" s="13"/>
    </row>
    <row r="7472" spans="1:12" s="56" customFormat="1">
      <c r="A7472" s="50"/>
      <c r="B7472" s="50"/>
      <c r="C7472" s="50"/>
      <c r="D7472" s="44"/>
      <c r="E7472" s="26"/>
      <c r="F7472" s="53"/>
      <c r="G7472" s="61"/>
      <c r="H7472" s="55"/>
      <c r="I7472" s="280"/>
      <c r="J7472" s="13"/>
      <c r="K7472" s="13"/>
      <c r="L7472" s="13"/>
    </row>
    <row r="7473" spans="1:12" s="56" customFormat="1">
      <c r="A7473" s="50"/>
      <c r="B7473" s="50"/>
      <c r="C7473" s="50"/>
      <c r="D7473" s="44"/>
      <c r="E7473" s="26"/>
      <c r="F7473" s="53"/>
      <c r="G7473" s="61"/>
      <c r="H7473" s="55"/>
      <c r="I7473" s="280"/>
      <c r="J7473" s="13"/>
      <c r="K7473" s="13"/>
      <c r="L7473" s="13"/>
    </row>
    <row r="7474" spans="1:12" s="56" customFormat="1">
      <c r="A7474" s="50"/>
      <c r="B7474" s="50"/>
      <c r="C7474" s="50"/>
      <c r="D7474" s="44"/>
      <c r="E7474" s="26"/>
      <c r="F7474" s="53"/>
      <c r="G7474" s="61"/>
      <c r="H7474" s="55"/>
      <c r="I7474" s="280"/>
      <c r="J7474" s="13"/>
      <c r="K7474" s="13"/>
      <c r="L7474" s="13"/>
    </row>
    <row r="7475" spans="1:12" s="56" customFormat="1">
      <c r="A7475" s="50"/>
      <c r="B7475" s="50"/>
      <c r="C7475" s="50"/>
      <c r="D7475" s="44"/>
      <c r="E7475" s="26"/>
      <c r="F7475" s="53"/>
      <c r="G7475" s="61"/>
      <c r="H7475" s="55"/>
      <c r="I7475" s="280"/>
      <c r="J7475" s="13"/>
      <c r="K7475" s="13"/>
      <c r="L7475" s="13"/>
    </row>
    <row r="7476" spans="1:12" s="56" customFormat="1">
      <c r="A7476" s="50"/>
      <c r="B7476" s="50"/>
      <c r="C7476" s="50"/>
      <c r="D7476" s="44"/>
      <c r="E7476" s="26"/>
      <c r="F7476" s="53"/>
      <c r="G7476" s="61"/>
      <c r="H7476" s="55"/>
      <c r="I7476" s="280"/>
      <c r="J7476" s="13"/>
      <c r="K7476" s="13"/>
      <c r="L7476" s="13"/>
    </row>
    <row r="7477" spans="1:12" s="56" customFormat="1">
      <c r="A7477" s="50"/>
      <c r="B7477" s="50"/>
      <c r="C7477" s="50"/>
      <c r="D7477" s="44"/>
      <c r="E7477" s="26"/>
      <c r="F7477" s="53"/>
      <c r="G7477" s="61"/>
      <c r="H7477" s="55"/>
      <c r="I7477" s="280"/>
      <c r="J7477" s="13"/>
      <c r="K7477" s="13"/>
      <c r="L7477" s="13"/>
    </row>
    <row r="7478" spans="1:12" s="56" customFormat="1">
      <c r="A7478" s="50"/>
      <c r="B7478" s="50"/>
      <c r="C7478" s="50"/>
      <c r="D7478" s="44"/>
      <c r="E7478" s="26"/>
      <c r="F7478" s="53"/>
      <c r="G7478" s="61"/>
      <c r="H7478" s="55"/>
      <c r="I7478" s="280"/>
      <c r="J7478" s="13"/>
      <c r="K7478" s="13"/>
      <c r="L7478" s="13"/>
    </row>
    <row r="7479" spans="1:12" s="56" customFormat="1">
      <c r="A7479" s="50"/>
      <c r="B7479" s="50"/>
      <c r="C7479" s="50"/>
      <c r="D7479" s="44"/>
      <c r="E7479" s="26"/>
      <c r="F7479" s="53"/>
      <c r="G7479" s="61"/>
      <c r="H7479" s="55"/>
      <c r="I7479" s="280"/>
      <c r="J7479" s="13"/>
      <c r="K7479" s="13"/>
      <c r="L7479" s="13"/>
    </row>
    <row r="7480" spans="1:12" s="56" customFormat="1">
      <c r="A7480" s="50"/>
      <c r="B7480" s="50"/>
      <c r="C7480" s="50"/>
      <c r="D7480" s="44"/>
      <c r="E7480" s="26"/>
      <c r="F7480" s="53"/>
      <c r="G7480" s="61"/>
      <c r="H7480" s="55"/>
      <c r="I7480" s="280"/>
      <c r="J7480" s="13"/>
      <c r="K7480" s="13"/>
      <c r="L7480" s="13"/>
    </row>
    <row r="7481" spans="1:12" s="56" customFormat="1">
      <c r="A7481" s="50"/>
      <c r="B7481" s="50"/>
      <c r="C7481" s="50"/>
      <c r="D7481" s="44"/>
      <c r="E7481" s="26"/>
      <c r="F7481" s="53"/>
      <c r="G7481" s="61"/>
      <c r="H7481" s="55"/>
      <c r="I7481" s="280"/>
      <c r="J7481" s="13"/>
      <c r="K7481" s="13"/>
      <c r="L7481" s="13"/>
    </row>
    <row r="7482" spans="1:12" s="56" customFormat="1">
      <c r="A7482" s="50"/>
      <c r="B7482" s="50"/>
      <c r="C7482" s="50"/>
      <c r="D7482" s="44"/>
      <c r="E7482" s="26"/>
      <c r="F7482" s="53"/>
      <c r="G7482" s="61"/>
      <c r="H7482" s="55"/>
      <c r="I7482" s="280"/>
      <c r="J7482" s="13"/>
      <c r="K7482" s="13"/>
      <c r="L7482" s="13"/>
    </row>
    <row r="7483" spans="1:12" s="56" customFormat="1">
      <c r="A7483" s="50"/>
      <c r="B7483" s="50"/>
      <c r="C7483" s="50"/>
      <c r="D7483" s="44"/>
      <c r="E7483" s="26"/>
      <c r="F7483" s="53"/>
      <c r="G7483" s="61"/>
      <c r="H7483" s="55"/>
      <c r="I7483" s="280"/>
      <c r="J7483" s="13"/>
      <c r="K7483" s="13"/>
      <c r="L7483" s="13"/>
    </row>
    <row r="7484" spans="1:12" s="56" customFormat="1">
      <c r="A7484" s="50"/>
      <c r="B7484" s="50"/>
      <c r="C7484" s="50"/>
      <c r="D7484" s="44"/>
      <c r="E7484" s="26"/>
      <c r="F7484" s="53"/>
      <c r="G7484" s="61"/>
      <c r="H7484" s="55"/>
      <c r="I7484" s="280"/>
      <c r="J7484" s="13"/>
      <c r="K7484" s="13"/>
      <c r="L7484" s="13"/>
    </row>
    <row r="7485" spans="1:12" s="56" customFormat="1">
      <c r="A7485" s="50"/>
      <c r="B7485" s="50"/>
      <c r="C7485" s="50"/>
      <c r="D7485" s="44"/>
      <c r="E7485" s="26"/>
      <c r="F7485" s="53"/>
      <c r="G7485" s="61"/>
      <c r="H7485" s="55"/>
      <c r="I7485" s="280"/>
      <c r="J7485" s="13"/>
      <c r="K7485" s="13"/>
      <c r="L7485" s="13"/>
    </row>
    <row r="7486" spans="1:12" s="56" customFormat="1">
      <c r="A7486" s="50"/>
      <c r="B7486" s="50"/>
      <c r="C7486" s="50"/>
      <c r="D7486" s="44"/>
      <c r="E7486" s="26"/>
      <c r="F7486" s="53"/>
      <c r="G7486" s="61"/>
      <c r="H7486" s="55"/>
      <c r="I7486" s="280"/>
      <c r="J7486" s="13"/>
      <c r="K7486" s="13"/>
      <c r="L7486" s="13"/>
    </row>
    <row r="7487" spans="1:12" s="56" customFormat="1">
      <c r="A7487" s="50"/>
      <c r="B7487" s="50"/>
      <c r="C7487" s="50"/>
      <c r="D7487" s="44"/>
      <c r="E7487" s="26"/>
      <c r="F7487" s="53"/>
      <c r="G7487" s="61"/>
      <c r="H7487" s="55"/>
      <c r="I7487" s="280"/>
      <c r="J7487" s="13"/>
      <c r="K7487" s="13"/>
      <c r="L7487" s="13"/>
    </row>
    <row r="7488" spans="1:12" s="56" customFormat="1">
      <c r="A7488" s="50"/>
      <c r="B7488" s="50"/>
      <c r="C7488" s="50"/>
      <c r="D7488" s="44"/>
      <c r="E7488" s="26"/>
      <c r="F7488" s="53"/>
      <c r="G7488" s="61"/>
      <c r="H7488" s="55"/>
      <c r="I7488" s="280"/>
      <c r="J7488" s="13"/>
      <c r="K7488" s="13"/>
      <c r="L7488" s="13"/>
    </row>
    <row r="7489" spans="1:12" s="56" customFormat="1">
      <c r="A7489" s="50"/>
      <c r="B7489" s="50"/>
      <c r="C7489" s="50"/>
      <c r="D7489" s="44"/>
      <c r="E7489" s="26"/>
      <c r="F7489" s="53"/>
      <c r="G7489" s="61"/>
      <c r="H7489" s="55"/>
      <c r="I7489" s="280"/>
      <c r="J7489" s="13"/>
      <c r="K7489" s="13"/>
      <c r="L7489" s="13"/>
    </row>
    <row r="7490" spans="1:12" s="56" customFormat="1">
      <c r="A7490" s="50"/>
      <c r="B7490" s="50"/>
      <c r="C7490" s="50"/>
      <c r="D7490" s="44"/>
      <c r="E7490" s="26"/>
      <c r="F7490" s="53"/>
      <c r="G7490" s="61"/>
      <c r="H7490" s="55"/>
      <c r="I7490" s="280"/>
      <c r="J7490" s="13"/>
      <c r="K7490" s="13"/>
      <c r="L7490" s="13"/>
    </row>
    <row r="7491" spans="1:12" s="56" customFormat="1">
      <c r="A7491" s="50"/>
      <c r="B7491" s="50"/>
      <c r="C7491" s="50"/>
      <c r="D7491" s="44"/>
      <c r="E7491" s="26"/>
      <c r="F7491" s="53"/>
      <c r="G7491" s="61"/>
      <c r="H7491" s="55"/>
      <c r="I7491" s="280"/>
      <c r="J7491" s="13"/>
      <c r="K7491" s="13"/>
      <c r="L7491" s="13"/>
    </row>
    <row r="7492" spans="1:12" s="56" customFormat="1">
      <c r="A7492" s="50"/>
      <c r="B7492" s="50"/>
      <c r="C7492" s="50"/>
      <c r="D7492" s="44"/>
      <c r="E7492" s="26"/>
      <c r="F7492" s="53"/>
      <c r="G7492" s="61"/>
      <c r="H7492" s="55"/>
      <c r="I7492" s="280"/>
      <c r="J7492" s="13"/>
      <c r="K7492" s="13"/>
      <c r="L7492" s="13"/>
    </row>
    <row r="7493" spans="1:12" s="56" customFormat="1">
      <c r="A7493" s="50"/>
      <c r="B7493" s="50"/>
      <c r="C7493" s="50"/>
      <c r="D7493" s="44"/>
      <c r="E7493" s="26"/>
      <c r="F7493" s="53"/>
      <c r="G7493" s="61"/>
      <c r="H7493" s="55"/>
      <c r="I7493" s="280"/>
      <c r="J7493" s="13"/>
      <c r="K7493" s="13"/>
      <c r="L7493" s="13"/>
    </row>
    <row r="7494" spans="1:12" s="56" customFormat="1">
      <c r="A7494" s="50"/>
      <c r="B7494" s="50"/>
      <c r="C7494" s="50"/>
      <c r="D7494" s="44"/>
      <c r="E7494" s="26"/>
      <c r="F7494" s="53"/>
      <c r="G7494" s="61"/>
      <c r="H7494" s="55"/>
      <c r="I7494" s="280"/>
      <c r="J7494" s="13"/>
      <c r="K7494" s="13"/>
      <c r="L7494" s="13"/>
    </row>
    <row r="7495" spans="1:12" s="56" customFormat="1">
      <c r="A7495" s="50"/>
      <c r="B7495" s="50"/>
      <c r="C7495" s="50"/>
      <c r="D7495" s="44"/>
      <c r="E7495" s="26"/>
      <c r="F7495" s="53"/>
      <c r="G7495" s="61"/>
      <c r="H7495" s="55"/>
      <c r="I7495" s="280"/>
      <c r="J7495" s="13"/>
      <c r="K7495" s="13"/>
      <c r="L7495" s="13"/>
    </row>
    <row r="7496" spans="1:12" s="56" customFormat="1">
      <c r="A7496" s="50"/>
      <c r="B7496" s="50"/>
      <c r="C7496" s="50"/>
      <c r="D7496" s="44"/>
      <c r="E7496" s="26"/>
      <c r="F7496" s="53"/>
      <c r="G7496" s="61"/>
      <c r="H7496" s="55"/>
      <c r="I7496" s="280"/>
      <c r="J7496" s="13"/>
      <c r="K7496" s="13"/>
      <c r="L7496" s="13"/>
    </row>
    <row r="7497" spans="1:12" s="56" customFormat="1">
      <c r="A7497" s="50"/>
      <c r="B7497" s="50"/>
      <c r="C7497" s="50"/>
      <c r="D7497" s="44"/>
      <c r="E7497" s="26"/>
      <c r="F7497" s="53"/>
      <c r="G7497" s="61"/>
      <c r="H7497" s="55"/>
      <c r="I7497" s="280"/>
      <c r="J7497" s="13"/>
      <c r="K7497" s="13"/>
      <c r="L7497" s="13"/>
    </row>
    <row r="7498" spans="1:12" s="56" customFormat="1">
      <c r="A7498" s="50"/>
      <c r="B7498" s="50"/>
      <c r="C7498" s="50"/>
      <c r="D7498" s="44"/>
      <c r="E7498" s="26"/>
      <c r="F7498" s="53"/>
      <c r="G7498" s="61"/>
      <c r="H7498" s="55"/>
      <c r="I7498" s="280"/>
      <c r="J7498" s="13"/>
      <c r="K7498" s="13"/>
      <c r="L7498" s="13"/>
    </row>
    <row r="7499" spans="1:12" s="56" customFormat="1">
      <c r="A7499" s="50"/>
      <c r="B7499" s="50"/>
      <c r="C7499" s="50"/>
      <c r="D7499" s="44"/>
      <c r="E7499" s="26"/>
      <c r="F7499" s="53"/>
      <c r="G7499" s="61"/>
      <c r="H7499" s="55"/>
      <c r="I7499" s="280"/>
      <c r="J7499" s="13"/>
      <c r="K7499" s="13"/>
      <c r="L7499" s="13"/>
    </row>
    <row r="7500" spans="1:12" s="56" customFormat="1">
      <c r="A7500" s="50"/>
      <c r="B7500" s="50"/>
      <c r="C7500" s="50"/>
      <c r="D7500" s="44"/>
      <c r="E7500" s="26"/>
      <c r="F7500" s="53"/>
      <c r="G7500" s="61"/>
      <c r="H7500" s="55"/>
      <c r="I7500" s="280"/>
      <c r="J7500" s="13"/>
      <c r="K7500" s="13"/>
      <c r="L7500" s="13"/>
    </row>
    <row r="7501" spans="1:12" s="56" customFormat="1">
      <c r="A7501" s="50"/>
      <c r="B7501" s="50"/>
      <c r="C7501" s="50"/>
      <c r="D7501" s="44"/>
      <c r="E7501" s="26"/>
      <c r="F7501" s="53"/>
      <c r="G7501" s="61"/>
      <c r="H7501" s="55"/>
      <c r="I7501" s="280"/>
      <c r="J7501" s="13"/>
      <c r="K7501" s="13"/>
      <c r="L7501" s="13"/>
    </row>
    <row r="7502" spans="1:12" s="56" customFormat="1">
      <c r="A7502" s="50"/>
      <c r="B7502" s="50"/>
      <c r="C7502" s="50"/>
      <c r="D7502" s="44"/>
      <c r="E7502" s="26"/>
      <c r="F7502" s="53"/>
      <c r="G7502" s="61"/>
      <c r="H7502" s="55"/>
      <c r="I7502" s="280"/>
      <c r="J7502" s="13"/>
      <c r="K7502" s="13"/>
      <c r="L7502" s="13"/>
    </row>
    <row r="7503" spans="1:12" s="56" customFormat="1">
      <c r="A7503" s="50"/>
      <c r="B7503" s="50"/>
      <c r="C7503" s="50"/>
      <c r="D7503" s="44"/>
      <c r="E7503" s="26"/>
      <c r="F7503" s="53"/>
      <c r="G7503" s="61"/>
      <c r="H7503" s="55"/>
      <c r="I7503" s="280"/>
      <c r="J7503" s="13"/>
      <c r="K7503" s="13"/>
      <c r="L7503" s="13"/>
    </row>
    <row r="7504" spans="1:12" s="56" customFormat="1">
      <c r="A7504" s="50"/>
      <c r="B7504" s="50"/>
      <c r="C7504" s="50"/>
      <c r="D7504" s="44"/>
      <c r="E7504" s="26"/>
      <c r="F7504" s="53"/>
      <c r="G7504" s="61"/>
      <c r="H7504" s="55"/>
      <c r="I7504" s="280"/>
      <c r="J7504" s="13"/>
      <c r="K7504" s="13"/>
      <c r="L7504" s="13"/>
    </row>
    <row r="7505" spans="1:12" s="56" customFormat="1">
      <c r="A7505" s="50"/>
      <c r="B7505" s="50"/>
      <c r="C7505" s="50"/>
      <c r="D7505" s="44"/>
      <c r="E7505" s="26"/>
      <c r="F7505" s="53"/>
      <c r="G7505" s="61"/>
      <c r="H7505" s="55"/>
      <c r="I7505" s="280"/>
      <c r="J7505" s="13"/>
      <c r="K7505" s="13"/>
      <c r="L7505" s="13"/>
    </row>
    <row r="7506" spans="1:12" s="56" customFormat="1">
      <c r="A7506" s="50"/>
      <c r="B7506" s="50"/>
      <c r="C7506" s="50"/>
      <c r="D7506" s="44"/>
      <c r="E7506" s="26"/>
      <c r="F7506" s="53"/>
      <c r="G7506" s="61"/>
      <c r="H7506" s="55"/>
      <c r="I7506" s="280"/>
      <c r="J7506" s="13"/>
      <c r="K7506" s="13"/>
      <c r="L7506" s="13"/>
    </row>
    <row r="7507" spans="1:12" s="56" customFormat="1">
      <c r="A7507" s="50"/>
      <c r="B7507" s="50"/>
      <c r="C7507" s="50"/>
      <c r="D7507" s="44"/>
      <c r="E7507" s="26"/>
      <c r="F7507" s="53"/>
      <c r="G7507" s="61"/>
      <c r="H7507" s="55"/>
      <c r="I7507" s="280"/>
      <c r="J7507" s="13"/>
      <c r="K7507" s="13"/>
      <c r="L7507" s="13"/>
    </row>
    <row r="7508" spans="1:12" s="56" customFormat="1">
      <c r="A7508" s="50"/>
      <c r="B7508" s="50"/>
      <c r="C7508" s="50"/>
      <c r="D7508" s="44"/>
      <c r="E7508" s="26"/>
      <c r="F7508" s="53"/>
      <c r="G7508" s="61"/>
      <c r="H7508" s="55"/>
      <c r="I7508" s="280"/>
      <c r="J7508" s="13"/>
      <c r="K7508" s="13"/>
      <c r="L7508" s="13"/>
    </row>
    <row r="7509" spans="1:12" s="56" customFormat="1">
      <c r="A7509" s="50"/>
      <c r="B7509" s="50"/>
      <c r="C7509" s="50"/>
      <c r="D7509" s="44"/>
      <c r="E7509" s="26"/>
      <c r="F7509" s="53"/>
      <c r="G7509" s="61"/>
      <c r="H7509" s="55"/>
      <c r="I7509" s="280"/>
      <c r="J7509" s="13"/>
      <c r="K7509" s="13"/>
      <c r="L7509" s="13"/>
    </row>
    <row r="7510" spans="1:12" s="56" customFormat="1">
      <c r="A7510" s="50"/>
      <c r="B7510" s="50"/>
      <c r="C7510" s="50"/>
      <c r="D7510" s="44"/>
      <c r="E7510" s="26"/>
      <c r="F7510" s="53"/>
      <c r="G7510" s="61"/>
      <c r="H7510" s="55"/>
      <c r="I7510" s="280"/>
      <c r="J7510" s="13"/>
      <c r="K7510" s="13"/>
      <c r="L7510" s="13"/>
    </row>
    <row r="7511" spans="1:12" s="56" customFormat="1">
      <c r="A7511" s="50"/>
      <c r="B7511" s="50"/>
      <c r="C7511" s="50"/>
      <c r="D7511" s="44"/>
      <c r="E7511" s="26"/>
      <c r="F7511" s="53"/>
      <c r="G7511" s="61"/>
      <c r="H7511" s="55"/>
      <c r="I7511" s="280"/>
      <c r="J7511" s="13"/>
      <c r="K7511" s="13"/>
      <c r="L7511" s="13"/>
    </row>
    <row r="7512" spans="1:12" s="56" customFormat="1">
      <c r="A7512" s="50"/>
      <c r="B7512" s="50"/>
      <c r="C7512" s="50"/>
      <c r="D7512" s="44"/>
      <c r="E7512" s="26"/>
      <c r="F7512" s="53"/>
      <c r="G7512" s="61"/>
      <c r="H7512" s="55"/>
      <c r="I7512" s="280"/>
      <c r="J7512" s="13"/>
      <c r="K7512" s="13"/>
      <c r="L7512" s="13"/>
    </row>
    <row r="7513" spans="1:12" s="56" customFormat="1">
      <c r="A7513" s="50"/>
      <c r="B7513" s="50"/>
      <c r="C7513" s="50"/>
      <c r="D7513" s="44"/>
      <c r="E7513" s="26"/>
      <c r="F7513" s="53"/>
      <c r="G7513" s="61"/>
      <c r="H7513" s="55"/>
      <c r="I7513" s="280"/>
      <c r="J7513" s="13"/>
      <c r="K7513" s="13"/>
      <c r="L7513" s="13"/>
    </row>
    <row r="7514" spans="1:12" s="56" customFormat="1">
      <c r="A7514" s="50"/>
      <c r="B7514" s="50"/>
      <c r="C7514" s="50"/>
      <c r="D7514" s="44"/>
      <c r="E7514" s="26"/>
      <c r="F7514" s="53"/>
      <c r="G7514" s="61"/>
      <c r="H7514" s="55"/>
      <c r="I7514" s="280"/>
      <c r="J7514" s="13"/>
      <c r="K7514" s="13"/>
      <c r="L7514" s="13"/>
    </row>
    <row r="7515" spans="1:12" s="56" customFormat="1">
      <c r="A7515" s="50"/>
      <c r="B7515" s="50"/>
      <c r="C7515" s="50"/>
      <c r="D7515" s="44"/>
      <c r="E7515" s="26"/>
      <c r="F7515" s="53"/>
      <c r="G7515" s="61"/>
      <c r="H7515" s="55"/>
      <c r="I7515" s="280"/>
      <c r="J7515" s="13"/>
      <c r="K7515" s="13"/>
      <c r="L7515" s="13"/>
    </row>
    <row r="7516" spans="1:12" s="56" customFormat="1">
      <c r="A7516" s="50"/>
      <c r="B7516" s="50"/>
      <c r="C7516" s="50"/>
      <c r="D7516" s="44"/>
      <c r="E7516" s="26"/>
      <c r="F7516" s="53"/>
      <c r="G7516" s="61"/>
      <c r="H7516" s="55"/>
      <c r="I7516" s="280"/>
      <c r="J7516" s="13"/>
      <c r="K7516" s="13"/>
      <c r="L7516" s="13"/>
    </row>
    <row r="7517" spans="1:12" s="56" customFormat="1">
      <c r="A7517" s="50"/>
      <c r="B7517" s="50"/>
      <c r="C7517" s="50"/>
      <c r="D7517" s="44"/>
      <c r="E7517" s="26"/>
      <c r="F7517" s="53"/>
      <c r="G7517" s="61"/>
      <c r="H7517" s="55"/>
      <c r="I7517" s="280"/>
      <c r="J7517" s="13"/>
      <c r="K7517" s="13"/>
      <c r="L7517" s="13"/>
    </row>
    <row r="7518" spans="1:12" s="56" customFormat="1">
      <c r="A7518" s="50"/>
      <c r="B7518" s="50"/>
      <c r="C7518" s="50"/>
      <c r="D7518" s="44"/>
      <c r="E7518" s="26"/>
      <c r="F7518" s="53"/>
      <c r="G7518" s="61"/>
      <c r="H7518" s="55"/>
      <c r="I7518" s="280"/>
      <c r="J7518" s="13"/>
      <c r="K7518" s="13"/>
      <c r="L7518" s="13"/>
    </row>
    <row r="7519" spans="1:12" s="56" customFormat="1">
      <c r="A7519" s="50"/>
      <c r="B7519" s="50"/>
      <c r="C7519" s="50"/>
      <c r="D7519" s="44"/>
      <c r="E7519" s="26"/>
      <c r="F7519" s="53"/>
      <c r="G7519" s="61"/>
      <c r="H7519" s="55"/>
      <c r="I7519" s="280"/>
      <c r="J7519" s="13"/>
      <c r="K7519" s="13"/>
      <c r="L7519" s="13"/>
    </row>
    <row r="7520" spans="1:12" s="56" customFormat="1">
      <c r="A7520" s="50"/>
      <c r="B7520" s="50"/>
      <c r="C7520" s="50"/>
      <c r="D7520" s="44"/>
      <c r="E7520" s="26"/>
      <c r="F7520" s="53"/>
      <c r="G7520" s="61"/>
      <c r="H7520" s="55"/>
      <c r="I7520" s="280"/>
      <c r="J7520" s="13"/>
      <c r="K7520" s="13"/>
      <c r="L7520" s="13"/>
    </row>
    <row r="7521" spans="1:12" s="56" customFormat="1">
      <c r="A7521" s="50"/>
      <c r="B7521" s="50"/>
      <c r="C7521" s="50"/>
      <c r="D7521" s="44"/>
      <c r="E7521" s="26"/>
      <c r="F7521" s="53"/>
      <c r="G7521" s="61"/>
      <c r="H7521" s="55"/>
      <c r="I7521" s="280"/>
      <c r="J7521" s="13"/>
      <c r="K7521" s="13"/>
      <c r="L7521" s="13"/>
    </row>
    <row r="7522" spans="1:12" s="56" customFormat="1">
      <c r="A7522" s="50"/>
      <c r="B7522" s="50"/>
      <c r="C7522" s="50"/>
      <c r="D7522" s="44"/>
      <c r="E7522" s="26"/>
      <c r="F7522" s="53"/>
      <c r="G7522" s="61"/>
      <c r="H7522" s="55"/>
      <c r="I7522" s="280"/>
      <c r="J7522" s="13"/>
      <c r="K7522" s="13"/>
      <c r="L7522" s="13"/>
    </row>
    <row r="7523" spans="1:12" s="56" customFormat="1">
      <c r="A7523" s="50"/>
      <c r="B7523" s="50"/>
      <c r="C7523" s="50"/>
      <c r="D7523" s="44"/>
      <c r="E7523" s="26"/>
      <c r="F7523" s="53"/>
      <c r="G7523" s="61"/>
      <c r="H7523" s="55"/>
      <c r="I7523" s="280"/>
      <c r="J7523" s="13"/>
      <c r="K7523" s="13"/>
      <c r="L7523" s="13"/>
    </row>
    <row r="7524" spans="1:12" s="56" customFormat="1">
      <c r="A7524" s="50"/>
      <c r="B7524" s="50"/>
      <c r="C7524" s="50"/>
      <c r="D7524" s="44"/>
      <c r="E7524" s="26"/>
      <c r="F7524" s="53"/>
      <c r="G7524" s="61"/>
      <c r="H7524" s="55"/>
      <c r="I7524" s="280"/>
      <c r="J7524" s="13"/>
      <c r="K7524" s="13"/>
      <c r="L7524" s="13"/>
    </row>
    <row r="7525" spans="1:12" s="56" customFormat="1">
      <c r="A7525" s="50"/>
      <c r="B7525" s="50"/>
      <c r="C7525" s="50"/>
      <c r="D7525" s="44"/>
      <c r="E7525" s="26"/>
      <c r="F7525" s="53"/>
      <c r="G7525" s="61"/>
      <c r="H7525" s="55"/>
      <c r="I7525" s="280"/>
      <c r="J7525" s="13"/>
      <c r="K7525" s="13"/>
      <c r="L7525" s="13"/>
    </row>
    <row r="7526" spans="1:12" s="56" customFormat="1">
      <c r="A7526" s="50"/>
      <c r="B7526" s="50"/>
      <c r="C7526" s="50"/>
      <c r="D7526" s="44"/>
      <c r="E7526" s="26"/>
      <c r="F7526" s="53"/>
      <c r="G7526" s="61"/>
      <c r="H7526" s="55"/>
      <c r="I7526" s="280"/>
      <c r="J7526" s="13"/>
      <c r="K7526" s="13"/>
      <c r="L7526" s="13"/>
    </row>
    <row r="7527" spans="1:12" s="56" customFormat="1">
      <c r="A7527" s="50"/>
      <c r="B7527" s="50"/>
      <c r="C7527" s="50"/>
      <c r="D7527" s="44"/>
      <c r="E7527" s="26"/>
      <c r="F7527" s="53"/>
      <c r="G7527" s="61"/>
      <c r="H7527" s="55"/>
      <c r="I7527" s="280"/>
      <c r="J7527" s="13"/>
      <c r="K7527" s="13"/>
      <c r="L7527" s="13"/>
    </row>
    <row r="7528" spans="1:12" s="56" customFormat="1">
      <c r="A7528" s="50"/>
      <c r="B7528" s="50"/>
      <c r="C7528" s="50"/>
      <c r="D7528" s="44"/>
      <c r="E7528" s="26"/>
      <c r="F7528" s="53"/>
      <c r="G7528" s="61"/>
      <c r="H7528" s="55"/>
      <c r="I7528" s="280"/>
      <c r="J7528" s="13"/>
      <c r="K7528" s="13"/>
      <c r="L7528" s="13"/>
    </row>
    <row r="7529" spans="1:12" s="56" customFormat="1">
      <c r="A7529" s="50"/>
      <c r="B7529" s="50"/>
      <c r="C7529" s="50"/>
      <c r="D7529" s="44"/>
      <c r="E7529" s="26"/>
      <c r="F7529" s="53"/>
      <c r="G7529" s="61"/>
      <c r="H7529" s="55"/>
      <c r="I7529" s="280"/>
      <c r="J7529" s="13"/>
      <c r="K7529" s="13"/>
      <c r="L7529" s="13"/>
    </row>
    <row r="7530" spans="1:12" s="56" customFormat="1">
      <c r="A7530" s="50"/>
      <c r="B7530" s="50"/>
      <c r="C7530" s="50"/>
      <c r="D7530" s="44"/>
      <c r="E7530" s="26"/>
      <c r="F7530" s="53"/>
      <c r="G7530" s="61"/>
      <c r="H7530" s="55"/>
      <c r="I7530" s="280"/>
      <c r="J7530" s="13"/>
      <c r="K7530" s="13"/>
      <c r="L7530" s="13"/>
    </row>
    <row r="7531" spans="1:12" s="56" customFormat="1">
      <c r="A7531" s="50"/>
      <c r="B7531" s="50"/>
      <c r="C7531" s="50"/>
      <c r="D7531" s="44"/>
      <c r="E7531" s="26"/>
      <c r="F7531" s="53"/>
      <c r="G7531" s="61"/>
      <c r="H7531" s="55"/>
      <c r="I7531" s="280"/>
      <c r="J7531" s="13"/>
      <c r="K7531" s="13"/>
      <c r="L7531" s="13"/>
    </row>
    <row r="7532" spans="1:12" s="56" customFormat="1">
      <c r="A7532" s="50"/>
      <c r="B7532" s="50"/>
      <c r="C7532" s="50"/>
      <c r="D7532" s="44"/>
      <c r="E7532" s="26"/>
      <c r="F7532" s="53"/>
      <c r="G7532" s="61"/>
      <c r="H7532" s="55"/>
      <c r="I7532" s="280"/>
      <c r="J7532" s="13"/>
      <c r="K7532" s="13"/>
      <c r="L7532" s="13"/>
    </row>
    <row r="7533" spans="1:12" s="56" customFormat="1">
      <c r="A7533" s="50"/>
      <c r="B7533" s="50"/>
      <c r="C7533" s="50"/>
      <c r="D7533" s="44"/>
      <c r="E7533" s="26"/>
      <c r="F7533" s="53"/>
      <c r="G7533" s="61"/>
      <c r="H7533" s="55"/>
      <c r="I7533" s="280"/>
      <c r="J7533" s="13"/>
      <c r="K7533" s="13"/>
      <c r="L7533" s="13"/>
    </row>
    <row r="7534" spans="1:12" s="56" customFormat="1">
      <c r="A7534" s="50"/>
      <c r="B7534" s="50"/>
      <c r="C7534" s="50"/>
      <c r="D7534" s="44"/>
      <c r="E7534" s="26"/>
      <c r="F7534" s="53"/>
      <c r="G7534" s="61"/>
      <c r="H7534" s="55"/>
      <c r="I7534" s="280"/>
      <c r="J7534" s="13"/>
      <c r="K7534" s="13"/>
      <c r="L7534" s="13"/>
    </row>
    <row r="7535" spans="1:12" s="56" customFormat="1">
      <c r="A7535" s="50"/>
      <c r="B7535" s="50"/>
      <c r="C7535" s="50"/>
      <c r="D7535" s="44"/>
      <c r="E7535" s="26"/>
      <c r="F7535" s="53"/>
      <c r="G7535" s="61"/>
      <c r="H7535" s="55"/>
      <c r="I7535" s="280"/>
      <c r="J7535" s="13"/>
      <c r="K7535" s="13"/>
      <c r="L7535" s="13"/>
    </row>
    <row r="7536" spans="1:12" s="56" customFormat="1">
      <c r="A7536" s="50"/>
      <c r="B7536" s="50"/>
      <c r="C7536" s="50"/>
      <c r="D7536" s="44"/>
      <c r="E7536" s="26"/>
      <c r="F7536" s="53"/>
      <c r="G7536" s="61"/>
      <c r="H7536" s="55"/>
      <c r="I7536" s="280"/>
      <c r="J7536" s="13"/>
      <c r="K7536" s="13"/>
      <c r="L7536" s="13"/>
    </row>
    <row r="7537" spans="1:12" s="56" customFormat="1">
      <c r="A7537" s="50"/>
      <c r="B7537" s="50"/>
      <c r="C7537" s="50"/>
      <c r="D7537" s="44"/>
      <c r="E7537" s="26"/>
      <c r="F7537" s="53"/>
      <c r="G7537" s="61"/>
      <c r="H7537" s="55"/>
      <c r="I7537" s="280"/>
      <c r="J7537" s="13"/>
      <c r="K7537" s="13"/>
      <c r="L7537" s="13"/>
    </row>
    <row r="7538" spans="1:12" s="56" customFormat="1">
      <c r="A7538" s="50"/>
      <c r="B7538" s="50"/>
      <c r="C7538" s="50"/>
      <c r="D7538" s="44"/>
      <c r="E7538" s="26"/>
      <c r="F7538" s="53"/>
      <c r="G7538" s="61"/>
      <c r="H7538" s="55"/>
      <c r="I7538" s="280"/>
      <c r="J7538" s="13"/>
      <c r="K7538" s="13"/>
      <c r="L7538" s="13"/>
    </row>
    <row r="7539" spans="1:12" s="56" customFormat="1">
      <c r="A7539" s="50"/>
      <c r="B7539" s="50"/>
      <c r="C7539" s="50"/>
      <c r="D7539" s="44"/>
      <c r="E7539" s="26"/>
      <c r="F7539" s="53"/>
      <c r="G7539" s="61"/>
      <c r="H7539" s="55"/>
      <c r="I7539" s="280"/>
      <c r="J7539" s="13"/>
      <c r="K7539" s="13"/>
      <c r="L7539" s="13"/>
    </row>
    <row r="7540" spans="1:12" s="56" customFormat="1">
      <c r="A7540" s="50"/>
      <c r="B7540" s="50"/>
      <c r="C7540" s="50"/>
      <c r="D7540" s="44"/>
      <c r="E7540" s="26"/>
      <c r="F7540" s="53"/>
      <c r="G7540" s="61"/>
      <c r="H7540" s="55"/>
      <c r="I7540" s="280"/>
      <c r="J7540" s="13"/>
      <c r="K7540" s="13"/>
      <c r="L7540" s="13"/>
    </row>
    <row r="7541" spans="1:12" s="56" customFormat="1">
      <c r="A7541" s="50"/>
      <c r="B7541" s="50"/>
      <c r="C7541" s="50"/>
      <c r="D7541" s="44"/>
      <c r="E7541" s="26"/>
      <c r="F7541" s="53"/>
      <c r="G7541" s="61"/>
      <c r="H7541" s="55"/>
      <c r="I7541" s="280"/>
      <c r="J7541" s="13"/>
      <c r="K7541" s="13"/>
      <c r="L7541" s="13"/>
    </row>
    <row r="7542" spans="1:12" s="56" customFormat="1">
      <c r="A7542" s="50"/>
      <c r="B7542" s="50"/>
      <c r="C7542" s="50"/>
      <c r="D7542" s="44"/>
      <c r="E7542" s="26"/>
      <c r="F7542" s="53"/>
      <c r="G7542" s="61"/>
      <c r="H7542" s="55"/>
      <c r="I7542" s="280"/>
      <c r="J7542" s="13"/>
      <c r="K7542" s="13"/>
      <c r="L7542" s="13"/>
    </row>
    <row r="7543" spans="1:12" s="56" customFormat="1">
      <c r="A7543" s="50"/>
      <c r="B7543" s="50"/>
      <c r="C7543" s="50"/>
      <c r="D7543" s="44"/>
      <c r="E7543" s="26"/>
      <c r="F7543" s="53"/>
      <c r="G7543" s="61"/>
      <c r="H7543" s="55"/>
      <c r="I7543" s="280"/>
      <c r="J7543" s="13"/>
      <c r="K7543" s="13"/>
      <c r="L7543" s="13"/>
    </row>
    <row r="7544" spans="1:12" s="56" customFormat="1">
      <c r="A7544" s="50"/>
      <c r="B7544" s="50"/>
      <c r="C7544" s="50"/>
      <c r="D7544" s="44"/>
      <c r="E7544" s="26"/>
      <c r="F7544" s="53"/>
      <c r="G7544" s="61"/>
      <c r="H7544" s="55"/>
      <c r="I7544" s="280"/>
      <c r="J7544" s="13"/>
      <c r="K7544" s="13"/>
      <c r="L7544" s="13"/>
    </row>
    <row r="7545" spans="1:12" s="56" customFormat="1">
      <c r="A7545" s="50"/>
      <c r="B7545" s="50"/>
      <c r="C7545" s="50"/>
      <c r="D7545" s="44"/>
      <c r="E7545" s="26"/>
      <c r="F7545" s="53"/>
      <c r="G7545" s="61"/>
      <c r="H7545" s="55"/>
      <c r="I7545" s="280"/>
      <c r="J7545" s="13"/>
      <c r="K7545" s="13"/>
      <c r="L7545" s="13"/>
    </row>
    <row r="7546" spans="1:12" s="56" customFormat="1">
      <c r="A7546" s="50"/>
      <c r="B7546" s="50"/>
      <c r="C7546" s="50"/>
      <c r="D7546" s="44"/>
      <c r="E7546" s="26"/>
      <c r="F7546" s="53"/>
      <c r="G7546" s="61"/>
      <c r="H7546" s="55"/>
      <c r="I7546" s="280"/>
      <c r="J7546" s="13"/>
      <c r="K7546" s="13"/>
      <c r="L7546" s="13"/>
    </row>
    <row r="7547" spans="1:12" s="56" customFormat="1">
      <c r="A7547" s="50"/>
      <c r="B7547" s="50"/>
      <c r="C7547" s="50"/>
      <c r="D7547" s="44"/>
      <c r="E7547" s="26"/>
      <c r="F7547" s="53"/>
      <c r="G7547" s="61"/>
      <c r="H7547" s="55"/>
      <c r="I7547" s="280"/>
      <c r="J7547" s="13"/>
      <c r="K7547" s="13"/>
      <c r="L7547" s="13"/>
    </row>
    <row r="7548" spans="1:12" s="56" customFormat="1">
      <c r="A7548" s="50"/>
      <c r="B7548" s="50"/>
      <c r="C7548" s="50"/>
      <c r="D7548" s="44"/>
      <c r="E7548" s="26"/>
      <c r="F7548" s="53"/>
      <c r="G7548" s="61"/>
      <c r="H7548" s="55"/>
      <c r="I7548" s="280"/>
      <c r="J7548" s="13"/>
      <c r="K7548" s="13"/>
      <c r="L7548" s="13"/>
    </row>
    <row r="7549" spans="1:12" s="56" customFormat="1">
      <c r="A7549" s="50"/>
      <c r="B7549" s="50"/>
      <c r="C7549" s="50"/>
      <c r="D7549" s="44"/>
      <c r="E7549" s="26"/>
      <c r="F7549" s="53"/>
      <c r="G7549" s="61"/>
      <c r="H7549" s="55"/>
      <c r="I7549" s="280"/>
      <c r="J7549" s="13"/>
      <c r="K7549" s="13"/>
      <c r="L7549" s="13"/>
    </row>
    <row r="7550" spans="1:12" s="56" customFormat="1">
      <c r="A7550" s="50"/>
      <c r="B7550" s="50"/>
      <c r="C7550" s="50"/>
      <c r="D7550" s="44"/>
      <c r="E7550" s="26"/>
      <c r="F7550" s="53"/>
      <c r="G7550" s="61"/>
      <c r="H7550" s="55"/>
      <c r="I7550" s="280"/>
      <c r="J7550" s="13"/>
      <c r="K7550" s="13"/>
      <c r="L7550" s="13"/>
    </row>
    <row r="7551" spans="1:12" s="56" customFormat="1">
      <c r="A7551" s="50"/>
      <c r="B7551" s="50"/>
      <c r="C7551" s="50"/>
      <c r="D7551" s="44"/>
      <c r="E7551" s="26"/>
      <c r="F7551" s="53"/>
      <c r="G7551" s="61"/>
      <c r="H7551" s="55"/>
      <c r="I7551" s="280"/>
      <c r="J7551" s="13"/>
      <c r="K7551" s="13"/>
      <c r="L7551" s="13"/>
    </row>
    <row r="7552" spans="1:12" s="56" customFormat="1">
      <c r="A7552" s="50"/>
      <c r="B7552" s="50"/>
      <c r="C7552" s="50"/>
      <c r="D7552" s="44"/>
      <c r="E7552" s="26"/>
      <c r="F7552" s="53"/>
      <c r="G7552" s="61"/>
      <c r="H7552" s="55"/>
      <c r="I7552" s="280"/>
      <c r="J7552" s="13"/>
      <c r="K7552" s="13"/>
      <c r="L7552" s="13"/>
    </row>
    <row r="7553" spans="1:12" s="56" customFormat="1">
      <c r="A7553" s="50"/>
      <c r="B7553" s="50"/>
      <c r="C7553" s="50"/>
      <c r="D7553" s="44"/>
      <c r="E7553" s="26"/>
      <c r="F7553" s="53"/>
      <c r="G7553" s="61"/>
      <c r="H7553" s="55"/>
      <c r="I7553" s="280"/>
      <c r="J7553" s="13"/>
      <c r="K7553" s="13"/>
      <c r="L7553" s="13"/>
    </row>
    <row r="7554" spans="1:12" s="56" customFormat="1">
      <c r="A7554" s="50"/>
      <c r="B7554" s="50"/>
      <c r="C7554" s="50"/>
      <c r="D7554" s="44"/>
      <c r="E7554" s="26"/>
      <c r="F7554" s="53"/>
      <c r="G7554" s="61"/>
      <c r="H7554" s="55"/>
      <c r="I7554" s="280"/>
      <c r="J7554" s="13"/>
      <c r="K7554" s="13"/>
      <c r="L7554" s="13"/>
    </row>
    <row r="7555" spans="1:12" s="56" customFormat="1">
      <c r="A7555" s="50"/>
      <c r="B7555" s="50"/>
      <c r="C7555" s="50"/>
      <c r="D7555" s="44"/>
      <c r="E7555" s="26"/>
      <c r="F7555" s="53"/>
      <c r="G7555" s="61"/>
      <c r="H7555" s="55"/>
      <c r="I7555" s="280"/>
      <c r="J7555" s="13"/>
      <c r="K7555" s="13"/>
      <c r="L7555" s="13"/>
    </row>
    <row r="7556" spans="1:12" s="56" customFormat="1">
      <c r="A7556" s="50"/>
      <c r="B7556" s="50"/>
      <c r="C7556" s="50"/>
      <c r="D7556" s="44"/>
      <c r="E7556" s="26"/>
      <c r="F7556" s="53"/>
      <c r="G7556" s="61"/>
      <c r="H7556" s="55"/>
      <c r="I7556" s="280"/>
      <c r="J7556" s="13"/>
      <c r="K7556" s="13"/>
      <c r="L7556" s="13"/>
    </row>
    <row r="7557" spans="1:12" s="56" customFormat="1">
      <c r="A7557" s="50"/>
      <c r="B7557" s="50"/>
      <c r="C7557" s="50"/>
      <c r="D7557" s="44"/>
      <c r="E7557" s="26"/>
      <c r="F7557" s="53"/>
      <c r="G7557" s="61"/>
      <c r="H7557" s="55"/>
      <c r="I7557" s="280"/>
      <c r="J7557" s="13"/>
      <c r="K7557" s="13"/>
      <c r="L7557" s="13"/>
    </row>
    <row r="7558" spans="1:12" s="56" customFormat="1">
      <c r="A7558" s="50"/>
      <c r="B7558" s="50"/>
      <c r="C7558" s="50"/>
      <c r="D7558" s="44"/>
      <c r="E7558" s="26"/>
      <c r="F7558" s="53"/>
      <c r="G7558" s="61"/>
      <c r="H7558" s="55"/>
      <c r="I7558" s="280"/>
      <c r="J7558" s="13"/>
      <c r="K7558" s="13"/>
      <c r="L7558" s="13"/>
    </row>
    <row r="7559" spans="1:12" s="56" customFormat="1">
      <c r="A7559" s="50"/>
      <c r="B7559" s="50"/>
      <c r="C7559" s="50"/>
      <c r="D7559" s="44"/>
      <c r="E7559" s="26"/>
      <c r="F7559" s="53"/>
      <c r="G7559" s="61"/>
      <c r="H7559" s="55"/>
      <c r="I7559" s="280"/>
      <c r="J7559" s="13"/>
      <c r="K7559" s="13"/>
      <c r="L7559" s="13"/>
    </row>
    <row r="7560" spans="1:12" s="56" customFormat="1">
      <c r="A7560" s="50"/>
      <c r="B7560" s="50"/>
      <c r="C7560" s="50"/>
      <c r="D7560" s="44"/>
      <c r="E7560" s="26"/>
      <c r="F7560" s="53"/>
      <c r="G7560" s="61"/>
      <c r="H7560" s="55"/>
      <c r="I7560" s="280"/>
      <c r="J7560" s="13"/>
      <c r="K7560" s="13"/>
      <c r="L7560" s="13"/>
    </row>
    <row r="7561" spans="1:12" s="56" customFormat="1">
      <c r="A7561" s="50"/>
      <c r="B7561" s="50"/>
      <c r="C7561" s="50"/>
      <c r="D7561" s="44"/>
      <c r="E7561" s="26"/>
      <c r="F7561" s="53"/>
      <c r="G7561" s="61"/>
      <c r="H7561" s="55"/>
      <c r="I7561" s="280"/>
      <c r="J7561" s="13"/>
      <c r="K7561" s="13"/>
      <c r="L7561" s="13"/>
    </row>
    <row r="7562" spans="1:12" s="56" customFormat="1">
      <c r="A7562" s="50"/>
      <c r="B7562" s="50"/>
      <c r="C7562" s="50"/>
      <c r="D7562" s="44"/>
      <c r="E7562" s="26"/>
      <c r="F7562" s="53"/>
      <c r="G7562" s="61"/>
      <c r="H7562" s="55"/>
      <c r="I7562" s="280"/>
      <c r="J7562" s="13"/>
      <c r="K7562" s="13"/>
      <c r="L7562" s="13"/>
    </row>
    <row r="7563" spans="1:12" s="56" customFormat="1">
      <c r="A7563" s="50"/>
      <c r="B7563" s="50"/>
      <c r="C7563" s="50"/>
      <c r="D7563" s="44"/>
      <c r="E7563" s="26"/>
      <c r="F7563" s="53"/>
      <c r="G7563" s="61"/>
      <c r="H7563" s="55"/>
      <c r="I7563" s="280"/>
      <c r="J7563" s="13"/>
      <c r="K7563" s="13"/>
      <c r="L7563" s="13"/>
    </row>
    <row r="7564" spans="1:12" s="56" customFormat="1">
      <c r="A7564" s="50"/>
      <c r="B7564" s="50"/>
      <c r="C7564" s="50"/>
      <c r="D7564" s="44"/>
      <c r="E7564" s="26"/>
      <c r="F7564" s="53"/>
      <c r="G7564" s="61"/>
      <c r="H7564" s="55"/>
      <c r="I7564" s="280"/>
      <c r="J7564" s="13"/>
      <c r="K7564" s="13"/>
      <c r="L7564" s="13"/>
    </row>
    <row r="7565" spans="1:12" s="56" customFormat="1">
      <c r="A7565" s="50"/>
      <c r="B7565" s="50"/>
      <c r="C7565" s="50"/>
      <c r="D7565" s="44"/>
      <c r="E7565" s="26"/>
      <c r="F7565" s="53"/>
      <c r="G7565" s="61"/>
      <c r="H7565" s="55"/>
      <c r="I7565" s="280"/>
      <c r="J7565" s="13"/>
      <c r="K7565" s="13"/>
      <c r="L7565" s="13"/>
    </row>
    <row r="7566" spans="1:12" s="56" customFormat="1">
      <c r="A7566" s="50"/>
      <c r="B7566" s="50"/>
      <c r="C7566" s="50"/>
      <c r="D7566" s="44"/>
      <c r="E7566" s="26"/>
      <c r="F7566" s="53"/>
      <c r="G7566" s="61"/>
      <c r="H7566" s="55"/>
      <c r="I7566" s="280"/>
      <c r="J7566" s="13"/>
      <c r="K7566" s="13"/>
      <c r="L7566" s="13"/>
    </row>
    <row r="7567" spans="1:12" s="56" customFormat="1">
      <c r="A7567" s="50"/>
      <c r="B7567" s="50"/>
      <c r="C7567" s="50"/>
      <c r="D7567" s="44"/>
      <c r="E7567" s="26"/>
      <c r="F7567" s="53"/>
      <c r="G7567" s="61"/>
      <c r="H7567" s="55"/>
      <c r="I7567" s="280"/>
      <c r="J7567" s="13"/>
      <c r="K7567" s="13"/>
      <c r="L7567" s="13"/>
    </row>
    <row r="7568" spans="1:12" s="56" customFormat="1">
      <c r="A7568" s="50"/>
      <c r="B7568" s="50"/>
      <c r="C7568" s="50"/>
      <c r="D7568" s="44"/>
      <c r="E7568" s="26"/>
      <c r="F7568" s="53"/>
      <c r="G7568" s="61"/>
      <c r="H7568" s="55"/>
      <c r="I7568" s="280"/>
      <c r="J7568" s="13"/>
      <c r="K7568" s="13"/>
      <c r="L7568" s="13"/>
    </row>
    <row r="7569" spans="1:12" s="56" customFormat="1">
      <c r="A7569" s="50"/>
      <c r="B7569" s="50"/>
      <c r="C7569" s="50"/>
      <c r="D7569" s="44"/>
      <c r="E7569" s="26"/>
      <c r="F7569" s="53"/>
      <c r="G7569" s="61"/>
      <c r="H7569" s="55"/>
      <c r="I7569" s="280"/>
      <c r="J7569" s="13"/>
      <c r="K7569" s="13"/>
      <c r="L7569" s="13"/>
    </row>
    <row r="7570" spans="1:12" s="56" customFormat="1">
      <c r="A7570" s="50"/>
      <c r="B7570" s="50"/>
      <c r="C7570" s="50"/>
      <c r="D7570" s="44"/>
      <c r="E7570" s="26"/>
      <c r="F7570" s="53"/>
      <c r="G7570" s="61"/>
      <c r="H7570" s="55"/>
      <c r="I7570" s="280"/>
      <c r="J7570" s="13"/>
      <c r="K7570" s="13"/>
      <c r="L7570" s="13"/>
    </row>
    <row r="7571" spans="1:12" s="56" customFormat="1">
      <c r="A7571" s="50"/>
      <c r="B7571" s="50"/>
      <c r="C7571" s="50"/>
      <c r="D7571" s="44"/>
      <c r="E7571" s="26"/>
      <c r="F7571" s="53"/>
      <c r="G7571" s="61"/>
      <c r="H7571" s="55"/>
      <c r="I7571" s="280"/>
      <c r="J7571" s="13"/>
      <c r="K7571" s="13"/>
      <c r="L7571" s="13"/>
    </row>
    <row r="7572" spans="1:12" s="56" customFormat="1">
      <c r="A7572" s="50"/>
      <c r="B7572" s="50"/>
      <c r="C7572" s="50"/>
      <c r="D7572" s="44"/>
      <c r="E7572" s="26"/>
      <c r="F7572" s="53"/>
      <c r="G7572" s="61"/>
      <c r="H7572" s="55"/>
      <c r="I7572" s="280"/>
      <c r="J7572" s="13"/>
      <c r="K7572" s="13"/>
      <c r="L7572" s="13"/>
    </row>
    <row r="7573" spans="1:12" s="56" customFormat="1">
      <c r="A7573" s="50"/>
      <c r="B7573" s="50"/>
      <c r="C7573" s="50"/>
      <c r="D7573" s="44"/>
      <c r="E7573" s="26"/>
      <c r="F7573" s="53"/>
      <c r="G7573" s="61"/>
      <c r="H7573" s="55"/>
      <c r="I7573" s="280"/>
      <c r="J7573" s="13"/>
      <c r="K7573" s="13"/>
      <c r="L7573" s="13"/>
    </row>
    <row r="7574" spans="1:12" s="56" customFormat="1">
      <c r="A7574" s="50"/>
      <c r="B7574" s="50"/>
      <c r="C7574" s="50"/>
      <c r="D7574" s="44"/>
      <c r="E7574" s="26"/>
      <c r="F7574" s="53"/>
      <c r="G7574" s="61"/>
      <c r="H7574" s="55"/>
      <c r="I7574" s="280"/>
      <c r="J7574" s="13"/>
      <c r="K7574" s="13"/>
      <c r="L7574" s="13"/>
    </row>
    <row r="7575" spans="1:12" s="56" customFormat="1">
      <c r="A7575" s="50"/>
      <c r="B7575" s="50"/>
      <c r="C7575" s="50"/>
      <c r="D7575" s="44"/>
      <c r="E7575" s="26"/>
      <c r="F7575" s="53"/>
      <c r="G7575" s="61"/>
      <c r="H7575" s="55"/>
      <c r="I7575" s="280"/>
      <c r="J7575" s="13"/>
      <c r="K7575" s="13"/>
      <c r="L7575" s="13"/>
    </row>
    <row r="7576" spans="1:12" s="56" customFormat="1">
      <c r="A7576" s="50"/>
      <c r="B7576" s="50"/>
      <c r="C7576" s="50"/>
      <c r="D7576" s="44"/>
      <c r="E7576" s="26"/>
      <c r="F7576" s="53"/>
      <c r="G7576" s="61"/>
      <c r="H7576" s="55"/>
      <c r="I7576" s="280"/>
      <c r="J7576" s="13"/>
      <c r="K7576" s="13"/>
      <c r="L7576" s="13"/>
    </row>
    <row r="7577" spans="1:12" s="56" customFormat="1">
      <c r="A7577" s="50"/>
      <c r="B7577" s="50"/>
      <c r="C7577" s="50"/>
      <c r="D7577" s="44"/>
      <c r="E7577" s="26"/>
      <c r="F7577" s="53"/>
      <c r="G7577" s="61"/>
      <c r="H7577" s="55"/>
      <c r="I7577" s="280"/>
      <c r="J7577" s="13"/>
      <c r="K7577" s="13"/>
      <c r="L7577" s="13"/>
    </row>
    <row r="7578" spans="1:12" s="56" customFormat="1">
      <c r="A7578" s="50"/>
      <c r="B7578" s="50"/>
      <c r="C7578" s="50"/>
      <c r="D7578" s="44"/>
      <c r="E7578" s="26"/>
      <c r="F7578" s="53"/>
      <c r="G7578" s="61"/>
      <c r="H7578" s="55"/>
      <c r="I7578" s="280"/>
      <c r="J7578" s="13"/>
      <c r="K7578" s="13"/>
      <c r="L7578" s="13"/>
    </row>
    <row r="7579" spans="1:12" s="56" customFormat="1">
      <c r="A7579" s="50"/>
      <c r="B7579" s="50"/>
      <c r="C7579" s="50"/>
      <c r="D7579" s="44"/>
      <c r="E7579" s="26"/>
      <c r="F7579" s="53"/>
      <c r="G7579" s="61"/>
      <c r="H7579" s="55"/>
      <c r="I7579" s="280"/>
      <c r="J7579" s="13"/>
      <c r="K7579" s="13"/>
      <c r="L7579" s="13"/>
    </row>
    <row r="7580" spans="1:12" s="56" customFormat="1">
      <c r="A7580" s="50"/>
      <c r="B7580" s="50"/>
      <c r="C7580" s="50"/>
      <c r="D7580" s="44"/>
      <c r="E7580" s="26"/>
      <c r="F7580" s="53"/>
      <c r="G7580" s="61"/>
      <c r="H7580" s="55"/>
      <c r="I7580" s="280"/>
      <c r="J7580" s="13"/>
      <c r="K7580" s="13"/>
      <c r="L7580" s="13"/>
    </row>
    <row r="7581" spans="1:12" s="56" customFormat="1">
      <c r="A7581" s="50"/>
      <c r="B7581" s="50"/>
      <c r="C7581" s="50"/>
      <c r="D7581" s="44"/>
      <c r="E7581" s="26"/>
      <c r="F7581" s="53"/>
      <c r="G7581" s="61"/>
      <c r="H7581" s="55"/>
      <c r="I7581" s="280"/>
      <c r="J7581" s="13"/>
      <c r="K7581" s="13"/>
      <c r="L7581" s="13"/>
    </row>
    <row r="7582" spans="1:12" s="56" customFormat="1">
      <c r="A7582" s="50"/>
      <c r="B7582" s="50"/>
      <c r="C7582" s="50"/>
      <c r="D7582" s="44"/>
      <c r="E7582" s="26"/>
      <c r="F7582" s="53"/>
      <c r="G7582" s="61"/>
      <c r="H7582" s="55"/>
      <c r="I7582" s="280"/>
      <c r="J7582" s="13"/>
      <c r="K7582" s="13"/>
      <c r="L7582" s="13"/>
    </row>
    <row r="7583" spans="1:12" s="56" customFormat="1">
      <c r="A7583" s="50"/>
      <c r="B7583" s="50"/>
      <c r="C7583" s="50"/>
      <c r="D7583" s="44"/>
      <c r="E7583" s="26"/>
      <c r="F7583" s="53"/>
      <c r="G7583" s="61"/>
      <c r="H7583" s="55"/>
      <c r="I7583" s="280"/>
      <c r="J7583" s="13"/>
      <c r="K7583" s="13"/>
      <c r="L7583" s="13"/>
    </row>
    <row r="7584" spans="1:12" s="56" customFormat="1">
      <c r="A7584" s="50"/>
      <c r="B7584" s="50"/>
      <c r="C7584" s="50"/>
      <c r="D7584" s="44"/>
      <c r="E7584" s="26"/>
      <c r="F7584" s="53"/>
      <c r="G7584" s="61"/>
      <c r="H7584" s="55"/>
      <c r="I7584" s="280"/>
      <c r="J7584" s="13"/>
      <c r="K7584" s="13"/>
      <c r="L7584" s="13"/>
    </row>
    <row r="7585" spans="1:12" s="56" customFormat="1">
      <c r="A7585" s="50"/>
      <c r="B7585" s="50"/>
      <c r="C7585" s="50"/>
      <c r="D7585" s="44"/>
      <c r="E7585" s="26"/>
      <c r="F7585" s="53"/>
      <c r="G7585" s="61"/>
      <c r="H7585" s="55"/>
      <c r="I7585" s="280"/>
      <c r="J7585" s="13"/>
      <c r="K7585" s="13"/>
      <c r="L7585" s="13"/>
    </row>
    <row r="7586" spans="1:12" s="56" customFormat="1">
      <c r="A7586" s="50"/>
      <c r="B7586" s="50"/>
      <c r="C7586" s="50"/>
      <c r="D7586" s="44"/>
      <c r="E7586" s="26"/>
      <c r="F7586" s="53"/>
      <c r="G7586" s="61"/>
      <c r="H7586" s="55"/>
      <c r="I7586" s="280"/>
      <c r="J7586" s="13"/>
      <c r="K7586" s="13"/>
      <c r="L7586" s="13"/>
    </row>
    <row r="7587" spans="1:12" s="56" customFormat="1">
      <c r="A7587" s="50"/>
      <c r="B7587" s="50"/>
      <c r="C7587" s="50"/>
      <c r="D7587" s="44"/>
      <c r="E7587" s="26"/>
      <c r="F7587" s="53"/>
      <c r="G7587" s="61"/>
      <c r="H7587" s="55"/>
      <c r="I7587" s="280"/>
      <c r="J7587" s="13"/>
      <c r="K7587" s="13"/>
      <c r="L7587" s="13"/>
    </row>
    <row r="7588" spans="1:12" s="56" customFormat="1">
      <c r="A7588" s="50"/>
      <c r="B7588" s="50"/>
      <c r="C7588" s="50"/>
      <c r="D7588" s="44"/>
      <c r="E7588" s="26"/>
      <c r="F7588" s="53"/>
      <c r="G7588" s="61"/>
      <c r="H7588" s="55"/>
      <c r="I7588" s="280"/>
      <c r="J7588" s="13"/>
      <c r="K7588" s="13"/>
      <c r="L7588" s="13"/>
    </row>
    <row r="7589" spans="1:12" s="56" customFormat="1">
      <c r="A7589" s="50"/>
      <c r="B7589" s="50"/>
      <c r="C7589" s="50"/>
      <c r="D7589" s="44"/>
      <c r="E7589" s="26"/>
      <c r="F7589" s="53"/>
      <c r="G7589" s="61"/>
      <c r="H7589" s="55"/>
      <c r="I7589" s="280"/>
      <c r="J7589" s="13"/>
      <c r="K7589" s="13"/>
      <c r="L7589" s="13"/>
    </row>
    <row r="7590" spans="1:12" s="56" customFormat="1">
      <c r="A7590" s="50"/>
      <c r="B7590" s="50"/>
      <c r="C7590" s="50"/>
      <c r="D7590" s="44"/>
      <c r="E7590" s="26"/>
      <c r="F7590" s="53"/>
      <c r="G7590" s="61"/>
      <c r="H7590" s="55"/>
      <c r="I7590" s="280"/>
      <c r="J7590" s="13"/>
      <c r="K7590" s="13"/>
      <c r="L7590" s="13"/>
    </row>
    <row r="7591" spans="1:12" s="56" customFormat="1">
      <c r="A7591" s="50"/>
      <c r="B7591" s="50"/>
      <c r="C7591" s="50"/>
      <c r="D7591" s="44"/>
      <c r="E7591" s="26"/>
      <c r="F7591" s="53"/>
      <c r="G7591" s="61"/>
      <c r="H7591" s="55"/>
      <c r="I7591" s="280"/>
      <c r="J7591" s="13"/>
      <c r="K7591" s="13"/>
      <c r="L7591" s="13"/>
    </row>
    <row r="7592" spans="1:12" s="56" customFormat="1">
      <c r="A7592" s="50"/>
      <c r="B7592" s="50"/>
      <c r="C7592" s="50"/>
      <c r="D7592" s="44"/>
      <c r="E7592" s="26"/>
      <c r="F7592" s="53"/>
      <c r="G7592" s="61"/>
      <c r="H7592" s="55"/>
      <c r="I7592" s="280"/>
      <c r="J7592" s="13"/>
      <c r="K7592" s="13"/>
      <c r="L7592" s="13"/>
    </row>
    <row r="7593" spans="1:12" s="56" customFormat="1">
      <c r="A7593" s="50"/>
      <c r="B7593" s="50"/>
      <c r="C7593" s="50"/>
      <c r="D7593" s="44"/>
      <c r="E7593" s="26"/>
      <c r="F7593" s="53"/>
      <c r="G7593" s="61"/>
      <c r="H7593" s="55"/>
      <c r="I7593" s="280"/>
      <c r="J7593" s="13"/>
      <c r="K7593" s="13"/>
      <c r="L7593" s="13"/>
    </row>
    <row r="7594" spans="1:12" s="56" customFormat="1">
      <c r="A7594" s="50"/>
      <c r="B7594" s="50"/>
      <c r="C7594" s="50"/>
      <c r="D7594" s="44"/>
      <c r="E7594" s="26"/>
      <c r="F7594" s="53"/>
      <c r="G7594" s="61"/>
      <c r="H7594" s="55"/>
      <c r="I7594" s="280"/>
      <c r="J7594" s="13"/>
      <c r="K7594" s="13"/>
      <c r="L7594" s="13"/>
    </row>
    <row r="7595" spans="1:12" s="56" customFormat="1">
      <c r="A7595" s="50"/>
      <c r="B7595" s="50"/>
      <c r="C7595" s="50"/>
      <c r="D7595" s="44"/>
      <c r="E7595" s="26"/>
      <c r="F7595" s="53"/>
      <c r="G7595" s="61"/>
      <c r="H7595" s="55"/>
      <c r="I7595" s="280"/>
      <c r="J7595" s="13"/>
      <c r="K7595" s="13"/>
      <c r="L7595" s="13"/>
    </row>
    <row r="7596" spans="1:12" s="56" customFormat="1">
      <c r="A7596" s="50"/>
      <c r="B7596" s="50"/>
      <c r="C7596" s="50"/>
      <c r="D7596" s="44"/>
      <c r="E7596" s="26"/>
      <c r="F7596" s="53"/>
      <c r="G7596" s="61"/>
      <c r="H7596" s="55"/>
      <c r="I7596" s="280"/>
      <c r="J7596" s="13"/>
      <c r="K7596" s="13"/>
      <c r="L7596" s="13"/>
    </row>
    <row r="7597" spans="1:12" s="56" customFormat="1">
      <c r="A7597" s="50"/>
      <c r="B7597" s="50"/>
      <c r="C7597" s="50"/>
      <c r="D7597" s="44"/>
      <c r="E7597" s="26"/>
      <c r="F7597" s="53"/>
      <c r="G7597" s="61"/>
      <c r="H7597" s="55"/>
      <c r="I7597" s="280"/>
      <c r="J7597" s="13"/>
      <c r="K7597" s="13"/>
      <c r="L7597" s="13"/>
    </row>
    <row r="7598" spans="1:12" s="56" customFormat="1">
      <c r="A7598" s="50"/>
      <c r="B7598" s="50"/>
      <c r="C7598" s="50"/>
      <c r="D7598" s="44"/>
      <c r="E7598" s="26"/>
      <c r="F7598" s="53"/>
      <c r="G7598" s="61"/>
      <c r="H7598" s="55"/>
      <c r="I7598" s="280"/>
      <c r="J7598" s="13"/>
      <c r="K7598" s="13"/>
      <c r="L7598" s="13"/>
    </row>
    <row r="7599" spans="1:12" s="56" customFormat="1">
      <c r="A7599" s="50"/>
      <c r="B7599" s="50"/>
      <c r="C7599" s="50"/>
      <c r="D7599" s="44"/>
      <c r="E7599" s="26"/>
      <c r="F7599" s="53"/>
      <c r="G7599" s="61"/>
      <c r="H7599" s="55"/>
      <c r="I7599" s="280"/>
      <c r="J7599" s="13"/>
      <c r="K7599" s="13"/>
      <c r="L7599" s="13"/>
    </row>
    <row r="7600" spans="1:12" s="56" customFormat="1">
      <c r="A7600" s="50"/>
      <c r="B7600" s="50"/>
      <c r="C7600" s="50"/>
      <c r="D7600" s="44"/>
      <c r="E7600" s="26"/>
      <c r="F7600" s="53"/>
      <c r="G7600" s="61"/>
      <c r="H7600" s="55"/>
      <c r="I7600" s="280"/>
      <c r="J7600" s="13"/>
      <c r="K7600" s="13"/>
      <c r="L7600" s="13"/>
    </row>
    <row r="7601" spans="1:12" s="56" customFormat="1">
      <c r="A7601" s="50"/>
      <c r="B7601" s="50"/>
      <c r="C7601" s="50"/>
      <c r="D7601" s="44"/>
      <c r="E7601" s="26"/>
      <c r="F7601" s="53"/>
      <c r="G7601" s="61"/>
      <c r="H7601" s="55"/>
      <c r="I7601" s="280"/>
      <c r="J7601" s="13"/>
      <c r="K7601" s="13"/>
      <c r="L7601" s="13"/>
    </row>
    <row r="7602" spans="1:12" s="56" customFormat="1">
      <c r="A7602" s="50"/>
      <c r="B7602" s="50"/>
      <c r="C7602" s="50"/>
      <c r="D7602" s="44"/>
      <c r="E7602" s="26"/>
      <c r="F7602" s="53"/>
      <c r="G7602" s="61"/>
      <c r="H7602" s="55"/>
      <c r="I7602" s="280"/>
      <c r="J7602" s="13"/>
      <c r="K7602" s="13"/>
      <c r="L7602" s="13"/>
    </row>
    <row r="7603" spans="1:12" s="56" customFormat="1">
      <c r="A7603" s="50"/>
      <c r="B7603" s="50"/>
      <c r="C7603" s="50"/>
      <c r="D7603" s="44"/>
      <c r="E7603" s="26"/>
      <c r="F7603" s="53"/>
      <c r="G7603" s="61"/>
      <c r="H7603" s="55"/>
      <c r="I7603" s="280"/>
      <c r="J7603" s="13"/>
      <c r="K7603" s="13"/>
      <c r="L7603" s="13"/>
    </row>
    <row r="7604" spans="1:12" s="56" customFormat="1">
      <c r="A7604" s="50"/>
      <c r="B7604" s="50"/>
      <c r="C7604" s="50"/>
      <c r="D7604" s="44"/>
      <c r="E7604" s="26"/>
      <c r="F7604" s="53"/>
      <c r="G7604" s="61"/>
      <c r="H7604" s="55"/>
      <c r="I7604" s="280"/>
      <c r="J7604" s="13"/>
      <c r="K7604" s="13"/>
      <c r="L7604" s="13"/>
    </row>
    <row r="7605" spans="1:12" s="56" customFormat="1">
      <c r="A7605" s="50"/>
      <c r="B7605" s="50"/>
      <c r="C7605" s="50"/>
      <c r="D7605" s="44"/>
      <c r="E7605" s="26"/>
      <c r="F7605" s="53"/>
      <c r="G7605" s="61"/>
      <c r="H7605" s="55"/>
      <c r="I7605" s="280"/>
      <c r="J7605" s="13"/>
      <c r="K7605" s="13"/>
      <c r="L7605" s="13"/>
    </row>
    <row r="7606" spans="1:12" s="56" customFormat="1">
      <c r="A7606" s="50"/>
      <c r="B7606" s="50"/>
      <c r="C7606" s="50"/>
      <c r="D7606" s="44"/>
      <c r="E7606" s="26"/>
      <c r="F7606" s="53"/>
      <c r="G7606" s="61"/>
      <c r="H7606" s="55"/>
      <c r="I7606" s="280"/>
      <c r="J7606" s="13"/>
      <c r="K7606" s="13"/>
      <c r="L7606" s="13"/>
    </row>
    <row r="7607" spans="1:12" s="56" customFormat="1">
      <c r="A7607" s="50"/>
      <c r="B7607" s="50"/>
      <c r="C7607" s="50"/>
      <c r="D7607" s="44"/>
      <c r="E7607" s="26"/>
      <c r="F7607" s="53"/>
      <c r="G7607" s="61"/>
      <c r="H7607" s="55"/>
      <c r="I7607" s="280"/>
      <c r="J7607" s="13"/>
      <c r="K7607" s="13"/>
      <c r="L7607" s="13"/>
    </row>
    <row r="7608" spans="1:12" s="56" customFormat="1">
      <c r="A7608" s="50"/>
      <c r="B7608" s="50"/>
      <c r="C7608" s="50"/>
      <c r="D7608" s="44"/>
      <c r="E7608" s="26"/>
      <c r="F7608" s="53"/>
      <c r="G7608" s="61"/>
      <c r="H7608" s="55"/>
      <c r="I7608" s="280"/>
      <c r="J7608" s="13"/>
      <c r="K7608" s="13"/>
      <c r="L7608" s="13"/>
    </row>
    <row r="7609" spans="1:12" s="56" customFormat="1">
      <c r="A7609" s="50"/>
      <c r="B7609" s="50"/>
      <c r="C7609" s="50"/>
      <c r="D7609" s="44"/>
      <c r="E7609" s="26"/>
      <c r="F7609" s="53"/>
      <c r="G7609" s="61"/>
      <c r="H7609" s="55"/>
      <c r="I7609" s="280"/>
      <c r="J7609" s="13"/>
      <c r="K7609" s="13"/>
      <c r="L7609" s="13"/>
    </row>
    <row r="7610" spans="1:12" s="56" customFormat="1">
      <c r="A7610" s="50"/>
      <c r="B7610" s="50"/>
      <c r="C7610" s="50"/>
      <c r="D7610" s="44"/>
      <c r="E7610" s="26"/>
      <c r="F7610" s="53"/>
      <c r="G7610" s="61"/>
      <c r="H7610" s="55"/>
      <c r="I7610" s="280"/>
      <c r="J7610" s="13"/>
      <c r="K7610" s="13"/>
      <c r="L7610" s="13"/>
    </row>
    <row r="7611" spans="1:12" s="56" customFormat="1">
      <c r="A7611" s="50"/>
      <c r="B7611" s="50"/>
      <c r="C7611" s="50"/>
      <c r="D7611" s="44"/>
      <c r="E7611" s="26"/>
      <c r="F7611" s="53"/>
      <c r="G7611" s="61"/>
      <c r="H7611" s="55"/>
      <c r="I7611" s="280"/>
      <c r="J7611" s="13"/>
      <c r="K7611" s="13"/>
      <c r="L7611" s="13"/>
    </row>
    <row r="7612" spans="1:12" s="56" customFormat="1">
      <c r="A7612" s="50"/>
      <c r="B7612" s="50"/>
      <c r="C7612" s="50"/>
      <c r="D7612" s="44"/>
      <c r="E7612" s="26"/>
      <c r="F7612" s="53"/>
      <c r="G7612" s="61"/>
      <c r="H7612" s="55"/>
      <c r="I7612" s="280"/>
      <c r="J7612" s="13"/>
      <c r="K7612" s="13"/>
      <c r="L7612" s="13"/>
    </row>
    <row r="7613" spans="1:12" s="56" customFormat="1">
      <c r="A7613" s="50"/>
      <c r="B7613" s="50"/>
      <c r="C7613" s="50"/>
      <c r="D7613" s="44"/>
      <c r="E7613" s="26"/>
      <c r="F7613" s="53"/>
      <c r="G7613" s="61"/>
      <c r="H7613" s="55"/>
      <c r="I7613" s="280"/>
      <c r="J7613" s="13"/>
      <c r="K7613" s="13"/>
      <c r="L7613" s="13"/>
    </row>
    <row r="7614" spans="1:12" s="56" customFormat="1">
      <c r="A7614" s="50"/>
      <c r="B7614" s="50"/>
      <c r="C7614" s="50"/>
      <c r="D7614" s="44"/>
      <c r="E7614" s="26"/>
      <c r="F7614" s="53"/>
      <c r="G7614" s="61"/>
      <c r="H7614" s="55"/>
      <c r="I7614" s="280"/>
      <c r="J7614" s="13"/>
      <c r="K7614" s="13"/>
      <c r="L7614" s="13"/>
    </row>
    <row r="7615" spans="1:12" s="56" customFormat="1">
      <c r="A7615" s="50"/>
      <c r="B7615" s="50"/>
      <c r="C7615" s="50"/>
      <c r="D7615" s="44"/>
      <c r="E7615" s="26"/>
      <c r="F7615" s="53"/>
      <c r="G7615" s="61"/>
      <c r="H7615" s="55"/>
      <c r="I7615" s="280"/>
      <c r="J7615" s="13"/>
      <c r="K7615" s="13"/>
      <c r="L7615" s="13"/>
    </row>
    <row r="7616" spans="1:12" s="56" customFormat="1">
      <c r="A7616" s="50"/>
      <c r="B7616" s="50"/>
      <c r="C7616" s="50"/>
      <c r="D7616" s="44"/>
      <c r="E7616" s="26"/>
      <c r="F7616" s="53"/>
      <c r="G7616" s="61"/>
      <c r="H7616" s="55"/>
      <c r="I7616" s="280"/>
      <c r="J7616" s="13"/>
      <c r="K7616" s="13"/>
      <c r="L7616" s="13"/>
    </row>
    <row r="7617" spans="1:12" s="56" customFormat="1">
      <c r="A7617" s="50"/>
      <c r="B7617" s="50"/>
      <c r="C7617" s="50"/>
      <c r="D7617" s="44"/>
      <c r="E7617" s="26"/>
      <c r="F7617" s="53"/>
      <c r="G7617" s="61"/>
      <c r="H7617" s="55"/>
      <c r="I7617" s="280"/>
      <c r="J7617" s="13"/>
      <c r="K7617" s="13"/>
      <c r="L7617" s="13"/>
    </row>
    <row r="7618" spans="1:12" s="56" customFormat="1">
      <c r="A7618" s="50"/>
      <c r="B7618" s="50"/>
      <c r="C7618" s="50"/>
      <c r="D7618" s="44"/>
      <c r="E7618" s="26"/>
      <c r="F7618" s="53"/>
      <c r="G7618" s="61"/>
      <c r="H7618" s="55"/>
      <c r="I7618" s="280"/>
      <c r="J7618" s="13"/>
      <c r="K7618" s="13"/>
      <c r="L7618" s="13"/>
    </row>
    <row r="7619" spans="1:12" s="56" customFormat="1">
      <c r="A7619" s="50"/>
      <c r="B7619" s="50"/>
      <c r="C7619" s="50"/>
      <c r="D7619" s="44"/>
      <c r="E7619" s="26"/>
      <c r="F7619" s="53"/>
      <c r="G7619" s="61"/>
      <c r="H7619" s="55"/>
      <c r="I7619" s="280"/>
      <c r="J7619" s="13"/>
      <c r="K7619" s="13"/>
      <c r="L7619" s="13"/>
    </row>
    <row r="7620" spans="1:12" s="56" customFormat="1">
      <c r="A7620" s="50"/>
      <c r="B7620" s="50"/>
      <c r="C7620" s="50"/>
      <c r="D7620" s="44"/>
      <c r="E7620" s="26"/>
      <c r="F7620" s="53"/>
      <c r="G7620" s="61"/>
      <c r="H7620" s="55"/>
      <c r="I7620" s="280"/>
      <c r="J7620" s="13"/>
      <c r="K7620" s="13"/>
      <c r="L7620" s="13"/>
    </row>
    <row r="7621" spans="1:12" s="56" customFormat="1">
      <c r="A7621" s="50"/>
      <c r="B7621" s="50"/>
      <c r="C7621" s="50"/>
      <c r="D7621" s="44"/>
      <c r="E7621" s="26"/>
      <c r="F7621" s="53"/>
      <c r="G7621" s="61"/>
      <c r="H7621" s="55"/>
      <c r="I7621" s="280"/>
      <c r="J7621" s="13"/>
      <c r="K7621" s="13"/>
      <c r="L7621" s="13"/>
    </row>
    <row r="7622" spans="1:12" s="56" customFormat="1">
      <c r="A7622" s="50"/>
      <c r="B7622" s="50"/>
      <c r="C7622" s="50"/>
      <c r="D7622" s="44"/>
      <c r="E7622" s="26"/>
      <c r="F7622" s="53"/>
      <c r="G7622" s="61"/>
      <c r="H7622" s="55"/>
      <c r="I7622" s="280"/>
      <c r="J7622" s="13"/>
      <c r="K7622" s="13"/>
      <c r="L7622" s="13"/>
    </row>
    <row r="7623" spans="1:12" s="56" customFormat="1">
      <c r="A7623" s="50"/>
      <c r="B7623" s="50"/>
      <c r="C7623" s="50"/>
      <c r="D7623" s="44"/>
      <c r="E7623" s="26"/>
      <c r="F7623" s="53"/>
      <c r="G7623" s="61"/>
      <c r="H7623" s="55"/>
      <c r="I7623" s="280"/>
      <c r="J7623" s="13"/>
      <c r="K7623" s="13"/>
      <c r="L7623" s="13"/>
    </row>
    <row r="7624" spans="1:12" s="56" customFormat="1">
      <c r="A7624" s="50"/>
      <c r="B7624" s="50"/>
      <c r="C7624" s="50"/>
      <c r="D7624" s="44"/>
      <c r="E7624" s="26"/>
      <c r="F7624" s="53"/>
      <c r="G7624" s="61"/>
      <c r="H7624" s="55"/>
      <c r="I7624" s="280"/>
      <c r="J7624" s="13"/>
      <c r="K7624" s="13"/>
      <c r="L7624" s="13"/>
    </row>
    <row r="7625" spans="1:12" s="56" customFormat="1">
      <c r="A7625" s="50"/>
      <c r="B7625" s="50"/>
      <c r="C7625" s="50"/>
      <c r="D7625" s="44"/>
      <c r="E7625" s="26"/>
      <c r="F7625" s="53"/>
      <c r="G7625" s="61"/>
      <c r="H7625" s="55"/>
      <c r="I7625" s="280"/>
      <c r="J7625" s="13"/>
      <c r="K7625" s="13"/>
      <c r="L7625" s="13"/>
    </row>
    <row r="7626" spans="1:12" s="56" customFormat="1">
      <c r="A7626" s="50"/>
      <c r="B7626" s="50"/>
      <c r="C7626" s="50"/>
      <c r="D7626" s="44"/>
      <c r="E7626" s="26"/>
      <c r="F7626" s="53"/>
      <c r="G7626" s="61"/>
      <c r="H7626" s="55"/>
      <c r="I7626" s="280"/>
      <c r="J7626" s="13"/>
      <c r="K7626" s="13"/>
      <c r="L7626" s="13"/>
    </row>
    <row r="7627" spans="1:12" s="56" customFormat="1">
      <c r="A7627" s="50"/>
      <c r="B7627" s="50"/>
      <c r="C7627" s="50"/>
      <c r="D7627" s="44"/>
      <c r="E7627" s="26"/>
      <c r="F7627" s="53"/>
      <c r="G7627" s="61"/>
      <c r="H7627" s="55"/>
      <c r="I7627" s="280"/>
      <c r="J7627" s="13"/>
      <c r="K7627" s="13"/>
      <c r="L7627" s="13"/>
    </row>
    <row r="7628" spans="1:12" s="56" customFormat="1">
      <c r="A7628" s="50"/>
      <c r="B7628" s="50"/>
      <c r="C7628" s="50"/>
      <c r="D7628" s="44"/>
      <c r="E7628" s="26"/>
      <c r="F7628" s="53"/>
      <c r="G7628" s="61"/>
      <c r="H7628" s="55"/>
      <c r="I7628" s="280"/>
      <c r="J7628" s="13"/>
      <c r="K7628" s="13"/>
      <c r="L7628" s="13"/>
    </row>
    <row r="7629" spans="1:12" s="56" customFormat="1">
      <c r="A7629" s="50"/>
      <c r="B7629" s="50"/>
      <c r="C7629" s="50"/>
      <c r="D7629" s="44"/>
      <c r="E7629" s="26"/>
      <c r="F7629" s="53"/>
      <c r="G7629" s="61"/>
      <c r="H7629" s="55"/>
      <c r="I7629" s="280"/>
      <c r="J7629" s="13"/>
      <c r="K7629" s="13"/>
      <c r="L7629" s="13"/>
    </row>
    <row r="7630" spans="1:12" s="56" customFormat="1">
      <c r="A7630" s="50"/>
      <c r="B7630" s="50"/>
      <c r="C7630" s="50"/>
      <c r="D7630" s="44"/>
      <c r="E7630" s="26"/>
      <c r="F7630" s="53"/>
      <c r="G7630" s="61"/>
      <c r="H7630" s="55"/>
      <c r="I7630" s="280"/>
      <c r="J7630" s="13"/>
      <c r="K7630" s="13"/>
      <c r="L7630" s="13"/>
    </row>
    <row r="7631" spans="1:12" s="56" customFormat="1">
      <c r="A7631" s="50"/>
      <c r="B7631" s="50"/>
      <c r="C7631" s="50"/>
      <c r="D7631" s="44"/>
      <c r="E7631" s="26"/>
      <c r="F7631" s="53"/>
      <c r="G7631" s="61"/>
      <c r="H7631" s="55"/>
      <c r="I7631" s="280"/>
      <c r="J7631" s="13"/>
      <c r="K7631" s="13"/>
      <c r="L7631" s="13"/>
    </row>
    <row r="7632" spans="1:12" s="56" customFormat="1">
      <c r="A7632" s="50"/>
      <c r="B7632" s="50"/>
      <c r="C7632" s="50"/>
      <c r="D7632" s="44"/>
      <c r="E7632" s="26"/>
      <c r="F7632" s="53"/>
      <c r="G7632" s="61"/>
      <c r="H7632" s="55"/>
      <c r="I7632" s="280"/>
      <c r="J7632" s="13"/>
      <c r="K7632" s="13"/>
      <c r="L7632" s="13"/>
    </row>
    <row r="7633" spans="1:12" s="56" customFormat="1">
      <c r="A7633" s="50"/>
      <c r="B7633" s="50"/>
      <c r="C7633" s="50"/>
      <c r="D7633" s="44"/>
      <c r="E7633" s="26"/>
      <c r="F7633" s="53"/>
      <c r="G7633" s="61"/>
      <c r="H7633" s="55"/>
      <c r="I7633" s="280"/>
      <c r="J7633" s="13"/>
      <c r="K7633" s="13"/>
      <c r="L7633" s="13"/>
    </row>
    <row r="7634" spans="1:12" s="56" customFormat="1">
      <c r="A7634" s="50"/>
      <c r="B7634" s="50"/>
      <c r="C7634" s="50"/>
      <c r="D7634" s="44"/>
      <c r="E7634" s="26"/>
      <c r="F7634" s="53"/>
      <c r="G7634" s="61"/>
      <c r="H7634" s="55"/>
      <c r="I7634" s="280"/>
      <c r="J7634" s="13"/>
      <c r="K7634" s="13"/>
      <c r="L7634" s="13"/>
    </row>
    <row r="7635" spans="1:12" s="56" customFormat="1">
      <c r="A7635" s="50"/>
      <c r="B7635" s="50"/>
      <c r="C7635" s="50"/>
      <c r="D7635" s="44"/>
      <c r="E7635" s="26"/>
      <c r="F7635" s="53"/>
      <c r="G7635" s="61"/>
      <c r="H7635" s="55"/>
      <c r="I7635" s="280"/>
      <c r="J7635" s="13"/>
      <c r="K7635" s="13"/>
      <c r="L7635" s="13"/>
    </row>
    <row r="7636" spans="1:12" s="56" customFormat="1">
      <c r="A7636" s="50"/>
      <c r="B7636" s="50"/>
      <c r="C7636" s="50"/>
      <c r="D7636" s="44"/>
      <c r="E7636" s="26"/>
      <c r="F7636" s="53"/>
      <c r="G7636" s="61"/>
      <c r="H7636" s="55"/>
      <c r="I7636" s="280"/>
      <c r="J7636" s="13"/>
      <c r="K7636" s="13"/>
      <c r="L7636" s="13"/>
    </row>
    <row r="7637" spans="1:12" s="56" customFormat="1">
      <c r="A7637" s="50"/>
      <c r="B7637" s="50"/>
      <c r="C7637" s="50"/>
      <c r="D7637" s="44"/>
      <c r="E7637" s="26"/>
      <c r="F7637" s="53"/>
      <c r="G7637" s="61"/>
      <c r="H7637" s="55"/>
      <c r="I7637" s="280"/>
      <c r="J7637" s="13"/>
      <c r="K7637" s="13"/>
      <c r="L7637" s="13"/>
    </row>
    <row r="7638" spans="1:12" s="56" customFormat="1">
      <c r="A7638" s="50"/>
      <c r="B7638" s="50"/>
      <c r="C7638" s="50"/>
      <c r="D7638" s="44"/>
      <c r="E7638" s="26"/>
      <c r="F7638" s="53"/>
      <c r="G7638" s="61"/>
      <c r="H7638" s="55"/>
      <c r="I7638" s="280"/>
      <c r="J7638" s="13"/>
      <c r="K7638" s="13"/>
      <c r="L7638" s="13"/>
    </row>
    <row r="7639" spans="1:12" s="56" customFormat="1">
      <c r="A7639" s="50"/>
      <c r="B7639" s="50"/>
      <c r="C7639" s="50"/>
      <c r="D7639" s="44"/>
      <c r="E7639" s="26"/>
      <c r="F7639" s="53"/>
      <c r="G7639" s="61"/>
      <c r="H7639" s="55"/>
      <c r="I7639" s="280"/>
      <c r="J7639" s="13"/>
      <c r="K7639" s="13"/>
      <c r="L7639" s="13"/>
    </row>
    <row r="7640" spans="1:12" s="56" customFormat="1">
      <c r="A7640" s="50"/>
      <c r="B7640" s="50"/>
      <c r="C7640" s="50"/>
      <c r="D7640" s="44"/>
      <c r="E7640" s="26"/>
      <c r="F7640" s="53"/>
      <c r="G7640" s="61"/>
      <c r="H7640" s="55"/>
      <c r="I7640" s="280"/>
      <c r="J7640" s="13"/>
      <c r="K7640" s="13"/>
      <c r="L7640" s="13"/>
    </row>
    <row r="7641" spans="1:12" s="56" customFormat="1">
      <c r="A7641" s="50"/>
      <c r="B7641" s="50"/>
      <c r="C7641" s="50"/>
      <c r="D7641" s="44"/>
      <c r="E7641" s="26"/>
      <c r="F7641" s="53"/>
      <c r="G7641" s="61"/>
      <c r="H7641" s="55"/>
      <c r="I7641" s="280"/>
      <c r="J7641" s="13"/>
      <c r="K7641" s="13"/>
      <c r="L7641" s="13"/>
    </row>
    <row r="7642" spans="1:12" s="56" customFormat="1">
      <c r="A7642" s="50"/>
      <c r="B7642" s="50"/>
      <c r="C7642" s="50"/>
      <c r="D7642" s="44"/>
      <c r="E7642" s="26"/>
      <c r="F7642" s="53"/>
      <c r="G7642" s="61"/>
      <c r="H7642" s="55"/>
      <c r="I7642" s="280"/>
      <c r="J7642" s="13"/>
      <c r="K7642" s="13"/>
      <c r="L7642" s="13"/>
    </row>
    <row r="7643" spans="1:12" s="56" customFormat="1">
      <c r="A7643" s="50"/>
      <c r="B7643" s="50"/>
      <c r="C7643" s="50"/>
      <c r="D7643" s="44"/>
      <c r="E7643" s="26"/>
      <c r="F7643" s="53"/>
      <c r="G7643" s="61"/>
      <c r="H7643" s="55"/>
      <c r="I7643" s="280"/>
      <c r="J7643" s="13"/>
      <c r="K7643" s="13"/>
      <c r="L7643" s="13"/>
    </row>
    <row r="7644" spans="1:12" s="56" customFormat="1">
      <c r="A7644" s="50"/>
      <c r="B7644" s="50"/>
      <c r="C7644" s="50"/>
      <c r="D7644" s="44"/>
      <c r="E7644" s="26"/>
      <c r="F7644" s="53"/>
      <c r="G7644" s="61"/>
      <c r="H7644" s="55"/>
      <c r="I7644" s="280"/>
      <c r="J7644" s="13"/>
      <c r="K7644" s="13"/>
      <c r="L7644" s="13"/>
    </row>
    <row r="7645" spans="1:12" s="56" customFormat="1">
      <c r="A7645" s="50"/>
      <c r="B7645" s="50"/>
      <c r="C7645" s="50"/>
      <c r="D7645" s="44"/>
      <c r="E7645" s="26"/>
      <c r="F7645" s="53"/>
      <c r="G7645" s="61"/>
      <c r="H7645" s="55"/>
      <c r="I7645" s="280"/>
      <c r="J7645" s="13"/>
      <c r="K7645" s="13"/>
      <c r="L7645" s="13"/>
    </row>
    <row r="7646" spans="1:12" s="56" customFormat="1">
      <c r="A7646" s="50"/>
      <c r="B7646" s="50"/>
      <c r="C7646" s="50"/>
      <c r="D7646" s="44"/>
      <c r="E7646" s="26"/>
      <c r="F7646" s="53"/>
      <c r="G7646" s="61"/>
      <c r="H7646" s="55"/>
      <c r="I7646" s="280"/>
      <c r="J7646" s="13"/>
      <c r="K7646" s="13"/>
      <c r="L7646" s="13"/>
    </row>
    <row r="7647" spans="1:12" s="56" customFormat="1">
      <c r="A7647" s="50"/>
      <c r="B7647" s="50"/>
      <c r="C7647" s="50"/>
      <c r="D7647" s="44"/>
      <c r="E7647" s="26"/>
      <c r="F7647" s="53"/>
      <c r="G7647" s="61"/>
      <c r="H7647" s="55"/>
      <c r="I7647" s="280"/>
      <c r="J7647" s="13"/>
      <c r="K7647" s="13"/>
      <c r="L7647" s="13"/>
    </row>
    <row r="7648" spans="1:12" s="56" customFormat="1">
      <c r="A7648" s="50"/>
      <c r="B7648" s="50"/>
      <c r="C7648" s="50"/>
      <c r="D7648" s="44"/>
      <c r="E7648" s="26"/>
      <c r="F7648" s="53"/>
      <c r="G7648" s="61"/>
      <c r="H7648" s="55"/>
      <c r="I7648" s="280"/>
      <c r="J7648" s="13"/>
      <c r="K7648" s="13"/>
      <c r="L7648" s="13"/>
    </row>
    <row r="7649" spans="1:12" s="56" customFormat="1">
      <c r="A7649" s="50"/>
      <c r="B7649" s="50"/>
      <c r="C7649" s="50"/>
      <c r="D7649" s="44"/>
      <c r="E7649" s="26"/>
      <c r="F7649" s="53"/>
      <c r="G7649" s="61"/>
      <c r="H7649" s="55"/>
      <c r="I7649" s="280"/>
      <c r="J7649" s="13"/>
      <c r="K7649" s="13"/>
      <c r="L7649" s="13"/>
    </row>
    <row r="7650" spans="1:12" s="56" customFormat="1">
      <c r="A7650" s="50"/>
      <c r="B7650" s="50"/>
      <c r="C7650" s="50"/>
      <c r="D7650" s="44"/>
      <c r="E7650" s="26"/>
      <c r="F7650" s="53"/>
      <c r="G7650" s="61"/>
      <c r="H7650" s="55"/>
      <c r="I7650" s="280"/>
      <c r="J7650" s="13"/>
      <c r="K7650" s="13"/>
      <c r="L7650" s="13"/>
    </row>
    <row r="7651" spans="1:12" s="56" customFormat="1">
      <c r="A7651" s="50"/>
      <c r="B7651" s="50"/>
      <c r="C7651" s="50"/>
      <c r="D7651" s="44"/>
      <c r="E7651" s="26"/>
      <c r="F7651" s="53"/>
      <c r="G7651" s="61"/>
      <c r="H7651" s="55"/>
      <c r="I7651" s="280"/>
      <c r="J7651" s="13"/>
      <c r="K7651" s="13"/>
      <c r="L7651" s="13"/>
    </row>
    <row r="7652" spans="1:12" s="56" customFormat="1">
      <c r="A7652" s="50"/>
      <c r="B7652" s="50"/>
      <c r="C7652" s="50"/>
      <c r="D7652" s="44"/>
      <c r="E7652" s="26"/>
      <c r="F7652" s="53"/>
      <c r="G7652" s="61"/>
      <c r="H7652" s="55"/>
      <c r="I7652" s="280"/>
      <c r="J7652" s="13"/>
      <c r="K7652" s="13"/>
      <c r="L7652" s="13"/>
    </row>
    <row r="7653" spans="1:12" s="56" customFormat="1">
      <c r="A7653" s="50"/>
      <c r="B7653" s="50"/>
      <c r="C7653" s="50"/>
      <c r="D7653" s="44"/>
      <c r="E7653" s="26"/>
      <c r="F7653" s="53"/>
      <c r="G7653" s="61"/>
      <c r="H7653" s="55"/>
      <c r="I7653" s="280"/>
      <c r="J7653" s="13"/>
      <c r="K7653" s="13"/>
      <c r="L7653" s="13"/>
    </row>
    <row r="7654" spans="1:12" s="56" customFormat="1">
      <c r="A7654" s="50"/>
      <c r="B7654" s="50"/>
      <c r="C7654" s="50"/>
      <c r="D7654" s="44"/>
      <c r="E7654" s="26"/>
      <c r="F7654" s="53"/>
      <c r="G7654" s="61"/>
      <c r="H7654" s="55"/>
      <c r="I7654" s="280"/>
      <c r="J7654" s="13"/>
      <c r="K7654" s="13"/>
      <c r="L7654" s="13"/>
    </row>
    <row r="7655" spans="1:12" s="56" customFormat="1">
      <c r="A7655" s="50"/>
      <c r="B7655" s="50"/>
      <c r="C7655" s="50"/>
      <c r="D7655" s="44"/>
      <c r="E7655" s="26"/>
      <c r="F7655" s="53"/>
      <c r="G7655" s="61"/>
      <c r="H7655" s="55"/>
      <c r="I7655" s="280"/>
      <c r="J7655" s="13"/>
      <c r="K7655" s="13"/>
      <c r="L7655" s="13"/>
    </row>
    <row r="7656" spans="1:12" s="56" customFormat="1">
      <c r="A7656" s="50"/>
      <c r="B7656" s="50"/>
      <c r="C7656" s="50"/>
      <c r="D7656" s="44"/>
      <c r="E7656" s="26"/>
      <c r="F7656" s="53"/>
      <c r="G7656" s="61"/>
      <c r="H7656" s="55"/>
      <c r="I7656" s="280"/>
      <c r="J7656" s="13"/>
      <c r="K7656" s="13"/>
      <c r="L7656" s="13"/>
    </row>
    <row r="7657" spans="1:12" s="56" customFormat="1">
      <c r="A7657" s="50"/>
      <c r="B7657" s="50"/>
      <c r="C7657" s="50"/>
      <c r="D7657" s="44"/>
      <c r="E7657" s="26"/>
      <c r="F7657" s="53"/>
      <c r="G7657" s="61"/>
      <c r="H7657" s="55"/>
      <c r="I7657" s="280"/>
      <c r="J7657" s="13"/>
      <c r="K7657" s="13"/>
      <c r="L7657" s="13"/>
    </row>
    <row r="7658" spans="1:12" s="56" customFormat="1">
      <c r="A7658" s="50"/>
      <c r="B7658" s="50"/>
      <c r="C7658" s="50"/>
      <c r="D7658" s="44"/>
      <c r="E7658" s="26"/>
      <c r="F7658" s="53"/>
      <c r="G7658" s="61"/>
      <c r="H7658" s="55"/>
      <c r="I7658" s="280"/>
      <c r="J7658" s="13"/>
      <c r="K7658" s="13"/>
      <c r="L7658" s="13"/>
    </row>
    <row r="7659" spans="1:12" s="56" customFormat="1">
      <c r="A7659" s="50"/>
      <c r="B7659" s="50"/>
      <c r="C7659" s="50"/>
      <c r="D7659" s="44"/>
      <c r="E7659" s="26"/>
      <c r="F7659" s="53"/>
      <c r="G7659" s="61"/>
      <c r="H7659" s="55"/>
      <c r="I7659" s="280"/>
      <c r="J7659" s="13"/>
      <c r="K7659" s="13"/>
      <c r="L7659" s="13"/>
    </row>
    <row r="7660" spans="1:12" s="56" customFormat="1">
      <c r="A7660" s="50"/>
      <c r="B7660" s="50"/>
      <c r="C7660" s="50"/>
      <c r="D7660" s="44"/>
      <c r="E7660" s="26"/>
      <c r="F7660" s="53"/>
      <c r="G7660" s="61"/>
      <c r="H7660" s="55"/>
      <c r="I7660" s="280"/>
      <c r="J7660" s="13"/>
      <c r="K7660" s="13"/>
      <c r="L7660" s="13"/>
    </row>
    <row r="7661" spans="1:12" s="56" customFormat="1">
      <c r="A7661" s="50"/>
      <c r="B7661" s="50"/>
      <c r="C7661" s="50"/>
      <c r="D7661" s="44"/>
      <c r="E7661" s="26"/>
      <c r="F7661" s="53"/>
      <c r="G7661" s="61"/>
      <c r="H7661" s="55"/>
      <c r="I7661" s="280"/>
      <c r="J7661" s="13"/>
      <c r="K7661" s="13"/>
      <c r="L7661" s="13"/>
    </row>
    <row r="7662" spans="1:12" s="56" customFormat="1">
      <c r="A7662" s="50"/>
      <c r="B7662" s="50"/>
      <c r="C7662" s="50"/>
      <c r="D7662" s="44"/>
      <c r="E7662" s="26"/>
      <c r="F7662" s="53"/>
      <c r="G7662" s="61"/>
      <c r="H7662" s="55"/>
      <c r="I7662" s="280"/>
      <c r="J7662" s="13"/>
      <c r="K7662" s="13"/>
      <c r="L7662" s="13"/>
    </row>
    <row r="7663" spans="1:12" s="56" customFormat="1">
      <c r="A7663" s="50"/>
      <c r="B7663" s="50"/>
      <c r="C7663" s="50"/>
      <c r="D7663" s="44"/>
      <c r="E7663" s="26"/>
      <c r="F7663" s="53"/>
      <c r="G7663" s="61"/>
      <c r="H7663" s="55"/>
      <c r="I7663" s="280"/>
      <c r="J7663" s="13"/>
      <c r="K7663" s="13"/>
      <c r="L7663" s="13"/>
    </row>
    <row r="7664" spans="1:12" s="56" customFormat="1">
      <c r="A7664" s="50"/>
      <c r="B7664" s="50"/>
      <c r="C7664" s="50"/>
      <c r="D7664" s="44"/>
      <c r="E7664" s="26"/>
      <c r="F7664" s="53"/>
      <c r="G7664" s="61"/>
      <c r="H7664" s="55"/>
      <c r="I7664" s="280"/>
      <c r="J7664" s="13"/>
      <c r="K7664" s="13"/>
      <c r="L7664" s="13"/>
    </row>
    <row r="7665" spans="1:12" s="56" customFormat="1">
      <c r="A7665" s="50"/>
      <c r="B7665" s="50"/>
      <c r="C7665" s="50"/>
      <c r="D7665" s="44"/>
      <c r="E7665" s="26"/>
      <c r="F7665" s="53"/>
      <c r="G7665" s="61"/>
      <c r="H7665" s="55"/>
      <c r="I7665" s="280"/>
      <c r="J7665" s="13"/>
      <c r="K7665" s="13"/>
      <c r="L7665" s="13"/>
    </row>
    <row r="7666" spans="1:12" s="56" customFormat="1">
      <c r="A7666" s="50"/>
      <c r="B7666" s="50"/>
      <c r="C7666" s="50"/>
      <c r="D7666" s="44"/>
      <c r="E7666" s="26"/>
      <c r="F7666" s="53"/>
      <c r="G7666" s="61"/>
      <c r="H7666" s="55"/>
      <c r="I7666" s="280"/>
      <c r="J7666" s="13"/>
      <c r="K7666" s="13"/>
      <c r="L7666" s="13"/>
    </row>
    <row r="7667" spans="1:12" s="56" customFormat="1">
      <c r="A7667" s="50"/>
      <c r="B7667" s="50"/>
      <c r="C7667" s="50"/>
      <c r="D7667" s="44"/>
      <c r="E7667" s="26"/>
      <c r="F7667" s="53"/>
      <c r="G7667" s="61"/>
      <c r="H7667" s="55"/>
      <c r="I7667" s="280"/>
      <c r="J7667" s="13"/>
      <c r="K7667" s="13"/>
      <c r="L7667" s="13"/>
    </row>
    <row r="7668" spans="1:12" s="56" customFormat="1">
      <c r="A7668" s="50"/>
      <c r="B7668" s="50"/>
      <c r="C7668" s="50"/>
      <c r="D7668" s="44"/>
      <c r="E7668" s="26"/>
      <c r="F7668" s="53"/>
      <c r="G7668" s="61"/>
      <c r="H7668" s="55"/>
      <c r="I7668" s="280"/>
      <c r="J7668" s="13"/>
      <c r="K7668" s="13"/>
      <c r="L7668" s="13"/>
    </row>
    <row r="7669" spans="1:12" s="56" customFormat="1">
      <c r="A7669" s="50"/>
      <c r="B7669" s="50"/>
      <c r="C7669" s="50"/>
      <c r="D7669" s="44"/>
      <c r="E7669" s="26"/>
      <c r="F7669" s="53"/>
      <c r="G7669" s="61"/>
      <c r="H7669" s="55"/>
      <c r="I7669" s="280"/>
      <c r="J7669" s="13"/>
      <c r="K7669" s="13"/>
      <c r="L7669" s="13"/>
    </row>
    <row r="7670" spans="1:12" s="56" customFormat="1">
      <c r="A7670" s="50"/>
      <c r="B7670" s="50"/>
      <c r="C7670" s="50"/>
      <c r="D7670" s="44"/>
      <c r="E7670" s="26"/>
      <c r="F7670" s="53"/>
      <c r="G7670" s="61"/>
      <c r="H7670" s="55"/>
      <c r="I7670" s="280"/>
      <c r="J7670" s="13"/>
      <c r="K7670" s="13"/>
      <c r="L7670" s="13"/>
    </row>
    <row r="7671" spans="1:12" s="56" customFormat="1">
      <c r="A7671" s="50"/>
      <c r="B7671" s="50"/>
      <c r="C7671" s="50"/>
      <c r="D7671" s="44"/>
      <c r="E7671" s="26"/>
      <c r="F7671" s="53"/>
      <c r="G7671" s="61"/>
      <c r="H7671" s="55"/>
      <c r="I7671" s="280"/>
      <c r="J7671" s="13"/>
      <c r="K7671" s="13"/>
      <c r="L7671" s="13"/>
    </row>
    <row r="7672" spans="1:12" s="56" customFormat="1">
      <c r="A7672" s="50"/>
      <c r="B7672" s="50"/>
      <c r="C7672" s="50"/>
      <c r="D7672" s="44"/>
      <c r="E7672" s="26"/>
      <c r="F7672" s="53"/>
      <c r="G7672" s="61"/>
      <c r="H7672" s="55"/>
      <c r="I7672" s="280"/>
      <c r="J7672" s="13"/>
      <c r="K7672" s="13"/>
      <c r="L7672" s="13"/>
    </row>
    <row r="7673" spans="1:12" s="56" customFormat="1">
      <c r="A7673" s="50"/>
      <c r="B7673" s="50"/>
      <c r="C7673" s="50"/>
      <c r="D7673" s="44"/>
      <c r="E7673" s="26"/>
      <c r="F7673" s="53"/>
      <c r="G7673" s="61"/>
      <c r="H7673" s="55"/>
      <c r="I7673" s="280"/>
      <c r="J7673" s="13"/>
      <c r="K7673" s="13"/>
      <c r="L7673" s="13"/>
    </row>
    <row r="7674" spans="1:12" s="56" customFormat="1">
      <c r="A7674" s="50"/>
      <c r="B7674" s="50"/>
      <c r="C7674" s="50"/>
      <c r="D7674" s="44"/>
      <c r="E7674" s="26"/>
      <c r="F7674" s="53"/>
      <c r="G7674" s="61"/>
      <c r="H7674" s="55"/>
      <c r="I7674" s="280"/>
      <c r="J7674" s="13"/>
      <c r="K7674" s="13"/>
      <c r="L7674" s="13"/>
    </row>
    <row r="7675" spans="1:12" s="56" customFormat="1">
      <c r="A7675" s="50"/>
      <c r="B7675" s="50"/>
      <c r="C7675" s="50"/>
      <c r="D7675" s="44"/>
      <c r="E7675" s="26"/>
      <c r="F7675" s="53"/>
      <c r="G7675" s="61"/>
      <c r="H7675" s="55"/>
      <c r="I7675" s="280"/>
      <c r="J7675" s="13"/>
      <c r="K7675" s="13"/>
      <c r="L7675" s="13"/>
    </row>
    <row r="7676" spans="1:12" s="56" customFormat="1">
      <c r="A7676" s="50"/>
      <c r="B7676" s="50"/>
      <c r="C7676" s="50"/>
      <c r="D7676" s="44"/>
      <c r="E7676" s="26"/>
      <c r="F7676" s="53"/>
      <c r="G7676" s="61"/>
      <c r="H7676" s="55"/>
      <c r="I7676" s="280"/>
      <c r="J7676" s="13"/>
      <c r="K7676" s="13"/>
      <c r="L7676" s="13"/>
    </row>
    <row r="7677" spans="1:12" s="56" customFormat="1">
      <c r="A7677" s="50"/>
      <c r="B7677" s="50"/>
      <c r="C7677" s="50"/>
      <c r="D7677" s="44"/>
      <c r="E7677" s="26"/>
      <c r="F7677" s="53"/>
      <c r="G7677" s="61"/>
      <c r="H7677" s="55"/>
      <c r="I7677" s="280"/>
      <c r="J7677" s="13"/>
      <c r="K7677" s="13"/>
      <c r="L7677" s="13"/>
    </row>
    <row r="7678" spans="1:12" s="56" customFormat="1">
      <c r="A7678" s="50"/>
      <c r="B7678" s="50"/>
      <c r="C7678" s="50"/>
      <c r="D7678" s="44"/>
      <c r="E7678" s="26"/>
      <c r="F7678" s="53"/>
      <c r="G7678" s="61"/>
      <c r="H7678" s="55"/>
      <c r="I7678" s="280"/>
      <c r="J7678" s="13"/>
      <c r="K7678" s="13"/>
      <c r="L7678" s="13"/>
    </row>
    <row r="7679" spans="1:12" s="56" customFormat="1">
      <c r="A7679" s="50"/>
      <c r="B7679" s="50"/>
      <c r="C7679" s="50"/>
      <c r="D7679" s="44"/>
      <c r="E7679" s="26"/>
      <c r="F7679" s="53"/>
      <c r="G7679" s="61"/>
      <c r="H7679" s="55"/>
      <c r="I7679" s="280"/>
      <c r="J7679" s="13"/>
      <c r="K7679" s="13"/>
      <c r="L7679" s="13"/>
    </row>
    <row r="7680" spans="1:12" s="56" customFormat="1">
      <c r="A7680" s="50"/>
      <c r="B7680" s="50"/>
      <c r="C7680" s="50"/>
      <c r="D7680" s="44"/>
      <c r="E7680" s="26"/>
      <c r="F7680" s="53"/>
      <c r="G7680" s="61"/>
      <c r="H7680" s="55"/>
      <c r="I7680" s="280"/>
      <c r="J7680" s="13"/>
      <c r="K7680" s="13"/>
      <c r="L7680" s="13"/>
    </row>
    <row r="7681" spans="1:12" s="56" customFormat="1">
      <c r="A7681" s="50"/>
      <c r="B7681" s="50"/>
      <c r="C7681" s="50"/>
      <c r="D7681" s="44"/>
      <c r="E7681" s="26"/>
      <c r="F7681" s="53"/>
      <c r="G7681" s="61"/>
      <c r="H7681" s="55"/>
      <c r="I7681" s="280"/>
      <c r="J7681" s="13"/>
      <c r="K7681" s="13"/>
      <c r="L7681" s="13"/>
    </row>
    <row r="7682" spans="1:12" s="56" customFormat="1">
      <c r="A7682" s="50"/>
      <c r="B7682" s="50"/>
      <c r="C7682" s="50"/>
      <c r="D7682" s="44"/>
      <c r="E7682" s="26"/>
      <c r="F7682" s="53"/>
      <c r="G7682" s="61"/>
      <c r="H7682" s="55"/>
      <c r="I7682" s="280"/>
      <c r="J7682" s="13"/>
      <c r="K7682" s="13"/>
      <c r="L7682" s="13"/>
    </row>
    <row r="7683" spans="1:12" s="56" customFormat="1">
      <c r="A7683" s="50"/>
      <c r="B7683" s="50"/>
      <c r="C7683" s="50"/>
      <c r="D7683" s="44"/>
      <c r="E7683" s="26"/>
      <c r="F7683" s="53"/>
      <c r="G7683" s="61"/>
      <c r="H7683" s="55"/>
      <c r="I7683" s="280"/>
      <c r="J7683" s="13"/>
      <c r="K7683" s="13"/>
      <c r="L7683" s="13"/>
    </row>
    <row r="7684" spans="1:12" s="56" customFormat="1">
      <c r="A7684" s="50"/>
      <c r="B7684" s="50"/>
      <c r="C7684" s="50"/>
      <c r="D7684" s="44"/>
      <c r="E7684" s="26"/>
      <c r="F7684" s="53"/>
      <c r="G7684" s="61"/>
      <c r="H7684" s="55"/>
      <c r="I7684" s="280"/>
      <c r="J7684" s="13"/>
      <c r="K7684" s="13"/>
      <c r="L7684" s="13"/>
    </row>
    <row r="7685" spans="1:12" s="56" customFormat="1">
      <c r="A7685" s="50"/>
      <c r="B7685" s="50"/>
      <c r="C7685" s="50"/>
      <c r="D7685" s="44"/>
      <c r="E7685" s="26"/>
      <c r="F7685" s="53"/>
      <c r="G7685" s="61"/>
      <c r="H7685" s="55"/>
      <c r="I7685" s="280"/>
      <c r="J7685" s="13"/>
      <c r="K7685" s="13"/>
      <c r="L7685" s="13"/>
    </row>
    <row r="7686" spans="1:12" s="56" customFormat="1">
      <c r="A7686" s="50"/>
      <c r="B7686" s="50"/>
      <c r="C7686" s="50"/>
      <c r="D7686" s="44"/>
      <c r="E7686" s="26"/>
      <c r="F7686" s="53"/>
      <c r="G7686" s="61"/>
      <c r="H7686" s="55"/>
      <c r="I7686" s="280"/>
      <c r="J7686" s="13"/>
      <c r="K7686" s="13"/>
      <c r="L7686" s="13"/>
    </row>
    <row r="7687" spans="1:12" s="56" customFormat="1">
      <c r="A7687" s="50"/>
      <c r="B7687" s="50"/>
      <c r="C7687" s="50"/>
      <c r="D7687" s="44"/>
      <c r="E7687" s="26"/>
      <c r="F7687" s="53"/>
      <c r="G7687" s="61"/>
      <c r="H7687" s="55"/>
      <c r="I7687" s="280"/>
      <c r="J7687" s="13"/>
      <c r="K7687" s="13"/>
      <c r="L7687" s="13"/>
    </row>
    <row r="7688" spans="1:12" s="56" customFormat="1">
      <c r="A7688" s="50"/>
      <c r="B7688" s="50"/>
      <c r="C7688" s="50"/>
      <c r="D7688" s="44"/>
      <c r="E7688" s="26"/>
      <c r="F7688" s="53"/>
      <c r="G7688" s="61"/>
      <c r="H7688" s="55"/>
      <c r="I7688" s="280"/>
      <c r="J7688" s="13"/>
      <c r="K7688" s="13"/>
      <c r="L7688" s="13"/>
    </row>
    <row r="7689" spans="1:12" s="56" customFormat="1">
      <c r="A7689" s="50"/>
      <c r="B7689" s="50"/>
      <c r="C7689" s="50"/>
      <c r="D7689" s="44"/>
      <c r="E7689" s="26"/>
      <c r="F7689" s="53"/>
      <c r="G7689" s="61"/>
      <c r="H7689" s="55"/>
      <c r="I7689" s="280"/>
      <c r="J7689" s="13"/>
      <c r="K7689" s="13"/>
      <c r="L7689" s="13"/>
    </row>
    <row r="7690" spans="1:12" s="56" customFormat="1">
      <c r="A7690" s="50"/>
      <c r="B7690" s="50"/>
      <c r="C7690" s="50"/>
      <c r="D7690" s="44"/>
      <c r="E7690" s="26"/>
      <c r="F7690" s="53"/>
      <c r="G7690" s="61"/>
      <c r="H7690" s="55"/>
      <c r="I7690" s="280"/>
      <c r="J7690" s="13"/>
      <c r="K7690" s="13"/>
      <c r="L7690" s="13"/>
    </row>
    <row r="7691" spans="1:12" s="56" customFormat="1">
      <c r="A7691" s="50"/>
      <c r="B7691" s="50"/>
      <c r="C7691" s="50"/>
      <c r="D7691" s="44"/>
      <c r="E7691" s="26"/>
      <c r="F7691" s="53"/>
      <c r="G7691" s="61"/>
      <c r="H7691" s="55"/>
      <c r="I7691" s="280"/>
      <c r="J7691" s="13"/>
      <c r="K7691" s="13"/>
      <c r="L7691" s="13"/>
    </row>
    <row r="7692" spans="1:12" s="56" customFormat="1">
      <c r="A7692" s="50"/>
      <c r="B7692" s="50"/>
      <c r="C7692" s="50"/>
      <c r="D7692" s="44"/>
      <c r="E7692" s="26"/>
      <c r="F7692" s="53"/>
      <c r="G7692" s="61"/>
      <c r="H7692" s="55"/>
      <c r="I7692" s="280"/>
      <c r="J7692" s="13"/>
      <c r="K7692" s="13"/>
      <c r="L7692" s="13"/>
    </row>
    <row r="7693" spans="1:12" s="56" customFormat="1">
      <c r="A7693" s="50"/>
      <c r="B7693" s="50"/>
      <c r="C7693" s="50"/>
      <c r="D7693" s="44"/>
      <c r="E7693" s="26"/>
      <c r="F7693" s="53"/>
      <c r="G7693" s="61"/>
      <c r="H7693" s="55"/>
      <c r="I7693" s="280"/>
      <c r="J7693" s="13"/>
      <c r="K7693" s="13"/>
      <c r="L7693" s="13"/>
    </row>
    <row r="7694" spans="1:12" s="56" customFormat="1">
      <c r="A7694" s="50"/>
      <c r="B7694" s="50"/>
      <c r="C7694" s="50"/>
      <c r="D7694" s="44"/>
      <c r="E7694" s="26"/>
      <c r="F7694" s="53"/>
      <c r="G7694" s="61"/>
      <c r="H7694" s="55"/>
      <c r="I7694" s="280"/>
      <c r="J7694" s="13"/>
      <c r="K7694" s="13"/>
      <c r="L7694" s="13"/>
    </row>
    <row r="7695" spans="1:12" s="56" customFormat="1">
      <c r="A7695" s="50"/>
      <c r="B7695" s="50"/>
      <c r="C7695" s="50"/>
      <c r="D7695" s="44"/>
      <c r="E7695" s="26"/>
      <c r="F7695" s="53"/>
      <c r="G7695" s="61"/>
      <c r="H7695" s="55"/>
      <c r="I7695" s="280"/>
      <c r="J7695" s="13"/>
      <c r="K7695" s="13"/>
      <c r="L7695" s="13"/>
    </row>
    <row r="7696" spans="1:12" s="56" customFormat="1">
      <c r="A7696" s="50"/>
      <c r="B7696" s="50"/>
      <c r="C7696" s="50"/>
      <c r="D7696" s="44"/>
      <c r="E7696" s="26"/>
      <c r="F7696" s="53"/>
      <c r="G7696" s="61"/>
      <c r="H7696" s="55"/>
      <c r="I7696" s="280"/>
      <c r="J7696" s="13"/>
      <c r="K7696" s="13"/>
      <c r="L7696" s="13"/>
    </row>
    <row r="7697" spans="1:12" s="56" customFormat="1">
      <c r="A7697" s="50"/>
      <c r="B7697" s="50"/>
      <c r="C7697" s="50"/>
      <c r="D7697" s="44"/>
      <c r="E7697" s="26"/>
      <c r="F7697" s="53"/>
      <c r="G7697" s="61"/>
      <c r="H7697" s="55"/>
      <c r="I7697" s="280"/>
      <c r="J7697" s="13"/>
      <c r="K7697" s="13"/>
      <c r="L7697" s="13"/>
    </row>
    <row r="7698" spans="1:12" s="56" customFormat="1">
      <c r="A7698" s="50"/>
      <c r="B7698" s="50"/>
      <c r="C7698" s="50"/>
      <c r="D7698" s="44"/>
      <c r="E7698" s="26"/>
      <c r="F7698" s="53"/>
      <c r="G7698" s="61"/>
      <c r="H7698" s="55"/>
      <c r="I7698" s="280"/>
      <c r="J7698" s="13"/>
      <c r="K7698" s="13"/>
      <c r="L7698" s="13"/>
    </row>
    <row r="7699" spans="1:12" s="56" customFormat="1">
      <c r="A7699" s="50"/>
      <c r="B7699" s="50"/>
      <c r="C7699" s="50"/>
      <c r="D7699" s="44"/>
      <c r="E7699" s="26"/>
      <c r="F7699" s="53"/>
      <c r="G7699" s="61"/>
      <c r="H7699" s="55"/>
      <c r="I7699" s="280"/>
      <c r="J7699" s="13"/>
      <c r="K7699" s="13"/>
      <c r="L7699" s="13"/>
    </row>
    <row r="7700" spans="1:12" s="56" customFormat="1">
      <c r="A7700" s="50"/>
      <c r="B7700" s="50"/>
      <c r="C7700" s="50"/>
      <c r="D7700" s="44"/>
      <c r="E7700" s="26"/>
      <c r="F7700" s="53"/>
      <c r="G7700" s="61"/>
      <c r="H7700" s="55"/>
      <c r="I7700" s="280"/>
      <c r="J7700" s="13"/>
      <c r="K7700" s="13"/>
      <c r="L7700" s="13"/>
    </row>
    <row r="7701" spans="1:12" s="56" customFormat="1">
      <c r="A7701" s="50"/>
      <c r="B7701" s="50"/>
      <c r="C7701" s="50"/>
      <c r="D7701" s="44"/>
      <c r="E7701" s="26"/>
      <c r="F7701" s="53"/>
      <c r="G7701" s="61"/>
      <c r="H7701" s="55"/>
      <c r="I7701" s="280"/>
      <c r="J7701" s="13"/>
      <c r="K7701" s="13"/>
      <c r="L7701" s="13"/>
    </row>
    <row r="7702" spans="1:12" s="56" customFormat="1">
      <c r="A7702" s="50"/>
      <c r="B7702" s="50"/>
      <c r="C7702" s="50"/>
      <c r="D7702" s="44"/>
      <c r="E7702" s="26"/>
      <c r="F7702" s="53"/>
      <c r="G7702" s="61"/>
      <c r="H7702" s="55"/>
      <c r="I7702" s="280"/>
      <c r="J7702" s="13"/>
      <c r="K7702" s="13"/>
      <c r="L7702" s="13"/>
    </row>
    <row r="7703" spans="1:12" s="56" customFormat="1">
      <c r="A7703" s="50"/>
      <c r="B7703" s="50"/>
      <c r="C7703" s="50"/>
      <c r="D7703" s="44"/>
      <c r="E7703" s="26"/>
      <c r="F7703" s="53"/>
      <c r="G7703" s="61"/>
      <c r="H7703" s="55"/>
      <c r="I7703" s="280"/>
      <c r="J7703" s="13"/>
      <c r="K7703" s="13"/>
      <c r="L7703" s="13"/>
    </row>
    <row r="7704" spans="1:12" s="56" customFormat="1">
      <c r="A7704" s="50"/>
      <c r="B7704" s="50"/>
      <c r="C7704" s="50"/>
      <c r="D7704" s="44"/>
      <c r="E7704" s="26"/>
      <c r="F7704" s="53"/>
      <c r="G7704" s="61"/>
      <c r="H7704" s="55"/>
      <c r="I7704" s="280"/>
      <c r="J7704" s="13"/>
      <c r="K7704" s="13"/>
      <c r="L7704" s="13"/>
    </row>
    <row r="7705" spans="1:12" s="56" customFormat="1">
      <c r="A7705" s="50"/>
      <c r="B7705" s="50"/>
      <c r="C7705" s="50"/>
      <c r="D7705" s="44"/>
      <c r="E7705" s="26"/>
      <c r="F7705" s="53"/>
      <c r="G7705" s="61"/>
      <c r="H7705" s="55"/>
      <c r="I7705" s="280"/>
      <c r="J7705" s="13"/>
      <c r="K7705" s="13"/>
      <c r="L7705" s="13"/>
    </row>
    <row r="7706" spans="1:12" s="56" customFormat="1">
      <c r="A7706" s="50"/>
      <c r="B7706" s="50"/>
      <c r="C7706" s="50"/>
      <c r="D7706" s="44"/>
      <c r="E7706" s="26"/>
      <c r="F7706" s="53"/>
      <c r="G7706" s="61"/>
      <c r="H7706" s="55"/>
      <c r="I7706" s="280"/>
      <c r="J7706" s="13"/>
      <c r="K7706" s="13"/>
      <c r="L7706" s="13"/>
    </row>
    <row r="7707" spans="1:12" s="56" customFormat="1">
      <c r="A7707" s="50"/>
      <c r="B7707" s="50"/>
      <c r="C7707" s="50"/>
      <c r="D7707" s="44"/>
      <c r="E7707" s="26"/>
      <c r="F7707" s="53"/>
      <c r="G7707" s="61"/>
      <c r="H7707" s="55"/>
      <c r="I7707" s="280"/>
      <c r="J7707" s="13"/>
      <c r="K7707" s="13"/>
      <c r="L7707" s="13"/>
    </row>
    <row r="7708" spans="1:12" s="56" customFormat="1">
      <c r="A7708" s="50"/>
      <c r="B7708" s="50"/>
      <c r="C7708" s="50"/>
      <c r="D7708" s="44"/>
      <c r="E7708" s="26"/>
      <c r="F7708" s="53"/>
      <c r="G7708" s="61"/>
      <c r="H7708" s="55"/>
      <c r="I7708" s="280"/>
      <c r="J7708" s="13"/>
      <c r="K7708" s="13"/>
      <c r="L7708" s="13"/>
    </row>
    <row r="7709" spans="1:12" s="56" customFormat="1">
      <c r="A7709" s="50"/>
      <c r="B7709" s="50"/>
      <c r="C7709" s="50"/>
      <c r="D7709" s="44"/>
      <c r="E7709" s="26"/>
      <c r="F7709" s="53"/>
      <c r="G7709" s="61"/>
      <c r="H7709" s="55"/>
      <c r="I7709" s="280"/>
      <c r="J7709" s="13"/>
      <c r="K7709" s="13"/>
      <c r="L7709" s="13"/>
    </row>
    <row r="7710" spans="1:12" s="56" customFormat="1">
      <c r="A7710" s="50"/>
      <c r="B7710" s="50"/>
      <c r="C7710" s="50"/>
      <c r="D7710" s="44"/>
      <c r="E7710" s="26"/>
      <c r="F7710" s="53"/>
      <c r="G7710" s="61"/>
      <c r="H7710" s="55"/>
      <c r="I7710" s="280"/>
      <c r="J7710" s="13"/>
      <c r="K7710" s="13"/>
      <c r="L7710" s="13"/>
    </row>
    <row r="7711" spans="1:12" s="56" customFormat="1">
      <c r="A7711" s="50"/>
      <c r="B7711" s="50"/>
      <c r="C7711" s="50"/>
      <c r="D7711" s="44"/>
      <c r="E7711" s="26"/>
      <c r="F7711" s="53"/>
      <c r="G7711" s="61"/>
      <c r="H7711" s="55"/>
      <c r="I7711" s="280"/>
      <c r="J7711" s="13"/>
      <c r="K7711" s="13"/>
      <c r="L7711" s="13"/>
    </row>
    <row r="7712" spans="1:12" s="56" customFormat="1">
      <c r="A7712" s="50"/>
      <c r="B7712" s="50"/>
      <c r="C7712" s="50"/>
      <c r="D7712" s="44"/>
      <c r="E7712" s="26"/>
      <c r="F7712" s="53"/>
      <c r="G7712" s="61"/>
      <c r="H7712" s="55"/>
      <c r="I7712" s="280"/>
      <c r="J7712" s="13"/>
      <c r="K7712" s="13"/>
      <c r="L7712" s="13"/>
    </row>
    <row r="7713" spans="1:12" s="56" customFormat="1">
      <c r="A7713" s="50"/>
      <c r="B7713" s="50"/>
      <c r="C7713" s="50"/>
      <c r="D7713" s="44"/>
      <c r="E7713" s="26"/>
      <c r="F7713" s="53"/>
      <c r="G7713" s="61"/>
      <c r="H7713" s="55"/>
      <c r="I7713" s="280"/>
      <c r="J7713" s="13"/>
      <c r="K7713" s="13"/>
      <c r="L7713" s="13"/>
    </row>
    <row r="7714" spans="1:12" s="56" customFormat="1">
      <c r="A7714" s="50"/>
      <c r="B7714" s="50"/>
      <c r="C7714" s="50"/>
      <c r="D7714" s="44"/>
      <c r="E7714" s="26"/>
      <c r="F7714" s="53"/>
      <c r="G7714" s="61"/>
      <c r="H7714" s="55"/>
      <c r="I7714" s="280"/>
      <c r="J7714" s="13"/>
      <c r="K7714" s="13"/>
      <c r="L7714" s="13"/>
    </row>
    <row r="7715" spans="1:12" s="56" customFormat="1">
      <c r="A7715" s="50"/>
      <c r="B7715" s="50"/>
      <c r="C7715" s="50"/>
      <c r="D7715" s="44"/>
      <c r="E7715" s="26"/>
      <c r="F7715" s="53"/>
      <c r="G7715" s="61"/>
      <c r="H7715" s="55"/>
      <c r="I7715" s="280"/>
      <c r="J7715" s="13"/>
      <c r="K7715" s="13"/>
      <c r="L7715" s="13"/>
    </row>
    <row r="7716" spans="1:12" s="56" customFormat="1">
      <c r="A7716" s="50"/>
      <c r="B7716" s="50"/>
      <c r="C7716" s="50"/>
      <c r="D7716" s="44"/>
      <c r="E7716" s="26"/>
      <c r="F7716" s="53"/>
      <c r="G7716" s="61"/>
      <c r="H7716" s="55"/>
      <c r="I7716" s="280"/>
      <c r="J7716" s="13"/>
      <c r="K7716" s="13"/>
      <c r="L7716" s="13"/>
    </row>
    <row r="7717" spans="1:12" s="56" customFormat="1">
      <c r="A7717" s="50"/>
      <c r="B7717" s="50"/>
      <c r="C7717" s="50"/>
      <c r="D7717" s="44"/>
      <c r="E7717" s="26"/>
      <c r="F7717" s="53"/>
      <c r="G7717" s="61"/>
      <c r="H7717" s="55"/>
      <c r="I7717" s="280"/>
      <c r="J7717" s="13"/>
      <c r="K7717" s="13"/>
      <c r="L7717" s="13"/>
    </row>
    <row r="7718" spans="1:12" s="56" customFormat="1">
      <c r="A7718" s="50"/>
      <c r="B7718" s="50"/>
      <c r="C7718" s="50"/>
      <c r="D7718" s="44"/>
      <c r="E7718" s="26"/>
      <c r="F7718" s="53"/>
      <c r="G7718" s="61"/>
      <c r="H7718" s="55"/>
      <c r="I7718" s="280"/>
      <c r="J7718" s="13"/>
      <c r="K7718" s="13"/>
      <c r="L7718" s="13"/>
    </row>
    <row r="7719" spans="1:12" s="56" customFormat="1">
      <c r="A7719" s="50"/>
      <c r="B7719" s="50"/>
      <c r="C7719" s="50"/>
      <c r="D7719" s="44"/>
      <c r="E7719" s="26"/>
      <c r="F7719" s="53"/>
      <c r="G7719" s="61"/>
      <c r="H7719" s="55"/>
      <c r="I7719" s="280"/>
      <c r="J7719" s="13"/>
      <c r="K7719" s="13"/>
      <c r="L7719" s="13"/>
    </row>
    <row r="7720" spans="1:12" s="56" customFormat="1">
      <c r="A7720" s="50"/>
      <c r="B7720" s="50"/>
      <c r="C7720" s="50"/>
      <c r="D7720" s="44"/>
      <c r="E7720" s="26"/>
      <c r="F7720" s="53"/>
      <c r="G7720" s="61"/>
      <c r="H7720" s="55"/>
      <c r="I7720" s="280"/>
      <c r="J7720" s="13"/>
      <c r="K7720" s="13"/>
      <c r="L7720" s="13"/>
    </row>
    <row r="7721" spans="1:12" s="56" customFormat="1">
      <c r="A7721" s="50"/>
      <c r="B7721" s="50"/>
      <c r="C7721" s="50"/>
      <c r="D7721" s="44"/>
      <c r="E7721" s="26"/>
      <c r="F7721" s="53"/>
      <c r="G7721" s="61"/>
      <c r="H7721" s="55"/>
      <c r="I7721" s="280"/>
      <c r="J7721" s="13"/>
      <c r="K7721" s="13"/>
      <c r="L7721" s="13"/>
    </row>
    <row r="7722" spans="1:12" s="56" customFormat="1">
      <c r="A7722" s="50"/>
      <c r="B7722" s="50"/>
      <c r="C7722" s="50"/>
      <c r="D7722" s="44"/>
      <c r="E7722" s="26"/>
      <c r="F7722" s="53"/>
      <c r="G7722" s="61"/>
      <c r="H7722" s="55"/>
      <c r="I7722" s="280"/>
      <c r="J7722" s="13"/>
      <c r="K7722" s="13"/>
      <c r="L7722" s="13"/>
    </row>
    <row r="7723" spans="1:12" s="56" customFormat="1">
      <c r="A7723" s="50"/>
      <c r="B7723" s="50"/>
      <c r="C7723" s="50"/>
      <c r="D7723" s="44"/>
      <c r="E7723" s="26"/>
      <c r="F7723" s="53"/>
      <c r="G7723" s="61"/>
      <c r="H7723" s="55"/>
      <c r="I7723" s="280"/>
      <c r="J7723" s="13"/>
      <c r="K7723" s="13"/>
      <c r="L7723" s="13"/>
    </row>
    <row r="7724" spans="1:12" s="56" customFormat="1">
      <c r="A7724" s="50"/>
      <c r="B7724" s="50"/>
      <c r="C7724" s="50"/>
      <c r="D7724" s="44"/>
      <c r="E7724" s="26"/>
      <c r="F7724" s="53"/>
      <c r="G7724" s="61"/>
      <c r="H7724" s="55"/>
      <c r="I7724" s="280"/>
      <c r="J7724" s="13"/>
      <c r="K7724" s="13"/>
      <c r="L7724" s="13"/>
    </row>
    <row r="7725" spans="1:12" s="56" customFormat="1">
      <c r="A7725" s="50"/>
      <c r="B7725" s="50"/>
      <c r="C7725" s="50"/>
      <c r="D7725" s="44"/>
      <c r="E7725" s="26"/>
      <c r="F7725" s="53"/>
      <c r="G7725" s="61"/>
      <c r="H7725" s="55"/>
      <c r="I7725" s="280"/>
      <c r="J7725" s="13"/>
      <c r="K7725" s="13"/>
      <c r="L7725" s="13"/>
    </row>
    <row r="7726" spans="1:12" s="56" customFormat="1">
      <c r="A7726" s="50"/>
      <c r="B7726" s="50"/>
      <c r="C7726" s="50"/>
      <c r="D7726" s="44"/>
      <c r="E7726" s="26"/>
      <c r="F7726" s="53"/>
      <c r="G7726" s="61"/>
      <c r="H7726" s="55"/>
      <c r="I7726" s="280"/>
      <c r="J7726" s="13"/>
      <c r="K7726" s="13"/>
      <c r="L7726" s="13"/>
    </row>
    <row r="7727" spans="1:12" s="56" customFormat="1">
      <c r="A7727" s="50"/>
      <c r="B7727" s="50"/>
      <c r="C7727" s="50"/>
      <c r="D7727" s="44"/>
      <c r="E7727" s="26"/>
      <c r="F7727" s="53"/>
      <c r="G7727" s="61"/>
      <c r="H7727" s="55"/>
      <c r="I7727" s="280"/>
      <c r="J7727" s="13"/>
      <c r="K7727" s="13"/>
      <c r="L7727" s="13"/>
    </row>
    <row r="7728" spans="1:12" s="56" customFormat="1">
      <c r="A7728" s="50"/>
      <c r="B7728" s="50"/>
      <c r="C7728" s="50"/>
      <c r="D7728" s="44"/>
      <c r="E7728" s="26"/>
      <c r="F7728" s="53"/>
      <c r="G7728" s="61"/>
      <c r="H7728" s="55"/>
      <c r="I7728" s="280"/>
      <c r="J7728" s="13"/>
      <c r="K7728" s="13"/>
      <c r="L7728" s="13"/>
    </row>
    <row r="7729" spans="1:12" s="56" customFormat="1">
      <c r="A7729" s="50"/>
      <c r="B7729" s="50"/>
      <c r="C7729" s="50"/>
      <c r="D7729" s="44"/>
      <c r="E7729" s="26"/>
      <c r="F7729" s="53"/>
      <c r="G7729" s="61"/>
      <c r="H7729" s="55"/>
      <c r="I7729" s="280"/>
      <c r="J7729" s="13"/>
      <c r="K7729" s="13"/>
      <c r="L7729" s="13"/>
    </row>
    <row r="7730" spans="1:12" s="56" customFormat="1">
      <c r="A7730" s="50"/>
      <c r="B7730" s="50"/>
      <c r="C7730" s="50"/>
      <c r="D7730" s="44"/>
      <c r="E7730" s="26"/>
      <c r="F7730" s="53"/>
      <c r="G7730" s="61"/>
      <c r="H7730" s="55"/>
      <c r="I7730" s="280"/>
      <c r="J7730" s="13"/>
      <c r="K7730" s="13"/>
      <c r="L7730" s="13"/>
    </row>
    <row r="7731" spans="1:12" s="56" customFormat="1">
      <c r="A7731" s="50"/>
      <c r="B7731" s="50"/>
      <c r="C7731" s="50"/>
      <c r="D7731" s="44"/>
      <c r="E7731" s="26"/>
      <c r="F7731" s="53"/>
      <c r="G7731" s="61"/>
      <c r="H7731" s="55"/>
      <c r="I7731" s="280"/>
      <c r="J7731" s="13"/>
      <c r="K7731" s="13"/>
      <c r="L7731" s="13"/>
    </row>
    <row r="7732" spans="1:12" s="56" customFormat="1">
      <c r="A7732" s="50"/>
      <c r="B7732" s="50"/>
      <c r="C7732" s="50"/>
      <c r="D7732" s="44"/>
      <c r="E7732" s="26"/>
      <c r="F7732" s="53"/>
      <c r="G7732" s="61"/>
      <c r="H7732" s="55"/>
      <c r="I7732" s="280"/>
      <c r="J7732" s="13"/>
      <c r="K7732" s="13"/>
      <c r="L7732" s="13"/>
    </row>
    <row r="7733" spans="1:12" s="56" customFormat="1">
      <c r="A7733" s="50"/>
      <c r="B7733" s="50"/>
      <c r="C7733" s="50"/>
      <c r="D7733" s="44"/>
      <c r="E7733" s="26"/>
      <c r="F7733" s="53"/>
      <c r="G7733" s="61"/>
      <c r="H7733" s="55"/>
      <c r="I7733" s="280"/>
      <c r="J7733" s="13"/>
      <c r="K7733" s="13"/>
      <c r="L7733" s="13"/>
    </row>
    <row r="7734" spans="1:12" s="56" customFormat="1">
      <c r="A7734" s="50"/>
      <c r="B7734" s="50"/>
      <c r="C7734" s="50"/>
      <c r="D7734" s="44"/>
      <c r="E7734" s="26"/>
      <c r="F7734" s="53"/>
      <c r="G7734" s="61"/>
      <c r="H7734" s="55"/>
      <c r="I7734" s="280"/>
      <c r="J7734" s="13"/>
      <c r="K7734" s="13"/>
      <c r="L7734" s="13"/>
    </row>
    <row r="7735" spans="1:12" s="56" customFormat="1">
      <c r="A7735" s="50"/>
      <c r="B7735" s="50"/>
      <c r="C7735" s="50"/>
      <c r="D7735" s="44"/>
      <c r="E7735" s="26"/>
      <c r="F7735" s="53"/>
      <c r="G7735" s="61"/>
      <c r="H7735" s="55"/>
      <c r="I7735" s="280"/>
      <c r="J7735" s="13"/>
      <c r="K7735" s="13"/>
      <c r="L7735" s="13"/>
    </row>
    <row r="7736" spans="1:12" s="56" customFormat="1">
      <c r="A7736" s="50"/>
      <c r="B7736" s="50"/>
      <c r="C7736" s="50"/>
      <c r="D7736" s="44"/>
      <c r="E7736" s="26"/>
      <c r="F7736" s="53"/>
      <c r="G7736" s="61"/>
      <c r="H7736" s="55"/>
      <c r="I7736" s="280"/>
      <c r="J7736" s="13"/>
      <c r="K7736" s="13"/>
      <c r="L7736" s="13"/>
    </row>
    <row r="7737" spans="1:12" s="56" customFormat="1">
      <c r="A7737" s="50"/>
      <c r="B7737" s="50"/>
      <c r="C7737" s="50"/>
      <c r="D7737" s="44"/>
      <c r="E7737" s="26"/>
      <c r="F7737" s="53"/>
      <c r="G7737" s="61"/>
      <c r="H7737" s="55"/>
      <c r="I7737" s="280"/>
      <c r="J7737" s="13"/>
      <c r="K7737" s="13"/>
      <c r="L7737" s="13"/>
    </row>
    <row r="7738" spans="1:12" s="56" customFormat="1">
      <c r="A7738" s="50"/>
      <c r="B7738" s="50"/>
      <c r="C7738" s="50"/>
      <c r="D7738" s="44"/>
      <c r="E7738" s="26"/>
      <c r="F7738" s="53"/>
      <c r="G7738" s="61"/>
      <c r="H7738" s="55"/>
      <c r="I7738" s="280"/>
      <c r="J7738" s="13"/>
      <c r="K7738" s="13"/>
      <c r="L7738" s="13"/>
    </row>
    <row r="7739" spans="1:12" s="56" customFormat="1">
      <c r="A7739" s="50"/>
      <c r="B7739" s="50"/>
      <c r="C7739" s="50"/>
      <c r="D7739" s="44"/>
      <c r="E7739" s="26"/>
      <c r="F7739" s="53"/>
      <c r="G7739" s="61"/>
      <c r="H7739" s="55"/>
      <c r="I7739" s="280"/>
      <c r="J7739" s="13"/>
      <c r="K7739" s="13"/>
      <c r="L7739" s="13"/>
    </row>
    <row r="7740" spans="1:12" s="56" customFormat="1">
      <c r="A7740" s="50"/>
      <c r="B7740" s="50"/>
      <c r="C7740" s="50"/>
      <c r="D7740" s="44"/>
      <c r="E7740" s="26"/>
      <c r="F7740" s="53"/>
      <c r="G7740" s="61"/>
      <c r="H7740" s="55"/>
      <c r="I7740" s="280"/>
      <c r="J7740" s="13"/>
      <c r="K7740" s="13"/>
      <c r="L7740" s="13"/>
    </row>
    <row r="7741" spans="1:12" s="56" customFormat="1">
      <c r="A7741" s="50"/>
      <c r="B7741" s="50"/>
      <c r="C7741" s="50"/>
      <c r="D7741" s="44"/>
      <c r="E7741" s="26"/>
      <c r="F7741" s="53"/>
      <c r="G7741" s="61"/>
      <c r="H7741" s="55"/>
      <c r="I7741" s="280"/>
      <c r="J7741" s="13"/>
      <c r="K7741" s="13"/>
      <c r="L7741" s="13"/>
    </row>
    <row r="7742" spans="1:12" s="56" customFormat="1">
      <c r="A7742" s="50"/>
      <c r="B7742" s="50"/>
      <c r="C7742" s="50"/>
      <c r="D7742" s="44"/>
      <c r="E7742" s="26"/>
      <c r="F7742" s="53"/>
      <c r="G7742" s="61"/>
      <c r="H7742" s="55"/>
      <c r="I7742" s="280"/>
      <c r="J7742" s="13"/>
      <c r="K7742" s="13"/>
      <c r="L7742" s="13"/>
    </row>
    <row r="7743" spans="1:12" s="56" customFormat="1">
      <c r="A7743" s="50"/>
      <c r="B7743" s="50"/>
      <c r="C7743" s="50"/>
      <c r="D7743" s="44"/>
      <c r="E7743" s="26"/>
      <c r="F7743" s="53"/>
      <c r="G7743" s="61"/>
      <c r="H7743" s="55"/>
      <c r="I7743" s="280"/>
      <c r="J7743" s="13"/>
      <c r="K7743" s="13"/>
      <c r="L7743" s="13"/>
    </row>
    <row r="7744" spans="1:12" s="56" customFormat="1">
      <c r="A7744" s="50"/>
      <c r="B7744" s="50"/>
      <c r="C7744" s="50"/>
      <c r="D7744" s="44"/>
      <c r="E7744" s="26"/>
      <c r="F7744" s="53"/>
      <c r="G7744" s="61"/>
      <c r="H7744" s="55"/>
      <c r="I7744" s="280"/>
      <c r="J7744" s="13"/>
      <c r="K7744" s="13"/>
      <c r="L7744" s="13"/>
    </row>
    <row r="7745" spans="1:12" s="56" customFormat="1">
      <c r="A7745" s="50"/>
      <c r="B7745" s="50"/>
      <c r="C7745" s="50"/>
      <c r="D7745" s="44"/>
      <c r="E7745" s="26"/>
      <c r="F7745" s="53"/>
      <c r="G7745" s="61"/>
      <c r="H7745" s="55"/>
      <c r="I7745" s="280"/>
      <c r="J7745" s="13"/>
      <c r="K7745" s="13"/>
      <c r="L7745" s="13"/>
    </row>
    <row r="7746" spans="1:12" s="56" customFormat="1">
      <c r="A7746" s="50"/>
      <c r="B7746" s="50"/>
      <c r="C7746" s="50"/>
      <c r="D7746" s="44"/>
      <c r="E7746" s="26"/>
      <c r="F7746" s="53"/>
      <c r="G7746" s="61"/>
      <c r="H7746" s="55"/>
      <c r="I7746" s="280"/>
      <c r="J7746" s="13"/>
      <c r="K7746" s="13"/>
      <c r="L7746" s="13"/>
    </row>
    <row r="7747" spans="1:12" s="56" customFormat="1">
      <c r="A7747" s="50"/>
      <c r="B7747" s="50"/>
      <c r="C7747" s="50"/>
      <c r="D7747" s="44"/>
      <c r="E7747" s="26"/>
      <c r="F7747" s="53"/>
      <c r="G7747" s="61"/>
      <c r="H7747" s="55"/>
      <c r="I7747" s="280"/>
      <c r="J7747" s="13"/>
      <c r="K7747" s="13"/>
      <c r="L7747" s="13"/>
    </row>
    <row r="7748" spans="1:12" s="56" customFormat="1">
      <c r="A7748" s="50"/>
      <c r="B7748" s="50"/>
      <c r="C7748" s="50"/>
      <c r="D7748" s="44"/>
      <c r="E7748" s="26"/>
      <c r="F7748" s="53"/>
      <c r="G7748" s="61"/>
      <c r="H7748" s="55"/>
      <c r="I7748" s="280"/>
      <c r="J7748" s="13"/>
      <c r="K7748" s="13"/>
      <c r="L7748" s="13"/>
    </row>
    <row r="7749" spans="1:12" s="56" customFormat="1">
      <c r="A7749" s="50"/>
      <c r="B7749" s="50"/>
      <c r="C7749" s="50"/>
      <c r="D7749" s="44"/>
      <c r="E7749" s="26"/>
      <c r="F7749" s="53"/>
      <c r="G7749" s="61"/>
      <c r="H7749" s="55"/>
      <c r="I7749" s="280"/>
      <c r="J7749" s="13"/>
      <c r="K7749" s="13"/>
      <c r="L7749" s="13"/>
    </row>
    <row r="7750" spans="1:12" s="56" customFormat="1">
      <c r="A7750" s="50"/>
      <c r="B7750" s="50"/>
      <c r="C7750" s="50"/>
      <c r="D7750" s="44"/>
      <c r="E7750" s="26"/>
      <c r="F7750" s="53"/>
      <c r="G7750" s="61"/>
      <c r="H7750" s="55"/>
      <c r="I7750" s="280"/>
      <c r="J7750" s="13"/>
      <c r="K7750" s="13"/>
      <c r="L7750" s="13"/>
    </row>
    <row r="7751" spans="1:12" s="56" customFormat="1">
      <c r="A7751" s="50"/>
      <c r="B7751" s="50"/>
      <c r="C7751" s="50"/>
      <c r="D7751" s="44"/>
      <c r="E7751" s="26"/>
      <c r="F7751" s="53"/>
      <c r="G7751" s="61"/>
      <c r="H7751" s="55"/>
      <c r="I7751" s="280"/>
      <c r="J7751" s="13"/>
      <c r="K7751" s="13"/>
      <c r="L7751" s="13"/>
    </row>
    <row r="7752" spans="1:12" s="56" customFormat="1">
      <c r="A7752" s="50"/>
      <c r="B7752" s="50"/>
      <c r="C7752" s="50"/>
      <c r="D7752" s="44"/>
      <c r="E7752" s="26"/>
      <c r="F7752" s="53"/>
      <c r="G7752" s="61"/>
      <c r="H7752" s="55"/>
      <c r="I7752" s="280"/>
      <c r="J7752" s="13"/>
      <c r="K7752" s="13"/>
      <c r="L7752" s="13"/>
    </row>
    <row r="7753" spans="1:12" s="56" customFormat="1">
      <c r="A7753" s="50"/>
      <c r="B7753" s="50"/>
      <c r="C7753" s="50"/>
      <c r="D7753" s="44"/>
      <c r="E7753" s="26"/>
      <c r="F7753" s="53"/>
      <c r="G7753" s="61"/>
      <c r="H7753" s="55"/>
      <c r="I7753" s="280"/>
      <c r="J7753" s="13"/>
      <c r="K7753" s="13"/>
      <c r="L7753" s="13"/>
    </row>
    <row r="7754" spans="1:12" s="56" customFormat="1">
      <c r="A7754" s="50"/>
      <c r="B7754" s="50"/>
      <c r="C7754" s="50"/>
      <c r="D7754" s="44"/>
      <c r="E7754" s="26"/>
      <c r="F7754" s="53"/>
      <c r="G7754" s="61"/>
      <c r="H7754" s="55"/>
      <c r="I7754" s="280"/>
      <c r="J7754" s="13"/>
      <c r="K7754" s="13"/>
      <c r="L7754" s="13"/>
    </row>
    <row r="7755" spans="1:12" s="56" customFormat="1">
      <c r="A7755" s="50"/>
      <c r="B7755" s="50"/>
      <c r="C7755" s="50"/>
      <c r="D7755" s="44"/>
      <c r="E7755" s="26"/>
      <c r="F7755" s="53"/>
      <c r="G7755" s="61"/>
      <c r="H7755" s="55"/>
      <c r="I7755" s="280"/>
      <c r="J7755" s="13"/>
      <c r="K7755" s="13"/>
      <c r="L7755" s="13"/>
    </row>
    <row r="7756" spans="1:12" s="56" customFormat="1">
      <c r="A7756" s="50"/>
      <c r="B7756" s="50"/>
      <c r="C7756" s="50"/>
      <c r="D7756" s="44"/>
      <c r="E7756" s="26"/>
      <c r="F7756" s="53"/>
      <c r="G7756" s="61"/>
      <c r="H7756" s="55"/>
      <c r="I7756" s="280"/>
      <c r="J7756" s="13"/>
      <c r="K7756" s="13"/>
      <c r="L7756" s="13"/>
    </row>
    <row r="7757" spans="1:12" s="56" customFormat="1">
      <c r="A7757" s="50"/>
      <c r="B7757" s="50"/>
      <c r="C7757" s="50"/>
      <c r="D7757" s="44"/>
      <c r="E7757" s="26"/>
      <c r="F7757" s="53"/>
      <c r="G7757" s="61"/>
      <c r="H7757" s="55"/>
      <c r="I7757" s="280"/>
      <c r="J7757" s="13"/>
      <c r="K7757" s="13"/>
      <c r="L7757" s="13"/>
    </row>
    <row r="7758" spans="1:12" s="56" customFormat="1">
      <c r="A7758" s="50"/>
      <c r="B7758" s="50"/>
      <c r="C7758" s="50"/>
      <c r="D7758" s="44"/>
      <c r="E7758" s="26"/>
      <c r="F7758" s="53"/>
      <c r="G7758" s="61"/>
      <c r="H7758" s="55"/>
      <c r="I7758" s="280"/>
      <c r="J7758" s="13"/>
      <c r="K7758" s="13"/>
      <c r="L7758" s="13"/>
    </row>
    <row r="7759" spans="1:12" s="56" customFormat="1">
      <c r="A7759" s="50"/>
      <c r="B7759" s="50"/>
      <c r="C7759" s="50"/>
      <c r="D7759" s="44"/>
      <c r="E7759" s="26"/>
      <c r="F7759" s="53"/>
      <c r="G7759" s="61"/>
      <c r="H7759" s="55"/>
      <c r="I7759" s="280"/>
      <c r="J7759" s="13"/>
      <c r="K7759" s="13"/>
      <c r="L7759" s="13"/>
    </row>
    <row r="7760" spans="1:12" s="56" customFormat="1">
      <c r="A7760" s="50"/>
      <c r="B7760" s="50"/>
      <c r="C7760" s="50"/>
      <c r="D7760" s="44"/>
      <c r="E7760" s="26"/>
      <c r="F7760" s="53"/>
      <c r="G7760" s="61"/>
      <c r="H7760" s="55"/>
      <c r="I7760" s="280"/>
      <c r="J7760" s="13"/>
      <c r="K7760" s="13"/>
      <c r="L7760" s="13"/>
    </row>
    <row r="7761" spans="1:12" s="56" customFormat="1">
      <c r="A7761" s="50"/>
      <c r="B7761" s="50"/>
      <c r="C7761" s="50"/>
      <c r="D7761" s="44"/>
      <c r="E7761" s="26"/>
      <c r="F7761" s="53"/>
      <c r="G7761" s="61"/>
      <c r="H7761" s="55"/>
      <c r="I7761" s="280"/>
      <c r="J7761" s="13"/>
      <c r="K7761" s="13"/>
      <c r="L7761" s="13"/>
    </row>
    <row r="7762" spans="1:12" s="56" customFormat="1">
      <c r="A7762" s="50"/>
      <c r="B7762" s="50"/>
      <c r="C7762" s="50"/>
      <c r="D7762" s="44"/>
      <c r="E7762" s="26"/>
      <c r="F7762" s="53"/>
      <c r="G7762" s="61"/>
      <c r="H7762" s="55"/>
      <c r="I7762" s="280"/>
      <c r="J7762" s="13"/>
      <c r="K7762" s="13"/>
      <c r="L7762" s="13"/>
    </row>
    <row r="7763" spans="1:12" s="56" customFormat="1">
      <c r="A7763" s="50"/>
      <c r="B7763" s="50"/>
      <c r="C7763" s="50"/>
      <c r="D7763" s="44"/>
      <c r="E7763" s="26"/>
      <c r="F7763" s="53"/>
      <c r="G7763" s="61"/>
      <c r="H7763" s="55"/>
      <c r="I7763" s="280"/>
      <c r="J7763" s="13"/>
      <c r="K7763" s="13"/>
      <c r="L7763" s="13"/>
    </row>
    <row r="7764" spans="1:12" s="56" customFormat="1">
      <c r="A7764" s="50"/>
      <c r="B7764" s="50"/>
      <c r="C7764" s="50"/>
      <c r="D7764" s="44"/>
      <c r="E7764" s="26"/>
      <c r="F7764" s="53"/>
      <c r="G7764" s="61"/>
      <c r="H7764" s="55"/>
      <c r="I7764" s="280"/>
      <c r="J7764" s="13"/>
      <c r="K7764" s="13"/>
      <c r="L7764" s="13"/>
    </row>
    <row r="7765" spans="1:12" s="56" customFormat="1">
      <c r="A7765" s="50"/>
      <c r="B7765" s="50"/>
      <c r="C7765" s="50"/>
      <c r="D7765" s="44"/>
      <c r="E7765" s="26"/>
      <c r="F7765" s="53"/>
      <c r="G7765" s="61"/>
      <c r="H7765" s="55"/>
      <c r="I7765" s="280"/>
      <c r="J7765" s="13"/>
      <c r="K7765" s="13"/>
      <c r="L7765" s="13"/>
    </row>
    <row r="7766" spans="1:12" s="56" customFormat="1">
      <c r="A7766" s="50"/>
      <c r="B7766" s="50"/>
      <c r="C7766" s="50"/>
      <c r="D7766" s="44"/>
      <c r="E7766" s="26"/>
      <c r="F7766" s="53"/>
      <c r="G7766" s="61"/>
      <c r="H7766" s="55"/>
      <c r="I7766" s="280"/>
      <c r="J7766" s="13"/>
      <c r="K7766" s="13"/>
      <c r="L7766" s="13"/>
    </row>
    <row r="7767" spans="1:12" s="56" customFormat="1">
      <c r="A7767" s="50"/>
      <c r="B7767" s="50"/>
      <c r="C7767" s="50"/>
      <c r="D7767" s="44"/>
      <c r="E7767" s="26"/>
      <c r="F7767" s="53"/>
      <c r="G7767" s="61"/>
      <c r="H7767" s="55"/>
      <c r="I7767" s="280"/>
      <c r="J7767" s="13"/>
      <c r="K7767" s="13"/>
      <c r="L7767" s="13"/>
    </row>
    <row r="7768" spans="1:12" s="56" customFormat="1">
      <c r="A7768" s="50"/>
      <c r="B7768" s="50"/>
      <c r="C7768" s="50"/>
      <c r="D7768" s="44"/>
      <c r="E7768" s="26"/>
      <c r="F7768" s="53"/>
      <c r="G7768" s="61"/>
      <c r="H7768" s="55"/>
      <c r="I7768" s="280"/>
      <c r="J7768" s="13"/>
      <c r="K7768" s="13"/>
      <c r="L7768" s="13"/>
    </row>
    <row r="7769" spans="1:12" s="56" customFormat="1">
      <c r="A7769" s="50"/>
      <c r="B7769" s="50"/>
      <c r="C7769" s="50"/>
      <c r="D7769" s="44"/>
      <c r="E7769" s="26"/>
      <c r="F7769" s="53"/>
      <c r="G7769" s="61"/>
      <c r="H7769" s="55"/>
      <c r="I7769" s="280"/>
      <c r="J7769" s="13"/>
      <c r="K7769" s="13"/>
      <c r="L7769" s="13"/>
    </row>
    <row r="7770" spans="1:12" s="56" customFormat="1">
      <c r="A7770" s="50"/>
      <c r="B7770" s="50"/>
      <c r="C7770" s="50"/>
      <c r="D7770" s="44"/>
      <c r="E7770" s="26"/>
      <c r="F7770" s="53"/>
      <c r="G7770" s="61"/>
      <c r="H7770" s="55"/>
      <c r="I7770" s="280"/>
      <c r="J7770" s="13"/>
      <c r="K7770" s="13"/>
      <c r="L7770" s="13"/>
    </row>
    <row r="7771" spans="1:12" s="56" customFormat="1">
      <c r="A7771" s="50"/>
      <c r="B7771" s="50"/>
      <c r="C7771" s="50"/>
      <c r="D7771" s="44"/>
      <c r="E7771" s="26"/>
      <c r="F7771" s="53"/>
      <c r="G7771" s="61"/>
      <c r="H7771" s="55"/>
      <c r="I7771" s="280"/>
      <c r="J7771" s="13"/>
      <c r="K7771" s="13"/>
      <c r="L7771" s="13"/>
    </row>
    <row r="7772" spans="1:12" s="56" customFormat="1">
      <c r="A7772" s="50"/>
      <c r="B7772" s="50"/>
      <c r="C7772" s="50"/>
      <c r="D7772" s="44"/>
      <c r="E7772" s="26"/>
      <c r="F7772" s="53"/>
      <c r="G7772" s="61"/>
      <c r="H7772" s="55"/>
      <c r="I7772" s="280"/>
      <c r="J7772" s="13"/>
      <c r="K7772" s="13"/>
      <c r="L7772" s="13"/>
    </row>
    <row r="7773" spans="1:12" s="56" customFormat="1">
      <c r="A7773" s="50"/>
      <c r="B7773" s="50"/>
      <c r="C7773" s="50"/>
      <c r="D7773" s="44"/>
      <c r="E7773" s="26"/>
      <c r="F7773" s="53"/>
      <c r="G7773" s="61"/>
      <c r="H7773" s="55"/>
      <c r="I7773" s="280"/>
      <c r="J7773" s="13"/>
      <c r="K7773" s="13"/>
      <c r="L7773" s="13"/>
    </row>
    <row r="7774" spans="1:12" s="56" customFormat="1">
      <c r="A7774" s="50"/>
      <c r="B7774" s="50"/>
      <c r="C7774" s="50"/>
      <c r="D7774" s="44"/>
      <c r="E7774" s="26"/>
      <c r="F7774" s="53"/>
      <c r="G7774" s="61"/>
      <c r="H7774" s="55"/>
      <c r="I7774" s="280"/>
      <c r="J7774" s="13"/>
      <c r="K7774" s="13"/>
      <c r="L7774" s="13"/>
    </row>
    <row r="7775" spans="1:12" s="56" customFormat="1">
      <c r="A7775" s="50"/>
      <c r="B7775" s="50"/>
      <c r="C7775" s="50"/>
      <c r="D7775" s="44"/>
      <c r="E7775" s="26"/>
      <c r="F7775" s="53"/>
      <c r="G7775" s="61"/>
      <c r="H7775" s="55"/>
      <c r="I7775" s="280"/>
      <c r="J7775" s="13"/>
      <c r="K7775" s="13"/>
      <c r="L7775" s="13"/>
    </row>
    <row r="7776" spans="1:12" s="56" customFormat="1">
      <c r="A7776" s="50"/>
      <c r="B7776" s="50"/>
      <c r="C7776" s="50"/>
      <c r="D7776" s="44"/>
      <c r="E7776" s="26"/>
      <c r="F7776" s="53"/>
      <c r="G7776" s="61"/>
      <c r="H7776" s="55"/>
      <c r="I7776" s="280"/>
      <c r="J7776" s="13"/>
      <c r="K7776" s="13"/>
      <c r="L7776" s="13"/>
    </row>
    <row r="7777" spans="1:12" s="56" customFormat="1">
      <c r="A7777" s="50"/>
      <c r="B7777" s="50"/>
      <c r="C7777" s="50"/>
      <c r="D7777" s="44"/>
      <c r="E7777" s="26"/>
      <c r="F7777" s="53"/>
      <c r="G7777" s="61"/>
      <c r="H7777" s="55"/>
      <c r="I7777" s="280"/>
      <c r="J7777" s="13"/>
      <c r="K7777" s="13"/>
      <c r="L7777" s="13"/>
    </row>
    <row r="7778" spans="1:12" s="56" customFormat="1">
      <c r="A7778" s="50"/>
      <c r="B7778" s="50"/>
      <c r="C7778" s="50"/>
      <c r="D7778" s="44"/>
      <c r="E7778" s="26"/>
      <c r="F7778" s="53"/>
      <c r="G7778" s="61"/>
      <c r="H7778" s="55"/>
      <c r="I7778" s="280"/>
      <c r="J7778" s="13"/>
      <c r="K7778" s="13"/>
      <c r="L7778" s="13"/>
    </row>
    <row r="7779" spans="1:12" s="56" customFormat="1">
      <c r="A7779" s="50"/>
      <c r="B7779" s="50"/>
      <c r="C7779" s="50"/>
      <c r="D7779" s="44"/>
      <c r="E7779" s="26"/>
      <c r="F7779" s="53"/>
      <c r="G7779" s="61"/>
      <c r="H7779" s="55"/>
      <c r="I7779" s="280"/>
      <c r="J7779" s="13"/>
      <c r="K7779" s="13"/>
      <c r="L7779" s="13"/>
    </row>
    <row r="7780" spans="1:12" s="56" customFormat="1">
      <c r="A7780" s="50"/>
      <c r="B7780" s="50"/>
      <c r="C7780" s="50"/>
      <c r="D7780" s="44"/>
      <c r="E7780" s="26"/>
      <c r="F7780" s="53"/>
      <c r="G7780" s="61"/>
      <c r="H7780" s="55"/>
      <c r="I7780" s="280"/>
      <c r="J7780" s="13"/>
      <c r="K7780" s="13"/>
      <c r="L7780" s="13"/>
    </row>
    <row r="7781" spans="1:12" s="56" customFormat="1">
      <c r="A7781" s="50"/>
      <c r="B7781" s="50"/>
      <c r="C7781" s="50"/>
      <c r="D7781" s="44"/>
      <c r="E7781" s="26"/>
      <c r="F7781" s="53"/>
      <c r="G7781" s="61"/>
      <c r="H7781" s="55"/>
      <c r="I7781" s="280"/>
      <c r="J7781" s="13"/>
      <c r="K7781" s="13"/>
      <c r="L7781" s="13"/>
    </row>
    <row r="7782" spans="1:12" s="56" customFormat="1">
      <c r="A7782" s="50"/>
      <c r="B7782" s="50"/>
      <c r="C7782" s="50"/>
      <c r="D7782" s="44"/>
      <c r="E7782" s="26"/>
      <c r="F7782" s="53"/>
      <c r="G7782" s="61"/>
      <c r="H7782" s="55"/>
      <c r="I7782" s="280"/>
      <c r="J7782" s="13"/>
      <c r="K7782" s="13"/>
      <c r="L7782" s="13"/>
    </row>
    <row r="7783" spans="1:12" s="56" customFormat="1">
      <c r="A7783" s="50"/>
      <c r="B7783" s="50"/>
      <c r="C7783" s="50"/>
      <c r="D7783" s="44"/>
      <c r="E7783" s="26"/>
      <c r="F7783" s="53"/>
      <c r="G7783" s="61"/>
      <c r="H7783" s="55"/>
      <c r="I7783" s="280"/>
      <c r="J7783" s="13"/>
      <c r="K7783" s="13"/>
      <c r="L7783" s="13"/>
    </row>
    <row r="7784" spans="1:12" s="56" customFormat="1">
      <c r="A7784" s="50"/>
      <c r="B7784" s="50"/>
      <c r="C7784" s="50"/>
      <c r="D7784" s="44"/>
      <c r="E7784" s="26"/>
      <c r="F7784" s="53"/>
      <c r="G7784" s="61"/>
      <c r="H7784" s="55"/>
      <c r="I7784" s="280"/>
      <c r="J7784" s="13"/>
      <c r="K7784" s="13"/>
      <c r="L7784" s="13"/>
    </row>
    <row r="7785" spans="1:12" s="56" customFormat="1">
      <c r="A7785" s="50"/>
      <c r="B7785" s="50"/>
      <c r="C7785" s="50"/>
      <c r="D7785" s="44"/>
      <c r="E7785" s="26"/>
      <c r="F7785" s="53"/>
      <c r="G7785" s="61"/>
      <c r="H7785" s="55"/>
      <c r="I7785" s="280"/>
      <c r="J7785" s="13"/>
      <c r="K7785" s="13"/>
      <c r="L7785" s="13"/>
    </row>
    <row r="7786" spans="1:12" s="56" customFormat="1">
      <c r="A7786" s="50"/>
      <c r="B7786" s="50"/>
      <c r="C7786" s="50"/>
      <c r="D7786" s="44"/>
      <c r="E7786" s="26"/>
      <c r="F7786" s="53"/>
      <c r="G7786" s="61"/>
      <c r="H7786" s="55"/>
      <c r="I7786" s="280"/>
      <c r="J7786" s="13"/>
      <c r="K7786" s="13"/>
      <c r="L7786" s="13"/>
    </row>
    <row r="7787" spans="1:12" s="56" customFormat="1">
      <c r="A7787" s="50"/>
      <c r="B7787" s="50"/>
      <c r="C7787" s="50"/>
      <c r="D7787" s="44"/>
      <c r="E7787" s="26"/>
      <c r="F7787" s="53"/>
      <c r="G7787" s="61"/>
      <c r="H7787" s="55"/>
      <c r="I7787" s="280"/>
      <c r="J7787" s="13"/>
      <c r="K7787" s="13"/>
      <c r="L7787" s="13"/>
    </row>
    <row r="7788" spans="1:12" s="56" customFormat="1">
      <c r="A7788" s="50"/>
      <c r="B7788" s="50"/>
      <c r="C7788" s="50"/>
      <c r="D7788" s="44"/>
      <c r="E7788" s="26"/>
      <c r="F7788" s="53"/>
      <c r="G7788" s="61"/>
      <c r="H7788" s="55"/>
      <c r="I7788" s="280"/>
      <c r="J7788" s="13"/>
      <c r="K7788" s="13"/>
      <c r="L7788" s="13"/>
    </row>
    <row r="7789" spans="1:12" s="56" customFormat="1">
      <c r="A7789" s="50"/>
      <c r="B7789" s="50"/>
      <c r="C7789" s="50"/>
      <c r="D7789" s="44"/>
      <c r="E7789" s="26"/>
      <c r="F7789" s="53"/>
      <c r="G7789" s="61"/>
      <c r="H7789" s="55"/>
      <c r="I7789" s="280"/>
      <c r="J7789" s="13"/>
      <c r="K7789" s="13"/>
      <c r="L7789" s="13"/>
    </row>
    <row r="7790" spans="1:12" s="56" customFormat="1">
      <c r="A7790" s="50"/>
      <c r="B7790" s="50"/>
      <c r="C7790" s="50"/>
      <c r="D7790" s="44"/>
      <c r="E7790" s="26"/>
      <c r="F7790" s="53"/>
      <c r="G7790" s="61"/>
      <c r="H7790" s="55"/>
      <c r="I7790" s="280"/>
      <c r="J7790" s="13"/>
      <c r="K7790" s="13"/>
      <c r="L7790" s="13"/>
    </row>
    <row r="7791" spans="1:12" s="56" customFormat="1">
      <c r="A7791" s="50"/>
      <c r="B7791" s="50"/>
      <c r="C7791" s="50"/>
      <c r="D7791" s="44"/>
      <c r="E7791" s="26"/>
      <c r="F7791" s="53"/>
      <c r="G7791" s="61"/>
      <c r="H7791" s="55"/>
      <c r="I7791" s="280"/>
      <c r="J7791" s="13"/>
      <c r="K7791" s="13"/>
      <c r="L7791" s="13"/>
    </row>
    <row r="7792" spans="1:12" s="56" customFormat="1">
      <c r="A7792" s="50"/>
      <c r="B7792" s="50"/>
      <c r="C7792" s="50"/>
      <c r="D7792" s="44"/>
      <c r="E7792" s="26"/>
      <c r="F7792" s="53"/>
      <c r="G7792" s="61"/>
      <c r="H7792" s="55"/>
      <c r="I7792" s="280"/>
      <c r="J7792" s="13"/>
      <c r="K7792" s="13"/>
      <c r="L7792" s="13"/>
    </row>
    <row r="7793" spans="1:12" s="56" customFormat="1">
      <c r="A7793" s="50"/>
      <c r="B7793" s="50"/>
      <c r="C7793" s="50"/>
      <c r="D7793" s="44"/>
      <c r="E7793" s="26"/>
      <c r="F7793" s="53"/>
      <c r="G7793" s="61"/>
      <c r="H7793" s="55"/>
      <c r="I7793" s="280"/>
      <c r="J7793" s="13"/>
      <c r="K7793" s="13"/>
      <c r="L7793" s="13"/>
    </row>
    <row r="7794" spans="1:12" s="56" customFormat="1">
      <c r="A7794" s="50"/>
      <c r="B7794" s="50"/>
      <c r="C7794" s="50"/>
      <c r="D7794" s="44"/>
      <c r="E7794" s="26"/>
      <c r="F7794" s="53"/>
      <c r="G7794" s="61"/>
      <c r="H7794" s="55"/>
      <c r="I7794" s="280"/>
      <c r="J7794" s="13"/>
      <c r="K7794" s="13"/>
      <c r="L7794" s="13"/>
    </row>
    <row r="7795" spans="1:12" s="56" customFormat="1">
      <c r="A7795" s="50"/>
      <c r="B7795" s="50"/>
      <c r="C7795" s="50"/>
      <c r="D7795" s="44"/>
      <c r="E7795" s="26"/>
      <c r="F7795" s="53"/>
      <c r="G7795" s="61"/>
      <c r="H7795" s="55"/>
      <c r="I7795" s="280"/>
      <c r="J7795" s="13"/>
      <c r="K7795" s="13"/>
      <c r="L7795" s="13"/>
    </row>
    <row r="7796" spans="1:12" s="56" customFormat="1">
      <c r="A7796" s="50"/>
      <c r="B7796" s="50"/>
      <c r="C7796" s="50"/>
      <c r="D7796" s="44"/>
      <c r="E7796" s="26"/>
      <c r="F7796" s="53"/>
      <c r="G7796" s="61"/>
      <c r="H7796" s="55"/>
      <c r="I7796" s="280"/>
      <c r="J7796" s="13"/>
      <c r="K7796" s="13"/>
      <c r="L7796" s="13"/>
    </row>
    <row r="7797" spans="1:12" s="56" customFormat="1">
      <c r="A7797" s="50"/>
      <c r="B7797" s="50"/>
      <c r="C7797" s="50"/>
      <c r="D7797" s="44"/>
      <c r="E7797" s="26"/>
      <c r="F7797" s="53"/>
      <c r="G7797" s="61"/>
      <c r="H7797" s="55"/>
      <c r="I7797" s="280"/>
      <c r="J7797" s="13"/>
      <c r="K7797" s="13"/>
      <c r="L7797" s="13"/>
    </row>
    <row r="7798" spans="1:12" s="56" customFormat="1">
      <c r="A7798" s="50"/>
      <c r="B7798" s="50"/>
      <c r="C7798" s="50"/>
      <c r="D7798" s="44"/>
      <c r="E7798" s="26"/>
      <c r="F7798" s="53"/>
      <c r="G7798" s="61"/>
      <c r="H7798" s="55"/>
      <c r="I7798" s="280"/>
      <c r="J7798" s="13"/>
      <c r="K7798" s="13"/>
      <c r="L7798" s="13"/>
    </row>
    <row r="7799" spans="1:12" s="56" customFormat="1">
      <c r="A7799" s="50"/>
      <c r="B7799" s="50"/>
      <c r="C7799" s="50"/>
      <c r="D7799" s="44"/>
      <c r="E7799" s="26"/>
      <c r="F7799" s="53"/>
      <c r="G7799" s="61"/>
      <c r="H7799" s="55"/>
      <c r="I7799" s="280"/>
      <c r="J7799" s="13"/>
      <c r="K7799" s="13"/>
      <c r="L7799" s="13"/>
    </row>
    <row r="7800" spans="1:12" s="56" customFormat="1">
      <c r="A7800" s="50"/>
      <c r="B7800" s="50"/>
      <c r="C7800" s="50"/>
      <c r="D7800" s="44"/>
      <c r="E7800" s="26"/>
      <c r="F7800" s="53"/>
      <c r="G7800" s="61"/>
      <c r="H7800" s="55"/>
      <c r="I7800" s="280"/>
      <c r="J7800" s="13"/>
      <c r="K7800" s="13"/>
      <c r="L7800" s="13"/>
    </row>
    <row r="7801" spans="1:12" s="56" customFormat="1">
      <c r="A7801" s="50"/>
      <c r="B7801" s="50"/>
      <c r="C7801" s="50"/>
      <c r="D7801" s="44"/>
      <c r="E7801" s="26"/>
      <c r="F7801" s="53"/>
      <c r="G7801" s="61"/>
      <c r="H7801" s="55"/>
      <c r="I7801" s="280"/>
      <c r="J7801" s="13"/>
      <c r="K7801" s="13"/>
      <c r="L7801" s="13"/>
    </row>
    <row r="7802" spans="1:12" s="56" customFormat="1">
      <c r="A7802" s="50"/>
      <c r="B7802" s="50"/>
      <c r="C7802" s="50"/>
      <c r="D7802" s="44"/>
      <c r="E7802" s="26"/>
      <c r="F7802" s="53"/>
      <c r="G7802" s="61"/>
      <c r="H7802" s="55"/>
      <c r="I7802" s="280"/>
      <c r="J7802" s="13"/>
      <c r="K7802" s="13"/>
      <c r="L7802" s="13"/>
    </row>
    <row r="7803" spans="1:12" s="56" customFormat="1">
      <c r="A7803" s="50"/>
      <c r="B7803" s="50"/>
      <c r="C7803" s="50"/>
      <c r="D7803" s="44"/>
      <c r="E7803" s="26"/>
      <c r="F7803" s="53"/>
      <c r="G7803" s="61"/>
      <c r="H7803" s="55"/>
      <c r="I7803" s="280"/>
      <c r="J7803" s="13"/>
      <c r="K7803" s="13"/>
      <c r="L7803" s="13"/>
    </row>
    <row r="7804" spans="1:12" s="56" customFormat="1">
      <c r="A7804" s="50"/>
      <c r="B7804" s="50"/>
      <c r="C7804" s="50"/>
      <c r="D7804" s="44"/>
      <c r="E7804" s="26"/>
      <c r="F7804" s="53"/>
      <c r="G7804" s="61"/>
      <c r="H7804" s="55"/>
      <c r="I7804" s="280"/>
      <c r="J7804" s="13"/>
      <c r="K7804" s="13"/>
      <c r="L7804" s="13"/>
    </row>
    <row r="7805" spans="1:12" s="56" customFormat="1">
      <c r="A7805" s="50"/>
      <c r="B7805" s="50"/>
      <c r="C7805" s="50"/>
      <c r="D7805" s="44"/>
      <c r="E7805" s="26"/>
      <c r="F7805" s="53"/>
      <c r="G7805" s="61"/>
      <c r="H7805" s="55"/>
      <c r="I7805" s="280"/>
      <c r="J7805" s="13"/>
      <c r="K7805" s="13"/>
      <c r="L7805" s="13"/>
    </row>
    <row r="7806" spans="1:12" s="56" customFormat="1">
      <c r="A7806" s="50"/>
      <c r="B7806" s="50"/>
      <c r="C7806" s="50"/>
      <c r="D7806" s="44"/>
      <c r="E7806" s="26"/>
      <c r="F7806" s="53"/>
      <c r="G7806" s="61"/>
      <c r="H7806" s="55"/>
      <c r="I7806" s="280"/>
      <c r="J7806" s="13"/>
      <c r="K7806" s="13"/>
      <c r="L7806" s="13"/>
    </row>
    <row r="7807" spans="1:12" s="56" customFormat="1">
      <c r="A7807" s="50"/>
      <c r="B7807" s="50"/>
      <c r="C7807" s="50"/>
      <c r="D7807" s="44"/>
      <c r="E7807" s="26"/>
      <c r="F7807" s="53"/>
      <c r="G7807" s="61"/>
      <c r="H7807" s="55"/>
      <c r="I7807" s="280"/>
      <c r="J7807" s="13"/>
      <c r="K7807" s="13"/>
      <c r="L7807" s="13"/>
    </row>
    <row r="7808" spans="1:12" s="56" customFormat="1">
      <c r="A7808" s="50"/>
      <c r="B7808" s="50"/>
      <c r="C7808" s="50"/>
      <c r="D7808" s="44"/>
      <c r="E7808" s="26"/>
      <c r="F7808" s="53"/>
      <c r="G7808" s="61"/>
      <c r="H7808" s="55"/>
      <c r="I7808" s="280"/>
      <c r="J7808" s="13"/>
      <c r="K7808" s="13"/>
      <c r="L7808" s="13"/>
    </row>
    <row r="7809" spans="1:12" s="56" customFormat="1">
      <c r="A7809" s="50"/>
      <c r="B7809" s="50"/>
      <c r="C7809" s="50"/>
      <c r="D7809" s="44"/>
      <c r="E7809" s="26"/>
      <c r="F7809" s="53"/>
      <c r="G7809" s="61"/>
      <c r="H7809" s="55"/>
      <c r="I7809" s="280"/>
      <c r="J7809" s="13"/>
      <c r="K7809" s="13"/>
      <c r="L7809" s="13"/>
    </row>
    <row r="7810" spans="1:12" s="56" customFormat="1">
      <c r="A7810" s="50"/>
      <c r="B7810" s="50"/>
      <c r="C7810" s="50"/>
      <c r="D7810" s="44"/>
      <c r="E7810" s="26"/>
      <c r="F7810" s="53"/>
      <c r="G7810" s="61"/>
      <c r="H7810" s="55"/>
      <c r="I7810" s="280"/>
      <c r="J7810" s="13"/>
      <c r="K7810" s="13"/>
      <c r="L7810" s="13"/>
    </row>
    <row r="7811" spans="1:12" s="56" customFormat="1">
      <c r="A7811" s="50"/>
      <c r="B7811" s="50"/>
      <c r="C7811" s="50"/>
      <c r="D7811" s="44"/>
      <c r="E7811" s="26"/>
      <c r="F7811" s="53"/>
      <c r="G7811" s="61"/>
      <c r="H7811" s="55"/>
      <c r="I7811" s="280"/>
      <c r="J7811" s="13"/>
      <c r="K7811" s="13"/>
      <c r="L7811" s="13"/>
    </row>
    <row r="7812" spans="1:12" s="56" customFormat="1">
      <c r="A7812" s="50"/>
      <c r="B7812" s="50"/>
      <c r="C7812" s="50"/>
      <c r="D7812" s="44"/>
      <c r="E7812" s="26"/>
      <c r="F7812" s="53"/>
      <c r="G7812" s="61"/>
      <c r="H7812" s="55"/>
      <c r="I7812" s="280"/>
      <c r="J7812" s="13"/>
      <c r="K7812" s="13"/>
      <c r="L7812" s="13"/>
    </row>
    <row r="7813" spans="1:12" s="56" customFormat="1">
      <c r="A7813" s="50"/>
      <c r="B7813" s="50"/>
      <c r="C7813" s="50"/>
      <c r="D7813" s="44"/>
      <c r="E7813" s="26"/>
      <c r="F7813" s="53"/>
      <c r="G7813" s="61"/>
      <c r="H7813" s="55"/>
      <c r="I7813" s="280"/>
      <c r="J7813" s="13"/>
      <c r="K7813" s="13"/>
      <c r="L7813" s="13"/>
    </row>
    <row r="7814" spans="1:12" s="56" customFormat="1">
      <c r="A7814" s="50"/>
      <c r="B7814" s="50"/>
      <c r="C7814" s="50"/>
      <c r="D7814" s="44"/>
      <c r="E7814" s="26"/>
      <c r="F7814" s="53"/>
      <c r="G7814" s="61"/>
      <c r="H7814" s="55"/>
      <c r="I7814" s="280"/>
      <c r="J7814" s="13"/>
      <c r="K7814" s="13"/>
      <c r="L7814" s="13"/>
    </row>
    <row r="7815" spans="1:12" s="56" customFormat="1">
      <c r="A7815" s="50"/>
      <c r="B7815" s="50"/>
      <c r="C7815" s="50"/>
      <c r="D7815" s="44"/>
      <c r="E7815" s="26"/>
      <c r="F7815" s="53"/>
      <c r="G7815" s="61"/>
      <c r="H7815" s="55"/>
      <c r="I7815" s="280"/>
      <c r="J7815" s="13"/>
      <c r="K7815" s="13"/>
      <c r="L7815" s="13"/>
    </row>
    <row r="7816" spans="1:12" s="56" customFormat="1">
      <c r="A7816" s="50"/>
      <c r="B7816" s="50"/>
      <c r="C7816" s="50"/>
      <c r="D7816" s="44"/>
      <c r="E7816" s="26"/>
      <c r="F7816" s="53"/>
      <c r="G7816" s="61"/>
      <c r="H7816" s="55"/>
      <c r="I7816" s="280"/>
      <c r="J7816" s="13"/>
      <c r="K7816" s="13"/>
      <c r="L7816" s="13"/>
    </row>
    <row r="7817" spans="1:12" s="56" customFormat="1">
      <c r="A7817" s="50"/>
      <c r="B7817" s="50"/>
      <c r="C7817" s="50"/>
      <c r="D7817" s="44"/>
      <c r="E7817" s="26"/>
      <c r="F7817" s="53"/>
      <c r="G7817" s="61"/>
      <c r="H7817" s="55"/>
      <c r="I7817" s="280"/>
      <c r="J7817" s="13"/>
      <c r="K7817" s="13"/>
      <c r="L7817" s="13"/>
    </row>
    <row r="7818" spans="1:12" s="56" customFormat="1">
      <c r="A7818" s="50"/>
      <c r="B7818" s="50"/>
      <c r="C7818" s="50"/>
      <c r="D7818" s="44"/>
      <c r="E7818" s="26"/>
      <c r="F7818" s="53"/>
      <c r="G7818" s="61"/>
      <c r="H7818" s="55"/>
      <c r="I7818" s="280"/>
      <c r="J7818" s="13"/>
      <c r="K7818" s="13"/>
      <c r="L7818" s="13"/>
    </row>
    <row r="7819" spans="1:12" s="56" customFormat="1">
      <c r="A7819" s="50"/>
      <c r="B7819" s="50"/>
      <c r="C7819" s="50"/>
      <c r="D7819" s="44"/>
      <c r="E7819" s="26"/>
      <c r="F7819" s="53"/>
      <c r="G7819" s="61"/>
      <c r="H7819" s="55"/>
      <c r="I7819" s="280"/>
      <c r="J7819" s="13"/>
      <c r="K7819" s="13"/>
      <c r="L7819" s="13"/>
    </row>
    <row r="7820" spans="1:12" s="56" customFormat="1">
      <c r="A7820" s="50"/>
      <c r="B7820" s="50"/>
      <c r="C7820" s="50"/>
      <c r="D7820" s="44"/>
      <c r="E7820" s="26"/>
      <c r="F7820" s="53"/>
      <c r="G7820" s="61"/>
      <c r="H7820" s="55"/>
      <c r="I7820" s="280"/>
      <c r="J7820" s="13"/>
      <c r="K7820" s="13"/>
      <c r="L7820" s="13"/>
    </row>
    <row r="7821" spans="1:12" s="56" customFormat="1">
      <c r="A7821" s="50"/>
      <c r="B7821" s="50"/>
      <c r="C7821" s="50"/>
      <c r="D7821" s="44"/>
      <c r="E7821" s="26"/>
      <c r="F7821" s="53"/>
      <c r="G7821" s="61"/>
      <c r="H7821" s="55"/>
      <c r="I7821" s="280"/>
      <c r="J7821" s="13"/>
      <c r="K7821" s="13"/>
      <c r="L7821" s="13"/>
    </row>
    <row r="7822" spans="1:12" s="56" customFormat="1">
      <c r="A7822" s="50"/>
      <c r="B7822" s="50"/>
      <c r="C7822" s="50"/>
      <c r="D7822" s="44"/>
      <c r="E7822" s="26"/>
      <c r="F7822" s="53"/>
      <c r="G7822" s="61"/>
      <c r="H7822" s="55"/>
      <c r="I7822" s="280"/>
      <c r="J7822" s="13"/>
      <c r="K7822" s="13"/>
      <c r="L7822" s="13"/>
    </row>
    <row r="7823" spans="1:12" s="56" customFormat="1">
      <c r="A7823" s="50"/>
      <c r="B7823" s="50"/>
      <c r="C7823" s="50"/>
      <c r="D7823" s="44"/>
      <c r="E7823" s="26"/>
      <c r="F7823" s="53"/>
      <c r="G7823" s="61"/>
      <c r="H7823" s="55"/>
      <c r="I7823" s="280"/>
      <c r="J7823" s="13"/>
      <c r="K7823" s="13"/>
      <c r="L7823" s="13"/>
    </row>
    <row r="7824" spans="1:12" s="56" customFormat="1">
      <c r="A7824" s="50"/>
      <c r="B7824" s="50"/>
      <c r="C7824" s="50"/>
      <c r="D7824" s="44"/>
      <c r="E7824" s="26"/>
      <c r="F7824" s="53"/>
      <c r="G7824" s="61"/>
      <c r="H7824" s="55"/>
      <c r="I7824" s="280"/>
      <c r="J7824" s="13"/>
      <c r="K7824" s="13"/>
      <c r="L7824" s="13"/>
    </row>
    <row r="7825" spans="1:12" s="56" customFormat="1">
      <c r="A7825" s="50"/>
      <c r="B7825" s="50"/>
      <c r="C7825" s="50"/>
      <c r="D7825" s="44"/>
      <c r="E7825" s="26"/>
      <c r="F7825" s="53"/>
      <c r="G7825" s="61"/>
      <c r="H7825" s="55"/>
      <c r="I7825" s="280"/>
      <c r="J7825" s="13"/>
      <c r="K7825" s="13"/>
      <c r="L7825" s="13"/>
    </row>
    <row r="7826" spans="1:12" s="56" customFormat="1">
      <c r="A7826" s="50"/>
      <c r="B7826" s="50"/>
      <c r="C7826" s="50"/>
      <c r="D7826" s="44"/>
      <c r="E7826" s="26"/>
      <c r="F7826" s="53"/>
      <c r="G7826" s="61"/>
      <c r="H7826" s="55"/>
      <c r="I7826" s="280"/>
      <c r="J7826" s="13"/>
      <c r="K7826" s="13"/>
      <c r="L7826" s="13"/>
    </row>
    <row r="7827" spans="1:12" s="56" customFormat="1">
      <c r="A7827" s="50"/>
      <c r="B7827" s="50"/>
      <c r="C7827" s="50"/>
      <c r="D7827" s="44"/>
      <c r="E7827" s="26"/>
      <c r="F7827" s="53"/>
      <c r="G7827" s="61"/>
      <c r="H7827" s="55"/>
      <c r="I7827" s="280"/>
      <c r="J7827" s="13"/>
      <c r="K7827" s="13"/>
      <c r="L7827" s="13"/>
    </row>
    <row r="7828" spans="1:12" s="56" customFormat="1">
      <c r="A7828" s="50"/>
      <c r="B7828" s="50"/>
      <c r="C7828" s="50"/>
      <c r="D7828" s="44"/>
      <c r="E7828" s="26"/>
      <c r="F7828" s="53"/>
      <c r="G7828" s="61"/>
      <c r="H7828" s="55"/>
      <c r="I7828" s="280"/>
      <c r="J7828" s="13"/>
      <c r="K7828" s="13"/>
      <c r="L7828" s="13"/>
    </row>
    <row r="7829" spans="1:12" s="56" customFormat="1">
      <c r="A7829" s="50"/>
      <c r="B7829" s="50"/>
      <c r="C7829" s="50"/>
      <c r="D7829" s="44"/>
      <c r="E7829" s="26"/>
      <c r="F7829" s="53"/>
      <c r="G7829" s="61"/>
      <c r="H7829" s="55"/>
      <c r="I7829" s="280"/>
      <c r="J7829" s="13"/>
      <c r="K7829" s="13"/>
      <c r="L7829" s="13"/>
    </row>
    <row r="7830" spans="1:12" s="56" customFormat="1">
      <c r="A7830" s="50"/>
      <c r="B7830" s="50"/>
      <c r="C7830" s="50"/>
      <c r="D7830" s="44"/>
      <c r="E7830" s="26"/>
      <c r="F7830" s="53"/>
      <c r="G7830" s="61"/>
      <c r="H7830" s="55"/>
      <c r="I7830" s="280"/>
      <c r="J7830" s="13"/>
      <c r="K7830" s="13"/>
      <c r="L7830" s="13"/>
    </row>
    <row r="7831" spans="1:12" s="56" customFormat="1">
      <c r="A7831" s="50"/>
      <c r="B7831" s="50"/>
      <c r="C7831" s="50"/>
      <c r="D7831" s="44"/>
      <c r="E7831" s="26"/>
      <c r="F7831" s="53"/>
      <c r="G7831" s="61"/>
      <c r="H7831" s="55"/>
      <c r="I7831" s="280"/>
      <c r="J7831" s="13"/>
      <c r="K7831" s="13"/>
      <c r="L7831" s="13"/>
    </row>
    <row r="7832" spans="1:12" s="56" customFormat="1">
      <c r="A7832" s="50"/>
      <c r="B7832" s="50"/>
      <c r="C7832" s="50"/>
      <c r="D7832" s="44"/>
      <c r="E7832" s="26"/>
      <c r="F7832" s="53"/>
      <c r="G7832" s="61"/>
      <c r="H7832" s="55"/>
      <c r="I7832" s="280"/>
      <c r="J7832" s="13"/>
      <c r="K7832" s="13"/>
      <c r="L7832" s="13"/>
    </row>
    <row r="7833" spans="1:12" s="56" customFormat="1">
      <c r="A7833" s="50"/>
      <c r="B7833" s="50"/>
      <c r="C7833" s="50"/>
      <c r="D7833" s="44"/>
      <c r="E7833" s="26"/>
      <c r="F7833" s="53"/>
      <c r="G7833" s="61"/>
      <c r="H7833" s="55"/>
      <c r="I7833" s="280"/>
      <c r="J7833" s="13"/>
      <c r="K7833" s="13"/>
      <c r="L7833" s="13"/>
    </row>
    <row r="7834" spans="1:12" s="56" customFormat="1">
      <c r="A7834" s="50"/>
      <c r="B7834" s="50"/>
      <c r="C7834" s="50"/>
      <c r="D7834" s="44"/>
      <c r="E7834" s="26"/>
      <c r="F7834" s="53"/>
      <c r="G7834" s="61"/>
      <c r="H7834" s="55"/>
      <c r="I7834" s="280"/>
      <c r="J7834" s="13"/>
      <c r="K7834" s="13"/>
      <c r="L7834" s="13"/>
    </row>
    <row r="7835" spans="1:12" s="56" customFormat="1">
      <c r="A7835" s="50"/>
      <c r="B7835" s="50"/>
      <c r="C7835" s="50"/>
      <c r="D7835" s="44"/>
      <c r="E7835" s="26"/>
      <c r="F7835" s="53"/>
      <c r="G7835" s="61"/>
      <c r="H7835" s="55"/>
      <c r="I7835" s="280"/>
      <c r="J7835" s="13"/>
      <c r="K7835" s="13"/>
      <c r="L7835" s="13"/>
    </row>
    <row r="7836" spans="1:12" s="56" customFormat="1">
      <c r="A7836" s="50"/>
      <c r="B7836" s="50"/>
      <c r="C7836" s="50"/>
      <c r="D7836" s="44"/>
      <c r="E7836" s="26"/>
      <c r="F7836" s="53"/>
      <c r="G7836" s="61"/>
      <c r="H7836" s="55"/>
      <c r="I7836" s="280"/>
      <c r="J7836" s="13"/>
      <c r="K7836" s="13"/>
      <c r="L7836" s="13"/>
    </row>
    <row r="7837" spans="1:12" s="56" customFormat="1">
      <c r="A7837" s="50"/>
      <c r="B7837" s="50"/>
      <c r="C7837" s="50"/>
      <c r="D7837" s="44"/>
      <c r="E7837" s="26"/>
      <c r="F7837" s="53"/>
      <c r="G7837" s="61"/>
      <c r="H7837" s="55"/>
      <c r="I7837" s="280"/>
      <c r="J7837" s="13"/>
      <c r="K7837" s="13"/>
      <c r="L7837" s="13"/>
    </row>
    <row r="7838" spans="1:12" s="56" customFormat="1">
      <c r="A7838" s="50"/>
      <c r="B7838" s="50"/>
      <c r="C7838" s="50"/>
      <c r="D7838" s="44"/>
      <c r="E7838" s="26"/>
      <c r="F7838" s="53"/>
      <c r="G7838" s="61"/>
      <c r="H7838" s="55"/>
      <c r="I7838" s="280"/>
      <c r="J7838" s="13"/>
      <c r="K7838" s="13"/>
      <c r="L7838" s="13"/>
    </row>
    <row r="7839" spans="1:12" s="56" customFormat="1">
      <c r="A7839" s="50"/>
      <c r="B7839" s="50"/>
      <c r="C7839" s="50"/>
      <c r="D7839" s="44"/>
      <c r="E7839" s="26"/>
      <c r="F7839" s="53"/>
      <c r="G7839" s="61"/>
      <c r="H7839" s="55"/>
      <c r="I7839" s="280"/>
      <c r="J7839" s="13"/>
      <c r="K7839" s="13"/>
      <c r="L7839" s="13"/>
    </row>
    <row r="7840" spans="1:12" s="56" customFormat="1">
      <c r="A7840" s="50"/>
      <c r="B7840" s="50"/>
      <c r="C7840" s="50"/>
      <c r="D7840" s="44"/>
      <c r="E7840" s="26"/>
      <c r="F7840" s="53"/>
      <c r="G7840" s="61"/>
      <c r="H7840" s="55"/>
      <c r="I7840" s="280"/>
      <c r="J7840" s="13"/>
      <c r="K7840" s="13"/>
      <c r="L7840" s="13"/>
    </row>
    <row r="7841" spans="1:12" s="56" customFormat="1">
      <c r="A7841" s="50"/>
      <c r="B7841" s="50"/>
      <c r="C7841" s="50"/>
      <c r="D7841" s="44"/>
      <c r="E7841" s="26"/>
      <c r="F7841" s="53"/>
      <c r="G7841" s="61"/>
      <c r="H7841" s="55"/>
      <c r="I7841" s="280"/>
      <c r="J7841" s="13"/>
      <c r="K7841" s="13"/>
      <c r="L7841" s="13"/>
    </row>
    <row r="7842" spans="1:12" s="56" customFormat="1">
      <c r="A7842" s="50"/>
      <c r="B7842" s="50"/>
      <c r="C7842" s="50"/>
      <c r="D7842" s="44"/>
      <c r="E7842" s="26"/>
      <c r="F7842" s="53"/>
      <c r="G7842" s="61"/>
      <c r="H7842" s="55"/>
      <c r="I7842" s="280"/>
      <c r="J7842" s="13"/>
      <c r="K7842" s="13"/>
      <c r="L7842" s="13"/>
    </row>
    <row r="7843" spans="1:12" s="56" customFormat="1">
      <c r="A7843" s="50"/>
      <c r="B7843" s="50"/>
      <c r="C7843" s="50"/>
      <c r="D7843" s="44"/>
      <c r="E7843" s="26"/>
      <c r="F7843" s="53"/>
      <c r="G7843" s="61"/>
      <c r="H7843" s="55"/>
      <c r="I7843" s="280"/>
      <c r="J7843" s="13"/>
      <c r="K7843" s="13"/>
      <c r="L7843" s="13"/>
    </row>
    <row r="7844" spans="1:12" s="56" customFormat="1">
      <c r="A7844" s="50"/>
      <c r="B7844" s="50"/>
      <c r="C7844" s="50"/>
      <c r="D7844" s="44"/>
      <c r="E7844" s="26"/>
      <c r="F7844" s="53"/>
      <c r="G7844" s="61"/>
      <c r="H7844" s="55"/>
      <c r="I7844" s="280"/>
      <c r="J7844" s="13"/>
      <c r="K7844" s="13"/>
      <c r="L7844" s="13"/>
    </row>
    <row r="7845" spans="1:12" s="56" customFormat="1">
      <c r="A7845" s="50"/>
      <c r="B7845" s="50"/>
      <c r="C7845" s="50"/>
      <c r="D7845" s="44"/>
      <c r="E7845" s="26"/>
      <c r="F7845" s="53"/>
      <c r="G7845" s="61"/>
      <c r="H7845" s="55"/>
      <c r="I7845" s="280"/>
      <c r="J7845" s="13"/>
      <c r="K7845" s="13"/>
      <c r="L7845" s="13"/>
    </row>
    <row r="7846" spans="1:12" s="56" customFormat="1">
      <c r="A7846" s="50"/>
      <c r="B7846" s="50"/>
      <c r="C7846" s="50"/>
      <c r="D7846" s="44"/>
      <c r="E7846" s="26"/>
      <c r="F7846" s="53"/>
      <c r="G7846" s="61"/>
      <c r="H7846" s="55"/>
      <c r="I7846" s="280"/>
      <c r="J7846" s="13"/>
      <c r="K7846" s="13"/>
      <c r="L7846" s="13"/>
    </row>
    <row r="7847" spans="1:12" s="56" customFormat="1">
      <c r="A7847" s="50"/>
      <c r="B7847" s="50"/>
      <c r="C7847" s="50"/>
      <c r="D7847" s="44"/>
      <c r="E7847" s="26"/>
      <c r="F7847" s="53"/>
      <c r="G7847" s="61"/>
      <c r="H7847" s="55"/>
      <c r="I7847" s="280"/>
      <c r="J7847" s="13"/>
      <c r="K7847" s="13"/>
      <c r="L7847" s="13"/>
    </row>
    <row r="7848" spans="1:12" s="56" customFormat="1">
      <c r="A7848" s="50"/>
      <c r="B7848" s="50"/>
      <c r="C7848" s="50"/>
      <c r="D7848" s="44"/>
      <c r="E7848" s="26"/>
      <c r="F7848" s="53"/>
      <c r="G7848" s="61"/>
      <c r="H7848" s="55"/>
      <c r="I7848" s="280"/>
      <c r="J7848" s="13"/>
      <c r="K7848" s="13"/>
      <c r="L7848" s="13"/>
    </row>
    <row r="7849" spans="1:12" s="56" customFormat="1">
      <c r="A7849" s="50"/>
      <c r="B7849" s="50"/>
      <c r="C7849" s="50"/>
      <c r="D7849" s="44"/>
      <c r="E7849" s="26"/>
      <c r="F7849" s="53"/>
      <c r="G7849" s="61"/>
      <c r="H7849" s="55"/>
      <c r="I7849" s="280"/>
      <c r="J7849" s="13"/>
      <c r="K7849" s="13"/>
      <c r="L7849" s="13"/>
    </row>
    <row r="7850" spans="1:12" s="56" customFormat="1">
      <c r="A7850" s="50"/>
      <c r="B7850" s="50"/>
      <c r="C7850" s="50"/>
      <c r="D7850" s="44"/>
      <c r="E7850" s="26"/>
      <c r="F7850" s="53"/>
      <c r="G7850" s="61"/>
      <c r="H7850" s="55"/>
      <c r="I7850" s="280"/>
      <c r="J7850" s="13"/>
      <c r="K7850" s="13"/>
      <c r="L7850" s="13"/>
    </row>
    <row r="7851" spans="1:12" s="56" customFormat="1">
      <c r="A7851" s="50"/>
      <c r="B7851" s="50"/>
      <c r="C7851" s="50"/>
      <c r="D7851" s="44"/>
      <c r="E7851" s="26"/>
      <c r="F7851" s="53"/>
      <c r="G7851" s="61"/>
      <c r="H7851" s="55"/>
      <c r="I7851" s="280"/>
      <c r="J7851" s="13"/>
      <c r="K7851" s="13"/>
      <c r="L7851" s="13"/>
    </row>
    <row r="7852" spans="1:12" s="56" customFormat="1">
      <c r="A7852" s="50"/>
      <c r="B7852" s="50"/>
      <c r="C7852" s="50"/>
      <c r="D7852" s="44"/>
      <c r="E7852" s="26"/>
      <c r="F7852" s="53"/>
      <c r="G7852" s="61"/>
      <c r="H7852" s="55"/>
      <c r="I7852" s="280"/>
      <c r="J7852" s="13"/>
      <c r="K7852" s="13"/>
      <c r="L7852" s="13"/>
    </row>
    <row r="7853" spans="1:12" s="56" customFormat="1">
      <c r="A7853" s="50"/>
      <c r="B7853" s="50"/>
      <c r="C7853" s="50"/>
      <c r="D7853" s="44"/>
      <c r="E7853" s="26"/>
      <c r="F7853" s="53"/>
      <c r="G7853" s="61"/>
      <c r="H7853" s="55"/>
      <c r="I7853" s="280"/>
      <c r="J7853" s="13"/>
      <c r="K7853" s="13"/>
      <c r="L7853" s="13"/>
    </row>
    <row r="7854" spans="1:12" s="56" customFormat="1">
      <c r="A7854" s="50"/>
      <c r="B7854" s="50"/>
      <c r="C7854" s="50"/>
      <c r="D7854" s="44"/>
      <c r="E7854" s="26"/>
      <c r="F7854" s="53"/>
      <c r="G7854" s="61"/>
      <c r="H7854" s="55"/>
      <c r="I7854" s="280"/>
      <c r="J7854" s="13"/>
      <c r="K7854" s="13"/>
      <c r="L7854" s="13"/>
    </row>
    <row r="7855" spans="1:12" s="56" customFormat="1">
      <c r="A7855" s="50"/>
      <c r="B7855" s="50"/>
      <c r="C7855" s="50"/>
      <c r="D7855" s="44"/>
      <c r="E7855" s="26"/>
      <c r="F7855" s="53"/>
      <c r="G7855" s="61"/>
      <c r="H7855" s="55"/>
      <c r="I7855" s="280"/>
      <c r="J7855" s="13"/>
      <c r="K7855" s="13"/>
      <c r="L7855" s="13"/>
    </row>
    <row r="7856" spans="1:12" s="56" customFormat="1">
      <c r="A7856" s="50"/>
      <c r="B7856" s="50"/>
      <c r="C7856" s="50"/>
      <c r="D7856" s="44"/>
      <c r="E7856" s="26"/>
      <c r="F7856" s="53"/>
      <c r="G7856" s="61"/>
      <c r="H7856" s="55"/>
      <c r="I7856" s="280"/>
      <c r="J7856" s="13"/>
      <c r="K7856" s="13"/>
      <c r="L7856" s="13"/>
    </row>
    <row r="7857" spans="1:12" s="56" customFormat="1">
      <c r="A7857" s="50"/>
      <c r="B7857" s="50"/>
      <c r="C7857" s="50"/>
      <c r="D7857" s="44"/>
      <c r="E7857" s="26"/>
      <c r="F7857" s="53"/>
      <c r="G7857" s="61"/>
      <c r="H7857" s="55"/>
      <c r="I7857" s="280"/>
      <c r="J7857" s="13"/>
      <c r="K7857" s="13"/>
      <c r="L7857" s="13"/>
    </row>
    <row r="7858" spans="1:12" s="56" customFormat="1">
      <c r="A7858" s="50"/>
      <c r="B7858" s="50"/>
      <c r="C7858" s="50"/>
      <c r="D7858" s="44"/>
      <c r="E7858" s="26"/>
      <c r="F7858" s="53"/>
      <c r="G7858" s="61"/>
      <c r="H7858" s="55"/>
      <c r="I7858" s="280"/>
      <c r="J7858" s="13"/>
      <c r="K7858" s="13"/>
      <c r="L7858" s="13"/>
    </row>
    <row r="7859" spans="1:12" s="56" customFormat="1">
      <c r="A7859" s="50"/>
      <c r="B7859" s="50"/>
      <c r="C7859" s="50"/>
      <c r="D7859" s="44"/>
      <c r="E7859" s="26"/>
      <c r="F7859" s="53"/>
      <c r="G7859" s="61"/>
      <c r="H7859" s="55"/>
      <c r="I7859" s="280"/>
      <c r="J7859" s="13"/>
      <c r="K7859" s="13"/>
      <c r="L7859" s="13"/>
    </row>
    <row r="7860" spans="1:12" s="56" customFormat="1">
      <c r="A7860" s="50"/>
      <c r="B7860" s="50"/>
      <c r="C7860" s="50"/>
      <c r="D7860" s="44"/>
      <c r="E7860" s="26"/>
      <c r="F7860" s="53"/>
      <c r="G7860" s="61"/>
      <c r="H7860" s="55"/>
      <c r="I7860" s="280"/>
      <c r="J7860" s="13"/>
      <c r="K7860" s="13"/>
      <c r="L7860" s="13"/>
    </row>
    <row r="7861" spans="1:12" s="56" customFormat="1">
      <c r="A7861" s="50"/>
      <c r="B7861" s="50"/>
      <c r="C7861" s="50"/>
      <c r="D7861" s="44"/>
      <c r="E7861" s="26"/>
      <c r="F7861" s="53"/>
      <c r="G7861" s="61"/>
      <c r="H7861" s="55"/>
      <c r="I7861" s="280"/>
      <c r="J7861" s="13"/>
      <c r="K7861" s="13"/>
      <c r="L7861" s="13"/>
    </row>
    <row r="7862" spans="1:12" s="56" customFormat="1">
      <c r="A7862" s="50"/>
      <c r="B7862" s="50"/>
      <c r="C7862" s="50"/>
      <c r="D7862" s="44"/>
      <c r="E7862" s="26"/>
      <c r="F7862" s="53"/>
      <c r="G7862" s="61"/>
      <c r="H7862" s="55"/>
      <c r="I7862" s="280"/>
      <c r="J7862" s="13"/>
      <c r="K7862" s="13"/>
      <c r="L7862" s="13"/>
    </row>
    <row r="7863" spans="1:12" s="56" customFormat="1">
      <c r="A7863" s="50"/>
      <c r="B7863" s="50"/>
      <c r="C7863" s="50"/>
      <c r="D7863" s="44"/>
      <c r="E7863" s="26"/>
      <c r="F7863" s="53"/>
      <c r="G7863" s="61"/>
      <c r="H7863" s="55"/>
      <c r="I7863" s="280"/>
      <c r="J7863" s="13"/>
      <c r="K7863" s="13"/>
      <c r="L7863" s="13"/>
    </row>
    <row r="7864" spans="1:12" s="56" customFormat="1">
      <c r="A7864" s="50"/>
      <c r="B7864" s="50"/>
      <c r="C7864" s="50"/>
      <c r="D7864" s="44"/>
      <c r="E7864" s="26"/>
      <c r="F7864" s="53"/>
      <c r="G7864" s="61"/>
      <c r="H7864" s="55"/>
      <c r="I7864" s="280"/>
      <c r="J7864" s="13"/>
      <c r="K7864" s="13"/>
      <c r="L7864" s="13"/>
    </row>
    <row r="7865" spans="1:12" s="56" customFormat="1">
      <c r="A7865" s="50"/>
      <c r="B7865" s="50"/>
      <c r="C7865" s="50"/>
      <c r="D7865" s="44"/>
      <c r="E7865" s="26"/>
      <c r="F7865" s="53"/>
      <c r="G7865" s="61"/>
      <c r="H7865" s="55"/>
      <c r="I7865" s="280"/>
      <c r="J7865" s="13"/>
      <c r="K7865" s="13"/>
      <c r="L7865" s="13"/>
    </row>
    <row r="7866" spans="1:12" s="56" customFormat="1">
      <c r="A7866" s="50"/>
      <c r="B7866" s="50"/>
      <c r="C7866" s="50"/>
      <c r="D7866" s="44"/>
      <c r="E7866" s="26"/>
      <c r="F7866" s="53"/>
      <c r="G7866" s="61"/>
      <c r="H7866" s="55"/>
      <c r="I7866" s="280"/>
      <c r="J7866" s="13"/>
      <c r="K7866" s="13"/>
      <c r="L7866" s="13"/>
    </row>
    <row r="7867" spans="1:12" s="56" customFormat="1">
      <c r="A7867" s="50"/>
      <c r="B7867" s="50"/>
      <c r="C7867" s="50"/>
      <c r="D7867" s="44"/>
      <c r="E7867" s="26"/>
      <c r="F7867" s="53"/>
      <c r="G7867" s="61"/>
      <c r="H7867" s="55"/>
      <c r="I7867" s="280"/>
      <c r="J7867" s="13"/>
      <c r="K7867" s="13"/>
      <c r="L7867" s="13"/>
    </row>
    <row r="7868" spans="1:12" s="56" customFormat="1">
      <c r="A7868" s="50"/>
      <c r="B7868" s="50"/>
      <c r="C7868" s="50"/>
      <c r="D7868" s="44"/>
      <c r="E7868" s="26"/>
      <c r="F7868" s="53"/>
      <c r="G7868" s="61"/>
      <c r="H7868" s="55"/>
      <c r="I7868" s="280"/>
      <c r="J7868" s="13"/>
      <c r="K7868" s="13"/>
      <c r="L7868" s="13"/>
    </row>
    <row r="7869" spans="1:12" s="56" customFormat="1">
      <c r="A7869" s="50"/>
      <c r="B7869" s="50"/>
      <c r="C7869" s="50"/>
      <c r="D7869" s="44"/>
      <c r="E7869" s="26"/>
      <c r="F7869" s="53"/>
      <c r="G7869" s="61"/>
      <c r="H7869" s="55"/>
      <c r="I7869" s="280"/>
      <c r="J7869" s="13"/>
      <c r="K7869" s="13"/>
      <c r="L7869" s="13"/>
    </row>
    <row r="7870" spans="1:12" s="56" customFormat="1">
      <c r="A7870" s="50"/>
      <c r="B7870" s="50"/>
      <c r="C7870" s="50"/>
      <c r="D7870" s="44"/>
      <c r="E7870" s="26"/>
      <c r="F7870" s="53"/>
      <c r="G7870" s="61"/>
      <c r="H7870" s="55"/>
      <c r="I7870" s="280"/>
      <c r="J7870" s="13"/>
      <c r="K7870" s="13"/>
      <c r="L7870" s="13"/>
    </row>
    <row r="7871" spans="1:12" s="56" customFormat="1">
      <c r="A7871" s="50"/>
      <c r="B7871" s="50"/>
      <c r="C7871" s="50"/>
      <c r="D7871" s="44"/>
      <c r="E7871" s="26"/>
      <c r="F7871" s="53"/>
      <c r="G7871" s="61"/>
      <c r="H7871" s="55"/>
      <c r="I7871" s="280"/>
      <c r="J7871" s="13"/>
      <c r="K7871" s="13"/>
      <c r="L7871" s="13"/>
    </row>
    <row r="7872" spans="1:12" s="56" customFormat="1">
      <c r="A7872" s="50"/>
      <c r="B7872" s="50"/>
      <c r="C7872" s="50"/>
      <c r="D7872" s="44"/>
      <c r="E7872" s="26"/>
      <c r="F7872" s="53"/>
      <c r="G7872" s="61"/>
      <c r="H7872" s="55"/>
      <c r="I7872" s="280"/>
      <c r="J7872" s="13"/>
      <c r="K7872" s="13"/>
      <c r="L7872" s="13"/>
    </row>
    <row r="7873" spans="1:12" s="56" customFormat="1">
      <c r="A7873" s="50"/>
      <c r="B7873" s="50"/>
      <c r="C7873" s="50"/>
      <c r="D7873" s="44"/>
      <c r="E7873" s="26"/>
      <c r="F7873" s="53"/>
      <c r="G7873" s="61"/>
      <c r="H7873" s="55"/>
      <c r="I7873" s="280"/>
      <c r="J7873" s="13"/>
      <c r="K7873" s="13"/>
      <c r="L7873" s="13"/>
    </row>
    <row r="7874" spans="1:12" s="56" customFormat="1">
      <c r="A7874" s="50"/>
      <c r="B7874" s="50"/>
      <c r="C7874" s="50"/>
      <c r="D7874" s="44"/>
      <c r="E7874" s="26"/>
      <c r="F7874" s="53"/>
      <c r="G7874" s="61"/>
      <c r="H7874" s="55"/>
      <c r="I7874" s="280"/>
      <c r="J7874" s="13"/>
      <c r="K7874" s="13"/>
      <c r="L7874" s="13"/>
    </row>
    <row r="7875" spans="1:12" s="56" customFormat="1">
      <c r="A7875" s="50"/>
      <c r="B7875" s="50"/>
      <c r="C7875" s="50"/>
      <c r="D7875" s="44"/>
      <c r="E7875" s="26"/>
      <c r="F7875" s="53"/>
      <c r="G7875" s="61"/>
      <c r="H7875" s="55"/>
      <c r="I7875" s="280"/>
      <c r="J7875" s="13"/>
      <c r="K7875" s="13"/>
      <c r="L7875" s="13"/>
    </row>
    <row r="7876" spans="1:12" s="56" customFormat="1">
      <c r="A7876" s="50"/>
      <c r="B7876" s="50"/>
      <c r="C7876" s="50"/>
      <c r="D7876" s="44"/>
      <c r="E7876" s="26"/>
      <c r="F7876" s="53"/>
      <c r="G7876" s="61"/>
      <c r="H7876" s="55"/>
      <c r="I7876" s="280"/>
      <c r="J7876" s="13"/>
      <c r="K7876" s="13"/>
      <c r="L7876" s="13"/>
    </row>
    <row r="7877" spans="1:12" s="56" customFormat="1">
      <c r="A7877" s="50"/>
      <c r="B7877" s="50"/>
      <c r="C7877" s="50"/>
      <c r="D7877" s="44"/>
      <c r="E7877" s="26"/>
      <c r="F7877" s="53"/>
      <c r="G7877" s="61"/>
      <c r="H7877" s="55"/>
      <c r="I7877" s="280"/>
      <c r="J7877" s="13"/>
      <c r="K7877" s="13"/>
      <c r="L7877" s="13"/>
    </row>
    <row r="7878" spans="1:12" s="56" customFormat="1">
      <c r="A7878" s="50"/>
      <c r="B7878" s="50"/>
      <c r="C7878" s="50"/>
      <c r="D7878" s="44"/>
      <c r="E7878" s="26"/>
      <c r="F7878" s="53"/>
      <c r="G7878" s="61"/>
      <c r="H7878" s="55"/>
      <c r="I7878" s="280"/>
      <c r="J7878" s="13"/>
      <c r="K7878" s="13"/>
      <c r="L7878" s="13"/>
    </row>
    <row r="7879" spans="1:12" s="56" customFormat="1">
      <c r="A7879" s="50"/>
      <c r="B7879" s="50"/>
      <c r="C7879" s="50"/>
      <c r="D7879" s="44"/>
      <c r="E7879" s="26"/>
      <c r="F7879" s="53"/>
      <c r="G7879" s="61"/>
      <c r="H7879" s="55"/>
      <c r="I7879" s="280"/>
      <c r="J7879" s="13"/>
      <c r="K7879" s="13"/>
      <c r="L7879" s="13"/>
    </row>
    <row r="7880" spans="1:12" s="56" customFormat="1">
      <c r="A7880" s="50"/>
      <c r="B7880" s="50"/>
      <c r="C7880" s="50"/>
      <c r="D7880" s="44"/>
      <c r="E7880" s="26"/>
      <c r="F7880" s="53"/>
      <c r="G7880" s="61"/>
      <c r="H7880" s="55"/>
      <c r="I7880" s="280"/>
      <c r="J7880" s="13"/>
      <c r="K7880" s="13"/>
      <c r="L7880" s="13"/>
    </row>
    <row r="7881" spans="1:12" s="56" customFormat="1">
      <c r="A7881" s="50"/>
      <c r="B7881" s="50"/>
      <c r="C7881" s="50"/>
      <c r="D7881" s="44"/>
      <c r="E7881" s="26"/>
      <c r="F7881" s="53"/>
      <c r="G7881" s="61"/>
      <c r="H7881" s="55"/>
      <c r="I7881" s="280"/>
      <c r="J7881" s="13"/>
      <c r="K7881" s="13"/>
      <c r="L7881" s="13"/>
    </row>
    <row r="7882" spans="1:12" s="56" customFormat="1">
      <c r="A7882" s="50"/>
      <c r="B7882" s="50"/>
      <c r="C7882" s="50"/>
      <c r="D7882" s="44"/>
      <c r="E7882" s="26"/>
      <c r="F7882" s="53"/>
      <c r="G7882" s="61"/>
      <c r="H7882" s="55"/>
      <c r="I7882" s="280"/>
      <c r="J7882" s="13"/>
      <c r="K7882" s="13"/>
      <c r="L7882" s="13"/>
    </row>
    <row r="7883" spans="1:12" s="56" customFormat="1">
      <c r="A7883" s="50"/>
      <c r="B7883" s="50"/>
      <c r="C7883" s="50"/>
      <c r="D7883" s="44"/>
      <c r="E7883" s="26"/>
      <c r="F7883" s="53"/>
      <c r="G7883" s="61"/>
      <c r="H7883" s="55"/>
      <c r="I7883" s="280"/>
      <c r="J7883" s="13"/>
      <c r="K7883" s="13"/>
      <c r="L7883" s="13"/>
    </row>
    <row r="7884" spans="1:12" s="56" customFormat="1">
      <c r="A7884" s="50"/>
      <c r="B7884" s="50"/>
      <c r="C7884" s="50"/>
      <c r="D7884" s="44"/>
      <c r="E7884" s="26"/>
      <c r="F7884" s="53"/>
      <c r="G7884" s="61"/>
      <c r="H7884" s="55"/>
      <c r="I7884" s="280"/>
      <c r="J7884" s="13"/>
      <c r="K7884" s="13"/>
      <c r="L7884" s="13"/>
    </row>
    <row r="7885" spans="1:12" s="56" customFormat="1">
      <c r="A7885" s="50"/>
      <c r="B7885" s="50"/>
      <c r="C7885" s="50"/>
      <c r="D7885" s="44"/>
      <c r="E7885" s="26"/>
      <c r="F7885" s="53"/>
      <c r="G7885" s="61"/>
      <c r="H7885" s="55"/>
      <c r="I7885" s="280"/>
      <c r="J7885" s="13"/>
      <c r="K7885" s="13"/>
      <c r="L7885" s="13"/>
    </row>
    <row r="7886" spans="1:12" s="56" customFormat="1">
      <c r="A7886" s="50"/>
      <c r="B7886" s="50"/>
      <c r="C7886" s="50"/>
      <c r="D7886" s="44"/>
      <c r="E7886" s="26"/>
      <c r="F7886" s="53"/>
      <c r="G7886" s="61"/>
      <c r="H7886" s="55"/>
      <c r="I7886" s="280"/>
      <c r="J7886" s="13"/>
      <c r="K7886" s="13"/>
      <c r="L7886" s="13"/>
    </row>
    <row r="7887" spans="1:12" s="56" customFormat="1">
      <c r="A7887" s="50"/>
      <c r="B7887" s="50"/>
      <c r="C7887" s="50"/>
      <c r="D7887" s="44"/>
      <c r="E7887" s="26"/>
      <c r="F7887" s="53"/>
      <c r="G7887" s="61"/>
      <c r="H7887" s="55"/>
      <c r="I7887" s="280"/>
      <c r="J7887" s="13"/>
      <c r="K7887" s="13"/>
      <c r="L7887" s="13"/>
    </row>
    <row r="7888" spans="1:12" s="56" customFormat="1">
      <c r="A7888" s="50"/>
      <c r="B7888" s="50"/>
      <c r="C7888" s="50"/>
      <c r="D7888" s="44"/>
      <c r="E7888" s="26"/>
      <c r="F7888" s="53"/>
      <c r="G7888" s="61"/>
      <c r="H7888" s="55"/>
      <c r="I7888" s="280"/>
      <c r="J7888" s="13"/>
      <c r="K7888" s="13"/>
      <c r="L7888" s="13"/>
    </row>
    <row r="7889" spans="1:12" s="56" customFormat="1">
      <c r="A7889" s="50"/>
      <c r="B7889" s="50"/>
      <c r="C7889" s="50"/>
      <c r="D7889" s="44"/>
      <c r="E7889" s="26"/>
      <c r="F7889" s="53"/>
      <c r="G7889" s="61"/>
      <c r="H7889" s="55"/>
      <c r="I7889" s="280"/>
      <c r="J7889" s="13"/>
      <c r="K7889" s="13"/>
      <c r="L7889" s="13"/>
    </row>
    <row r="7890" spans="1:12" s="56" customFormat="1">
      <c r="A7890" s="50"/>
      <c r="B7890" s="50"/>
      <c r="C7890" s="50"/>
      <c r="D7890" s="44"/>
      <c r="E7890" s="26"/>
      <c r="F7890" s="53"/>
      <c r="G7890" s="61"/>
      <c r="H7890" s="55"/>
      <c r="I7890" s="280"/>
      <c r="J7890" s="13"/>
      <c r="K7890" s="13"/>
      <c r="L7890" s="13"/>
    </row>
    <row r="7891" spans="1:12" s="56" customFormat="1">
      <c r="A7891" s="50"/>
      <c r="B7891" s="50"/>
      <c r="C7891" s="50"/>
      <c r="D7891" s="44"/>
      <c r="E7891" s="26"/>
      <c r="F7891" s="53"/>
      <c r="G7891" s="61"/>
      <c r="H7891" s="55"/>
      <c r="I7891" s="280"/>
      <c r="J7891" s="13"/>
      <c r="K7891" s="13"/>
      <c r="L7891" s="13"/>
    </row>
    <row r="7892" spans="1:12" s="56" customFormat="1">
      <c r="A7892" s="50"/>
      <c r="B7892" s="50"/>
      <c r="C7892" s="50"/>
      <c r="D7892" s="44"/>
      <c r="E7892" s="26"/>
      <c r="F7892" s="53"/>
      <c r="G7892" s="61"/>
      <c r="H7892" s="55"/>
      <c r="I7892" s="280"/>
      <c r="J7892" s="13"/>
      <c r="K7892" s="13"/>
      <c r="L7892" s="13"/>
    </row>
    <row r="7893" spans="1:12" s="56" customFormat="1">
      <c r="A7893" s="50"/>
      <c r="B7893" s="50"/>
      <c r="C7893" s="50"/>
      <c r="D7893" s="44"/>
      <c r="E7893" s="26"/>
      <c r="F7893" s="53"/>
      <c r="G7893" s="61"/>
      <c r="H7893" s="55"/>
      <c r="I7893" s="280"/>
      <c r="J7893" s="13"/>
      <c r="K7893" s="13"/>
      <c r="L7893" s="13"/>
    </row>
    <row r="7894" spans="1:12" s="56" customFormat="1">
      <c r="A7894" s="50"/>
      <c r="B7894" s="50"/>
      <c r="C7894" s="50"/>
      <c r="D7894" s="44"/>
      <c r="E7894" s="26"/>
      <c r="F7894" s="53"/>
      <c r="G7894" s="61"/>
      <c r="H7894" s="55"/>
      <c r="I7894" s="280"/>
      <c r="J7894" s="13"/>
      <c r="K7894" s="13"/>
      <c r="L7894" s="13"/>
    </row>
    <row r="7895" spans="1:12" s="56" customFormat="1">
      <c r="A7895" s="50"/>
      <c r="B7895" s="50"/>
      <c r="C7895" s="50"/>
      <c r="D7895" s="44"/>
      <c r="E7895" s="26"/>
      <c r="F7895" s="53"/>
      <c r="G7895" s="61"/>
      <c r="H7895" s="55"/>
      <c r="I7895" s="280"/>
      <c r="J7895" s="13"/>
      <c r="K7895" s="13"/>
      <c r="L7895" s="13"/>
    </row>
    <row r="7896" spans="1:12" s="56" customFormat="1">
      <c r="A7896" s="50"/>
      <c r="B7896" s="50"/>
      <c r="C7896" s="50"/>
      <c r="D7896" s="44"/>
      <c r="E7896" s="26"/>
      <c r="F7896" s="53"/>
      <c r="G7896" s="61"/>
      <c r="H7896" s="55"/>
      <c r="I7896" s="280"/>
      <c r="J7896" s="13"/>
      <c r="K7896" s="13"/>
      <c r="L7896" s="13"/>
    </row>
    <row r="7897" spans="1:12" s="56" customFormat="1">
      <c r="A7897" s="50"/>
      <c r="B7897" s="50"/>
      <c r="C7897" s="50"/>
      <c r="D7897" s="44"/>
      <c r="E7897" s="26"/>
      <c r="F7897" s="53"/>
      <c r="G7897" s="61"/>
      <c r="H7897" s="55"/>
      <c r="I7897" s="280"/>
      <c r="J7897" s="13"/>
      <c r="K7897" s="13"/>
      <c r="L7897" s="13"/>
    </row>
    <row r="7898" spans="1:12" s="56" customFormat="1">
      <c r="A7898" s="50"/>
      <c r="B7898" s="50"/>
      <c r="C7898" s="50"/>
      <c r="D7898" s="44"/>
      <c r="E7898" s="26"/>
      <c r="F7898" s="53"/>
      <c r="G7898" s="61"/>
      <c r="H7898" s="55"/>
      <c r="I7898" s="280"/>
      <c r="J7898" s="13"/>
      <c r="K7898" s="13"/>
      <c r="L7898" s="13"/>
    </row>
    <row r="7899" spans="1:12" s="56" customFormat="1">
      <c r="A7899" s="50"/>
      <c r="B7899" s="50"/>
      <c r="C7899" s="50"/>
      <c r="D7899" s="44"/>
      <c r="E7899" s="26"/>
      <c r="F7899" s="53"/>
      <c r="G7899" s="61"/>
      <c r="H7899" s="55"/>
      <c r="I7899" s="280"/>
      <c r="J7899" s="13"/>
      <c r="K7899" s="13"/>
      <c r="L7899" s="13"/>
    </row>
    <row r="7900" spans="1:12" s="56" customFormat="1">
      <c r="A7900" s="50"/>
      <c r="B7900" s="50"/>
      <c r="C7900" s="50"/>
      <c r="D7900" s="44"/>
      <c r="E7900" s="26"/>
      <c r="F7900" s="53"/>
      <c r="G7900" s="61"/>
      <c r="H7900" s="55"/>
      <c r="I7900" s="280"/>
      <c r="J7900" s="13"/>
      <c r="K7900" s="13"/>
      <c r="L7900" s="13"/>
    </row>
    <row r="7901" spans="1:12" s="56" customFormat="1">
      <c r="A7901" s="50"/>
      <c r="B7901" s="50"/>
      <c r="C7901" s="50"/>
      <c r="D7901" s="44"/>
      <c r="E7901" s="26"/>
      <c r="F7901" s="53"/>
      <c r="G7901" s="61"/>
      <c r="H7901" s="55"/>
      <c r="I7901" s="280"/>
      <c r="J7901" s="13"/>
      <c r="K7901" s="13"/>
      <c r="L7901" s="13"/>
    </row>
    <row r="7902" spans="1:12" s="56" customFormat="1">
      <c r="A7902" s="50"/>
      <c r="B7902" s="50"/>
      <c r="C7902" s="50"/>
      <c r="D7902" s="44"/>
      <c r="E7902" s="26"/>
      <c r="F7902" s="53"/>
      <c r="G7902" s="61"/>
      <c r="H7902" s="55"/>
      <c r="I7902" s="280"/>
      <c r="J7902" s="13"/>
      <c r="K7902" s="13"/>
      <c r="L7902" s="13"/>
    </row>
    <row r="7903" spans="1:12" s="56" customFormat="1">
      <c r="A7903" s="50"/>
      <c r="B7903" s="50"/>
      <c r="C7903" s="50"/>
      <c r="D7903" s="44"/>
      <c r="E7903" s="26"/>
      <c r="F7903" s="53"/>
      <c r="G7903" s="61"/>
      <c r="H7903" s="55"/>
      <c r="I7903" s="280"/>
      <c r="J7903" s="13"/>
      <c r="K7903" s="13"/>
      <c r="L7903" s="13"/>
    </row>
    <row r="7904" spans="1:12" s="56" customFormat="1">
      <c r="A7904" s="50"/>
      <c r="B7904" s="50"/>
      <c r="C7904" s="50"/>
      <c r="D7904" s="44"/>
      <c r="E7904" s="26"/>
      <c r="F7904" s="53"/>
      <c r="G7904" s="61"/>
      <c r="H7904" s="55"/>
      <c r="I7904" s="280"/>
      <c r="J7904" s="13"/>
      <c r="K7904" s="13"/>
      <c r="L7904" s="13"/>
    </row>
    <row r="7905" spans="1:12" s="56" customFormat="1">
      <c r="A7905" s="50"/>
      <c r="B7905" s="50"/>
      <c r="C7905" s="50"/>
      <c r="D7905" s="44"/>
      <c r="E7905" s="26"/>
      <c r="F7905" s="53"/>
      <c r="G7905" s="61"/>
      <c r="H7905" s="55"/>
      <c r="I7905" s="280"/>
      <c r="J7905" s="13"/>
      <c r="K7905" s="13"/>
      <c r="L7905" s="13"/>
    </row>
    <row r="7906" spans="1:12" s="56" customFormat="1">
      <c r="A7906" s="50"/>
      <c r="B7906" s="50"/>
      <c r="C7906" s="50"/>
      <c r="D7906" s="44"/>
      <c r="E7906" s="26"/>
      <c r="F7906" s="53"/>
      <c r="G7906" s="61"/>
      <c r="H7906" s="55"/>
      <c r="I7906" s="280"/>
      <c r="J7906" s="13"/>
      <c r="K7906" s="13"/>
      <c r="L7906" s="13"/>
    </row>
    <row r="7907" spans="1:12" s="56" customFormat="1">
      <c r="A7907" s="50"/>
      <c r="B7907" s="50"/>
      <c r="C7907" s="50"/>
      <c r="D7907" s="44"/>
      <c r="E7907" s="26"/>
      <c r="F7907" s="53"/>
      <c r="G7907" s="61"/>
      <c r="H7907" s="55"/>
      <c r="I7907" s="280"/>
      <c r="J7907" s="13"/>
      <c r="K7907" s="13"/>
      <c r="L7907" s="13"/>
    </row>
    <row r="7908" spans="1:12" s="56" customFormat="1">
      <c r="A7908" s="50"/>
      <c r="B7908" s="50"/>
      <c r="C7908" s="50"/>
      <c r="D7908" s="44"/>
      <c r="E7908" s="26"/>
      <c r="F7908" s="53"/>
      <c r="G7908" s="61"/>
      <c r="H7908" s="55"/>
      <c r="I7908" s="280"/>
      <c r="J7908" s="13"/>
      <c r="K7908" s="13"/>
      <c r="L7908" s="13"/>
    </row>
    <row r="7909" spans="1:12" s="56" customFormat="1">
      <c r="A7909" s="50"/>
      <c r="B7909" s="50"/>
      <c r="C7909" s="50"/>
      <c r="D7909" s="44"/>
      <c r="E7909" s="26"/>
      <c r="F7909" s="53"/>
      <c r="G7909" s="61"/>
      <c r="H7909" s="55"/>
      <c r="I7909" s="280"/>
      <c r="J7909" s="13"/>
      <c r="K7909" s="13"/>
      <c r="L7909" s="13"/>
    </row>
    <row r="7910" spans="1:12" s="56" customFormat="1">
      <c r="A7910" s="50"/>
      <c r="B7910" s="50"/>
      <c r="C7910" s="50"/>
      <c r="D7910" s="44"/>
      <c r="E7910" s="26"/>
      <c r="F7910" s="53"/>
      <c r="G7910" s="61"/>
      <c r="H7910" s="55"/>
      <c r="I7910" s="280"/>
      <c r="J7910" s="13"/>
      <c r="K7910" s="13"/>
      <c r="L7910" s="13"/>
    </row>
    <row r="7911" spans="1:12" s="56" customFormat="1">
      <c r="A7911" s="50"/>
      <c r="B7911" s="50"/>
      <c r="C7911" s="50"/>
      <c r="D7911" s="44"/>
      <c r="E7911" s="26"/>
      <c r="F7911" s="53"/>
      <c r="G7911" s="61"/>
      <c r="H7911" s="55"/>
      <c r="I7911" s="280"/>
      <c r="J7911" s="13"/>
      <c r="K7911" s="13"/>
      <c r="L7911" s="13"/>
    </row>
    <row r="7912" spans="1:12" s="56" customFormat="1">
      <c r="A7912" s="50"/>
      <c r="B7912" s="50"/>
      <c r="C7912" s="50"/>
      <c r="D7912" s="44"/>
      <c r="E7912" s="26"/>
      <c r="F7912" s="53"/>
      <c r="G7912" s="61"/>
      <c r="H7912" s="55"/>
      <c r="I7912" s="280"/>
      <c r="J7912" s="13"/>
      <c r="K7912" s="13"/>
      <c r="L7912" s="13"/>
    </row>
    <row r="7913" spans="1:12" s="56" customFormat="1">
      <c r="A7913" s="50"/>
      <c r="B7913" s="50"/>
      <c r="C7913" s="50"/>
      <c r="D7913" s="44"/>
      <c r="E7913" s="26"/>
      <c r="F7913" s="53"/>
      <c r="G7913" s="61"/>
      <c r="H7913" s="55"/>
      <c r="I7913" s="280"/>
      <c r="J7913" s="13"/>
      <c r="K7913" s="13"/>
      <c r="L7913" s="13"/>
    </row>
    <row r="7914" spans="1:12" s="56" customFormat="1">
      <c r="A7914" s="50"/>
      <c r="B7914" s="50"/>
      <c r="C7914" s="50"/>
      <c r="D7914" s="44"/>
      <c r="E7914" s="26"/>
      <c r="F7914" s="53"/>
      <c r="G7914" s="61"/>
      <c r="H7914" s="55"/>
      <c r="I7914" s="280"/>
      <c r="J7914" s="13"/>
      <c r="K7914" s="13"/>
      <c r="L7914" s="13"/>
    </row>
    <row r="7915" spans="1:12" s="56" customFormat="1">
      <c r="A7915" s="50"/>
      <c r="B7915" s="50"/>
      <c r="C7915" s="50"/>
      <c r="D7915" s="44"/>
      <c r="E7915" s="26"/>
      <c r="F7915" s="53"/>
      <c r="G7915" s="61"/>
      <c r="H7915" s="55"/>
      <c r="I7915" s="280"/>
      <c r="J7915" s="13"/>
      <c r="K7915" s="13"/>
      <c r="L7915" s="13"/>
    </row>
    <row r="7916" spans="1:12" s="56" customFormat="1">
      <c r="A7916" s="50"/>
      <c r="B7916" s="50"/>
      <c r="C7916" s="50"/>
      <c r="D7916" s="44"/>
      <c r="E7916" s="26"/>
      <c r="F7916" s="53"/>
      <c r="G7916" s="61"/>
      <c r="H7916" s="55"/>
      <c r="I7916" s="280"/>
      <c r="J7916" s="13"/>
      <c r="K7916" s="13"/>
      <c r="L7916" s="13"/>
    </row>
    <row r="7917" spans="1:12" s="56" customFormat="1">
      <c r="A7917" s="50"/>
      <c r="B7917" s="50"/>
      <c r="C7917" s="50"/>
      <c r="D7917" s="44"/>
      <c r="E7917" s="26"/>
      <c r="F7917" s="53"/>
      <c r="G7917" s="61"/>
      <c r="H7917" s="55"/>
      <c r="I7917" s="280"/>
      <c r="J7917" s="13"/>
      <c r="K7917" s="13"/>
      <c r="L7917" s="13"/>
    </row>
    <row r="7918" spans="1:12" s="56" customFormat="1">
      <c r="A7918" s="50"/>
      <c r="B7918" s="50"/>
      <c r="C7918" s="50"/>
      <c r="D7918" s="44"/>
      <c r="E7918" s="26"/>
      <c r="F7918" s="53"/>
      <c r="G7918" s="61"/>
      <c r="H7918" s="55"/>
      <c r="I7918" s="280"/>
      <c r="J7918" s="13"/>
      <c r="K7918" s="13"/>
      <c r="L7918" s="13"/>
    </row>
    <row r="7919" spans="1:12" s="56" customFormat="1">
      <c r="A7919" s="50"/>
      <c r="B7919" s="50"/>
      <c r="C7919" s="50"/>
      <c r="D7919" s="44"/>
      <c r="E7919" s="26"/>
      <c r="F7919" s="53"/>
      <c r="G7919" s="61"/>
      <c r="H7919" s="55"/>
      <c r="I7919" s="280"/>
      <c r="J7919" s="13"/>
      <c r="K7919" s="13"/>
      <c r="L7919" s="13"/>
    </row>
    <row r="7920" spans="1:12" s="56" customFormat="1">
      <c r="A7920" s="50"/>
      <c r="B7920" s="50"/>
      <c r="C7920" s="50"/>
      <c r="D7920" s="44"/>
      <c r="E7920" s="26"/>
      <c r="F7920" s="53"/>
      <c r="G7920" s="61"/>
      <c r="H7920" s="55"/>
      <c r="I7920" s="280"/>
      <c r="J7920" s="13"/>
      <c r="K7920" s="13"/>
      <c r="L7920" s="13"/>
    </row>
    <row r="7921" spans="1:12" s="56" customFormat="1">
      <c r="A7921" s="50"/>
      <c r="B7921" s="50"/>
      <c r="C7921" s="50"/>
      <c r="D7921" s="44"/>
      <c r="E7921" s="26"/>
      <c r="F7921" s="53"/>
      <c r="G7921" s="61"/>
      <c r="H7921" s="55"/>
      <c r="I7921" s="280"/>
      <c r="J7921" s="13"/>
      <c r="K7921" s="13"/>
      <c r="L7921" s="13"/>
    </row>
    <row r="7922" spans="1:12" s="56" customFormat="1">
      <c r="A7922" s="50"/>
      <c r="B7922" s="50"/>
      <c r="C7922" s="50"/>
      <c r="D7922" s="44"/>
      <c r="E7922" s="26"/>
      <c r="F7922" s="53"/>
      <c r="G7922" s="61"/>
      <c r="H7922" s="55"/>
      <c r="I7922" s="280"/>
      <c r="J7922" s="13"/>
      <c r="K7922" s="13"/>
      <c r="L7922" s="13"/>
    </row>
    <row r="7923" spans="1:12" s="56" customFormat="1">
      <c r="A7923" s="50"/>
      <c r="B7923" s="50"/>
      <c r="C7923" s="50"/>
      <c r="D7923" s="44"/>
      <c r="E7923" s="26"/>
      <c r="F7923" s="53"/>
      <c r="G7923" s="61"/>
      <c r="H7923" s="55"/>
      <c r="I7923" s="280"/>
      <c r="J7923" s="13"/>
      <c r="K7923" s="13"/>
      <c r="L7923" s="13"/>
    </row>
    <row r="7924" spans="1:12" s="56" customFormat="1">
      <c r="A7924" s="50"/>
      <c r="B7924" s="50"/>
      <c r="C7924" s="50"/>
      <c r="D7924" s="44"/>
      <c r="E7924" s="26"/>
      <c r="F7924" s="53"/>
      <c r="G7924" s="61"/>
      <c r="H7924" s="55"/>
      <c r="I7924" s="280"/>
      <c r="J7924" s="13"/>
      <c r="K7924" s="13"/>
      <c r="L7924" s="13"/>
    </row>
    <row r="7925" spans="1:12" s="56" customFormat="1">
      <c r="A7925" s="50"/>
      <c r="B7925" s="50"/>
      <c r="C7925" s="50"/>
      <c r="D7925" s="44"/>
      <c r="E7925" s="26"/>
      <c r="F7925" s="53"/>
      <c r="G7925" s="61"/>
      <c r="H7925" s="55"/>
      <c r="I7925" s="280"/>
      <c r="J7925" s="13"/>
      <c r="K7925" s="13"/>
      <c r="L7925" s="13"/>
    </row>
    <row r="7926" spans="1:12" s="56" customFormat="1">
      <c r="A7926" s="50"/>
      <c r="B7926" s="50"/>
      <c r="C7926" s="50"/>
      <c r="D7926" s="44"/>
      <c r="E7926" s="26"/>
      <c r="F7926" s="53"/>
      <c r="G7926" s="61"/>
      <c r="H7926" s="55"/>
      <c r="I7926" s="280"/>
      <c r="J7926" s="13"/>
      <c r="K7926" s="13"/>
      <c r="L7926" s="13"/>
    </row>
    <row r="7927" spans="1:12" s="56" customFormat="1">
      <c r="A7927" s="50"/>
      <c r="B7927" s="50"/>
      <c r="C7927" s="50"/>
      <c r="D7927" s="44"/>
      <c r="E7927" s="26"/>
      <c r="F7927" s="53"/>
      <c r="G7927" s="61"/>
      <c r="H7927" s="55"/>
      <c r="I7927" s="280"/>
      <c r="J7927" s="13"/>
      <c r="K7927" s="13"/>
      <c r="L7927" s="13"/>
    </row>
    <row r="7928" spans="1:12" s="56" customFormat="1">
      <c r="A7928" s="50"/>
      <c r="B7928" s="50"/>
      <c r="C7928" s="50"/>
      <c r="D7928" s="44"/>
      <c r="E7928" s="26"/>
      <c r="F7928" s="53"/>
      <c r="G7928" s="61"/>
      <c r="H7928" s="55"/>
      <c r="I7928" s="280"/>
      <c r="J7928" s="13"/>
      <c r="K7928" s="13"/>
      <c r="L7928" s="13"/>
    </row>
    <row r="7929" spans="1:12" s="56" customFormat="1">
      <c r="A7929" s="50"/>
      <c r="B7929" s="50"/>
      <c r="C7929" s="50"/>
      <c r="D7929" s="44"/>
      <c r="E7929" s="26"/>
      <c r="F7929" s="53"/>
      <c r="G7929" s="61"/>
      <c r="H7929" s="55"/>
      <c r="I7929" s="280"/>
      <c r="J7929" s="13"/>
      <c r="K7929" s="13"/>
      <c r="L7929" s="13"/>
    </row>
    <row r="7930" spans="1:12" s="56" customFormat="1">
      <c r="A7930" s="50"/>
      <c r="B7930" s="50"/>
      <c r="C7930" s="50"/>
      <c r="D7930" s="44"/>
      <c r="E7930" s="26"/>
      <c r="F7930" s="53"/>
      <c r="G7930" s="61"/>
      <c r="H7930" s="55"/>
      <c r="I7930" s="280"/>
      <c r="J7930" s="13"/>
      <c r="K7930" s="13"/>
      <c r="L7930" s="13"/>
    </row>
    <row r="7931" spans="1:12" s="56" customFormat="1">
      <c r="A7931" s="50"/>
      <c r="B7931" s="50"/>
      <c r="C7931" s="50"/>
      <c r="D7931" s="44"/>
      <c r="E7931" s="26"/>
      <c r="F7931" s="53"/>
      <c r="G7931" s="61"/>
      <c r="H7931" s="55"/>
      <c r="I7931" s="280"/>
      <c r="J7931" s="13"/>
      <c r="K7931" s="13"/>
      <c r="L7931" s="13"/>
    </row>
    <row r="7932" spans="1:12" s="56" customFormat="1">
      <c r="A7932" s="50"/>
      <c r="B7932" s="50"/>
      <c r="C7932" s="50"/>
      <c r="D7932" s="44"/>
      <c r="E7932" s="26"/>
      <c r="F7932" s="53"/>
      <c r="G7932" s="61"/>
      <c r="H7932" s="55"/>
      <c r="I7932" s="280"/>
      <c r="J7932" s="13"/>
      <c r="K7932" s="13"/>
      <c r="L7932" s="13"/>
    </row>
    <row r="7933" spans="1:12" s="56" customFormat="1">
      <c r="A7933" s="50"/>
      <c r="B7933" s="50"/>
      <c r="C7933" s="50"/>
      <c r="D7933" s="44"/>
      <c r="E7933" s="26"/>
      <c r="F7933" s="53"/>
      <c r="G7933" s="61"/>
      <c r="H7933" s="55"/>
      <c r="I7933" s="280"/>
      <c r="J7933" s="13"/>
      <c r="K7933" s="13"/>
      <c r="L7933" s="13"/>
    </row>
    <row r="7934" spans="1:12" s="56" customFormat="1">
      <c r="A7934" s="50"/>
      <c r="B7934" s="50"/>
      <c r="C7934" s="50"/>
      <c r="D7934" s="44"/>
      <c r="E7934" s="26"/>
      <c r="F7934" s="53"/>
      <c r="G7934" s="61"/>
      <c r="H7934" s="55"/>
      <c r="I7934" s="280"/>
      <c r="J7934" s="13"/>
      <c r="K7934" s="13"/>
      <c r="L7934" s="13"/>
    </row>
    <row r="7935" spans="1:12" s="56" customFormat="1">
      <c r="A7935" s="50"/>
      <c r="B7935" s="50"/>
      <c r="C7935" s="50"/>
      <c r="D7935" s="44"/>
      <c r="E7935" s="26"/>
      <c r="F7935" s="53"/>
      <c r="G7935" s="61"/>
      <c r="H7935" s="55"/>
      <c r="I7935" s="280"/>
      <c r="J7935" s="13"/>
      <c r="K7935" s="13"/>
      <c r="L7935" s="13"/>
    </row>
    <row r="7936" spans="1:12" s="56" customFormat="1">
      <c r="A7936" s="50"/>
      <c r="B7936" s="50"/>
      <c r="C7936" s="50"/>
      <c r="D7936" s="44"/>
      <c r="E7936" s="26"/>
      <c r="F7936" s="53"/>
      <c r="G7936" s="61"/>
      <c r="H7936" s="55"/>
      <c r="I7936" s="280"/>
      <c r="J7936" s="13"/>
      <c r="K7936" s="13"/>
      <c r="L7936" s="13"/>
    </row>
    <row r="7937" spans="1:12" s="56" customFormat="1">
      <c r="A7937" s="50"/>
      <c r="B7937" s="50"/>
      <c r="C7937" s="50"/>
      <c r="D7937" s="44"/>
      <c r="E7937" s="26"/>
      <c r="F7937" s="53"/>
      <c r="G7937" s="61"/>
      <c r="H7937" s="55"/>
      <c r="I7937" s="280"/>
      <c r="J7937" s="13"/>
      <c r="K7937" s="13"/>
      <c r="L7937" s="13"/>
    </row>
    <row r="7938" spans="1:12" s="56" customFormat="1">
      <c r="A7938" s="50"/>
      <c r="B7938" s="50"/>
      <c r="C7938" s="50"/>
      <c r="D7938" s="44"/>
      <c r="E7938" s="26"/>
      <c r="F7938" s="53"/>
      <c r="G7938" s="61"/>
      <c r="H7938" s="55"/>
      <c r="I7938" s="280"/>
      <c r="J7938" s="13"/>
      <c r="K7938" s="13"/>
      <c r="L7938" s="13"/>
    </row>
    <row r="7939" spans="1:12" s="56" customFormat="1">
      <c r="A7939" s="50"/>
      <c r="B7939" s="50"/>
      <c r="C7939" s="50"/>
      <c r="D7939" s="44"/>
      <c r="E7939" s="26"/>
      <c r="F7939" s="53"/>
      <c r="G7939" s="61"/>
      <c r="H7939" s="55"/>
      <c r="I7939" s="280"/>
      <c r="J7939" s="13"/>
      <c r="K7939" s="13"/>
      <c r="L7939" s="13"/>
    </row>
    <row r="7940" spans="1:12" s="56" customFormat="1">
      <c r="A7940" s="50"/>
      <c r="B7940" s="50"/>
      <c r="C7940" s="50"/>
      <c r="D7940" s="44"/>
      <c r="E7940" s="26"/>
      <c r="F7940" s="53"/>
      <c r="G7940" s="61"/>
      <c r="H7940" s="55"/>
      <c r="I7940" s="280"/>
      <c r="J7940" s="13"/>
      <c r="K7940" s="13"/>
      <c r="L7940" s="13"/>
    </row>
    <row r="7941" spans="1:12" s="56" customFormat="1">
      <c r="A7941" s="50"/>
      <c r="B7941" s="50"/>
      <c r="C7941" s="50"/>
      <c r="D7941" s="44"/>
      <c r="E7941" s="26"/>
      <c r="F7941" s="53"/>
      <c r="G7941" s="61"/>
      <c r="H7941" s="55"/>
      <c r="I7941" s="280"/>
      <c r="J7941" s="13"/>
      <c r="K7941" s="13"/>
      <c r="L7941" s="13"/>
    </row>
    <row r="7942" spans="1:12" s="56" customFormat="1">
      <c r="A7942" s="50"/>
      <c r="B7942" s="50"/>
      <c r="C7942" s="50"/>
      <c r="D7942" s="44"/>
      <c r="E7942" s="26"/>
      <c r="F7942" s="53"/>
      <c r="G7942" s="61"/>
      <c r="H7942" s="55"/>
      <c r="I7942" s="280"/>
      <c r="J7942" s="13"/>
      <c r="K7942" s="13"/>
      <c r="L7942" s="13"/>
    </row>
    <row r="7943" spans="1:12" s="56" customFormat="1">
      <c r="A7943" s="50"/>
      <c r="B7943" s="50"/>
      <c r="C7943" s="50"/>
      <c r="D7943" s="44"/>
      <c r="E7943" s="26"/>
      <c r="F7943" s="53"/>
      <c r="G7943" s="61"/>
      <c r="H7943" s="55"/>
      <c r="I7943" s="280"/>
      <c r="J7943" s="13"/>
      <c r="K7943" s="13"/>
      <c r="L7943" s="13"/>
    </row>
    <row r="7944" spans="1:12" s="56" customFormat="1">
      <c r="A7944" s="50"/>
      <c r="B7944" s="50"/>
      <c r="C7944" s="50"/>
      <c r="D7944" s="44"/>
      <c r="E7944" s="26"/>
      <c r="F7944" s="53"/>
      <c r="G7944" s="61"/>
      <c r="H7944" s="55"/>
      <c r="I7944" s="280"/>
      <c r="J7944" s="13"/>
      <c r="K7944" s="13"/>
      <c r="L7944" s="13"/>
    </row>
    <row r="7945" spans="1:12" s="56" customFormat="1">
      <c r="A7945" s="50"/>
      <c r="B7945" s="50"/>
      <c r="C7945" s="50"/>
      <c r="D7945" s="44"/>
      <c r="E7945" s="26"/>
      <c r="F7945" s="53"/>
      <c r="G7945" s="61"/>
      <c r="H7945" s="55"/>
      <c r="I7945" s="280"/>
      <c r="J7945" s="13"/>
      <c r="K7945" s="13"/>
      <c r="L7945" s="13"/>
    </row>
    <row r="7946" spans="1:12" s="56" customFormat="1">
      <c r="A7946" s="50"/>
      <c r="B7946" s="50"/>
      <c r="C7946" s="50"/>
      <c r="D7946" s="44"/>
      <c r="E7946" s="26"/>
      <c r="F7946" s="53"/>
      <c r="G7946" s="61"/>
      <c r="H7946" s="55"/>
      <c r="I7946" s="280"/>
      <c r="J7946" s="13"/>
      <c r="K7946" s="13"/>
      <c r="L7946" s="13"/>
    </row>
    <row r="7947" spans="1:12" s="56" customFormat="1">
      <c r="A7947" s="50"/>
      <c r="B7947" s="50"/>
      <c r="C7947" s="50"/>
      <c r="D7947" s="44"/>
      <c r="E7947" s="26"/>
      <c r="F7947" s="53"/>
      <c r="G7947" s="61"/>
      <c r="H7947" s="55"/>
      <c r="I7947" s="280"/>
      <c r="J7947" s="13"/>
      <c r="K7947" s="13"/>
      <c r="L7947" s="13"/>
    </row>
    <row r="7948" spans="1:12" s="56" customFormat="1">
      <c r="A7948" s="50"/>
      <c r="B7948" s="50"/>
      <c r="C7948" s="50"/>
      <c r="D7948" s="44"/>
      <c r="E7948" s="26"/>
      <c r="F7948" s="53"/>
      <c r="G7948" s="61"/>
      <c r="H7948" s="55"/>
      <c r="I7948" s="280"/>
      <c r="J7948" s="13"/>
      <c r="K7948" s="13"/>
      <c r="L7948" s="13"/>
    </row>
    <row r="7949" spans="1:12" s="56" customFormat="1">
      <c r="A7949" s="50"/>
      <c r="B7949" s="50"/>
      <c r="C7949" s="50"/>
      <c r="D7949" s="44"/>
      <c r="E7949" s="26"/>
      <c r="F7949" s="53"/>
      <c r="G7949" s="61"/>
      <c r="H7949" s="55"/>
      <c r="I7949" s="280"/>
      <c r="J7949" s="13"/>
      <c r="K7949" s="13"/>
      <c r="L7949" s="13"/>
    </row>
    <row r="7950" spans="1:12" s="56" customFormat="1">
      <c r="A7950" s="50"/>
      <c r="B7950" s="50"/>
      <c r="C7950" s="50"/>
      <c r="D7950" s="44"/>
      <c r="E7950" s="26"/>
      <c r="F7950" s="53"/>
      <c r="G7950" s="61"/>
      <c r="H7950" s="55"/>
      <c r="I7950" s="280"/>
      <c r="J7950" s="13"/>
      <c r="K7950" s="13"/>
      <c r="L7950" s="13"/>
    </row>
    <row r="7951" spans="1:12" s="56" customFormat="1">
      <c r="A7951" s="50"/>
      <c r="B7951" s="50"/>
      <c r="C7951" s="50"/>
      <c r="D7951" s="44"/>
      <c r="E7951" s="26"/>
      <c r="F7951" s="53"/>
      <c r="G7951" s="61"/>
      <c r="H7951" s="55"/>
      <c r="I7951" s="280"/>
      <c r="J7951" s="13"/>
      <c r="K7951" s="13"/>
      <c r="L7951" s="13"/>
    </row>
    <row r="7952" spans="1:12" s="56" customFormat="1">
      <c r="A7952" s="50"/>
      <c r="B7952" s="50"/>
      <c r="C7952" s="50"/>
      <c r="D7952" s="44"/>
      <c r="E7952" s="26"/>
      <c r="F7952" s="53"/>
      <c r="G7952" s="61"/>
      <c r="H7952" s="55"/>
      <c r="I7952" s="280"/>
      <c r="J7952" s="13"/>
      <c r="K7952" s="13"/>
      <c r="L7952" s="13"/>
    </row>
    <row r="7953" spans="1:12" s="56" customFormat="1">
      <c r="A7953" s="50"/>
      <c r="B7953" s="50"/>
      <c r="C7953" s="50"/>
      <c r="D7953" s="44"/>
      <c r="E7953" s="26"/>
      <c r="F7953" s="53"/>
      <c r="G7953" s="61"/>
      <c r="H7953" s="55"/>
      <c r="I7953" s="280"/>
      <c r="J7953" s="13"/>
      <c r="K7953" s="13"/>
      <c r="L7953" s="13"/>
    </row>
    <row r="7954" spans="1:12" s="56" customFormat="1">
      <c r="A7954" s="50"/>
      <c r="B7954" s="50"/>
      <c r="C7954" s="50"/>
      <c r="D7954" s="44"/>
      <c r="E7954" s="26"/>
      <c r="F7954" s="53"/>
      <c r="G7954" s="61"/>
      <c r="H7954" s="55"/>
      <c r="I7954" s="280"/>
      <c r="J7954" s="13"/>
      <c r="K7954" s="13"/>
      <c r="L7954" s="13"/>
    </row>
    <row r="7955" spans="1:12" s="56" customFormat="1">
      <c r="A7955" s="50"/>
      <c r="B7955" s="50"/>
      <c r="C7955" s="50"/>
      <c r="D7955" s="44"/>
      <c r="E7955" s="26"/>
      <c r="F7955" s="53"/>
      <c r="G7955" s="61"/>
      <c r="H7955" s="55"/>
      <c r="I7955" s="280"/>
      <c r="J7955" s="13"/>
      <c r="K7955" s="13"/>
      <c r="L7955" s="13"/>
    </row>
    <row r="7956" spans="1:12" s="56" customFormat="1">
      <c r="A7956" s="50"/>
      <c r="B7956" s="50"/>
      <c r="C7956" s="50"/>
      <c r="D7956" s="44"/>
      <c r="E7956" s="26"/>
      <c r="F7956" s="53"/>
      <c r="G7956" s="61"/>
      <c r="H7956" s="55"/>
      <c r="I7956" s="280"/>
      <c r="J7956" s="13"/>
      <c r="K7956" s="13"/>
      <c r="L7956" s="13"/>
    </row>
    <row r="7957" spans="1:12" s="56" customFormat="1">
      <c r="A7957" s="50"/>
      <c r="B7957" s="50"/>
      <c r="C7957" s="50"/>
      <c r="D7957" s="44"/>
      <c r="E7957" s="26"/>
      <c r="F7957" s="53"/>
      <c r="G7957" s="61"/>
      <c r="H7957" s="55"/>
      <c r="I7957" s="280"/>
      <c r="J7957" s="13"/>
      <c r="K7957" s="13"/>
      <c r="L7957" s="13"/>
    </row>
    <row r="7958" spans="1:12" s="56" customFormat="1">
      <c r="A7958" s="50"/>
      <c r="B7958" s="50"/>
      <c r="C7958" s="50"/>
      <c r="D7958" s="44"/>
      <c r="E7958" s="26"/>
      <c r="F7958" s="53"/>
      <c r="G7958" s="61"/>
      <c r="H7958" s="55"/>
      <c r="I7958" s="280"/>
      <c r="J7958" s="13"/>
      <c r="K7958" s="13"/>
      <c r="L7958" s="13"/>
    </row>
    <row r="7959" spans="1:12" s="56" customFormat="1">
      <c r="A7959" s="50"/>
      <c r="B7959" s="50"/>
      <c r="C7959" s="50"/>
      <c r="D7959" s="44"/>
      <c r="E7959" s="26"/>
      <c r="F7959" s="53"/>
      <c r="G7959" s="61"/>
      <c r="H7959" s="55"/>
      <c r="I7959" s="280"/>
      <c r="J7959" s="13"/>
      <c r="K7959" s="13"/>
      <c r="L7959" s="13"/>
    </row>
    <row r="7960" spans="1:12" s="56" customFormat="1">
      <c r="A7960" s="50"/>
      <c r="B7960" s="50"/>
      <c r="C7960" s="50"/>
      <c r="D7960" s="44"/>
      <c r="E7960" s="26"/>
      <c r="F7960" s="53"/>
      <c r="G7960" s="61"/>
      <c r="H7960" s="55"/>
      <c r="I7960" s="280"/>
      <c r="J7960" s="13"/>
      <c r="K7960" s="13"/>
      <c r="L7960" s="13"/>
    </row>
    <row r="7961" spans="1:12" s="56" customFormat="1">
      <c r="A7961" s="50"/>
      <c r="B7961" s="50"/>
      <c r="C7961" s="50"/>
      <c r="D7961" s="44"/>
      <c r="E7961" s="26"/>
      <c r="F7961" s="53"/>
      <c r="G7961" s="61"/>
      <c r="H7961" s="55"/>
      <c r="I7961" s="280"/>
      <c r="J7961" s="13"/>
      <c r="K7961" s="13"/>
      <c r="L7961" s="13"/>
    </row>
    <row r="7962" spans="1:12" s="56" customFormat="1">
      <c r="A7962" s="50"/>
      <c r="B7962" s="50"/>
      <c r="C7962" s="50"/>
      <c r="D7962" s="44"/>
      <c r="E7962" s="26"/>
      <c r="F7962" s="53"/>
      <c r="G7962" s="61"/>
      <c r="H7962" s="55"/>
      <c r="I7962" s="280"/>
      <c r="J7962" s="13"/>
      <c r="K7962" s="13"/>
      <c r="L7962" s="13"/>
    </row>
    <row r="7963" spans="1:12" s="56" customFormat="1">
      <c r="A7963" s="50"/>
      <c r="B7963" s="50"/>
      <c r="C7963" s="50"/>
      <c r="D7963" s="44"/>
      <c r="E7963" s="26"/>
      <c r="F7963" s="53"/>
      <c r="G7963" s="61"/>
      <c r="H7963" s="55"/>
      <c r="I7963" s="280"/>
      <c r="J7963" s="13"/>
      <c r="K7963" s="13"/>
      <c r="L7963" s="13"/>
    </row>
    <row r="7964" spans="1:12" s="56" customFormat="1">
      <c r="A7964" s="50"/>
      <c r="B7964" s="50"/>
      <c r="C7964" s="50"/>
      <c r="D7964" s="44"/>
      <c r="E7964" s="26"/>
      <c r="F7964" s="53"/>
      <c r="G7964" s="61"/>
      <c r="H7964" s="55"/>
      <c r="I7964" s="280"/>
      <c r="J7964" s="13"/>
      <c r="K7964" s="13"/>
      <c r="L7964" s="13"/>
    </row>
    <row r="7965" spans="1:12" s="56" customFormat="1">
      <c r="A7965" s="50"/>
      <c r="B7965" s="50"/>
      <c r="C7965" s="50"/>
      <c r="D7965" s="44"/>
      <c r="E7965" s="26"/>
      <c r="F7965" s="53"/>
      <c r="G7965" s="61"/>
      <c r="H7965" s="55"/>
      <c r="I7965" s="280"/>
      <c r="J7965" s="13"/>
      <c r="K7965" s="13"/>
      <c r="L7965" s="13"/>
    </row>
    <row r="7966" spans="1:12" s="56" customFormat="1">
      <c r="A7966" s="50"/>
      <c r="B7966" s="50"/>
      <c r="C7966" s="50"/>
      <c r="D7966" s="44"/>
      <c r="E7966" s="26"/>
      <c r="F7966" s="53"/>
      <c r="G7966" s="61"/>
      <c r="H7966" s="55"/>
      <c r="I7966" s="280"/>
      <c r="J7966" s="13"/>
      <c r="K7966" s="13"/>
      <c r="L7966" s="13"/>
    </row>
    <row r="7967" spans="1:12" s="56" customFormat="1">
      <c r="A7967" s="50"/>
      <c r="B7967" s="50"/>
      <c r="C7967" s="50"/>
      <c r="D7967" s="44"/>
      <c r="E7967" s="26"/>
      <c r="F7967" s="53"/>
      <c r="G7967" s="61"/>
      <c r="H7967" s="55"/>
      <c r="I7967" s="280"/>
      <c r="J7967" s="13"/>
      <c r="K7967" s="13"/>
      <c r="L7967" s="13"/>
    </row>
    <row r="7968" spans="1:12" s="56" customFormat="1">
      <c r="A7968" s="50"/>
      <c r="B7968" s="50"/>
      <c r="C7968" s="50"/>
      <c r="D7968" s="44"/>
      <c r="E7968" s="26"/>
      <c r="F7968" s="53"/>
      <c r="G7968" s="61"/>
      <c r="H7968" s="55"/>
      <c r="I7968" s="280"/>
      <c r="J7968" s="13"/>
      <c r="K7968" s="13"/>
      <c r="L7968" s="13"/>
    </row>
    <row r="7969" spans="1:12" s="56" customFormat="1">
      <c r="A7969" s="50"/>
      <c r="B7969" s="50"/>
      <c r="C7969" s="50"/>
      <c r="D7969" s="44"/>
      <c r="E7969" s="26"/>
      <c r="F7969" s="53"/>
      <c r="G7969" s="61"/>
      <c r="H7969" s="55"/>
      <c r="I7969" s="280"/>
      <c r="J7969" s="13"/>
      <c r="K7969" s="13"/>
      <c r="L7969" s="13"/>
    </row>
    <row r="7970" spans="1:12" s="56" customFormat="1">
      <c r="A7970" s="50"/>
      <c r="B7970" s="50"/>
      <c r="C7970" s="50"/>
      <c r="D7970" s="44"/>
      <c r="E7970" s="26"/>
      <c r="F7970" s="53"/>
      <c r="G7970" s="61"/>
      <c r="H7970" s="55"/>
      <c r="I7970" s="280"/>
      <c r="J7970" s="13"/>
      <c r="K7970" s="13"/>
      <c r="L7970" s="13"/>
    </row>
    <row r="7971" spans="1:12" s="56" customFormat="1">
      <c r="A7971" s="50"/>
      <c r="B7971" s="50"/>
      <c r="C7971" s="50"/>
      <c r="D7971" s="44"/>
      <c r="E7971" s="26"/>
      <c r="F7971" s="53"/>
      <c r="G7971" s="61"/>
      <c r="H7971" s="55"/>
      <c r="I7971" s="280"/>
      <c r="J7971" s="13"/>
      <c r="K7971" s="13"/>
      <c r="L7971" s="13"/>
    </row>
    <row r="7972" spans="1:12" s="56" customFormat="1">
      <c r="A7972" s="50"/>
      <c r="B7972" s="50"/>
      <c r="C7972" s="50"/>
      <c r="D7972" s="44"/>
      <c r="E7972" s="26"/>
      <c r="F7972" s="53"/>
      <c r="G7972" s="61"/>
      <c r="H7972" s="55"/>
      <c r="I7972" s="280"/>
      <c r="J7972" s="13"/>
      <c r="K7972" s="13"/>
      <c r="L7972" s="13"/>
    </row>
    <row r="7973" spans="1:12" s="56" customFormat="1">
      <c r="A7973" s="50"/>
      <c r="B7973" s="50"/>
      <c r="C7973" s="50"/>
      <c r="D7973" s="44"/>
      <c r="E7973" s="26"/>
      <c r="F7973" s="53"/>
      <c r="G7973" s="61"/>
      <c r="H7973" s="55"/>
      <c r="I7973" s="280"/>
      <c r="J7973" s="13"/>
      <c r="K7973" s="13"/>
      <c r="L7973" s="13"/>
    </row>
    <row r="7974" spans="1:12" s="56" customFormat="1">
      <c r="A7974" s="50"/>
      <c r="B7974" s="50"/>
      <c r="C7974" s="50"/>
      <c r="D7974" s="44"/>
      <c r="E7974" s="26"/>
      <c r="F7974" s="53"/>
      <c r="G7974" s="61"/>
      <c r="H7974" s="55"/>
      <c r="I7974" s="280"/>
      <c r="J7974" s="13"/>
      <c r="K7974" s="13"/>
      <c r="L7974" s="13"/>
    </row>
    <row r="7975" spans="1:12" s="56" customFormat="1">
      <c r="A7975" s="50"/>
      <c r="B7975" s="50"/>
      <c r="C7975" s="50"/>
      <c r="D7975" s="44"/>
      <c r="E7975" s="26"/>
      <c r="F7975" s="53"/>
      <c r="G7975" s="61"/>
      <c r="H7975" s="55"/>
      <c r="I7975" s="280"/>
      <c r="J7975" s="13"/>
      <c r="K7975" s="13"/>
      <c r="L7975" s="13"/>
    </row>
    <row r="7976" spans="1:12" s="56" customFormat="1">
      <c r="A7976" s="50"/>
      <c r="B7976" s="50"/>
      <c r="C7976" s="50"/>
      <c r="D7976" s="44"/>
      <c r="E7976" s="26"/>
      <c r="F7976" s="53"/>
      <c r="G7976" s="61"/>
      <c r="H7976" s="55"/>
      <c r="I7976" s="280"/>
      <c r="J7976" s="13"/>
      <c r="K7976" s="13"/>
      <c r="L7976" s="13"/>
    </row>
    <row r="7977" spans="1:12" s="56" customFormat="1">
      <c r="A7977" s="50"/>
      <c r="B7977" s="50"/>
      <c r="C7977" s="50"/>
      <c r="D7977" s="44"/>
      <c r="E7977" s="26"/>
      <c r="F7977" s="53"/>
      <c r="G7977" s="61"/>
      <c r="H7977" s="55"/>
      <c r="I7977" s="280"/>
      <c r="J7977" s="13"/>
      <c r="K7977" s="13"/>
      <c r="L7977" s="13"/>
    </row>
    <row r="7978" spans="1:12" s="56" customFormat="1">
      <c r="A7978" s="50"/>
      <c r="B7978" s="50"/>
      <c r="C7978" s="50"/>
      <c r="D7978" s="44"/>
      <c r="E7978" s="26"/>
      <c r="F7978" s="53"/>
      <c r="G7978" s="61"/>
      <c r="H7978" s="55"/>
      <c r="I7978" s="280"/>
      <c r="J7978" s="13"/>
      <c r="K7978" s="13"/>
      <c r="L7978" s="13"/>
    </row>
    <row r="7979" spans="1:12" s="56" customFormat="1">
      <c r="A7979" s="50"/>
      <c r="B7979" s="50"/>
      <c r="C7979" s="50"/>
      <c r="D7979" s="44"/>
      <c r="E7979" s="26"/>
      <c r="F7979" s="53"/>
      <c r="G7979" s="61"/>
      <c r="H7979" s="55"/>
      <c r="I7979" s="280"/>
      <c r="J7979" s="13"/>
      <c r="K7979" s="13"/>
      <c r="L7979" s="13"/>
    </row>
    <row r="7980" spans="1:12" s="56" customFormat="1">
      <c r="A7980" s="50"/>
      <c r="B7980" s="50"/>
      <c r="C7980" s="50"/>
      <c r="D7980" s="44"/>
      <c r="E7980" s="26"/>
      <c r="F7980" s="53"/>
      <c r="G7980" s="61"/>
      <c r="H7980" s="55"/>
      <c r="I7980" s="280"/>
      <c r="J7980" s="13"/>
      <c r="K7980" s="13"/>
      <c r="L7980" s="13"/>
    </row>
    <row r="7981" spans="1:12" s="56" customFormat="1">
      <c r="A7981" s="50"/>
      <c r="B7981" s="50"/>
      <c r="C7981" s="50"/>
      <c r="D7981" s="44"/>
      <c r="E7981" s="26"/>
      <c r="F7981" s="53"/>
      <c r="G7981" s="61"/>
      <c r="H7981" s="55"/>
      <c r="I7981" s="280"/>
      <c r="J7981" s="13"/>
      <c r="K7981" s="13"/>
      <c r="L7981" s="13"/>
    </row>
    <row r="7982" spans="1:12" s="56" customFormat="1">
      <c r="A7982" s="50"/>
      <c r="B7982" s="50"/>
      <c r="C7982" s="50"/>
      <c r="D7982" s="44"/>
      <c r="E7982" s="26"/>
      <c r="F7982" s="53"/>
      <c r="G7982" s="61"/>
      <c r="H7982" s="55"/>
      <c r="I7982" s="280"/>
      <c r="J7982" s="13"/>
      <c r="K7982" s="13"/>
      <c r="L7982" s="13"/>
    </row>
    <row r="7983" spans="1:12" s="56" customFormat="1">
      <c r="A7983" s="50"/>
      <c r="B7983" s="50"/>
      <c r="C7983" s="50"/>
      <c r="D7983" s="44"/>
      <c r="E7983" s="26"/>
      <c r="F7983" s="53"/>
      <c r="G7983" s="61"/>
      <c r="H7983" s="55"/>
      <c r="I7983" s="280"/>
      <c r="J7983" s="13"/>
      <c r="K7983" s="13"/>
      <c r="L7983" s="13"/>
    </row>
    <row r="7984" spans="1:12" s="56" customFormat="1">
      <c r="A7984" s="50"/>
      <c r="B7984" s="50"/>
      <c r="C7984" s="50"/>
      <c r="D7984" s="44"/>
      <c r="E7984" s="26"/>
      <c r="F7984" s="53"/>
      <c r="G7984" s="61"/>
      <c r="H7984" s="55"/>
      <c r="I7984" s="280"/>
      <c r="J7984" s="13"/>
      <c r="K7984" s="13"/>
      <c r="L7984" s="13"/>
    </row>
    <row r="7985" spans="1:12" s="56" customFormat="1">
      <c r="A7985" s="50"/>
      <c r="B7985" s="50"/>
      <c r="C7985" s="50"/>
      <c r="D7985" s="44"/>
      <c r="E7985" s="26"/>
      <c r="F7985" s="53"/>
      <c r="G7985" s="61"/>
      <c r="H7985" s="55"/>
      <c r="I7985" s="280"/>
      <c r="J7985" s="13"/>
      <c r="K7985" s="13"/>
      <c r="L7985" s="13"/>
    </row>
    <row r="7986" spans="1:12" s="56" customFormat="1">
      <c r="A7986" s="50"/>
      <c r="B7986" s="50"/>
      <c r="C7986" s="50"/>
      <c r="D7986" s="44"/>
      <c r="E7986" s="26"/>
      <c r="F7986" s="53"/>
      <c r="G7986" s="61"/>
      <c r="H7986" s="55"/>
      <c r="I7986" s="280"/>
      <c r="J7986" s="13"/>
      <c r="K7986" s="13"/>
      <c r="L7986" s="13"/>
    </row>
    <row r="7987" spans="1:12" s="56" customFormat="1">
      <c r="A7987" s="50"/>
      <c r="B7987" s="50"/>
      <c r="C7987" s="50"/>
      <c r="D7987" s="44"/>
      <c r="E7987" s="26"/>
      <c r="F7987" s="53"/>
      <c r="G7987" s="61"/>
      <c r="H7987" s="55"/>
      <c r="I7987" s="280"/>
      <c r="J7987" s="13"/>
      <c r="K7987" s="13"/>
      <c r="L7987" s="13"/>
    </row>
    <row r="7988" spans="1:12" s="56" customFormat="1">
      <c r="A7988" s="50"/>
      <c r="B7988" s="50"/>
      <c r="C7988" s="50"/>
      <c r="D7988" s="44"/>
      <c r="E7988" s="26"/>
      <c r="F7988" s="53"/>
      <c r="G7988" s="61"/>
      <c r="H7988" s="55"/>
      <c r="I7988" s="280"/>
      <c r="J7988" s="13"/>
      <c r="K7988" s="13"/>
      <c r="L7988" s="13"/>
    </row>
    <row r="7989" spans="1:12" s="56" customFormat="1">
      <c r="A7989" s="50"/>
      <c r="B7989" s="50"/>
      <c r="C7989" s="50"/>
      <c r="D7989" s="44"/>
      <c r="E7989" s="26"/>
      <c r="F7989" s="53"/>
      <c r="G7989" s="61"/>
      <c r="H7989" s="55"/>
      <c r="I7989" s="280"/>
      <c r="J7989" s="13"/>
      <c r="K7989" s="13"/>
      <c r="L7989" s="13"/>
    </row>
    <row r="7990" spans="1:12" s="56" customFormat="1">
      <c r="A7990" s="50"/>
      <c r="B7990" s="50"/>
      <c r="C7990" s="50"/>
      <c r="D7990" s="44"/>
      <c r="E7990" s="26"/>
      <c r="F7990" s="53"/>
      <c r="G7990" s="61"/>
      <c r="H7990" s="55"/>
      <c r="I7990" s="280"/>
      <c r="J7990" s="13"/>
      <c r="K7990" s="13"/>
      <c r="L7990" s="13"/>
    </row>
    <row r="7991" spans="1:12" s="56" customFormat="1">
      <c r="A7991" s="50"/>
      <c r="B7991" s="50"/>
      <c r="C7991" s="50"/>
      <c r="D7991" s="44"/>
      <c r="E7991" s="26"/>
      <c r="F7991" s="53"/>
      <c r="G7991" s="61"/>
      <c r="H7991" s="55"/>
      <c r="I7991" s="280"/>
      <c r="J7991" s="13"/>
      <c r="K7991" s="13"/>
      <c r="L7991" s="13"/>
    </row>
    <row r="7992" spans="1:12" s="56" customFormat="1">
      <c r="A7992" s="50"/>
      <c r="B7992" s="50"/>
      <c r="C7992" s="50"/>
      <c r="D7992" s="44"/>
      <c r="E7992" s="26"/>
      <c r="F7992" s="53"/>
      <c r="G7992" s="61"/>
      <c r="H7992" s="55"/>
      <c r="I7992" s="280"/>
      <c r="J7992" s="13"/>
      <c r="K7992" s="13"/>
      <c r="L7992" s="13"/>
    </row>
    <row r="7993" spans="1:12" s="56" customFormat="1">
      <c r="A7993" s="50"/>
      <c r="B7993" s="50"/>
      <c r="C7993" s="50"/>
      <c r="D7993" s="44"/>
      <c r="E7993" s="26"/>
      <c r="F7993" s="53"/>
      <c r="G7993" s="61"/>
      <c r="H7993" s="55"/>
      <c r="I7993" s="280"/>
      <c r="J7993" s="13"/>
      <c r="K7993" s="13"/>
      <c r="L7993" s="13"/>
    </row>
    <row r="7994" spans="1:12" s="56" customFormat="1">
      <c r="A7994" s="50"/>
      <c r="B7994" s="50"/>
      <c r="C7994" s="50"/>
      <c r="D7994" s="44"/>
      <c r="E7994" s="26"/>
      <c r="F7994" s="53"/>
      <c r="G7994" s="61"/>
      <c r="H7994" s="55"/>
      <c r="I7994" s="280"/>
      <c r="J7994" s="13"/>
      <c r="K7994" s="13"/>
      <c r="L7994" s="13"/>
    </row>
    <row r="7995" spans="1:12" s="56" customFormat="1">
      <c r="A7995" s="50"/>
      <c r="B7995" s="50"/>
      <c r="C7995" s="50"/>
      <c r="D7995" s="44"/>
      <c r="E7995" s="26"/>
      <c r="F7995" s="53"/>
      <c r="G7995" s="61"/>
      <c r="H7995" s="55"/>
      <c r="I7995" s="280"/>
      <c r="J7995" s="13"/>
      <c r="K7995" s="13"/>
      <c r="L7995" s="13"/>
    </row>
    <row r="7996" spans="1:12" s="56" customFormat="1">
      <c r="A7996" s="50"/>
      <c r="B7996" s="50"/>
      <c r="C7996" s="50"/>
      <c r="D7996" s="44"/>
      <c r="E7996" s="26"/>
      <c r="F7996" s="53"/>
      <c r="G7996" s="61"/>
      <c r="H7996" s="55"/>
      <c r="I7996" s="280"/>
      <c r="J7996" s="13"/>
      <c r="K7996" s="13"/>
      <c r="L7996" s="13"/>
    </row>
    <row r="7997" spans="1:12" s="56" customFormat="1">
      <c r="A7997" s="50"/>
      <c r="B7997" s="50"/>
      <c r="C7997" s="50"/>
      <c r="D7997" s="44"/>
      <c r="E7997" s="26"/>
      <c r="F7997" s="53"/>
      <c r="G7997" s="61"/>
      <c r="H7997" s="55"/>
      <c r="I7997" s="280"/>
      <c r="J7997" s="13"/>
      <c r="K7997" s="13"/>
      <c r="L7997" s="13"/>
    </row>
    <row r="7998" spans="1:12" s="56" customFormat="1">
      <c r="A7998" s="50"/>
      <c r="B7998" s="50"/>
      <c r="C7998" s="50"/>
      <c r="D7998" s="44"/>
      <c r="E7998" s="26"/>
      <c r="F7998" s="53"/>
      <c r="G7998" s="61"/>
      <c r="H7998" s="55"/>
      <c r="I7998" s="280"/>
      <c r="J7998" s="13"/>
      <c r="K7998" s="13"/>
      <c r="L7998" s="13"/>
    </row>
    <row r="7999" spans="1:12" s="56" customFormat="1">
      <c r="A7999" s="50"/>
      <c r="B7999" s="50"/>
      <c r="C7999" s="50"/>
      <c r="D7999" s="44"/>
      <c r="E7999" s="26"/>
      <c r="F7999" s="53"/>
      <c r="G7999" s="61"/>
      <c r="H7999" s="55"/>
      <c r="I7999" s="280"/>
      <c r="J7999" s="13"/>
      <c r="K7999" s="13"/>
      <c r="L7999" s="13"/>
    </row>
    <row r="8000" spans="1:12" s="56" customFormat="1">
      <c r="A8000" s="50"/>
      <c r="B8000" s="50"/>
      <c r="C8000" s="50"/>
      <c r="D8000" s="44"/>
      <c r="E8000" s="26"/>
      <c r="F8000" s="53"/>
      <c r="G8000" s="61"/>
      <c r="H8000" s="55"/>
      <c r="I8000" s="280"/>
      <c r="J8000" s="13"/>
      <c r="K8000" s="13"/>
      <c r="L8000" s="13"/>
    </row>
    <row r="8001" spans="1:12" s="56" customFormat="1">
      <c r="A8001" s="50"/>
      <c r="B8001" s="50"/>
      <c r="C8001" s="50"/>
      <c r="D8001" s="44"/>
      <c r="E8001" s="26"/>
      <c r="F8001" s="53"/>
      <c r="G8001" s="61"/>
      <c r="H8001" s="55"/>
      <c r="I8001" s="280"/>
      <c r="J8001" s="13"/>
      <c r="K8001" s="13"/>
      <c r="L8001" s="13"/>
    </row>
    <row r="8002" spans="1:12" s="56" customFormat="1">
      <c r="A8002" s="50"/>
      <c r="B8002" s="50"/>
      <c r="C8002" s="50"/>
      <c r="D8002" s="44"/>
      <c r="E8002" s="26"/>
      <c r="F8002" s="53"/>
      <c r="G8002" s="61"/>
      <c r="H8002" s="55"/>
      <c r="I8002" s="280"/>
      <c r="J8002" s="13"/>
      <c r="K8002" s="13"/>
      <c r="L8002" s="13"/>
    </row>
    <row r="8003" spans="1:12" s="56" customFormat="1">
      <c r="A8003" s="50"/>
      <c r="B8003" s="50"/>
      <c r="C8003" s="50"/>
      <c r="D8003" s="44"/>
      <c r="E8003" s="26"/>
      <c r="F8003" s="53"/>
      <c r="G8003" s="61"/>
      <c r="H8003" s="55"/>
      <c r="I8003" s="280"/>
      <c r="J8003" s="13"/>
      <c r="K8003" s="13"/>
      <c r="L8003" s="13"/>
    </row>
    <row r="8004" spans="1:12" s="56" customFormat="1">
      <c r="A8004" s="50"/>
      <c r="B8004" s="50"/>
      <c r="C8004" s="50"/>
      <c r="D8004" s="44"/>
      <c r="E8004" s="26"/>
      <c r="F8004" s="53"/>
      <c r="G8004" s="61"/>
      <c r="H8004" s="55"/>
      <c r="I8004" s="280"/>
      <c r="J8004" s="13"/>
      <c r="K8004" s="13"/>
      <c r="L8004" s="13"/>
    </row>
    <row r="8005" spans="1:12" s="56" customFormat="1">
      <c r="A8005" s="50"/>
      <c r="B8005" s="50"/>
      <c r="C8005" s="50"/>
      <c r="D8005" s="44"/>
      <c r="E8005" s="26"/>
      <c r="F8005" s="53"/>
      <c r="G8005" s="61"/>
      <c r="H8005" s="55"/>
      <c r="I8005" s="280"/>
      <c r="J8005" s="13"/>
      <c r="K8005" s="13"/>
      <c r="L8005" s="13"/>
    </row>
    <row r="8006" spans="1:12" s="56" customFormat="1">
      <c r="A8006" s="50"/>
      <c r="B8006" s="50"/>
      <c r="C8006" s="50"/>
      <c r="D8006" s="44"/>
      <c r="E8006" s="26"/>
      <c r="F8006" s="53"/>
      <c r="G8006" s="61"/>
      <c r="H8006" s="55"/>
      <c r="I8006" s="280"/>
      <c r="J8006" s="13"/>
      <c r="K8006" s="13"/>
      <c r="L8006" s="13"/>
    </row>
    <row r="8007" spans="1:12" s="56" customFormat="1">
      <c r="A8007" s="50"/>
      <c r="B8007" s="50"/>
      <c r="C8007" s="50"/>
      <c r="D8007" s="44"/>
      <c r="E8007" s="26"/>
      <c r="F8007" s="53"/>
      <c r="G8007" s="61"/>
      <c r="H8007" s="55"/>
      <c r="I8007" s="280"/>
      <c r="J8007" s="13"/>
      <c r="K8007" s="13"/>
      <c r="L8007" s="13"/>
    </row>
    <row r="8008" spans="1:12" s="56" customFormat="1">
      <c r="A8008" s="50"/>
      <c r="B8008" s="50"/>
      <c r="C8008" s="50"/>
      <c r="D8008" s="44"/>
      <c r="E8008" s="26"/>
      <c r="F8008" s="53"/>
      <c r="G8008" s="61"/>
      <c r="H8008" s="55"/>
      <c r="I8008" s="280"/>
      <c r="J8008" s="13"/>
      <c r="K8008" s="13"/>
      <c r="L8008" s="13"/>
    </row>
    <row r="8009" spans="1:12" s="56" customFormat="1">
      <c r="A8009" s="50"/>
      <c r="B8009" s="50"/>
      <c r="C8009" s="50"/>
      <c r="D8009" s="44"/>
      <c r="E8009" s="26"/>
      <c r="F8009" s="53"/>
      <c r="G8009" s="61"/>
      <c r="H8009" s="55"/>
      <c r="I8009" s="280"/>
      <c r="J8009" s="13"/>
      <c r="K8009" s="13"/>
      <c r="L8009" s="13"/>
    </row>
    <row r="8010" spans="1:12" s="56" customFormat="1">
      <c r="A8010" s="50"/>
      <c r="B8010" s="50"/>
      <c r="C8010" s="50"/>
      <c r="D8010" s="44"/>
      <c r="E8010" s="26"/>
      <c r="F8010" s="53"/>
      <c r="G8010" s="61"/>
      <c r="H8010" s="55"/>
      <c r="I8010" s="280"/>
      <c r="J8010" s="13"/>
      <c r="K8010" s="13"/>
      <c r="L8010" s="13"/>
    </row>
    <row r="8011" spans="1:12" s="56" customFormat="1">
      <c r="A8011" s="50"/>
      <c r="B8011" s="50"/>
      <c r="C8011" s="50"/>
      <c r="D8011" s="44"/>
      <c r="E8011" s="26"/>
      <c r="F8011" s="53"/>
      <c r="G8011" s="61"/>
      <c r="H8011" s="55"/>
      <c r="I8011" s="280"/>
      <c r="J8011" s="13"/>
      <c r="K8011" s="13"/>
      <c r="L8011" s="13"/>
    </row>
    <row r="8012" spans="1:12" s="56" customFormat="1">
      <c r="A8012" s="50"/>
      <c r="B8012" s="50"/>
      <c r="C8012" s="50"/>
      <c r="D8012" s="44"/>
      <c r="E8012" s="26"/>
      <c r="F8012" s="53"/>
      <c r="G8012" s="61"/>
      <c r="H8012" s="55"/>
      <c r="I8012" s="280"/>
      <c r="J8012" s="13"/>
      <c r="K8012" s="13"/>
      <c r="L8012" s="13"/>
    </row>
    <row r="8013" spans="1:12" s="56" customFormat="1">
      <c r="A8013" s="50"/>
      <c r="B8013" s="50"/>
      <c r="C8013" s="50"/>
      <c r="D8013" s="44"/>
      <c r="E8013" s="26"/>
      <c r="F8013" s="53"/>
      <c r="G8013" s="61"/>
      <c r="H8013" s="55"/>
      <c r="I8013" s="280"/>
      <c r="J8013" s="13"/>
      <c r="K8013" s="13"/>
      <c r="L8013" s="13"/>
    </row>
    <row r="8014" spans="1:12" s="56" customFormat="1">
      <c r="A8014" s="50"/>
      <c r="B8014" s="50"/>
      <c r="C8014" s="50"/>
      <c r="D8014" s="44"/>
      <c r="E8014" s="26"/>
      <c r="F8014" s="53"/>
      <c r="G8014" s="61"/>
      <c r="H8014" s="55"/>
      <c r="I8014" s="280"/>
      <c r="J8014" s="13"/>
      <c r="K8014" s="13"/>
      <c r="L8014" s="13"/>
    </row>
    <row r="8015" spans="1:12" s="56" customFormat="1">
      <c r="A8015" s="50"/>
      <c r="B8015" s="50"/>
      <c r="C8015" s="50"/>
      <c r="D8015" s="44"/>
      <c r="E8015" s="26"/>
      <c r="F8015" s="53"/>
      <c r="G8015" s="61"/>
      <c r="H8015" s="55"/>
      <c r="I8015" s="280"/>
      <c r="J8015" s="13"/>
      <c r="K8015" s="13"/>
      <c r="L8015" s="13"/>
    </row>
    <row r="8016" spans="1:12" s="56" customFormat="1">
      <c r="A8016" s="50"/>
      <c r="B8016" s="50"/>
      <c r="C8016" s="50"/>
      <c r="D8016" s="44"/>
      <c r="E8016" s="26"/>
      <c r="F8016" s="53"/>
      <c r="G8016" s="61"/>
      <c r="H8016" s="55"/>
      <c r="I8016" s="280"/>
      <c r="J8016" s="13"/>
      <c r="K8016" s="13"/>
      <c r="L8016" s="13"/>
    </row>
    <row r="8017" spans="1:12" s="56" customFormat="1">
      <c r="A8017" s="50"/>
      <c r="B8017" s="50"/>
      <c r="C8017" s="50"/>
      <c r="D8017" s="44"/>
      <c r="E8017" s="26"/>
      <c r="F8017" s="53"/>
      <c r="G8017" s="61"/>
      <c r="H8017" s="55"/>
      <c r="I8017" s="280"/>
      <c r="J8017" s="13"/>
      <c r="K8017" s="13"/>
      <c r="L8017" s="13"/>
    </row>
    <row r="8018" spans="1:12" s="56" customFormat="1">
      <c r="A8018" s="50"/>
      <c r="B8018" s="50"/>
      <c r="C8018" s="50"/>
      <c r="D8018" s="44"/>
      <c r="E8018" s="26"/>
      <c r="F8018" s="53"/>
      <c r="G8018" s="61"/>
      <c r="H8018" s="55"/>
      <c r="I8018" s="280"/>
      <c r="J8018" s="13"/>
      <c r="K8018" s="13"/>
      <c r="L8018" s="13"/>
    </row>
    <row r="8019" spans="1:12" s="56" customFormat="1">
      <c r="A8019" s="50"/>
      <c r="B8019" s="50"/>
      <c r="C8019" s="50"/>
      <c r="D8019" s="44"/>
      <c r="E8019" s="26"/>
      <c r="F8019" s="53"/>
      <c r="G8019" s="61"/>
      <c r="H8019" s="55"/>
      <c r="I8019" s="280"/>
      <c r="J8019" s="13"/>
      <c r="K8019" s="13"/>
      <c r="L8019" s="13"/>
    </row>
    <row r="8020" spans="1:12" s="56" customFormat="1">
      <c r="A8020" s="50"/>
      <c r="B8020" s="50"/>
      <c r="C8020" s="50"/>
      <c r="D8020" s="44"/>
      <c r="E8020" s="26"/>
      <c r="F8020" s="53"/>
      <c r="G8020" s="61"/>
      <c r="H8020" s="55"/>
      <c r="I8020" s="280"/>
      <c r="J8020" s="13"/>
      <c r="K8020" s="13"/>
      <c r="L8020" s="13"/>
    </row>
    <row r="8021" spans="1:12" s="56" customFormat="1">
      <c r="A8021" s="50"/>
      <c r="B8021" s="50"/>
      <c r="C8021" s="50"/>
      <c r="D8021" s="44"/>
      <c r="E8021" s="26"/>
      <c r="F8021" s="53"/>
      <c r="G8021" s="61"/>
      <c r="H8021" s="55"/>
      <c r="I8021" s="280"/>
      <c r="J8021" s="13"/>
      <c r="K8021" s="13"/>
      <c r="L8021" s="13"/>
    </row>
    <row r="8022" spans="1:12" s="56" customFormat="1">
      <c r="A8022" s="50"/>
      <c r="B8022" s="50"/>
      <c r="C8022" s="50"/>
      <c r="D8022" s="44"/>
      <c r="E8022" s="26"/>
      <c r="F8022" s="53"/>
      <c r="G8022" s="61"/>
      <c r="H8022" s="55"/>
      <c r="I8022" s="280"/>
      <c r="J8022" s="13"/>
      <c r="K8022" s="13"/>
      <c r="L8022" s="13"/>
    </row>
    <row r="8023" spans="1:12" s="56" customFormat="1">
      <c r="A8023" s="50"/>
      <c r="B8023" s="50"/>
      <c r="C8023" s="50"/>
      <c r="D8023" s="44"/>
      <c r="E8023" s="26"/>
      <c r="F8023" s="53"/>
      <c r="G8023" s="61"/>
      <c r="H8023" s="55"/>
      <c r="I8023" s="280"/>
      <c r="J8023" s="13"/>
      <c r="K8023" s="13"/>
      <c r="L8023" s="13"/>
    </row>
    <row r="8024" spans="1:12" s="56" customFormat="1">
      <c r="A8024" s="50"/>
      <c r="B8024" s="50"/>
      <c r="C8024" s="50"/>
      <c r="D8024" s="44"/>
      <c r="E8024" s="26"/>
      <c r="F8024" s="53"/>
      <c r="G8024" s="61"/>
      <c r="H8024" s="55"/>
      <c r="I8024" s="280"/>
      <c r="J8024" s="13"/>
      <c r="K8024" s="13"/>
      <c r="L8024" s="13"/>
    </row>
    <row r="8025" spans="1:12" s="56" customFormat="1">
      <c r="A8025" s="50"/>
      <c r="B8025" s="50"/>
      <c r="C8025" s="50"/>
      <c r="D8025" s="44"/>
      <c r="E8025" s="26"/>
      <c r="F8025" s="53"/>
      <c r="G8025" s="61"/>
      <c r="H8025" s="55"/>
      <c r="I8025" s="280"/>
      <c r="J8025" s="13"/>
      <c r="K8025" s="13"/>
      <c r="L8025" s="13"/>
    </row>
    <row r="8026" spans="1:12" s="56" customFormat="1">
      <c r="A8026" s="50"/>
      <c r="B8026" s="50"/>
      <c r="C8026" s="50"/>
      <c r="D8026" s="44"/>
      <c r="E8026" s="26"/>
      <c r="F8026" s="53"/>
      <c r="G8026" s="61"/>
      <c r="H8026" s="55"/>
      <c r="I8026" s="280"/>
      <c r="J8026" s="13"/>
      <c r="K8026" s="13"/>
      <c r="L8026" s="13"/>
    </row>
    <row r="8027" spans="1:12" s="56" customFormat="1">
      <c r="A8027" s="50"/>
      <c r="B8027" s="50"/>
      <c r="C8027" s="50"/>
      <c r="D8027" s="44"/>
      <c r="E8027" s="26"/>
      <c r="F8027" s="53"/>
      <c r="G8027" s="61"/>
      <c r="H8027" s="55"/>
      <c r="I8027" s="280"/>
      <c r="J8027" s="13"/>
      <c r="K8027" s="13"/>
      <c r="L8027" s="13"/>
    </row>
    <row r="8028" spans="1:12" s="56" customFormat="1">
      <c r="A8028" s="50"/>
      <c r="B8028" s="50"/>
      <c r="C8028" s="50"/>
      <c r="D8028" s="44"/>
      <c r="E8028" s="26"/>
      <c r="F8028" s="53"/>
      <c r="G8028" s="61"/>
      <c r="H8028" s="55"/>
      <c r="I8028" s="280"/>
      <c r="J8028" s="13"/>
      <c r="K8028" s="13"/>
      <c r="L8028" s="13"/>
    </row>
    <row r="8029" spans="1:12" s="56" customFormat="1">
      <c r="A8029" s="50"/>
      <c r="B8029" s="50"/>
      <c r="C8029" s="50"/>
      <c r="D8029" s="44"/>
      <c r="E8029" s="26"/>
      <c r="F8029" s="53"/>
      <c r="G8029" s="61"/>
      <c r="H8029" s="55"/>
      <c r="I8029" s="280"/>
      <c r="J8029" s="13"/>
      <c r="K8029" s="13"/>
      <c r="L8029" s="13"/>
    </row>
    <row r="8030" spans="1:12" s="56" customFormat="1">
      <c r="A8030" s="50"/>
      <c r="B8030" s="50"/>
      <c r="C8030" s="50"/>
      <c r="D8030" s="44"/>
      <c r="E8030" s="26"/>
      <c r="F8030" s="53"/>
      <c r="G8030" s="61"/>
      <c r="H8030" s="55"/>
      <c r="I8030" s="280"/>
      <c r="J8030" s="13"/>
      <c r="K8030" s="13"/>
      <c r="L8030" s="13"/>
    </row>
    <row r="8031" spans="1:12" s="56" customFormat="1">
      <c r="A8031" s="50"/>
      <c r="B8031" s="50"/>
      <c r="C8031" s="50"/>
      <c r="D8031" s="44"/>
      <c r="E8031" s="26"/>
      <c r="F8031" s="53"/>
      <c r="G8031" s="61"/>
      <c r="H8031" s="55"/>
      <c r="I8031" s="280"/>
      <c r="J8031" s="13"/>
      <c r="K8031" s="13"/>
      <c r="L8031" s="13"/>
    </row>
    <row r="8032" spans="1:12" s="56" customFormat="1">
      <c r="A8032" s="50"/>
      <c r="B8032" s="50"/>
      <c r="C8032" s="50"/>
      <c r="D8032" s="44"/>
      <c r="E8032" s="26"/>
      <c r="F8032" s="53"/>
      <c r="G8032" s="61"/>
      <c r="H8032" s="55"/>
      <c r="I8032" s="280"/>
      <c r="J8032" s="13"/>
      <c r="K8032" s="13"/>
      <c r="L8032" s="13"/>
    </row>
    <row r="8033" spans="1:12" s="56" customFormat="1">
      <c r="A8033" s="50"/>
      <c r="B8033" s="50"/>
      <c r="C8033" s="50"/>
      <c r="D8033" s="44"/>
      <c r="E8033" s="26"/>
      <c r="F8033" s="53"/>
      <c r="G8033" s="61"/>
      <c r="H8033" s="55"/>
      <c r="I8033" s="280"/>
      <c r="J8033" s="13"/>
      <c r="K8033" s="13"/>
      <c r="L8033" s="13"/>
    </row>
    <row r="8034" spans="1:12" s="56" customFormat="1">
      <c r="A8034" s="50"/>
      <c r="B8034" s="50"/>
      <c r="C8034" s="50"/>
      <c r="D8034" s="44"/>
      <c r="E8034" s="26"/>
      <c r="F8034" s="53"/>
      <c r="G8034" s="61"/>
      <c r="H8034" s="55"/>
      <c r="I8034" s="280"/>
      <c r="J8034" s="13"/>
      <c r="K8034" s="13"/>
      <c r="L8034" s="13"/>
    </row>
    <row r="8035" spans="1:12" s="56" customFormat="1">
      <c r="A8035" s="50"/>
      <c r="B8035" s="50"/>
      <c r="C8035" s="50"/>
      <c r="D8035" s="44"/>
      <c r="E8035" s="26"/>
      <c r="F8035" s="53"/>
      <c r="G8035" s="61"/>
      <c r="H8035" s="55"/>
      <c r="I8035" s="280"/>
      <c r="J8035" s="13"/>
      <c r="K8035" s="13"/>
      <c r="L8035" s="13"/>
    </row>
    <row r="8036" spans="1:12" s="56" customFormat="1">
      <c r="A8036" s="50"/>
      <c r="B8036" s="50"/>
      <c r="C8036" s="50"/>
      <c r="D8036" s="44"/>
      <c r="E8036" s="26"/>
      <c r="F8036" s="53"/>
      <c r="G8036" s="61"/>
      <c r="H8036" s="55"/>
      <c r="I8036" s="280"/>
      <c r="J8036" s="13"/>
      <c r="K8036" s="13"/>
      <c r="L8036" s="13"/>
    </row>
    <row r="8037" spans="1:12" s="56" customFormat="1">
      <c r="A8037" s="50"/>
      <c r="B8037" s="50"/>
      <c r="C8037" s="50"/>
      <c r="D8037" s="44"/>
      <c r="E8037" s="26"/>
      <c r="F8037" s="53"/>
      <c r="G8037" s="61"/>
      <c r="H8037" s="55"/>
      <c r="I8037" s="280"/>
      <c r="J8037" s="13"/>
      <c r="K8037" s="13"/>
      <c r="L8037" s="13"/>
    </row>
    <row r="8038" spans="1:12" s="56" customFormat="1">
      <c r="A8038" s="50"/>
      <c r="B8038" s="50"/>
      <c r="C8038" s="50"/>
      <c r="D8038" s="44"/>
      <c r="E8038" s="26"/>
      <c r="F8038" s="53"/>
      <c r="G8038" s="61"/>
      <c r="H8038" s="55"/>
      <c r="I8038" s="280"/>
      <c r="J8038" s="13"/>
      <c r="K8038" s="13"/>
      <c r="L8038" s="13"/>
    </row>
    <row r="8039" spans="1:12" s="56" customFormat="1">
      <c r="A8039" s="50"/>
      <c r="B8039" s="50"/>
      <c r="C8039" s="50"/>
      <c r="D8039" s="44"/>
      <c r="E8039" s="26"/>
      <c r="F8039" s="53"/>
      <c r="G8039" s="61"/>
      <c r="H8039" s="55"/>
      <c r="I8039" s="280"/>
      <c r="J8039" s="13"/>
      <c r="K8039" s="13"/>
      <c r="L8039" s="13"/>
    </row>
    <row r="8040" spans="1:12" s="56" customFormat="1">
      <c r="A8040" s="50"/>
      <c r="B8040" s="50"/>
      <c r="C8040" s="50"/>
      <c r="D8040" s="44"/>
      <c r="E8040" s="26"/>
      <c r="F8040" s="53"/>
      <c r="G8040" s="61"/>
      <c r="H8040" s="55"/>
      <c r="I8040" s="280"/>
      <c r="J8040" s="13"/>
      <c r="K8040" s="13"/>
      <c r="L8040" s="13"/>
    </row>
    <row r="8041" spans="1:12" s="56" customFormat="1">
      <c r="A8041" s="50"/>
      <c r="B8041" s="50"/>
      <c r="C8041" s="50"/>
      <c r="D8041" s="44"/>
      <c r="E8041" s="26"/>
      <c r="F8041" s="53"/>
      <c r="G8041" s="61"/>
      <c r="H8041" s="55"/>
      <c r="I8041" s="280"/>
      <c r="J8041" s="13"/>
      <c r="K8041" s="13"/>
      <c r="L8041" s="13"/>
    </row>
    <row r="8042" spans="1:12" s="56" customFormat="1">
      <c r="A8042" s="50"/>
      <c r="B8042" s="50"/>
      <c r="C8042" s="50"/>
      <c r="D8042" s="44"/>
      <c r="E8042" s="26"/>
      <c r="F8042" s="53"/>
      <c r="G8042" s="61"/>
      <c r="H8042" s="55"/>
      <c r="I8042" s="280"/>
      <c r="J8042" s="13"/>
      <c r="K8042" s="13"/>
      <c r="L8042" s="13"/>
    </row>
    <row r="8043" spans="1:12" s="56" customFormat="1">
      <c r="A8043" s="50"/>
      <c r="B8043" s="50"/>
      <c r="C8043" s="50"/>
      <c r="D8043" s="44"/>
      <c r="E8043" s="26"/>
      <c r="F8043" s="53"/>
      <c r="G8043" s="61"/>
      <c r="H8043" s="55"/>
      <c r="I8043" s="280"/>
      <c r="J8043" s="13"/>
      <c r="K8043" s="13"/>
      <c r="L8043" s="13"/>
    </row>
    <row r="8044" spans="1:12" s="56" customFormat="1">
      <c r="A8044" s="50"/>
      <c r="B8044" s="50"/>
      <c r="C8044" s="50"/>
      <c r="D8044" s="44"/>
      <c r="E8044" s="26"/>
      <c r="F8044" s="53"/>
      <c r="G8044" s="61"/>
      <c r="H8044" s="55"/>
      <c r="I8044" s="280"/>
      <c r="J8044" s="13"/>
      <c r="K8044" s="13"/>
      <c r="L8044" s="13"/>
    </row>
    <row r="8045" spans="1:12" s="56" customFormat="1">
      <c r="A8045" s="50"/>
      <c r="B8045" s="50"/>
      <c r="C8045" s="50"/>
      <c r="D8045" s="44"/>
      <c r="E8045" s="26"/>
      <c r="F8045" s="53"/>
      <c r="G8045" s="61"/>
      <c r="H8045" s="55"/>
      <c r="I8045" s="280"/>
      <c r="J8045" s="13"/>
      <c r="K8045" s="13"/>
      <c r="L8045" s="13"/>
    </row>
    <row r="8046" spans="1:12" s="56" customFormat="1">
      <c r="A8046" s="50"/>
      <c r="B8046" s="50"/>
      <c r="C8046" s="50"/>
      <c r="D8046" s="44"/>
      <c r="E8046" s="26"/>
      <c r="F8046" s="53"/>
      <c r="G8046" s="61"/>
      <c r="H8046" s="55"/>
      <c r="I8046" s="280"/>
      <c r="J8046" s="13"/>
      <c r="K8046" s="13"/>
      <c r="L8046" s="13"/>
    </row>
    <row r="8047" spans="1:12" s="56" customFormat="1">
      <c r="A8047" s="50"/>
      <c r="B8047" s="50"/>
      <c r="C8047" s="50"/>
      <c r="D8047" s="44"/>
      <c r="E8047" s="26"/>
      <c r="F8047" s="53"/>
      <c r="G8047" s="61"/>
      <c r="H8047" s="55"/>
      <c r="I8047" s="280"/>
      <c r="J8047" s="13"/>
      <c r="K8047" s="13"/>
      <c r="L8047" s="13"/>
    </row>
    <row r="8048" spans="1:12" s="56" customFormat="1">
      <c r="A8048" s="50"/>
      <c r="B8048" s="50"/>
      <c r="C8048" s="50"/>
      <c r="D8048" s="44"/>
      <c r="E8048" s="26"/>
      <c r="F8048" s="53"/>
      <c r="G8048" s="61"/>
      <c r="H8048" s="55"/>
      <c r="I8048" s="280"/>
      <c r="J8048" s="13"/>
      <c r="K8048" s="13"/>
      <c r="L8048" s="13"/>
    </row>
    <row r="8049" spans="1:12" s="56" customFormat="1">
      <c r="A8049" s="50"/>
      <c r="B8049" s="50"/>
      <c r="C8049" s="50"/>
      <c r="D8049" s="44"/>
      <c r="E8049" s="26"/>
      <c r="F8049" s="53"/>
      <c r="G8049" s="61"/>
      <c r="H8049" s="55"/>
      <c r="I8049" s="280"/>
      <c r="J8049" s="13"/>
      <c r="K8049" s="13"/>
      <c r="L8049" s="13"/>
    </row>
    <row r="8050" spans="1:12" s="56" customFormat="1">
      <c r="A8050" s="50"/>
      <c r="B8050" s="50"/>
      <c r="C8050" s="50"/>
      <c r="D8050" s="44"/>
      <c r="E8050" s="26"/>
      <c r="F8050" s="53"/>
      <c r="G8050" s="61"/>
      <c r="H8050" s="55"/>
      <c r="I8050" s="280"/>
      <c r="J8050" s="13"/>
      <c r="K8050" s="13"/>
      <c r="L8050" s="13"/>
    </row>
    <row r="8051" spans="1:12" s="56" customFormat="1">
      <c r="A8051" s="50"/>
      <c r="B8051" s="50"/>
      <c r="C8051" s="50"/>
      <c r="D8051" s="44"/>
      <c r="E8051" s="26"/>
      <c r="F8051" s="53"/>
      <c r="G8051" s="61"/>
      <c r="H8051" s="55"/>
      <c r="I8051" s="280"/>
      <c r="J8051" s="13"/>
      <c r="K8051" s="13"/>
      <c r="L8051" s="13"/>
    </row>
    <row r="8052" spans="1:12" s="56" customFormat="1">
      <c r="A8052" s="50"/>
      <c r="B8052" s="50"/>
      <c r="C8052" s="50"/>
      <c r="D8052" s="44"/>
      <c r="E8052" s="26"/>
      <c r="F8052" s="53"/>
      <c r="G8052" s="61"/>
      <c r="H8052" s="55"/>
      <c r="I8052" s="280"/>
      <c r="J8052" s="13"/>
      <c r="K8052" s="13"/>
      <c r="L8052" s="13"/>
    </row>
    <row r="8053" spans="1:12" s="56" customFormat="1">
      <c r="A8053" s="50"/>
      <c r="B8053" s="50"/>
      <c r="C8053" s="50"/>
      <c r="D8053" s="44"/>
      <c r="E8053" s="26"/>
      <c r="F8053" s="53"/>
      <c r="G8053" s="61"/>
      <c r="H8053" s="55"/>
      <c r="I8053" s="280"/>
      <c r="J8053" s="13"/>
      <c r="K8053" s="13"/>
      <c r="L8053" s="13"/>
    </row>
    <row r="8054" spans="1:12" s="56" customFormat="1">
      <c r="A8054" s="50"/>
      <c r="B8054" s="50"/>
      <c r="C8054" s="50"/>
      <c r="D8054" s="44"/>
      <c r="E8054" s="26"/>
      <c r="F8054" s="53"/>
      <c r="G8054" s="61"/>
      <c r="H8054" s="55"/>
      <c r="I8054" s="280"/>
      <c r="J8054" s="13"/>
      <c r="K8054" s="13"/>
      <c r="L8054" s="13"/>
    </row>
    <row r="8055" spans="1:12" s="56" customFormat="1">
      <c r="A8055" s="50"/>
      <c r="B8055" s="50"/>
      <c r="C8055" s="50"/>
      <c r="D8055" s="44"/>
      <c r="E8055" s="26"/>
      <c r="F8055" s="53"/>
      <c r="G8055" s="61"/>
      <c r="H8055" s="55"/>
      <c r="I8055" s="280"/>
      <c r="J8055" s="13"/>
      <c r="K8055" s="13"/>
      <c r="L8055" s="13"/>
    </row>
    <row r="8056" spans="1:12" s="56" customFormat="1">
      <c r="A8056" s="50"/>
      <c r="B8056" s="50"/>
      <c r="C8056" s="50"/>
      <c r="D8056" s="44"/>
      <c r="E8056" s="26"/>
      <c r="F8056" s="53"/>
      <c r="G8056" s="61"/>
      <c r="H8056" s="55"/>
      <c r="I8056" s="280"/>
      <c r="J8056" s="13"/>
      <c r="K8056" s="13"/>
      <c r="L8056" s="13"/>
    </row>
    <row r="8057" spans="1:12" s="56" customFormat="1">
      <c r="A8057" s="50"/>
      <c r="B8057" s="50"/>
      <c r="C8057" s="50"/>
      <c r="D8057" s="44"/>
      <c r="E8057" s="26"/>
      <c r="F8057" s="53"/>
      <c r="G8057" s="61"/>
      <c r="H8057" s="55"/>
      <c r="I8057" s="280"/>
      <c r="J8057" s="13"/>
      <c r="K8057" s="13"/>
      <c r="L8057" s="13"/>
    </row>
    <row r="8058" spans="1:12" s="56" customFormat="1">
      <c r="A8058" s="50"/>
      <c r="B8058" s="50"/>
      <c r="C8058" s="50"/>
      <c r="D8058" s="44"/>
      <c r="E8058" s="26"/>
      <c r="F8058" s="53"/>
      <c r="G8058" s="61"/>
      <c r="H8058" s="55"/>
      <c r="I8058" s="280"/>
      <c r="J8058" s="13"/>
      <c r="K8058" s="13"/>
      <c r="L8058" s="13"/>
    </row>
    <row r="8059" spans="1:12" s="56" customFormat="1">
      <c r="A8059" s="50"/>
      <c r="B8059" s="50"/>
      <c r="C8059" s="50"/>
      <c r="D8059" s="44"/>
      <c r="E8059" s="26"/>
      <c r="F8059" s="53"/>
      <c r="G8059" s="61"/>
      <c r="H8059" s="55"/>
      <c r="I8059" s="280"/>
      <c r="J8059" s="13"/>
      <c r="K8059" s="13"/>
      <c r="L8059" s="13"/>
    </row>
    <row r="8060" spans="1:12" s="56" customFormat="1">
      <c r="A8060" s="50"/>
      <c r="B8060" s="50"/>
      <c r="C8060" s="50"/>
      <c r="D8060" s="44"/>
      <c r="E8060" s="26"/>
      <c r="F8060" s="53"/>
      <c r="G8060" s="61"/>
      <c r="H8060" s="55"/>
      <c r="I8060" s="280"/>
      <c r="J8060" s="13"/>
      <c r="K8060" s="13"/>
      <c r="L8060" s="13"/>
    </row>
    <row r="8061" spans="1:12" s="56" customFormat="1">
      <c r="A8061" s="50"/>
      <c r="B8061" s="50"/>
      <c r="C8061" s="50"/>
      <c r="D8061" s="44"/>
      <c r="E8061" s="26"/>
      <c r="F8061" s="53"/>
      <c r="G8061" s="61"/>
      <c r="H8061" s="55"/>
      <c r="I8061" s="280"/>
      <c r="J8061" s="13"/>
      <c r="K8061" s="13"/>
      <c r="L8061" s="13"/>
    </row>
    <row r="8062" spans="1:12" s="56" customFormat="1">
      <c r="A8062" s="50"/>
      <c r="B8062" s="50"/>
      <c r="C8062" s="50"/>
      <c r="D8062" s="44"/>
      <c r="E8062" s="26"/>
      <c r="F8062" s="53"/>
      <c r="G8062" s="61"/>
      <c r="H8062" s="55"/>
      <c r="I8062" s="280"/>
      <c r="J8062" s="13"/>
      <c r="K8062" s="13"/>
      <c r="L8062" s="13"/>
    </row>
    <row r="8063" spans="1:12" s="56" customFormat="1">
      <c r="A8063" s="50"/>
      <c r="B8063" s="50"/>
      <c r="C8063" s="50"/>
      <c r="D8063" s="44"/>
      <c r="E8063" s="26"/>
      <c r="F8063" s="53"/>
      <c r="G8063" s="61"/>
      <c r="H8063" s="55"/>
      <c r="I8063" s="280"/>
      <c r="J8063" s="13"/>
      <c r="K8063" s="13"/>
      <c r="L8063" s="13"/>
    </row>
    <row r="8064" spans="1:12" s="56" customFormat="1">
      <c r="A8064" s="50"/>
      <c r="B8064" s="50"/>
      <c r="C8064" s="50"/>
      <c r="D8064" s="44"/>
      <c r="E8064" s="26"/>
      <c r="F8064" s="53"/>
      <c r="G8064" s="61"/>
      <c r="H8064" s="55"/>
      <c r="I8064" s="280"/>
      <c r="J8064" s="13"/>
      <c r="K8064" s="13"/>
      <c r="L8064" s="13"/>
    </row>
    <row r="8065" spans="1:12" s="56" customFormat="1">
      <c r="A8065" s="50"/>
      <c r="B8065" s="50"/>
      <c r="C8065" s="50"/>
      <c r="D8065" s="44"/>
      <c r="E8065" s="26"/>
      <c r="F8065" s="53"/>
      <c r="G8065" s="61"/>
      <c r="H8065" s="55"/>
      <c r="I8065" s="280"/>
      <c r="J8065" s="13"/>
      <c r="K8065" s="13"/>
      <c r="L8065" s="13"/>
    </row>
    <row r="8066" spans="1:12" s="56" customFormat="1">
      <c r="A8066" s="50"/>
      <c r="B8066" s="50"/>
      <c r="C8066" s="50"/>
      <c r="D8066" s="44"/>
      <c r="E8066" s="26"/>
      <c r="F8066" s="53"/>
      <c r="G8066" s="61"/>
      <c r="H8066" s="55"/>
      <c r="I8066" s="280"/>
      <c r="J8066" s="13"/>
      <c r="K8066" s="13"/>
      <c r="L8066" s="13"/>
    </row>
    <row r="8067" spans="1:12" s="56" customFormat="1">
      <c r="A8067" s="50"/>
      <c r="B8067" s="50"/>
      <c r="C8067" s="50"/>
      <c r="D8067" s="44"/>
      <c r="E8067" s="26"/>
      <c r="F8067" s="53"/>
      <c r="G8067" s="61"/>
      <c r="H8067" s="55"/>
      <c r="I8067" s="280"/>
      <c r="J8067" s="13"/>
      <c r="K8067" s="13"/>
      <c r="L8067" s="13"/>
    </row>
    <row r="8068" spans="1:12" s="56" customFormat="1">
      <c r="A8068" s="50"/>
      <c r="B8068" s="50"/>
      <c r="C8068" s="50"/>
      <c r="D8068" s="44"/>
      <c r="E8068" s="26"/>
      <c r="F8068" s="53"/>
      <c r="G8068" s="61"/>
      <c r="H8068" s="55"/>
      <c r="I8068" s="280"/>
      <c r="J8068" s="13"/>
      <c r="K8068" s="13"/>
      <c r="L8068" s="13"/>
    </row>
    <row r="8069" spans="1:12" s="56" customFormat="1">
      <c r="A8069" s="50"/>
      <c r="B8069" s="50"/>
      <c r="C8069" s="50"/>
      <c r="D8069" s="44"/>
      <c r="E8069" s="26"/>
      <c r="F8069" s="53"/>
      <c r="G8069" s="61"/>
      <c r="H8069" s="55"/>
      <c r="I8069" s="280"/>
      <c r="J8069" s="13"/>
      <c r="K8069" s="13"/>
      <c r="L8069" s="13"/>
    </row>
    <row r="8070" spans="1:12" s="56" customFormat="1">
      <c r="A8070" s="50"/>
      <c r="B8070" s="50"/>
      <c r="C8070" s="50"/>
      <c r="D8070" s="44"/>
      <c r="E8070" s="26"/>
      <c r="F8070" s="53"/>
      <c r="G8070" s="61"/>
      <c r="H8070" s="55"/>
      <c r="I8070" s="280"/>
      <c r="J8070" s="13"/>
      <c r="K8070" s="13"/>
      <c r="L8070" s="13"/>
    </row>
    <row r="8071" spans="1:12" s="56" customFormat="1">
      <c r="A8071" s="50"/>
      <c r="B8071" s="50"/>
      <c r="C8071" s="50"/>
      <c r="D8071" s="44"/>
      <c r="E8071" s="26"/>
      <c r="F8071" s="53"/>
      <c r="G8071" s="61"/>
      <c r="H8071" s="55"/>
      <c r="I8071" s="280"/>
      <c r="J8071" s="13"/>
      <c r="K8071" s="13"/>
      <c r="L8071" s="13"/>
    </row>
    <row r="8072" spans="1:12" s="56" customFormat="1">
      <c r="A8072" s="50"/>
      <c r="B8072" s="50"/>
      <c r="C8072" s="50"/>
      <c r="D8072" s="44"/>
      <c r="E8072" s="26"/>
      <c r="F8072" s="53"/>
      <c r="G8072" s="61"/>
      <c r="H8072" s="55"/>
      <c r="I8072" s="280"/>
      <c r="J8072" s="13"/>
      <c r="K8072" s="13"/>
      <c r="L8072" s="13"/>
    </row>
    <row r="8073" spans="1:12" s="56" customFormat="1">
      <c r="A8073" s="50"/>
      <c r="B8073" s="50"/>
      <c r="C8073" s="50"/>
      <c r="D8073" s="44"/>
      <c r="E8073" s="26"/>
      <c r="F8073" s="53"/>
      <c r="G8073" s="61"/>
      <c r="H8073" s="55"/>
      <c r="I8073" s="280"/>
      <c r="J8073" s="13"/>
      <c r="K8073" s="13"/>
      <c r="L8073" s="13"/>
    </row>
    <row r="8074" spans="1:12" s="56" customFormat="1">
      <c r="A8074" s="50"/>
      <c r="B8074" s="50"/>
      <c r="C8074" s="50"/>
      <c r="D8074" s="44"/>
      <c r="E8074" s="26"/>
      <c r="F8074" s="53"/>
      <c r="G8074" s="61"/>
      <c r="H8074" s="55"/>
      <c r="I8074" s="280"/>
      <c r="J8074" s="13"/>
      <c r="K8074" s="13"/>
      <c r="L8074" s="13"/>
    </row>
    <row r="8075" spans="1:12" s="56" customFormat="1">
      <c r="A8075" s="50"/>
      <c r="B8075" s="50"/>
      <c r="C8075" s="50"/>
      <c r="D8075" s="44"/>
      <c r="E8075" s="26"/>
      <c r="F8075" s="53"/>
      <c r="G8075" s="61"/>
      <c r="H8075" s="55"/>
      <c r="I8075" s="280"/>
      <c r="J8075" s="13"/>
      <c r="K8075" s="13"/>
      <c r="L8075" s="13"/>
    </row>
    <row r="8076" spans="1:12" s="56" customFormat="1">
      <c r="A8076" s="50"/>
      <c r="B8076" s="50"/>
      <c r="C8076" s="50"/>
      <c r="D8076" s="44"/>
      <c r="E8076" s="26"/>
      <c r="F8076" s="53"/>
      <c r="G8076" s="61"/>
      <c r="H8076" s="55"/>
      <c r="I8076" s="280"/>
      <c r="J8076" s="13"/>
      <c r="K8076" s="13"/>
      <c r="L8076" s="13"/>
    </row>
    <row r="8077" spans="1:12" s="56" customFormat="1">
      <c r="A8077" s="50"/>
      <c r="B8077" s="50"/>
      <c r="C8077" s="50"/>
      <c r="D8077" s="44"/>
      <c r="E8077" s="26"/>
      <c r="F8077" s="53"/>
      <c r="G8077" s="61"/>
      <c r="H8077" s="55"/>
      <c r="I8077" s="280"/>
      <c r="J8077" s="13"/>
      <c r="K8077" s="13"/>
      <c r="L8077" s="13"/>
    </row>
    <row r="8078" spans="1:12" s="56" customFormat="1">
      <c r="A8078" s="50"/>
      <c r="B8078" s="50"/>
      <c r="C8078" s="50"/>
      <c r="D8078" s="44"/>
      <c r="E8078" s="26"/>
      <c r="F8078" s="53"/>
      <c r="G8078" s="61"/>
      <c r="H8078" s="55"/>
      <c r="I8078" s="280"/>
      <c r="J8078" s="13"/>
      <c r="K8078" s="13"/>
      <c r="L8078" s="13"/>
    </row>
    <row r="8079" spans="1:12" s="56" customFormat="1">
      <c r="A8079" s="50"/>
      <c r="B8079" s="50"/>
      <c r="C8079" s="50"/>
      <c r="D8079" s="44"/>
      <c r="E8079" s="26"/>
      <c r="F8079" s="53"/>
      <c r="G8079" s="61"/>
      <c r="H8079" s="55"/>
      <c r="I8079" s="280"/>
      <c r="J8079" s="13"/>
      <c r="K8079" s="13"/>
      <c r="L8079" s="13"/>
    </row>
    <row r="8080" spans="1:12" s="56" customFormat="1">
      <c r="A8080" s="50"/>
      <c r="B8080" s="50"/>
      <c r="C8080" s="50"/>
      <c r="D8080" s="44"/>
      <c r="E8080" s="26"/>
      <c r="F8080" s="53"/>
      <c r="G8080" s="61"/>
      <c r="H8080" s="55"/>
      <c r="I8080" s="280"/>
      <c r="J8080" s="13"/>
      <c r="K8080" s="13"/>
      <c r="L8080" s="13"/>
    </row>
    <row r="8081" spans="1:12" s="56" customFormat="1">
      <c r="A8081" s="50"/>
      <c r="B8081" s="50"/>
      <c r="C8081" s="50"/>
      <c r="D8081" s="44"/>
      <c r="E8081" s="26"/>
      <c r="F8081" s="53"/>
      <c r="G8081" s="61"/>
      <c r="H8081" s="55"/>
      <c r="I8081" s="280"/>
      <c r="J8081" s="13"/>
      <c r="K8081" s="13"/>
      <c r="L8081" s="13"/>
    </row>
    <row r="8082" spans="1:12" s="56" customFormat="1">
      <c r="A8082" s="50"/>
      <c r="B8082" s="50"/>
      <c r="C8082" s="50"/>
      <c r="D8082" s="44"/>
      <c r="E8082" s="26"/>
      <c r="F8082" s="53"/>
      <c r="G8082" s="61"/>
      <c r="H8082" s="55"/>
      <c r="I8082" s="280"/>
      <c r="J8082" s="13"/>
      <c r="K8082" s="13"/>
      <c r="L8082" s="13"/>
    </row>
    <row r="8083" spans="1:12" s="56" customFormat="1">
      <c r="A8083" s="50"/>
      <c r="B8083" s="50"/>
      <c r="C8083" s="50"/>
      <c r="D8083" s="44"/>
      <c r="E8083" s="26"/>
      <c r="F8083" s="53"/>
      <c r="G8083" s="61"/>
      <c r="H8083" s="55"/>
      <c r="I8083" s="280"/>
      <c r="J8083" s="13"/>
      <c r="K8083" s="13"/>
      <c r="L8083" s="13"/>
    </row>
    <row r="8084" spans="1:12" s="56" customFormat="1">
      <c r="A8084" s="50"/>
      <c r="B8084" s="50"/>
      <c r="C8084" s="50"/>
      <c r="D8084" s="44"/>
      <c r="E8084" s="26"/>
      <c r="F8084" s="53"/>
      <c r="G8084" s="61"/>
      <c r="H8084" s="55"/>
      <c r="I8084" s="280"/>
      <c r="J8084" s="13"/>
      <c r="K8084" s="13"/>
      <c r="L8084" s="13"/>
    </row>
    <row r="8085" spans="1:12" s="56" customFormat="1">
      <c r="A8085" s="50"/>
      <c r="B8085" s="50"/>
      <c r="C8085" s="50"/>
      <c r="D8085" s="44"/>
      <c r="E8085" s="26"/>
      <c r="F8085" s="53"/>
      <c r="G8085" s="61"/>
      <c r="H8085" s="55"/>
      <c r="I8085" s="280"/>
      <c r="J8085" s="13"/>
      <c r="K8085" s="13"/>
      <c r="L8085" s="13"/>
    </row>
    <row r="8086" spans="1:12" s="56" customFormat="1">
      <c r="A8086" s="50"/>
      <c r="B8086" s="50"/>
      <c r="C8086" s="50"/>
      <c r="D8086" s="44"/>
      <c r="E8086" s="26"/>
      <c r="F8086" s="53"/>
      <c r="G8086" s="61"/>
      <c r="H8086" s="55"/>
      <c r="I8086" s="280"/>
      <c r="J8086" s="13"/>
      <c r="K8086" s="13"/>
      <c r="L8086" s="13"/>
    </row>
    <row r="8087" spans="1:12" s="56" customFormat="1">
      <c r="A8087" s="50"/>
      <c r="B8087" s="50"/>
      <c r="C8087" s="50"/>
      <c r="D8087" s="44"/>
      <c r="E8087" s="26"/>
      <c r="F8087" s="53"/>
      <c r="G8087" s="61"/>
      <c r="H8087" s="55"/>
      <c r="I8087" s="280"/>
      <c r="J8087" s="13"/>
      <c r="K8087" s="13"/>
      <c r="L8087" s="13"/>
    </row>
    <row r="8088" spans="1:12" s="56" customFormat="1">
      <c r="A8088" s="50"/>
      <c r="B8088" s="50"/>
      <c r="C8088" s="50"/>
      <c r="D8088" s="44"/>
      <c r="E8088" s="26"/>
      <c r="F8088" s="53"/>
      <c r="G8088" s="61"/>
      <c r="H8088" s="55"/>
      <c r="I8088" s="280"/>
      <c r="J8088" s="13"/>
      <c r="K8088" s="13"/>
      <c r="L8088" s="13"/>
    </row>
    <row r="8089" spans="1:12" s="56" customFormat="1">
      <c r="A8089" s="50"/>
      <c r="B8089" s="50"/>
      <c r="C8089" s="50"/>
      <c r="D8089" s="44"/>
      <c r="E8089" s="26"/>
      <c r="F8089" s="53"/>
      <c r="G8089" s="61"/>
      <c r="H8089" s="55"/>
      <c r="I8089" s="280"/>
      <c r="J8089" s="13"/>
      <c r="K8089" s="13"/>
      <c r="L8089" s="13"/>
    </row>
    <row r="8090" spans="1:12" s="56" customFormat="1">
      <c r="A8090" s="50"/>
      <c r="B8090" s="50"/>
      <c r="C8090" s="50"/>
      <c r="D8090" s="44"/>
      <c r="E8090" s="26"/>
      <c r="F8090" s="53"/>
      <c r="G8090" s="61"/>
      <c r="H8090" s="55"/>
      <c r="I8090" s="280"/>
      <c r="J8090" s="13"/>
      <c r="K8090" s="13"/>
      <c r="L8090" s="13"/>
    </row>
    <row r="8091" spans="1:12" s="56" customFormat="1">
      <c r="A8091" s="50"/>
      <c r="B8091" s="50"/>
      <c r="C8091" s="50"/>
      <c r="D8091" s="44"/>
      <c r="E8091" s="26"/>
      <c r="F8091" s="53"/>
      <c r="G8091" s="61"/>
      <c r="H8091" s="55"/>
      <c r="I8091" s="280"/>
      <c r="J8091" s="13"/>
      <c r="K8091" s="13"/>
      <c r="L8091" s="13"/>
    </row>
    <row r="8092" spans="1:12" s="56" customFormat="1">
      <c r="A8092" s="50"/>
      <c r="B8092" s="50"/>
      <c r="C8092" s="50"/>
      <c r="D8092" s="44"/>
      <c r="E8092" s="26"/>
      <c r="F8092" s="53"/>
      <c r="G8092" s="61"/>
      <c r="H8092" s="55"/>
      <c r="I8092" s="280"/>
      <c r="J8092" s="13"/>
      <c r="K8092" s="13"/>
      <c r="L8092" s="13"/>
    </row>
    <row r="8093" spans="1:12" s="56" customFormat="1">
      <c r="A8093" s="50"/>
      <c r="B8093" s="50"/>
      <c r="C8093" s="50"/>
      <c r="D8093" s="44"/>
      <c r="E8093" s="26"/>
      <c r="F8093" s="53"/>
      <c r="G8093" s="61"/>
      <c r="H8093" s="55"/>
      <c r="I8093" s="280"/>
      <c r="J8093" s="13"/>
      <c r="K8093" s="13"/>
      <c r="L8093" s="13"/>
    </row>
    <row r="8094" spans="1:12" s="56" customFormat="1">
      <c r="A8094" s="50"/>
      <c r="B8094" s="50"/>
      <c r="C8094" s="50"/>
      <c r="D8094" s="44"/>
      <c r="E8094" s="26"/>
      <c r="F8094" s="53"/>
      <c r="G8094" s="61"/>
      <c r="H8094" s="55"/>
      <c r="I8094" s="280"/>
      <c r="J8094" s="13"/>
      <c r="K8094" s="13"/>
      <c r="L8094" s="13"/>
    </row>
    <row r="8095" spans="1:12" s="56" customFormat="1">
      <c r="A8095" s="50"/>
      <c r="B8095" s="50"/>
      <c r="C8095" s="50"/>
      <c r="D8095" s="44"/>
      <c r="E8095" s="26"/>
      <c r="F8095" s="53"/>
      <c r="G8095" s="61"/>
      <c r="H8095" s="55"/>
      <c r="I8095" s="280"/>
      <c r="J8095" s="13"/>
      <c r="K8095" s="13"/>
      <c r="L8095" s="13"/>
    </row>
    <row r="8096" spans="1:12" s="56" customFormat="1">
      <c r="A8096" s="50"/>
      <c r="B8096" s="50"/>
      <c r="C8096" s="50"/>
      <c r="D8096" s="44"/>
      <c r="E8096" s="26"/>
      <c r="F8096" s="53"/>
      <c r="G8096" s="61"/>
      <c r="H8096" s="55"/>
      <c r="I8096" s="280"/>
      <c r="J8096" s="13"/>
      <c r="K8096" s="13"/>
      <c r="L8096" s="13"/>
    </row>
    <row r="8097" spans="1:12" s="56" customFormat="1">
      <c r="A8097" s="50"/>
      <c r="B8097" s="50"/>
      <c r="C8097" s="50"/>
      <c r="D8097" s="44"/>
      <c r="E8097" s="26"/>
      <c r="F8097" s="53"/>
      <c r="G8097" s="61"/>
      <c r="H8097" s="55"/>
      <c r="I8097" s="280"/>
      <c r="J8097" s="13"/>
      <c r="K8097" s="13"/>
      <c r="L8097" s="13"/>
    </row>
    <row r="8098" spans="1:12" s="56" customFormat="1">
      <c r="A8098" s="50"/>
      <c r="B8098" s="50"/>
      <c r="C8098" s="50"/>
      <c r="D8098" s="44"/>
      <c r="E8098" s="26"/>
      <c r="F8098" s="53"/>
      <c r="G8098" s="61"/>
      <c r="H8098" s="55"/>
      <c r="I8098" s="280"/>
      <c r="J8098" s="13"/>
      <c r="K8098" s="13"/>
      <c r="L8098" s="13"/>
    </row>
    <row r="8099" spans="1:12" s="56" customFormat="1">
      <c r="A8099" s="50"/>
      <c r="B8099" s="50"/>
      <c r="C8099" s="50"/>
      <c r="D8099" s="44"/>
      <c r="E8099" s="26"/>
      <c r="F8099" s="53"/>
      <c r="G8099" s="61"/>
      <c r="H8099" s="55"/>
      <c r="I8099" s="280"/>
      <c r="J8099" s="13"/>
      <c r="K8099" s="13"/>
      <c r="L8099" s="13"/>
    </row>
    <row r="8100" spans="1:12" s="56" customFormat="1">
      <c r="A8100" s="50"/>
      <c r="B8100" s="50"/>
      <c r="C8100" s="50"/>
      <c r="D8100" s="44"/>
      <c r="E8100" s="26"/>
      <c r="F8100" s="53"/>
      <c r="G8100" s="61"/>
      <c r="H8100" s="55"/>
      <c r="I8100" s="280"/>
      <c r="J8100" s="13"/>
      <c r="K8100" s="13"/>
      <c r="L8100" s="13"/>
    </row>
    <row r="8101" spans="1:12" s="56" customFormat="1">
      <c r="A8101" s="50"/>
      <c r="B8101" s="50"/>
      <c r="C8101" s="50"/>
      <c r="D8101" s="44"/>
      <c r="E8101" s="26"/>
      <c r="F8101" s="53"/>
      <c r="G8101" s="61"/>
      <c r="H8101" s="55"/>
      <c r="I8101" s="280"/>
      <c r="J8101" s="13"/>
      <c r="K8101" s="13"/>
      <c r="L8101" s="13"/>
    </row>
    <row r="8102" spans="1:12" s="56" customFormat="1">
      <c r="A8102" s="50"/>
      <c r="B8102" s="50"/>
      <c r="C8102" s="50"/>
      <c r="D8102" s="44"/>
      <c r="E8102" s="26"/>
      <c r="F8102" s="53"/>
      <c r="G8102" s="61"/>
      <c r="H8102" s="55"/>
      <c r="I8102" s="280"/>
      <c r="J8102" s="13"/>
      <c r="K8102" s="13"/>
      <c r="L8102" s="13"/>
    </row>
    <row r="8103" spans="1:12" s="56" customFormat="1">
      <c r="A8103" s="50"/>
      <c r="B8103" s="50"/>
      <c r="C8103" s="50"/>
      <c r="D8103" s="44"/>
      <c r="E8103" s="26"/>
      <c r="F8103" s="53"/>
      <c r="G8103" s="61"/>
      <c r="H8103" s="55"/>
      <c r="I8103" s="280"/>
      <c r="J8103" s="13"/>
      <c r="K8103" s="13"/>
      <c r="L8103" s="13"/>
    </row>
    <row r="8104" spans="1:12" s="56" customFormat="1">
      <c r="A8104" s="50"/>
      <c r="B8104" s="50"/>
      <c r="C8104" s="50"/>
      <c r="D8104" s="44"/>
      <c r="E8104" s="26"/>
      <c r="F8104" s="53"/>
      <c r="G8104" s="61"/>
      <c r="H8104" s="55"/>
      <c r="I8104" s="280"/>
      <c r="J8104" s="13"/>
      <c r="K8104" s="13"/>
      <c r="L8104" s="13"/>
    </row>
    <row r="8105" spans="1:12" s="56" customFormat="1">
      <c r="A8105" s="50"/>
      <c r="B8105" s="50"/>
      <c r="C8105" s="50"/>
      <c r="D8105" s="44"/>
      <c r="E8105" s="26"/>
      <c r="F8105" s="53"/>
      <c r="G8105" s="61"/>
      <c r="H8105" s="55"/>
      <c r="I8105" s="280"/>
      <c r="J8105" s="13"/>
      <c r="K8105" s="13"/>
      <c r="L8105" s="13"/>
    </row>
    <row r="8106" spans="1:12" s="56" customFormat="1">
      <c r="A8106" s="50"/>
      <c r="B8106" s="50"/>
      <c r="C8106" s="50"/>
      <c r="D8106" s="44"/>
      <c r="E8106" s="26"/>
      <c r="F8106" s="53"/>
      <c r="G8106" s="61"/>
      <c r="H8106" s="55"/>
      <c r="I8106" s="280"/>
      <c r="J8106" s="13"/>
      <c r="K8106" s="13"/>
      <c r="L8106" s="13"/>
    </row>
    <row r="8107" spans="1:12" s="56" customFormat="1">
      <c r="A8107" s="50"/>
      <c r="B8107" s="50"/>
      <c r="C8107" s="50"/>
      <c r="D8107" s="44"/>
      <c r="E8107" s="26"/>
      <c r="F8107" s="53"/>
      <c r="G8107" s="61"/>
      <c r="H8107" s="55"/>
      <c r="I8107" s="280"/>
      <c r="J8107" s="13"/>
      <c r="K8107" s="13"/>
      <c r="L8107" s="13"/>
    </row>
    <row r="8108" spans="1:12" s="56" customFormat="1">
      <c r="A8108" s="50"/>
      <c r="B8108" s="50"/>
      <c r="C8108" s="50"/>
      <c r="D8108" s="44"/>
      <c r="E8108" s="26"/>
      <c r="F8108" s="53"/>
      <c r="G8108" s="61"/>
      <c r="H8108" s="55"/>
      <c r="I8108" s="280"/>
      <c r="J8108" s="13"/>
      <c r="K8108" s="13"/>
      <c r="L8108" s="13"/>
    </row>
    <row r="8109" spans="1:12" s="56" customFormat="1">
      <c r="A8109" s="50"/>
      <c r="B8109" s="50"/>
      <c r="C8109" s="50"/>
      <c r="D8109" s="44"/>
      <c r="E8109" s="26"/>
      <c r="F8109" s="53"/>
      <c r="G8109" s="61"/>
      <c r="H8109" s="55"/>
      <c r="I8109" s="280"/>
      <c r="J8109" s="13"/>
      <c r="K8109" s="13"/>
      <c r="L8109" s="13"/>
    </row>
    <row r="8110" spans="1:12" s="56" customFormat="1">
      <c r="A8110" s="50"/>
      <c r="B8110" s="50"/>
      <c r="C8110" s="50"/>
      <c r="D8110" s="44"/>
      <c r="E8110" s="26"/>
      <c r="F8110" s="53"/>
      <c r="G8110" s="61"/>
      <c r="H8110" s="55"/>
      <c r="I8110" s="280"/>
      <c r="J8110" s="13"/>
      <c r="K8110" s="13"/>
      <c r="L8110" s="13"/>
    </row>
    <row r="8111" spans="1:12" s="56" customFormat="1">
      <c r="A8111" s="50"/>
      <c r="B8111" s="50"/>
      <c r="C8111" s="50"/>
      <c r="D8111" s="44"/>
      <c r="E8111" s="26"/>
      <c r="F8111" s="53"/>
      <c r="G8111" s="61"/>
      <c r="H8111" s="55"/>
      <c r="I8111" s="280"/>
      <c r="J8111" s="13"/>
      <c r="K8111" s="13"/>
      <c r="L8111" s="13"/>
    </row>
    <row r="8112" spans="1:12" s="56" customFormat="1">
      <c r="A8112" s="50"/>
      <c r="B8112" s="50"/>
      <c r="C8112" s="50"/>
      <c r="D8112" s="44"/>
      <c r="E8112" s="26"/>
      <c r="F8112" s="53"/>
      <c r="G8112" s="61"/>
      <c r="H8112" s="55"/>
      <c r="I8112" s="280"/>
      <c r="J8112" s="13"/>
      <c r="K8112" s="13"/>
      <c r="L8112" s="13"/>
    </row>
    <row r="8113" spans="1:12" s="56" customFormat="1">
      <c r="A8113" s="50"/>
      <c r="B8113" s="50"/>
      <c r="C8113" s="50"/>
      <c r="D8113" s="44"/>
      <c r="E8113" s="26"/>
      <c r="F8113" s="53"/>
      <c r="G8113" s="61"/>
      <c r="H8113" s="55"/>
      <c r="I8113" s="280"/>
      <c r="J8113" s="13"/>
      <c r="K8113" s="13"/>
      <c r="L8113" s="13"/>
    </row>
    <row r="8114" spans="1:12" s="56" customFormat="1">
      <c r="A8114" s="50"/>
      <c r="B8114" s="50"/>
      <c r="C8114" s="50"/>
      <c r="D8114" s="44"/>
      <c r="E8114" s="26"/>
      <c r="F8114" s="53"/>
      <c r="G8114" s="61"/>
      <c r="H8114" s="55"/>
      <c r="I8114" s="280"/>
      <c r="J8114" s="13"/>
      <c r="K8114" s="13"/>
      <c r="L8114" s="13"/>
    </row>
    <row r="8115" spans="1:12" s="56" customFormat="1">
      <c r="A8115" s="50"/>
      <c r="B8115" s="50"/>
      <c r="C8115" s="50"/>
      <c r="D8115" s="44"/>
      <c r="E8115" s="26"/>
      <c r="F8115" s="53"/>
      <c r="G8115" s="61"/>
      <c r="H8115" s="55"/>
      <c r="I8115" s="280"/>
      <c r="J8115" s="13"/>
      <c r="K8115" s="13"/>
      <c r="L8115" s="13"/>
    </row>
    <row r="8116" spans="1:12" s="56" customFormat="1">
      <c r="A8116" s="50"/>
      <c r="B8116" s="50"/>
      <c r="C8116" s="50"/>
      <c r="D8116" s="44"/>
      <c r="E8116" s="26"/>
      <c r="F8116" s="53"/>
      <c r="G8116" s="61"/>
      <c r="H8116" s="55"/>
      <c r="I8116" s="280"/>
      <c r="J8116" s="13"/>
      <c r="K8116" s="13"/>
      <c r="L8116" s="13"/>
    </row>
    <row r="8117" spans="1:12" s="56" customFormat="1">
      <c r="A8117" s="50"/>
      <c r="B8117" s="50"/>
      <c r="C8117" s="50"/>
      <c r="D8117" s="44"/>
      <c r="E8117" s="26"/>
      <c r="F8117" s="53"/>
      <c r="G8117" s="61"/>
      <c r="H8117" s="55"/>
      <c r="I8117" s="280"/>
      <c r="J8117" s="13"/>
      <c r="K8117" s="13"/>
      <c r="L8117" s="13"/>
    </row>
    <row r="8118" spans="1:12" s="56" customFormat="1">
      <c r="A8118" s="50"/>
      <c r="B8118" s="50"/>
      <c r="C8118" s="50"/>
      <c r="D8118" s="44"/>
      <c r="E8118" s="26"/>
      <c r="F8118" s="53"/>
      <c r="G8118" s="61"/>
      <c r="H8118" s="55"/>
      <c r="I8118" s="280"/>
      <c r="J8118" s="13"/>
      <c r="K8118" s="13"/>
      <c r="L8118" s="13"/>
    </row>
    <row r="8119" spans="1:12" s="56" customFormat="1">
      <c r="A8119" s="50"/>
      <c r="B8119" s="50"/>
      <c r="C8119" s="50"/>
      <c r="D8119" s="44"/>
      <c r="E8119" s="26"/>
      <c r="F8119" s="53"/>
      <c r="G8119" s="61"/>
      <c r="H8119" s="55"/>
      <c r="I8119" s="280"/>
      <c r="J8119" s="13"/>
      <c r="K8119" s="13"/>
      <c r="L8119" s="13"/>
    </row>
    <row r="8120" spans="1:12" s="56" customFormat="1">
      <c r="A8120" s="50"/>
      <c r="B8120" s="50"/>
      <c r="C8120" s="50"/>
      <c r="D8120" s="44"/>
      <c r="E8120" s="26"/>
      <c r="F8120" s="53"/>
      <c r="G8120" s="61"/>
      <c r="H8120" s="55"/>
      <c r="I8120" s="280"/>
      <c r="J8120" s="13"/>
      <c r="K8120" s="13"/>
      <c r="L8120" s="13"/>
    </row>
    <row r="8121" spans="1:12" s="56" customFormat="1">
      <c r="A8121" s="50"/>
      <c r="B8121" s="50"/>
      <c r="C8121" s="50"/>
      <c r="D8121" s="44"/>
      <c r="E8121" s="26"/>
      <c r="F8121" s="53"/>
      <c r="G8121" s="61"/>
      <c r="H8121" s="55"/>
      <c r="I8121" s="280"/>
      <c r="J8121" s="13"/>
      <c r="K8121" s="13"/>
      <c r="L8121" s="13"/>
    </row>
    <row r="8122" spans="1:12" s="56" customFormat="1">
      <c r="A8122" s="50"/>
      <c r="B8122" s="50"/>
      <c r="C8122" s="50"/>
      <c r="D8122" s="44"/>
      <c r="E8122" s="26"/>
      <c r="F8122" s="53"/>
      <c r="G8122" s="61"/>
      <c r="H8122" s="55"/>
      <c r="I8122" s="280"/>
      <c r="J8122" s="13"/>
      <c r="K8122" s="13"/>
      <c r="L8122" s="13"/>
    </row>
    <row r="8123" spans="1:12" s="56" customFormat="1">
      <c r="A8123" s="50"/>
      <c r="B8123" s="50"/>
      <c r="C8123" s="50"/>
      <c r="D8123" s="44"/>
      <c r="E8123" s="26"/>
      <c r="F8123" s="53"/>
      <c r="G8123" s="61"/>
      <c r="H8123" s="55"/>
      <c r="I8123" s="280"/>
      <c r="J8123" s="13"/>
      <c r="K8123" s="13"/>
      <c r="L8123" s="13"/>
    </row>
    <row r="8124" spans="1:12" s="56" customFormat="1">
      <c r="A8124" s="50"/>
      <c r="B8124" s="50"/>
      <c r="C8124" s="50"/>
      <c r="D8124" s="44"/>
      <c r="E8124" s="26"/>
      <c r="F8124" s="53"/>
      <c r="G8124" s="61"/>
      <c r="H8124" s="55"/>
      <c r="I8124" s="280"/>
      <c r="J8124" s="13"/>
      <c r="K8124" s="13"/>
      <c r="L8124" s="13"/>
    </row>
    <row r="8125" spans="1:12" s="56" customFormat="1">
      <c r="A8125" s="50"/>
      <c r="B8125" s="50"/>
      <c r="C8125" s="50"/>
      <c r="D8125" s="44"/>
      <c r="E8125" s="26"/>
      <c r="F8125" s="53"/>
      <c r="G8125" s="61"/>
      <c r="H8125" s="55"/>
      <c r="I8125" s="280"/>
      <c r="J8125" s="13"/>
      <c r="K8125" s="13"/>
      <c r="L8125" s="13"/>
    </row>
    <row r="8126" spans="1:12" s="56" customFormat="1">
      <c r="A8126" s="50"/>
      <c r="B8126" s="50"/>
      <c r="C8126" s="50"/>
      <c r="D8126" s="44"/>
      <c r="E8126" s="26"/>
      <c r="F8126" s="53"/>
      <c r="G8126" s="61"/>
      <c r="H8126" s="55"/>
      <c r="I8126" s="280"/>
      <c r="J8126" s="13"/>
      <c r="K8126" s="13"/>
      <c r="L8126" s="13"/>
    </row>
    <row r="8127" spans="1:12" s="56" customFormat="1">
      <c r="A8127" s="50"/>
      <c r="B8127" s="50"/>
      <c r="C8127" s="50"/>
      <c r="D8127" s="44"/>
      <c r="E8127" s="26"/>
      <c r="F8127" s="53"/>
      <c r="G8127" s="61"/>
      <c r="H8127" s="55"/>
      <c r="I8127" s="280"/>
      <c r="J8127" s="13"/>
      <c r="K8127" s="13"/>
      <c r="L8127" s="13"/>
    </row>
    <row r="8128" spans="1:12" s="56" customFormat="1">
      <c r="A8128" s="50"/>
      <c r="B8128" s="50"/>
      <c r="C8128" s="50"/>
      <c r="D8128" s="44"/>
      <c r="E8128" s="26"/>
      <c r="F8128" s="53"/>
      <c r="G8128" s="61"/>
      <c r="H8128" s="55"/>
      <c r="I8128" s="280"/>
      <c r="J8128" s="13"/>
      <c r="K8128" s="13"/>
      <c r="L8128" s="13"/>
    </row>
    <row r="8129" spans="1:12" s="56" customFormat="1">
      <c r="A8129" s="50"/>
      <c r="B8129" s="50"/>
      <c r="C8129" s="50"/>
      <c r="D8129" s="44"/>
      <c r="E8129" s="26"/>
      <c r="F8129" s="53"/>
      <c r="G8129" s="61"/>
      <c r="H8129" s="55"/>
      <c r="I8129" s="280"/>
      <c r="J8129" s="13"/>
      <c r="K8129" s="13"/>
      <c r="L8129" s="13"/>
    </row>
    <row r="8130" spans="1:12" s="56" customFormat="1">
      <c r="A8130" s="50"/>
      <c r="B8130" s="50"/>
      <c r="C8130" s="50"/>
      <c r="D8130" s="44"/>
      <c r="E8130" s="26"/>
      <c r="F8130" s="53"/>
      <c r="G8130" s="61"/>
      <c r="H8130" s="55"/>
      <c r="I8130" s="280"/>
      <c r="J8130" s="13"/>
      <c r="K8130" s="13"/>
      <c r="L8130" s="13"/>
    </row>
    <row r="8131" spans="1:12" s="56" customFormat="1">
      <c r="A8131" s="50"/>
      <c r="B8131" s="50"/>
      <c r="C8131" s="50"/>
      <c r="D8131" s="44"/>
      <c r="E8131" s="26"/>
      <c r="F8131" s="53"/>
      <c r="G8131" s="61"/>
      <c r="H8131" s="55"/>
      <c r="I8131" s="280"/>
      <c r="J8131" s="13"/>
      <c r="K8131" s="13"/>
      <c r="L8131" s="13"/>
    </row>
    <row r="8132" spans="1:12" s="56" customFormat="1">
      <c r="A8132" s="50"/>
      <c r="B8132" s="50"/>
      <c r="C8132" s="50"/>
      <c r="D8132" s="44"/>
      <c r="E8132" s="26"/>
      <c r="F8132" s="53"/>
      <c r="G8132" s="61"/>
      <c r="H8132" s="55"/>
      <c r="I8132" s="280"/>
      <c r="J8132" s="13"/>
      <c r="K8132" s="13"/>
      <c r="L8132" s="13"/>
    </row>
    <row r="8133" spans="1:12" s="56" customFormat="1">
      <c r="A8133" s="50"/>
      <c r="B8133" s="50"/>
      <c r="C8133" s="50"/>
      <c r="D8133" s="44"/>
      <c r="E8133" s="26"/>
      <c r="F8133" s="53"/>
      <c r="G8133" s="61"/>
      <c r="H8133" s="55"/>
      <c r="I8133" s="280"/>
      <c r="J8133" s="13"/>
      <c r="K8133" s="13"/>
      <c r="L8133" s="13"/>
    </row>
    <row r="8134" spans="1:12" s="56" customFormat="1">
      <c r="A8134" s="50"/>
      <c r="B8134" s="50"/>
      <c r="C8134" s="50"/>
      <c r="D8134" s="44"/>
      <c r="E8134" s="26"/>
      <c r="F8134" s="53"/>
      <c r="G8134" s="61"/>
      <c r="H8134" s="55"/>
      <c r="I8134" s="280"/>
      <c r="J8134" s="13"/>
      <c r="K8134" s="13"/>
      <c r="L8134" s="13"/>
    </row>
    <row r="8135" spans="1:12" s="56" customFormat="1">
      <c r="A8135" s="50"/>
      <c r="B8135" s="50"/>
      <c r="C8135" s="50"/>
      <c r="D8135" s="44"/>
      <c r="E8135" s="26"/>
      <c r="F8135" s="53"/>
      <c r="G8135" s="61"/>
      <c r="H8135" s="55"/>
      <c r="I8135" s="280"/>
      <c r="J8135" s="13"/>
      <c r="K8135" s="13"/>
      <c r="L8135" s="13"/>
    </row>
    <row r="8136" spans="1:12" s="56" customFormat="1">
      <c r="A8136" s="50"/>
      <c r="B8136" s="50"/>
      <c r="C8136" s="50"/>
      <c r="D8136" s="44"/>
      <c r="E8136" s="26"/>
      <c r="F8136" s="53"/>
      <c r="G8136" s="61"/>
      <c r="H8136" s="55"/>
      <c r="I8136" s="280"/>
      <c r="J8136" s="13"/>
      <c r="K8136" s="13"/>
      <c r="L8136" s="13"/>
    </row>
    <row r="8137" spans="1:12" s="56" customFormat="1">
      <c r="A8137" s="50"/>
      <c r="B8137" s="50"/>
      <c r="C8137" s="50"/>
      <c r="D8137" s="44"/>
      <c r="E8137" s="26"/>
      <c r="F8137" s="53"/>
      <c r="G8137" s="61"/>
      <c r="H8137" s="55"/>
      <c r="I8137" s="280"/>
      <c r="J8137" s="13"/>
      <c r="K8137" s="13"/>
      <c r="L8137" s="13"/>
    </row>
    <row r="8138" spans="1:12" s="56" customFormat="1">
      <c r="A8138" s="50"/>
      <c r="B8138" s="50"/>
      <c r="C8138" s="50"/>
      <c r="D8138" s="44"/>
      <c r="E8138" s="26"/>
      <c r="F8138" s="53"/>
      <c r="G8138" s="61"/>
      <c r="H8138" s="55"/>
      <c r="I8138" s="280"/>
      <c r="J8138" s="13"/>
      <c r="K8138" s="13"/>
      <c r="L8138" s="13"/>
    </row>
    <row r="8139" spans="1:12" s="56" customFormat="1">
      <c r="A8139" s="50"/>
      <c r="B8139" s="50"/>
      <c r="C8139" s="50"/>
      <c r="D8139" s="44"/>
      <c r="E8139" s="26"/>
      <c r="F8139" s="53"/>
      <c r="G8139" s="61"/>
      <c r="H8139" s="55"/>
      <c r="I8139" s="280"/>
      <c r="J8139" s="13"/>
      <c r="K8139" s="13"/>
      <c r="L8139" s="13"/>
    </row>
    <row r="8140" spans="1:12" s="56" customFormat="1">
      <c r="A8140" s="50"/>
      <c r="B8140" s="50"/>
      <c r="C8140" s="50"/>
      <c r="D8140" s="44"/>
      <c r="E8140" s="26"/>
      <c r="F8140" s="53"/>
      <c r="G8140" s="61"/>
      <c r="H8140" s="55"/>
      <c r="I8140" s="280"/>
      <c r="J8140" s="13"/>
      <c r="K8140" s="13"/>
      <c r="L8140" s="13"/>
    </row>
    <row r="8141" spans="1:12" s="56" customFormat="1">
      <c r="A8141" s="50"/>
      <c r="B8141" s="50"/>
      <c r="C8141" s="50"/>
      <c r="D8141" s="44"/>
      <c r="E8141" s="26"/>
      <c r="F8141" s="53"/>
      <c r="G8141" s="61"/>
      <c r="H8141" s="55"/>
      <c r="I8141" s="280"/>
      <c r="J8141" s="13"/>
      <c r="K8141" s="13"/>
      <c r="L8141" s="13"/>
    </row>
    <row r="8142" spans="1:12" s="56" customFormat="1">
      <c r="A8142" s="50"/>
      <c r="B8142" s="50"/>
      <c r="C8142" s="50"/>
      <c r="D8142" s="44"/>
      <c r="E8142" s="26"/>
      <c r="F8142" s="53"/>
      <c r="G8142" s="61"/>
      <c r="H8142" s="55"/>
      <c r="I8142" s="280"/>
      <c r="J8142" s="13"/>
      <c r="K8142" s="13"/>
      <c r="L8142" s="13"/>
    </row>
    <row r="8143" spans="1:12" s="56" customFormat="1">
      <c r="A8143" s="50"/>
      <c r="B8143" s="50"/>
      <c r="C8143" s="50"/>
      <c r="D8143" s="44"/>
      <c r="E8143" s="26"/>
      <c r="F8143" s="53"/>
      <c r="G8143" s="61"/>
      <c r="H8143" s="55"/>
      <c r="I8143" s="280"/>
      <c r="J8143" s="13"/>
      <c r="K8143" s="13"/>
      <c r="L8143" s="13"/>
    </row>
    <row r="8144" spans="1:12" s="56" customFormat="1">
      <c r="A8144" s="50"/>
      <c r="B8144" s="50"/>
      <c r="C8144" s="50"/>
      <c r="D8144" s="44"/>
      <c r="E8144" s="26"/>
      <c r="F8144" s="53"/>
      <c r="G8144" s="61"/>
      <c r="H8144" s="55"/>
      <c r="I8144" s="280"/>
      <c r="J8144" s="13"/>
      <c r="K8144" s="13"/>
      <c r="L8144" s="13"/>
    </row>
    <row r="8145" spans="1:12" s="56" customFormat="1">
      <c r="A8145" s="50"/>
      <c r="B8145" s="50"/>
      <c r="C8145" s="50"/>
      <c r="D8145" s="44"/>
      <c r="E8145" s="26"/>
      <c r="F8145" s="53"/>
      <c r="G8145" s="61"/>
      <c r="H8145" s="55"/>
      <c r="I8145" s="280"/>
      <c r="J8145" s="13"/>
      <c r="K8145" s="13"/>
      <c r="L8145" s="13"/>
    </row>
    <row r="8146" spans="1:12" s="56" customFormat="1">
      <c r="A8146" s="50"/>
      <c r="B8146" s="50"/>
      <c r="C8146" s="50"/>
      <c r="D8146" s="44"/>
      <c r="E8146" s="26"/>
      <c r="F8146" s="53"/>
      <c r="G8146" s="61"/>
      <c r="H8146" s="55"/>
      <c r="I8146" s="280"/>
      <c r="J8146" s="13"/>
      <c r="K8146" s="13"/>
      <c r="L8146" s="13"/>
    </row>
    <row r="8147" spans="1:12" s="56" customFormat="1">
      <c r="A8147" s="50"/>
      <c r="B8147" s="50"/>
      <c r="C8147" s="50"/>
      <c r="D8147" s="44"/>
      <c r="E8147" s="26"/>
      <c r="F8147" s="53"/>
      <c r="G8147" s="61"/>
      <c r="H8147" s="55"/>
      <c r="I8147" s="280"/>
      <c r="J8147" s="13"/>
      <c r="K8147" s="13"/>
      <c r="L8147" s="13"/>
    </row>
    <row r="8148" spans="1:12" s="56" customFormat="1">
      <c r="A8148" s="50"/>
      <c r="B8148" s="50"/>
      <c r="C8148" s="50"/>
      <c r="D8148" s="44"/>
      <c r="E8148" s="26"/>
      <c r="F8148" s="53"/>
      <c r="G8148" s="61"/>
      <c r="H8148" s="55"/>
      <c r="I8148" s="280"/>
      <c r="J8148" s="13"/>
      <c r="K8148" s="13"/>
      <c r="L8148" s="13"/>
    </row>
    <row r="8149" spans="1:12" s="56" customFormat="1">
      <c r="A8149" s="50"/>
      <c r="B8149" s="50"/>
      <c r="C8149" s="50"/>
      <c r="D8149" s="44"/>
      <c r="E8149" s="26"/>
      <c r="F8149" s="53"/>
      <c r="G8149" s="61"/>
      <c r="H8149" s="55"/>
      <c r="I8149" s="280"/>
      <c r="J8149" s="13"/>
      <c r="K8149" s="13"/>
      <c r="L8149" s="13"/>
    </row>
    <row r="8150" spans="1:12" s="56" customFormat="1">
      <c r="A8150" s="50"/>
      <c r="B8150" s="50"/>
      <c r="C8150" s="50"/>
      <c r="D8150" s="44"/>
      <c r="E8150" s="26"/>
      <c r="F8150" s="53"/>
      <c r="G8150" s="61"/>
      <c r="H8150" s="55"/>
      <c r="I8150" s="280"/>
      <c r="J8150" s="13"/>
      <c r="K8150" s="13"/>
      <c r="L8150" s="13"/>
    </row>
    <row r="8151" spans="1:12" s="56" customFormat="1">
      <c r="A8151" s="50"/>
      <c r="B8151" s="50"/>
      <c r="C8151" s="50"/>
      <c r="D8151" s="44"/>
      <c r="E8151" s="26"/>
      <c r="F8151" s="53"/>
      <c r="G8151" s="61"/>
      <c r="H8151" s="55"/>
      <c r="I8151" s="280"/>
      <c r="J8151" s="13"/>
      <c r="K8151" s="13"/>
      <c r="L8151" s="13"/>
    </row>
    <row r="8152" spans="1:12" s="56" customFormat="1">
      <c r="A8152" s="50"/>
      <c r="B8152" s="50"/>
      <c r="C8152" s="50"/>
      <c r="D8152" s="44"/>
      <c r="E8152" s="26"/>
      <c r="F8152" s="53"/>
      <c r="G8152" s="61"/>
      <c r="H8152" s="55"/>
      <c r="I8152" s="280"/>
      <c r="J8152" s="13"/>
      <c r="K8152" s="13"/>
      <c r="L8152" s="13"/>
    </row>
    <row r="8153" spans="1:12" s="56" customFormat="1">
      <c r="A8153" s="50"/>
      <c r="B8153" s="50"/>
      <c r="C8153" s="50"/>
      <c r="D8153" s="44"/>
      <c r="E8153" s="26"/>
      <c r="F8153" s="53"/>
      <c r="G8153" s="61"/>
      <c r="H8153" s="55"/>
      <c r="I8153" s="280"/>
      <c r="J8153" s="13"/>
      <c r="K8153" s="13"/>
      <c r="L8153" s="13"/>
    </row>
    <row r="8154" spans="1:12" s="56" customFormat="1">
      <c r="A8154" s="50"/>
      <c r="B8154" s="50"/>
      <c r="C8154" s="50"/>
      <c r="D8154" s="44"/>
      <c r="E8154" s="26"/>
      <c r="F8154" s="53"/>
      <c r="G8154" s="61"/>
      <c r="H8154" s="55"/>
      <c r="I8154" s="280"/>
      <c r="J8154" s="13"/>
      <c r="K8154" s="13"/>
      <c r="L8154" s="13"/>
    </row>
    <row r="8155" spans="1:12" s="56" customFormat="1">
      <c r="A8155" s="50"/>
      <c r="B8155" s="50"/>
      <c r="C8155" s="50"/>
      <c r="D8155" s="44"/>
      <c r="E8155" s="26"/>
      <c r="F8155" s="53"/>
      <c r="G8155" s="61"/>
      <c r="H8155" s="55"/>
      <c r="I8155" s="280"/>
      <c r="J8155" s="13"/>
      <c r="K8155" s="13"/>
      <c r="L8155" s="13"/>
    </row>
    <row r="8156" spans="1:12" s="56" customFormat="1">
      <c r="A8156" s="50"/>
      <c r="B8156" s="50"/>
      <c r="C8156" s="50"/>
      <c r="D8156" s="44"/>
      <c r="E8156" s="26"/>
      <c r="F8156" s="53"/>
      <c r="G8156" s="61"/>
      <c r="H8156" s="55"/>
      <c r="I8156" s="280"/>
      <c r="J8156" s="13"/>
      <c r="K8156" s="13"/>
      <c r="L8156" s="13"/>
    </row>
    <row r="8157" spans="1:12" s="56" customFormat="1">
      <c r="A8157" s="50"/>
      <c r="B8157" s="50"/>
      <c r="C8157" s="50"/>
      <c r="D8157" s="44"/>
      <c r="E8157" s="26"/>
      <c r="F8157" s="53"/>
      <c r="G8157" s="61"/>
      <c r="H8157" s="55"/>
      <c r="I8157" s="280"/>
      <c r="J8157" s="13"/>
      <c r="K8157" s="13"/>
      <c r="L8157" s="13"/>
    </row>
    <row r="8158" spans="1:12" s="56" customFormat="1">
      <c r="A8158" s="50"/>
      <c r="B8158" s="50"/>
      <c r="C8158" s="50"/>
      <c r="D8158" s="44"/>
      <c r="E8158" s="26"/>
      <c r="F8158" s="53"/>
      <c r="G8158" s="61"/>
      <c r="H8158" s="55"/>
      <c r="I8158" s="280"/>
      <c r="J8158" s="13"/>
      <c r="K8158" s="13"/>
      <c r="L8158" s="13"/>
    </row>
    <row r="8159" spans="1:12" s="56" customFormat="1">
      <c r="A8159" s="50"/>
      <c r="B8159" s="50"/>
      <c r="C8159" s="50"/>
      <c r="D8159" s="44"/>
      <c r="E8159" s="26"/>
      <c r="F8159" s="53"/>
      <c r="G8159" s="61"/>
      <c r="H8159" s="55"/>
      <c r="I8159" s="280"/>
      <c r="J8159" s="13"/>
      <c r="K8159" s="13"/>
      <c r="L8159" s="13"/>
    </row>
    <row r="8160" spans="1:12" s="56" customFormat="1">
      <c r="A8160" s="50"/>
      <c r="B8160" s="50"/>
      <c r="C8160" s="50"/>
      <c r="D8160" s="44"/>
      <c r="E8160" s="26"/>
      <c r="F8160" s="53"/>
      <c r="G8160" s="61"/>
      <c r="H8160" s="55"/>
      <c r="I8160" s="280"/>
      <c r="J8160" s="13"/>
      <c r="K8160" s="13"/>
      <c r="L8160" s="13"/>
    </row>
    <row r="8161" spans="1:12" s="56" customFormat="1">
      <c r="A8161" s="50"/>
      <c r="B8161" s="50"/>
      <c r="C8161" s="50"/>
      <c r="D8161" s="44"/>
      <c r="E8161" s="26"/>
      <c r="F8161" s="53"/>
      <c r="G8161" s="61"/>
      <c r="H8161" s="55"/>
      <c r="I8161" s="280"/>
      <c r="J8161" s="13"/>
      <c r="K8161" s="13"/>
      <c r="L8161" s="13"/>
    </row>
    <row r="8162" spans="1:12" s="56" customFormat="1">
      <c r="A8162" s="50"/>
      <c r="B8162" s="50"/>
      <c r="C8162" s="50"/>
      <c r="D8162" s="44"/>
      <c r="E8162" s="26"/>
      <c r="F8162" s="53"/>
      <c r="G8162" s="61"/>
      <c r="H8162" s="55"/>
      <c r="I8162" s="280"/>
      <c r="J8162" s="13"/>
      <c r="K8162" s="13"/>
      <c r="L8162" s="13"/>
    </row>
    <row r="8163" spans="1:12" s="56" customFormat="1">
      <c r="A8163" s="50"/>
      <c r="B8163" s="50"/>
      <c r="C8163" s="50"/>
      <c r="D8163" s="44"/>
      <c r="E8163" s="26"/>
      <c r="F8163" s="53"/>
      <c r="G8163" s="61"/>
      <c r="H8163" s="55"/>
      <c r="I8163" s="280"/>
      <c r="J8163" s="13"/>
      <c r="K8163" s="13"/>
      <c r="L8163" s="13"/>
    </row>
    <row r="8164" spans="1:12" s="56" customFormat="1">
      <c r="A8164" s="50"/>
      <c r="B8164" s="50"/>
      <c r="C8164" s="50"/>
      <c r="D8164" s="44"/>
      <c r="E8164" s="26"/>
      <c r="F8164" s="53"/>
      <c r="G8164" s="61"/>
      <c r="H8164" s="55"/>
      <c r="I8164" s="280"/>
      <c r="J8164" s="13"/>
      <c r="K8164" s="13"/>
      <c r="L8164" s="13"/>
    </row>
    <row r="8165" spans="1:12" s="56" customFormat="1">
      <c r="A8165" s="50"/>
      <c r="B8165" s="50"/>
      <c r="C8165" s="50"/>
      <c r="D8165" s="44"/>
      <c r="E8165" s="26"/>
      <c r="F8165" s="53"/>
      <c r="G8165" s="61"/>
      <c r="H8165" s="55"/>
      <c r="I8165" s="280"/>
      <c r="J8165" s="13"/>
      <c r="K8165" s="13"/>
      <c r="L8165" s="13"/>
    </row>
    <row r="8166" spans="1:12" s="56" customFormat="1">
      <c r="A8166" s="50"/>
      <c r="B8166" s="50"/>
      <c r="C8166" s="50"/>
      <c r="D8166" s="44"/>
      <c r="E8166" s="26"/>
      <c r="F8166" s="53"/>
      <c r="G8166" s="61"/>
      <c r="H8166" s="55"/>
      <c r="I8166" s="280"/>
      <c r="J8166" s="13"/>
      <c r="K8166" s="13"/>
      <c r="L8166" s="13"/>
    </row>
    <row r="8167" spans="1:12" s="56" customFormat="1">
      <c r="A8167" s="50"/>
      <c r="B8167" s="50"/>
      <c r="C8167" s="50"/>
      <c r="D8167" s="44"/>
      <c r="E8167" s="26"/>
      <c r="F8167" s="53"/>
      <c r="G8167" s="61"/>
      <c r="H8167" s="55"/>
      <c r="I8167" s="280"/>
      <c r="J8167" s="13"/>
      <c r="K8167" s="13"/>
      <c r="L8167" s="13"/>
    </row>
    <row r="8168" spans="1:12" s="56" customFormat="1">
      <c r="A8168" s="50"/>
      <c r="B8168" s="50"/>
      <c r="C8168" s="50"/>
      <c r="D8168" s="44"/>
      <c r="E8168" s="26"/>
      <c r="F8168" s="53"/>
      <c r="G8168" s="61"/>
      <c r="H8168" s="55"/>
      <c r="I8168" s="280"/>
      <c r="J8168" s="13"/>
      <c r="K8168" s="13"/>
      <c r="L8168" s="13"/>
    </row>
    <row r="8169" spans="1:12" s="56" customFormat="1">
      <c r="A8169" s="50"/>
      <c r="B8169" s="50"/>
      <c r="C8169" s="50"/>
      <c r="D8169" s="44"/>
      <c r="E8169" s="26"/>
      <c r="F8169" s="53"/>
      <c r="G8169" s="61"/>
      <c r="H8169" s="55"/>
      <c r="I8169" s="280"/>
      <c r="J8169" s="13"/>
      <c r="K8169" s="13"/>
      <c r="L8169" s="13"/>
    </row>
    <row r="8170" spans="1:12" s="56" customFormat="1">
      <c r="A8170" s="50"/>
      <c r="B8170" s="50"/>
      <c r="C8170" s="50"/>
      <c r="D8170" s="44"/>
      <c r="E8170" s="26"/>
      <c r="F8170" s="53"/>
      <c r="G8170" s="61"/>
      <c r="H8170" s="55"/>
      <c r="I8170" s="280"/>
      <c r="J8170" s="13"/>
      <c r="K8170" s="13"/>
      <c r="L8170" s="13"/>
    </row>
    <row r="8171" spans="1:12" s="56" customFormat="1">
      <c r="A8171" s="50"/>
      <c r="B8171" s="50"/>
      <c r="C8171" s="50"/>
      <c r="D8171" s="44"/>
      <c r="E8171" s="26"/>
      <c r="F8171" s="53"/>
      <c r="G8171" s="61"/>
      <c r="H8171" s="55"/>
      <c r="I8171" s="280"/>
      <c r="J8171" s="13"/>
      <c r="K8171" s="13"/>
      <c r="L8171" s="13"/>
    </row>
    <row r="8172" spans="1:12" s="56" customFormat="1">
      <c r="A8172" s="50"/>
      <c r="B8172" s="50"/>
      <c r="C8172" s="50"/>
      <c r="D8172" s="44"/>
      <c r="E8172" s="26"/>
      <c r="F8172" s="53"/>
      <c r="G8172" s="61"/>
      <c r="H8172" s="55"/>
      <c r="I8172" s="280"/>
      <c r="J8172" s="13"/>
      <c r="K8172" s="13"/>
      <c r="L8172" s="13"/>
    </row>
    <row r="8173" spans="1:12" s="56" customFormat="1">
      <c r="A8173" s="50"/>
      <c r="B8173" s="50"/>
      <c r="C8173" s="50"/>
      <c r="D8173" s="44"/>
      <c r="E8173" s="26"/>
      <c r="F8173" s="53"/>
      <c r="G8173" s="61"/>
      <c r="H8173" s="55"/>
      <c r="I8173" s="280"/>
      <c r="J8173" s="13"/>
      <c r="K8173" s="13"/>
      <c r="L8173" s="13"/>
    </row>
    <row r="8174" spans="1:12" s="56" customFormat="1">
      <c r="A8174" s="50"/>
      <c r="B8174" s="50"/>
      <c r="C8174" s="50"/>
      <c r="D8174" s="44"/>
      <c r="E8174" s="26"/>
      <c r="F8174" s="53"/>
      <c r="G8174" s="61"/>
      <c r="H8174" s="55"/>
      <c r="I8174" s="280"/>
      <c r="J8174" s="13"/>
      <c r="K8174" s="13"/>
      <c r="L8174" s="13"/>
    </row>
    <row r="8175" spans="1:12" s="56" customFormat="1">
      <c r="A8175" s="50"/>
      <c r="B8175" s="50"/>
      <c r="C8175" s="50"/>
      <c r="D8175" s="44"/>
      <c r="E8175" s="26"/>
      <c r="F8175" s="53"/>
      <c r="G8175" s="61"/>
      <c r="H8175" s="55"/>
      <c r="I8175" s="280"/>
      <c r="J8175" s="13"/>
      <c r="K8175" s="13"/>
      <c r="L8175" s="13"/>
    </row>
    <row r="8176" spans="1:12" s="56" customFormat="1">
      <c r="A8176" s="50"/>
      <c r="B8176" s="50"/>
      <c r="C8176" s="50"/>
      <c r="D8176" s="44"/>
      <c r="E8176" s="26"/>
      <c r="F8176" s="53"/>
      <c r="G8176" s="61"/>
      <c r="H8176" s="55"/>
      <c r="I8176" s="280"/>
      <c r="J8176" s="13"/>
      <c r="K8176" s="13"/>
      <c r="L8176" s="13"/>
    </row>
    <row r="8177" spans="1:12" s="56" customFormat="1">
      <c r="A8177" s="50"/>
      <c r="B8177" s="50"/>
      <c r="C8177" s="50"/>
      <c r="D8177" s="44"/>
      <c r="E8177" s="26"/>
      <c r="F8177" s="53"/>
      <c r="G8177" s="61"/>
      <c r="H8177" s="55"/>
      <c r="I8177" s="280"/>
      <c r="J8177" s="13"/>
      <c r="K8177" s="13"/>
      <c r="L8177" s="13"/>
    </row>
    <row r="8178" spans="1:12" s="56" customFormat="1">
      <c r="A8178" s="50"/>
      <c r="B8178" s="50"/>
      <c r="C8178" s="50"/>
      <c r="D8178" s="44"/>
      <c r="E8178" s="26"/>
      <c r="F8178" s="53"/>
      <c r="G8178" s="61"/>
      <c r="H8178" s="55"/>
      <c r="I8178" s="280"/>
      <c r="J8178" s="13"/>
      <c r="K8178" s="13"/>
      <c r="L8178" s="13"/>
    </row>
    <row r="8179" spans="1:12" s="56" customFormat="1">
      <c r="A8179" s="50"/>
      <c r="B8179" s="50"/>
      <c r="C8179" s="50"/>
      <c r="D8179" s="44"/>
      <c r="E8179" s="26"/>
      <c r="F8179" s="53"/>
      <c r="G8179" s="61"/>
      <c r="H8179" s="55"/>
      <c r="I8179" s="280"/>
      <c r="J8179" s="13"/>
      <c r="K8179" s="13"/>
      <c r="L8179" s="13"/>
    </row>
    <row r="8180" spans="1:12" s="56" customFormat="1">
      <c r="A8180" s="50"/>
      <c r="B8180" s="50"/>
      <c r="C8180" s="50"/>
      <c r="D8180" s="44"/>
      <c r="E8180" s="26"/>
      <c r="F8180" s="53"/>
      <c r="G8180" s="61"/>
      <c r="H8180" s="55"/>
      <c r="I8180" s="280"/>
      <c r="J8180" s="13"/>
      <c r="K8180" s="13"/>
      <c r="L8180" s="13"/>
    </row>
    <row r="8181" spans="1:12" s="56" customFormat="1">
      <c r="A8181" s="50"/>
      <c r="B8181" s="50"/>
      <c r="C8181" s="50"/>
      <c r="D8181" s="44"/>
      <c r="E8181" s="26"/>
      <c r="F8181" s="53"/>
      <c r="G8181" s="61"/>
      <c r="H8181" s="55"/>
      <c r="I8181" s="280"/>
      <c r="J8181" s="13"/>
      <c r="K8181" s="13"/>
      <c r="L8181" s="13"/>
    </row>
    <row r="8182" spans="1:12" s="56" customFormat="1">
      <c r="A8182" s="50"/>
      <c r="B8182" s="50"/>
      <c r="C8182" s="50"/>
      <c r="D8182" s="44"/>
      <c r="E8182" s="26"/>
      <c r="F8182" s="53"/>
      <c r="G8182" s="61"/>
      <c r="H8182" s="55"/>
      <c r="I8182" s="280"/>
      <c r="J8182" s="13"/>
      <c r="K8182" s="13"/>
      <c r="L8182" s="13"/>
    </row>
    <row r="8183" spans="1:12" s="56" customFormat="1">
      <c r="A8183" s="50"/>
      <c r="B8183" s="50"/>
      <c r="C8183" s="50"/>
      <c r="D8183" s="44"/>
      <c r="E8183" s="26"/>
      <c r="F8183" s="53"/>
      <c r="G8183" s="61"/>
      <c r="H8183" s="55"/>
      <c r="I8183" s="280"/>
      <c r="J8183" s="13"/>
      <c r="K8183" s="13"/>
      <c r="L8183" s="13"/>
    </row>
    <row r="8184" spans="1:12" s="56" customFormat="1">
      <c r="A8184" s="50"/>
      <c r="B8184" s="50"/>
      <c r="C8184" s="50"/>
      <c r="D8184" s="44"/>
      <c r="E8184" s="26"/>
      <c r="F8184" s="53"/>
      <c r="G8184" s="61"/>
      <c r="H8184" s="55"/>
      <c r="I8184" s="280"/>
      <c r="J8184" s="13"/>
      <c r="K8184" s="13"/>
      <c r="L8184" s="13"/>
    </row>
    <row r="8185" spans="1:12" s="56" customFormat="1">
      <c r="A8185" s="50"/>
      <c r="B8185" s="50"/>
      <c r="C8185" s="50"/>
      <c r="D8185" s="44"/>
      <c r="E8185" s="26"/>
      <c r="F8185" s="53"/>
      <c r="G8185" s="61"/>
      <c r="H8185" s="55"/>
      <c r="I8185" s="280"/>
      <c r="J8185" s="13"/>
      <c r="K8185" s="13"/>
      <c r="L8185" s="13"/>
    </row>
    <row r="8186" spans="1:12" s="56" customFormat="1">
      <c r="A8186" s="50"/>
      <c r="B8186" s="50"/>
      <c r="C8186" s="50"/>
      <c r="D8186" s="44"/>
      <c r="E8186" s="26"/>
      <c r="F8186" s="53"/>
      <c r="G8186" s="61"/>
      <c r="H8186" s="55"/>
      <c r="I8186" s="280"/>
      <c r="J8186" s="13"/>
      <c r="K8186" s="13"/>
      <c r="L8186" s="13"/>
    </row>
    <row r="8187" spans="1:12" s="56" customFormat="1">
      <c r="A8187" s="50"/>
      <c r="B8187" s="50"/>
      <c r="C8187" s="50"/>
      <c r="D8187" s="44"/>
      <c r="E8187" s="26"/>
      <c r="F8187" s="53"/>
      <c r="G8187" s="61"/>
      <c r="H8187" s="55"/>
      <c r="I8187" s="280"/>
      <c r="J8187" s="13"/>
      <c r="K8187" s="13"/>
      <c r="L8187" s="13"/>
    </row>
    <row r="8188" spans="1:12" s="56" customFormat="1">
      <c r="A8188" s="50"/>
      <c r="B8188" s="50"/>
      <c r="C8188" s="50"/>
      <c r="D8188" s="44"/>
      <c r="E8188" s="26"/>
      <c r="F8188" s="53"/>
      <c r="G8188" s="61"/>
      <c r="H8188" s="55"/>
      <c r="I8188" s="280"/>
      <c r="J8188" s="13"/>
      <c r="K8188" s="13"/>
      <c r="L8188" s="13"/>
    </row>
    <row r="8189" spans="1:12" s="56" customFormat="1">
      <c r="A8189" s="50"/>
      <c r="B8189" s="50"/>
      <c r="C8189" s="50"/>
      <c r="D8189" s="44"/>
      <c r="E8189" s="26"/>
      <c r="F8189" s="53"/>
      <c r="G8189" s="61"/>
      <c r="H8189" s="55"/>
      <c r="I8189" s="280"/>
      <c r="J8189" s="13"/>
      <c r="K8189" s="13"/>
      <c r="L8189" s="13"/>
    </row>
    <row r="8190" spans="1:12" s="56" customFormat="1">
      <c r="A8190" s="50"/>
      <c r="B8190" s="50"/>
      <c r="C8190" s="50"/>
      <c r="D8190" s="44"/>
      <c r="E8190" s="26"/>
      <c r="F8190" s="53"/>
      <c r="G8190" s="61"/>
      <c r="H8190" s="55"/>
      <c r="I8190" s="280"/>
      <c r="J8190" s="13"/>
      <c r="K8190" s="13"/>
      <c r="L8190" s="13"/>
    </row>
    <row r="8191" spans="1:12" s="56" customFormat="1">
      <c r="A8191" s="50"/>
      <c r="B8191" s="50"/>
      <c r="C8191" s="50"/>
      <c r="D8191" s="44"/>
      <c r="E8191" s="26"/>
      <c r="F8191" s="53"/>
      <c r="G8191" s="61"/>
      <c r="H8191" s="55"/>
      <c r="I8191" s="280"/>
      <c r="J8191" s="13"/>
      <c r="K8191" s="13"/>
      <c r="L8191" s="13"/>
    </row>
    <row r="8192" spans="1:12" s="56" customFormat="1">
      <c r="A8192" s="50"/>
      <c r="B8192" s="50"/>
      <c r="C8192" s="50"/>
      <c r="D8192" s="44"/>
      <c r="E8192" s="26"/>
      <c r="F8192" s="53"/>
      <c r="G8192" s="61"/>
      <c r="H8192" s="55"/>
      <c r="I8192" s="280"/>
      <c r="J8192" s="13"/>
      <c r="K8192" s="13"/>
      <c r="L8192" s="13"/>
    </row>
    <row r="8193" spans="1:12" s="56" customFormat="1">
      <c r="A8193" s="50"/>
      <c r="B8193" s="50"/>
      <c r="C8193" s="50"/>
      <c r="D8193" s="44"/>
      <c r="E8193" s="26"/>
      <c r="F8193" s="53"/>
      <c r="G8193" s="61"/>
      <c r="H8193" s="55"/>
      <c r="I8193" s="280"/>
      <c r="J8193" s="13"/>
      <c r="K8193" s="13"/>
      <c r="L8193" s="13"/>
    </row>
    <row r="8194" spans="1:12" s="56" customFormat="1">
      <c r="A8194" s="50"/>
      <c r="B8194" s="50"/>
      <c r="C8194" s="50"/>
      <c r="D8194" s="44"/>
      <c r="E8194" s="26"/>
      <c r="F8194" s="53"/>
      <c r="G8194" s="61"/>
      <c r="H8194" s="55"/>
      <c r="I8194" s="280"/>
      <c r="J8194" s="13"/>
      <c r="K8194" s="13"/>
      <c r="L8194" s="13"/>
    </row>
    <row r="8195" spans="1:12" s="56" customFormat="1">
      <c r="A8195" s="50"/>
      <c r="B8195" s="50"/>
      <c r="C8195" s="50"/>
      <c r="D8195" s="44"/>
      <c r="E8195" s="26"/>
      <c r="F8195" s="53"/>
      <c r="G8195" s="61"/>
      <c r="H8195" s="55"/>
      <c r="I8195" s="280"/>
      <c r="J8195" s="13"/>
      <c r="K8195" s="13"/>
      <c r="L8195" s="13"/>
    </row>
    <row r="8196" spans="1:12" s="56" customFormat="1">
      <c r="A8196" s="50"/>
      <c r="B8196" s="50"/>
      <c r="C8196" s="50"/>
      <c r="D8196" s="44"/>
      <c r="E8196" s="26"/>
      <c r="F8196" s="53"/>
      <c r="G8196" s="61"/>
      <c r="H8196" s="55"/>
      <c r="I8196" s="280"/>
      <c r="J8196" s="13"/>
      <c r="K8196" s="13"/>
      <c r="L8196" s="13"/>
    </row>
    <row r="8197" spans="1:12" s="56" customFormat="1">
      <c r="A8197" s="50"/>
      <c r="B8197" s="50"/>
      <c r="C8197" s="50"/>
      <c r="D8197" s="44"/>
      <c r="E8197" s="26"/>
      <c r="F8197" s="53"/>
      <c r="G8197" s="61"/>
      <c r="H8197" s="55"/>
      <c r="I8197" s="280"/>
      <c r="J8197" s="13"/>
      <c r="K8197" s="13"/>
      <c r="L8197" s="13"/>
    </row>
    <row r="8198" spans="1:12" s="56" customFormat="1">
      <c r="A8198" s="50"/>
      <c r="B8198" s="50"/>
      <c r="C8198" s="50"/>
      <c r="D8198" s="44"/>
      <c r="E8198" s="26"/>
      <c r="F8198" s="53"/>
      <c r="G8198" s="61"/>
      <c r="H8198" s="55"/>
      <c r="I8198" s="280"/>
      <c r="J8198" s="13"/>
      <c r="K8198" s="13"/>
      <c r="L8198" s="13"/>
    </row>
    <row r="8199" spans="1:12" s="56" customFormat="1">
      <c r="A8199" s="50"/>
      <c r="B8199" s="50"/>
      <c r="C8199" s="50"/>
      <c r="D8199" s="44"/>
      <c r="E8199" s="26"/>
      <c r="F8199" s="53"/>
      <c r="G8199" s="61"/>
      <c r="H8199" s="55"/>
      <c r="I8199" s="280"/>
      <c r="J8199" s="13"/>
      <c r="K8199" s="13"/>
      <c r="L8199" s="13"/>
    </row>
    <row r="8200" spans="1:12" s="56" customFormat="1">
      <c r="A8200" s="50"/>
      <c r="B8200" s="50"/>
      <c r="C8200" s="50"/>
      <c r="D8200" s="44"/>
      <c r="E8200" s="26"/>
      <c r="F8200" s="53"/>
      <c r="G8200" s="61"/>
      <c r="H8200" s="55"/>
      <c r="I8200" s="280"/>
      <c r="J8200" s="13"/>
      <c r="K8200" s="13"/>
      <c r="L8200" s="13"/>
    </row>
    <row r="8201" spans="1:12" s="56" customFormat="1">
      <c r="A8201" s="50"/>
      <c r="B8201" s="50"/>
      <c r="C8201" s="50"/>
      <c r="D8201" s="44"/>
      <c r="E8201" s="26"/>
      <c r="F8201" s="53"/>
      <c r="G8201" s="61"/>
      <c r="H8201" s="55"/>
      <c r="I8201" s="280"/>
      <c r="J8201" s="13"/>
      <c r="K8201" s="13"/>
      <c r="L8201" s="13"/>
    </row>
    <row r="8202" spans="1:12" s="56" customFormat="1">
      <c r="A8202" s="50"/>
      <c r="B8202" s="50"/>
      <c r="C8202" s="50"/>
      <c r="D8202" s="44"/>
      <c r="E8202" s="26"/>
      <c r="F8202" s="53"/>
      <c r="G8202" s="61"/>
      <c r="H8202" s="55"/>
      <c r="I8202" s="280"/>
      <c r="J8202" s="13"/>
      <c r="K8202" s="13"/>
      <c r="L8202" s="13"/>
    </row>
    <row r="8203" spans="1:12" s="56" customFormat="1">
      <c r="A8203" s="50"/>
      <c r="B8203" s="50"/>
      <c r="C8203" s="50"/>
      <c r="D8203" s="44"/>
      <c r="E8203" s="26"/>
      <c r="F8203" s="53"/>
      <c r="G8203" s="61"/>
      <c r="H8203" s="55"/>
      <c r="I8203" s="280"/>
      <c r="J8203" s="13"/>
      <c r="K8203" s="13"/>
      <c r="L8203" s="13"/>
    </row>
    <row r="8204" spans="1:12" s="56" customFormat="1">
      <c r="A8204" s="50"/>
      <c r="B8204" s="50"/>
      <c r="C8204" s="50"/>
      <c r="D8204" s="44"/>
      <c r="E8204" s="26"/>
      <c r="F8204" s="53"/>
      <c r="G8204" s="61"/>
      <c r="H8204" s="55"/>
      <c r="I8204" s="280"/>
      <c r="J8204" s="13"/>
      <c r="K8204" s="13"/>
      <c r="L8204" s="13"/>
    </row>
    <row r="8205" spans="1:12" s="56" customFormat="1">
      <c r="A8205" s="50"/>
      <c r="B8205" s="50"/>
      <c r="C8205" s="50"/>
      <c r="D8205" s="44"/>
      <c r="E8205" s="26"/>
      <c r="F8205" s="53"/>
      <c r="G8205" s="61"/>
      <c r="H8205" s="55"/>
      <c r="I8205" s="280"/>
      <c r="J8205" s="13"/>
      <c r="K8205" s="13"/>
      <c r="L8205" s="13"/>
    </row>
    <row r="8206" spans="1:12" s="56" customFormat="1">
      <c r="A8206" s="50"/>
      <c r="B8206" s="50"/>
      <c r="C8206" s="50"/>
      <c r="D8206" s="44"/>
      <c r="E8206" s="26"/>
      <c r="F8206" s="53"/>
      <c r="G8206" s="61"/>
      <c r="H8206" s="55"/>
      <c r="I8206" s="280"/>
      <c r="J8206" s="13"/>
      <c r="K8206" s="13"/>
      <c r="L8206" s="13"/>
    </row>
    <row r="8207" spans="1:12" s="56" customFormat="1">
      <c r="A8207" s="50"/>
      <c r="B8207" s="50"/>
      <c r="C8207" s="50"/>
      <c r="D8207" s="44"/>
      <c r="E8207" s="26"/>
      <c r="F8207" s="53"/>
      <c r="G8207" s="61"/>
      <c r="H8207" s="55"/>
      <c r="I8207" s="280"/>
      <c r="J8207" s="13"/>
      <c r="K8207" s="13"/>
      <c r="L8207" s="13"/>
    </row>
    <row r="8208" spans="1:12" s="56" customFormat="1">
      <c r="A8208" s="50"/>
      <c r="B8208" s="50"/>
      <c r="C8208" s="50"/>
      <c r="D8208" s="44"/>
      <c r="E8208" s="26"/>
      <c r="F8208" s="53"/>
      <c r="G8208" s="61"/>
      <c r="H8208" s="55"/>
      <c r="I8208" s="280"/>
      <c r="J8208" s="13"/>
      <c r="K8208" s="13"/>
      <c r="L8208" s="13"/>
    </row>
    <row r="8209" spans="1:12" s="56" customFormat="1">
      <c r="A8209" s="50"/>
      <c r="B8209" s="50"/>
      <c r="C8209" s="50"/>
      <c r="D8209" s="44"/>
      <c r="E8209" s="26"/>
      <c r="F8209" s="53"/>
      <c r="G8209" s="61"/>
      <c r="H8209" s="55"/>
      <c r="I8209" s="280"/>
      <c r="J8209" s="13"/>
      <c r="K8209" s="13"/>
      <c r="L8209" s="13"/>
    </row>
    <row r="8210" spans="1:12" s="56" customFormat="1">
      <c r="A8210" s="50"/>
      <c r="B8210" s="50"/>
      <c r="C8210" s="50"/>
      <c r="D8210" s="44"/>
      <c r="E8210" s="26"/>
      <c r="F8210" s="53"/>
      <c r="G8210" s="61"/>
      <c r="H8210" s="55"/>
      <c r="I8210" s="280"/>
      <c r="J8210" s="13"/>
      <c r="K8210" s="13"/>
      <c r="L8210" s="13"/>
    </row>
    <row r="8211" spans="1:12" s="56" customFormat="1">
      <c r="A8211" s="50"/>
      <c r="B8211" s="50"/>
      <c r="C8211" s="50"/>
      <c r="D8211" s="44"/>
      <c r="E8211" s="26"/>
      <c r="F8211" s="53"/>
      <c r="G8211" s="61"/>
      <c r="H8211" s="55"/>
      <c r="I8211" s="280"/>
      <c r="J8211" s="13"/>
      <c r="K8211" s="13"/>
      <c r="L8211" s="13"/>
    </row>
    <row r="8212" spans="1:12" s="56" customFormat="1">
      <c r="A8212" s="50"/>
      <c r="B8212" s="50"/>
      <c r="C8212" s="50"/>
      <c r="D8212" s="44"/>
      <c r="E8212" s="26"/>
      <c r="F8212" s="53"/>
      <c r="G8212" s="61"/>
      <c r="H8212" s="55"/>
      <c r="I8212" s="280"/>
      <c r="J8212" s="13"/>
      <c r="K8212" s="13"/>
      <c r="L8212" s="13"/>
    </row>
    <row r="8213" spans="1:12" s="56" customFormat="1">
      <c r="A8213" s="50"/>
      <c r="B8213" s="50"/>
      <c r="C8213" s="50"/>
      <c r="D8213" s="44"/>
      <c r="E8213" s="26"/>
      <c r="F8213" s="53"/>
      <c r="G8213" s="61"/>
      <c r="H8213" s="55"/>
      <c r="I8213" s="280"/>
      <c r="J8213" s="13"/>
      <c r="K8213" s="13"/>
      <c r="L8213" s="13"/>
    </row>
    <row r="8214" spans="1:12" s="56" customFormat="1">
      <c r="A8214" s="50"/>
      <c r="B8214" s="50"/>
      <c r="C8214" s="50"/>
      <c r="D8214" s="44"/>
      <c r="E8214" s="26"/>
      <c r="F8214" s="53"/>
      <c r="G8214" s="61"/>
      <c r="H8214" s="55"/>
      <c r="I8214" s="280"/>
      <c r="J8214" s="13"/>
      <c r="K8214" s="13"/>
      <c r="L8214" s="13"/>
    </row>
    <row r="8215" spans="1:12" s="56" customFormat="1">
      <c r="A8215" s="50"/>
      <c r="B8215" s="50"/>
      <c r="C8215" s="50"/>
      <c r="D8215" s="44"/>
      <c r="E8215" s="26"/>
      <c r="F8215" s="53"/>
      <c r="G8215" s="61"/>
      <c r="H8215" s="55"/>
      <c r="I8215" s="280"/>
      <c r="J8215" s="13"/>
      <c r="K8215" s="13"/>
      <c r="L8215" s="13"/>
    </row>
    <row r="8216" spans="1:12" s="56" customFormat="1">
      <c r="A8216" s="50"/>
      <c r="B8216" s="50"/>
      <c r="C8216" s="50"/>
      <c r="D8216" s="44"/>
      <c r="E8216" s="26"/>
      <c r="F8216" s="53"/>
      <c r="G8216" s="61"/>
      <c r="H8216" s="55"/>
      <c r="I8216" s="280"/>
      <c r="J8216" s="13"/>
      <c r="K8216" s="13"/>
      <c r="L8216" s="13"/>
    </row>
    <row r="8217" spans="1:12" s="56" customFormat="1">
      <c r="A8217" s="50"/>
      <c r="B8217" s="50"/>
      <c r="C8217" s="50"/>
      <c r="D8217" s="44"/>
      <c r="E8217" s="26"/>
      <c r="F8217" s="53"/>
      <c r="G8217" s="61"/>
      <c r="H8217" s="55"/>
      <c r="I8217" s="280"/>
      <c r="J8217" s="13"/>
      <c r="K8217" s="13"/>
      <c r="L8217" s="13"/>
    </row>
    <row r="8218" spans="1:12" s="56" customFormat="1">
      <c r="A8218" s="50"/>
      <c r="B8218" s="50"/>
      <c r="C8218" s="50"/>
      <c r="D8218" s="44"/>
      <c r="E8218" s="26"/>
      <c r="F8218" s="53"/>
      <c r="G8218" s="61"/>
      <c r="H8218" s="55"/>
      <c r="I8218" s="280"/>
      <c r="J8218" s="13"/>
      <c r="K8218" s="13"/>
      <c r="L8218" s="13"/>
    </row>
    <row r="8219" spans="1:12" s="56" customFormat="1">
      <c r="A8219" s="50"/>
      <c r="B8219" s="50"/>
      <c r="C8219" s="50"/>
      <c r="D8219" s="44"/>
      <c r="E8219" s="26"/>
      <c r="F8219" s="53"/>
      <c r="G8219" s="61"/>
      <c r="H8219" s="55"/>
      <c r="I8219" s="280"/>
      <c r="J8219" s="13"/>
      <c r="K8219" s="13"/>
      <c r="L8219" s="13"/>
    </row>
    <row r="8220" spans="1:12" s="56" customFormat="1">
      <c r="A8220" s="50"/>
      <c r="B8220" s="50"/>
      <c r="C8220" s="50"/>
      <c r="D8220" s="44"/>
      <c r="E8220" s="26"/>
      <c r="F8220" s="53"/>
      <c r="G8220" s="61"/>
      <c r="H8220" s="55"/>
      <c r="I8220" s="280"/>
      <c r="J8220" s="13"/>
      <c r="K8220" s="13"/>
      <c r="L8220" s="13"/>
    </row>
    <row r="8221" spans="1:12" s="56" customFormat="1">
      <c r="A8221" s="50"/>
      <c r="B8221" s="50"/>
      <c r="C8221" s="50"/>
      <c r="D8221" s="44"/>
      <c r="E8221" s="26"/>
      <c r="F8221" s="53"/>
      <c r="G8221" s="61"/>
      <c r="H8221" s="55"/>
      <c r="I8221" s="280"/>
      <c r="J8221" s="13"/>
      <c r="K8221" s="13"/>
      <c r="L8221" s="13"/>
    </row>
    <row r="8222" spans="1:12" s="56" customFormat="1">
      <c r="A8222" s="50"/>
      <c r="B8222" s="50"/>
      <c r="C8222" s="50"/>
      <c r="D8222" s="44"/>
      <c r="E8222" s="26"/>
      <c r="F8222" s="53"/>
      <c r="G8222" s="61"/>
      <c r="H8222" s="55"/>
      <c r="I8222" s="280"/>
      <c r="J8222" s="13"/>
      <c r="K8222" s="13"/>
      <c r="L8222" s="13"/>
    </row>
    <row r="8223" spans="1:12" s="56" customFormat="1">
      <c r="A8223" s="50"/>
      <c r="B8223" s="50"/>
      <c r="C8223" s="50"/>
      <c r="D8223" s="44"/>
      <c r="E8223" s="26"/>
      <c r="F8223" s="53"/>
      <c r="G8223" s="61"/>
      <c r="H8223" s="55"/>
      <c r="I8223" s="280"/>
      <c r="J8223" s="13"/>
      <c r="K8223" s="13"/>
      <c r="L8223" s="13"/>
    </row>
    <row r="8224" spans="1:12" s="56" customFormat="1">
      <c r="A8224" s="50"/>
      <c r="B8224" s="50"/>
      <c r="C8224" s="50"/>
      <c r="D8224" s="44"/>
      <c r="E8224" s="26"/>
      <c r="F8224" s="53"/>
      <c r="G8224" s="61"/>
      <c r="H8224" s="55"/>
      <c r="I8224" s="280"/>
      <c r="J8224" s="13"/>
      <c r="K8224" s="13"/>
      <c r="L8224" s="13"/>
    </row>
    <row r="8225" spans="1:12" s="56" customFormat="1">
      <c r="A8225" s="50"/>
      <c r="B8225" s="50"/>
      <c r="C8225" s="50"/>
      <c r="D8225" s="44"/>
      <c r="E8225" s="26"/>
      <c r="F8225" s="53"/>
      <c r="G8225" s="61"/>
      <c r="H8225" s="55"/>
      <c r="I8225" s="280"/>
      <c r="J8225" s="13"/>
      <c r="K8225" s="13"/>
      <c r="L8225" s="13"/>
    </row>
    <row r="8226" spans="1:12" s="56" customFormat="1">
      <c r="A8226" s="50"/>
      <c r="B8226" s="50"/>
      <c r="C8226" s="50"/>
      <c r="D8226" s="44"/>
      <c r="E8226" s="26"/>
      <c r="F8226" s="53"/>
      <c r="G8226" s="61"/>
      <c r="H8226" s="55"/>
      <c r="I8226" s="280"/>
      <c r="J8226" s="13"/>
      <c r="K8226" s="13"/>
      <c r="L8226" s="13"/>
    </row>
    <row r="8227" spans="1:12" s="56" customFormat="1">
      <c r="A8227" s="50"/>
      <c r="B8227" s="50"/>
      <c r="C8227" s="50"/>
      <c r="D8227" s="44"/>
      <c r="E8227" s="26"/>
      <c r="F8227" s="53"/>
      <c r="G8227" s="61"/>
      <c r="H8227" s="55"/>
      <c r="I8227" s="280"/>
      <c r="J8227" s="13"/>
      <c r="K8227" s="13"/>
      <c r="L8227" s="13"/>
    </row>
    <row r="8228" spans="1:12" s="56" customFormat="1">
      <c r="A8228" s="50"/>
      <c r="B8228" s="50"/>
      <c r="C8228" s="50"/>
      <c r="D8228" s="44"/>
      <c r="E8228" s="26"/>
      <c r="F8228" s="53"/>
      <c r="G8228" s="61"/>
      <c r="H8228" s="55"/>
      <c r="I8228" s="280"/>
      <c r="J8228" s="13"/>
      <c r="K8228" s="13"/>
      <c r="L8228" s="13"/>
    </row>
    <row r="8229" spans="1:12" s="56" customFormat="1">
      <c r="A8229" s="50"/>
      <c r="B8229" s="50"/>
      <c r="C8229" s="50"/>
      <c r="D8229" s="44"/>
      <c r="E8229" s="26"/>
      <c r="F8229" s="53"/>
      <c r="G8229" s="61"/>
      <c r="H8229" s="55"/>
      <c r="I8229" s="280"/>
      <c r="J8229" s="13"/>
      <c r="K8229" s="13"/>
      <c r="L8229" s="13"/>
    </row>
    <row r="8230" spans="1:12" s="56" customFormat="1">
      <c r="A8230" s="50"/>
      <c r="B8230" s="50"/>
      <c r="C8230" s="50"/>
      <c r="D8230" s="44"/>
      <c r="E8230" s="26"/>
      <c r="F8230" s="53"/>
      <c r="G8230" s="61"/>
      <c r="H8230" s="55"/>
      <c r="I8230" s="280"/>
      <c r="J8230" s="13"/>
      <c r="K8230" s="13"/>
      <c r="L8230" s="13"/>
    </row>
    <row r="8231" spans="1:12" s="56" customFormat="1">
      <c r="A8231" s="50"/>
      <c r="B8231" s="50"/>
      <c r="C8231" s="50"/>
      <c r="D8231" s="44"/>
      <c r="E8231" s="26"/>
      <c r="F8231" s="53"/>
      <c r="G8231" s="61"/>
      <c r="H8231" s="55"/>
      <c r="I8231" s="280"/>
      <c r="J8231" s="13"/>
      <c r="K8231" s="13"/>
      <c r="L8231" s="13"/>
    </row>
    <row r="8232" spans="1:12" s="56" customFormat="1">
      <c r="A8232" s="50"/>
      <c r="B8232" s="50"/>
      <c r="C8232" s="50"/>
      <c r="D8232" s="44"/>
      <c r="E8232" s="26"/>
      <c r="F8232" s="53"/>
      <c r="G8232" s="61"/>
      <c r="H8232" s="55"/>
      <c r="I8232" s="280"/>
      <c r="J8232" s="13"/>
      <c r="K8232" s="13"/>
      <c r="L8232" s="13"/>
    </row>
    <row r="8233" spans="1:12" s="56" customFormat="1">
      <c r="A8233" s="50"/>
      <c r="B8233" s="50"/>
      <c r="C8233" s="50"/>
      <c r="D8233" s="44"/>
      <c r="E8233" s="26"/>
      <c r="F8233" s="53"/>
      <c r="G8233" s="61"/>
      <c r="H8233" s="55"/>
      <c r="I8233" s="280"/>
      <c r="J8233" s="13"/>
      <c r="K8233" s="13"/>
      <c r="L8233" s="13"/>
    </row>
    <row r="8234" spans="1:12" s="56" customFormat="1">
      <c r="A8234" s="50"/>
      <c r="B8234" s="50"/>
      <c r="C8234" s="50"/>
      <c r="D8234" s="44"/>
      <c r="E8234" s="26"/>
      <c r="F8234" s="53"/>
      <c r="G8234" s="61"/>
      <c r="H8234" s="55"/>
      <c r="I8234" s="280"/>
      <c r="J8234" s="13"/>
      <c r="K8234" s="13"/>
      <c r="L8234" s="13"/>
    </row>
    <row r="8235" spans="1:12" s="56" customFormat="1">
      <c r="A8235" s="50"/>
      <c r="B8235" s="50"/>
      <c r="C8235" s="50"/>
      <c r="D8235" s="44"/>
      <c r="E8235" s="26"/>
      <c r="F8235" s="53"/>
      <c r="G8235" s="61"/>
      <c r="H8235" s="55"/>
      <c r="I8235" s="280"/>
      <c r="J8235" s="13"/>
      <c r="K8235" s="13"/>
      <c r="L8235" s="13"/>
    </row>
    <row r="8236" spans="1:12" s="56" customFormat="1">
      <c r="A8236" s="50"/>
      <c r="B8236" s="50"/>
      <c r="C8236" s="50"/>
      <c r="D8236" s="44"/>
      <c r="E8236" s="26"/>
      <c r="F8236" s="53"/>
      <c r="G8236" s="61"/>
      <c r="H8236" s="55"/>
      <c r="I8236" s="280"/>
      <c r="J8236" s="13"/>
      <c r="K8236" s="13"/>
      <c r="L8236" s="13"/>
    </row>
    <row r="8237" spans="1:12" s="56" customFormat="1">
      <c r="A8237" s="50"/>
      <c r="B8237" s="50"/>
      <c r="C8237" s="50"/>
      <c r="D8237" s="44"/>
      <c r="E8237" s="26"/>
      <c r="F8237" s="53"/>
      <c r="G8237" s="61"/>
      <c r="H8237" s="55"/>
      <c r="I8237" s="280"/>
      <c r="J8237" s="13"/>
      <c r="K8237" s="13"/>
      <c r="L8237" s="13"/>
    </row>
    <row r="8238" spans="1:12" s="56" customFormat="1">
      <c r="A8238" s="50"/>
      <c r="B8238" s="50"/>
      <c r="C8238" s="50"/>
      <c r="D8238" s="44"/>
      <c r="E8238" s="26"/>
      <c r="F8238" s="53"/>
      <c r="G8238" s="61"/>
      <c r="H8238" s="55"/>
      <c r="I8238" s="280"/>
      <c r="J8238" s="13"/>
      <c r="K8238" s="13"/>
      <c r="L8238" s="13"/>
    </row>
    <row r="8239" spans="1:12" s="56" customFormat="1">
      <c r="A8239" s="50"/>
      <c r="B8239" s="50"/>
      <c r="C8239" s="50"/>
      <c r="D8239" s="44"/>
      <c r="E8239" s="26"/>
      <c r="F8239" s="53"/>
      <c r="G8239" s="61"/>
      <c r="H8239" s="55"/>
      <c r="I8239" s="280"/>
      <c r="J8239" s="13"/>
      <c r="K8239" s="13"/>
      <c r="L8239" s="13"/>
    </row>
    <row r="8240" spans="1:12" s="56" customFormat="1">
      <c r="A8240" s="50"/>
      <c r="B8240" s="50"/>
      <c r="C8240" s="50"/>
      <c r="D8240" s="44"/>
      <c r="E8240" s="26"/>
      <c r="F8240" s="53"/>
      <c r="G8240" s="61"/>
      <c r="H8240" s="55"/>
      <c r="I8240" s="280"/>
      <c r="J8240" s="13"/>
      <c r="K8240" s="13"/>
      <c r="L8240" s="13"/>
    </row>
    <row r="8241" spans="1:12" s="56" customFormat="1">
      <c r="A8241" s="50"/>
      <c r="B8241" s="50"/>
      <c r="C8241" s="50"/>
      <c r="D8241" s="44"/>
      <c r="E8241" s="26"/>
      <c r="F8241" s="53"/>
      <c r="G8241" s="61"/>
      <c r="H8241" s="55"/>
      <c r="I8241" s="280"/>
      <c r="J8241" s="13"/>
      <c r="K8241" s="13"/>
      <c r="L8241" s="13"/>
    </row>
    <row r="8242" spans="1:12" s="56" customFormat="1">
      <c r="A8242" s="50"/>
      <c r="B8242" s="50"/>
      <c r="C8242" s="50"/>
      <c r="D8242" s="44"/>
      <c r="E8242" s="26"/>
      <c r="F8242" s="53"/>
      <c r="G8242" s="61"/>
      <c r="H8242" s="55"/>
      <c r="I8242" s="280"/>
      <c r="J8242" s="13"/>
      <c r="K8242" s="13"/>
      <c r="L8242" s="13"/>
    </row>
    <row r="8243" spans="1:12" s="56" customFormat="1">
      <c r="A8243" s="50"/>
      <c r="B8243" s="50"/>
      <c r="C8243" s="50"/>
      <c r="D8243" s="44"/>
      <c r="E8243" s="26"/>
      <c r="F8243" s="53"/>
      <c r="G8243" s="61"/>
      <c r="H8243" s="55"/>
      <c r="I8243" s="280"/>
      <c r="J8243" s="13"/>
      <c r="K8243" s="13"/>
      <c r="L8243" s="13"/>
    </row>
    <row r="8244" spans="1:12" s="56" customFormat="1">
      <c r="A8244" s="50"/>
      <c r="B8244" s="50"/>
      <c r="C8244" s="50"/>
      <c r="D8244" s="44"/>
      <c r="E8244" s="26"/>
      <c r="F8244" s="53"/>
      <c r="G8244" s="61"/>
      <c r="H8244" s="55"/>
      <c r="I8244" s="280"/>
      <c r="J8244" s="13"/>
      <c r="K8244" s="13"/>
      <c r="L8244" s="13"/>
    </row>
    <row r="8245" spans="1:12" s="56" customFormat="1">
      <c r="A8245" s="50"/>
      <c r="B8245" s="50"/>
      <c r="C8245" s="50"/>
      <c r="D8245" s="44"/>
      <c r="E8245" s="26"/>
      <c r="F8245" s="53"/>
      <c r="G8245" s="61"/>
      <c r="H8245" s="55"/>
      <c r="I8245" s="280"/>
      <c r="J8245" s="13"/>
      <c r="K8245" s="13"/>
      <c r="L8245" s="13"/>
    </row>
    <row r="8246" spans="1:12" s="56" customFormat="1">
      <c r="A8246" s="50"/>
      <c r="B8246" s="50"/>
      <c r="C8246" s="50"/>
      <c r="D8246" s="44"/>
      <c r="E8246" s="26"/>
      <c r="F8246" s="53"/>
      <c r="G8246" s="61"/>
      <c r="H8246" s="55"/>
      <c r="I8246" s="280"/>
      <c r="J8246" s="13"/>
      <c r="K8246" s="13"/>
      <c r="L8246" s="13"/>
    </row>
    <row r="8247" spans="1:12" s="56" customFormat="1">
      <c r="A8247" s="50"/>
      <c r="B8247" s="50"/>
      <c r="C8247" s="50"/>
      <c r="D8247" s="44"/>
      <c r="E8247" s="26"/>
      <c r="F8247" s="53"/>
      <c r="G8247" s="61"/>
      <c r="H8247" s="55"/>
      <c r="I8247" s="280"/>
      <c r="J8247" s="13"/>
      <c r="K8247" s="13"/>
      <c r="L8247" s="13"/>
    </row>
    <row r="8248" spans="1:12" s="56" customFormat="1">
      <c r="A8248" s="50"/>
      <c r="B8248" s="50"/>
      <c r="C8248" s="50"/>
      <c r="D8248" s="44"/>
      <c r="E8248" s="26"/>
      <c r="F8248" s="53"/>
      <c r="G8248" s="61"/>
      <c r="H8248" s="55"/>
      <c r="I8248" s="280"/>
      <c r="J8248" s="13"/>
      <c r="K8248" s="13"/>
      <c r="L8248" s="13"/>
    </row>
    <row r="8249" spans="1:12" s="56" customFormat="1">
      <c r="A8249" s="50"/>
      <c r="B8249" s="50"/>
      <c r="C8249" s="50"/>
      <c r="D8249" s="44"/>
      <c r="E8249" s="26"/>
      <c r="F8249" s="53"/>
      <c r="G8249" s="61"/>
      <c r="H8249" s="55"/>
      <c r="I8249" s="280"/>
      <c r="J8249" s="13"/>
      <c r="K8249" s="13"/>
      <c r="L8249" s="13"/>
    </row>
    <row r="8250" spans="1:12" s="56" customFormat="1">
      <c r="A8250" s="50"/>
      <c r="B8250" s="50"/>
      <c r="C8250" s="50"/>
      <c r="D8250" s="44"/>
      <c r="E8250" s="26"/>
      <c r="F8250" s="53"/>
      <c r="G8250" s="61"/>
      <c r="H8250" s="55"/>
      <c r="I8250" s="280"/>
      <c r="J8250" s="13"/>
      <c r="K8250" s="13"/>
      <c r="L8250" s="13"/>
    </row>
    <row r="8251" spans="1:12" s="56" customFormat="1">
      <c r="A8251" s="50"/>
      <c r="B8251" s="50"/>
      <c r="C8251" s="50"/>
      <c r="D8251" s="44"/>
      <c r="E8251" s="26"/>
      <c r="F8251" s="53"/>
      <c r="G8251" s="61"/>
      <c r="H8251" s="55"/>
      <c r="I8251" s="280"/>
      <c r="J8251" s="13"/>
      <c r="K8251" s="13"/>
      <c r="L8251" s="13"/>
    </row>
    <row r="8252" spans="1:12" s="56" customFormat="1">
      <c r="A8252" s="50"/>
      <c r="B8252" s="50"/>
      <c r="C8252" s="50"/>
      <c r="D8252" s="44"/>
      <c r="E8252" s="26"/>
      <c r="F8252" s="53"/>
      <c r="G8252" s="61"/>
      <c r="H8252" s="55"/>
      <c r="I8252" s="280"/>
      <c r="J8252" s="13"/>
      <c r="K8252" s="13"/>
      <c r="L8252" s="13"/>
    </row>
    <row r="8253" spans="1:12" s="56" customFormat="1">
      <c r="A8253" s="50"/>
      <c r="B8253" s="50"/>
      <c r="C8253" s="50"/>
      <c r="D8253" s="44"/>
      <c r="E8253" s="26"/>
      <c r="F8253" s="53"/>
      <c r="G8253" s="61"/>
      <c r="H8253" s="55"/>
      <c r="I8253" s="280"/>
      <c r="J8253" s="13"/>
      <c r="K8253" s="13"/>
      <c r="L8253" s="13"/>
    </row>
    <row r="8254" spans="1:12" s="56" customFormat="1">
      <c r="A8254" s="50"/>
      <c r="B8254" s="50"/>
      <c r="C8254" s="50"/>
      <c r="D8254" s="44"/>
      <c r="E8254" s="26"/>
      <c r="F8254" s="53"/>
      <c r="G8254" s="61"/>
      <c r="H8254" s="55"/>
      <c r="I8254" s="280"/>
      <c r="J8254" s="13"/>
      <c r="K8254" s="13"/>
      <c r="L8254" s="13"/>
    </row>
    <row r="8255" spans="1:12" s="56" customFormat="1">
      <c r="A8255" s="50"/>
      <c r="B8255" s="50"/>
      <c r="C8255" s="50"/>
      <c r="D8255" s="44"/>
      <c r="E8255" s="26"/>
      <c r="F8255" s="53"/>
      <c r="G8255" s="61"/>
      <c r="H8255" s="55"/>
      <c r="I8255" s="280"/>
      <c r="J8255" s="13"/>
      <c r="K8255" s="13"/>
      <c r="L8255" s="13"/>
    </row>
    <row r="8256" spans="1:12" s="56" customFormat="1">
      <c r="A8256" s="50"/>
      <c r="B8256" s="50"/>
      <c r="C8256" s="50"/>
      <c r="D8256" s="44"/>
      <c r="E8256" s="26"/>
      <c r="F8256" s="53"/>
      <c r="G8256" s="61"/>
      <c r="H8256" s="55"/>
      <c r="I8256" s="280"/>
      <c r="J8256" s="13"/>
      <c r="K8256" s="13"/>
      <c r="L8256" s="13"/>
    </row>
    <row r="8257" spans="1:12" s="56" customFormat="1">
      <c r="A8257" s="50"/>
      <c r="B8257" s="50"/>
      <c r="C8257" s="50"/>
      <c r="D8257" s="44"/>
      <c r="E8257" s="26"/>
      <c r="F8257" s="53"/>
      <c r="G8257" s="61"/>
      <c r="H8257" s="55"/>
      <c r="I8257" s="280"/>
      <c r="J8257" s="13"/>
      <c r="K8257" s="13"/>
      <c r="L8257" s="13"/>
    </row>
    <row r="8258" spans="1:12" s="56" customFormat="1">
      <c r="A8258" s="50"/>
      <c r="B8258" s="50"/>
      <c r="C8258" s="50"/>
      <c r="D8258" s="44"/>
      <c r="E8258" s="26"/>
      <c r="F8258" s="53"/>
      <c r="G8258" s="61"/>
      <c r="H8258" s="55"/>
      <c r="I8258" s="280"/>
      <c r="J8258" s="13"/>
      <c r="K8258" s="13"/>
      <c r="L8258" s="13"/>
    </row>
    <row r="8259" spans="1:12" s="56" customFormat="1">
      <c r="A8259" s="50"/>
      <c r="B8259" s="50"/>
      <c r="C8259" s="50"/>
      <c r="D8259" s="44"/>
      <c r="E8259" s="26"/>
      <c r="F8259" s="53"/>
      <c r="G8259" s="61"/>
      <c r="H8259" s="55"/>
      <c r="I8259" s="280"/>
      <c r="J8259" s="13"/>
      <c r="K8259" s="13"/>
      <c r="L8259" s="13"/>
    </row>
    <row r="8260" spans="1:12" s="56" customFormat="1">
      <c r="A8260" s="50"/>
      <c r="B8260" s="50"/>
      <c r="C8260" s="50"/>
      <c r="D8260" s="44"/>
      <c r="E8260" s="26"/>
      <c r="F8260" s="53"/>
      <c r="G8260" s="61"/>
      <c r="H8260" s="55"/>
      <c r="I8260" s="280"/>
      <c r="J8260" s="13"/>
      <c r="K8260" s="13"/>
      <c r="L8260" s="13"/>
    </row>
    <row r="8261" spans="1:12" s="56" customFormat="1">
      <c r="A8261" s="50"/>
      <c r="B8261" s="50"/>
      <c r="C8261" s="50"/>
      <c r="D8261" s="44"/>
      <c r="E8261" s="26"/>
      <c r="F8261" s="53"/>
      <c r="G8261" s="61"/>
      <c r="H8261" s="55"/>
      <c r="I8261" s="280"/>
      <c r="J8261" s="13"/>
      <c r="K8261" s="13"/>
      <c r="L8261" s="13"/>
    </row>
    <row r="8262" spans="1:12" s="56" customFormat="1">
      <c r="A8262" s="50"/>
      <c r="B8262" s="50"/>
      <c r="C8262" s="50"/>
      <c r="D8262" s="44"/>
      <c r="E8262" s="26"/>
      <c r="F8262" s="53"/>
      <c r="G8262" s="61"/>
      <c r="H8262" s="55"/>
      <c r="I8262" s="280"/>
      <c r="J8262" s="13"/>
      <c r="K8262" s="13"/>
      <c r="L8262" s="13"/>
    </row>
    <row r="8263" spans="1:12" s="56" customFormat="1">
      <c r="A8263" s="50"/>
      <c r="B8263" s="50"/>
      <c r="C8263" s="50"/>
      <c r="D8263" s="44"/>
      <c r="E8263" s="26"/>
      <c r="F8263" s="53"/>
      <c r="G8263" s="61"/>
      <c r="H8263" s="55"/>
      <c r="I8263" s="280"/>
      <c r="J8263" s="13"/>
      <c r="K8263" s="13"/>
      <c r="L8263" s="13"/>
    </row>
    <row r="8264" spans="1:12" s="56" customFormat="1">
      <c r="A8264" s="50"/>
      <c r="B8264" s="50"/>
      <c r="C8264" s="50"/>
      <c r="D8264" s="44"/>
      <c r="E8264" s="26"/>
      <c r="F8264" s="53"/>
      <c r="G8264" s="61"/>
      <c r="H8264" s="55"/>
      <c r="I8264" s="280"/>
      <c r="J8264" s="13"/>
      <c r="K8264" s="13"/>
      <c r="L8264" s="13"/>
    </row>
    <row r="8265" spans="1:12" s="56" customFormat="1">
      <c r="A8265" s="50"/>
      <c r="B8265" s="50"/>
      <c r="C8265" s="50"/>
      <c r="D8265" s="44"/>
      <c r="E8265" s="26"/>
      <c r="F8265" s="53"/>
      <c r="G8265" s="61"/>
      <c r="H8265" s="55"/>
      <c r="I8265" s="280"/>
      <c r="J8265" s="13"/>
      <c r="K8265" s="13"/>
      <c r="L8265" s="13"/>
    </row>
    <row r="8266" spans="1:12" s="56" customFormat="1">
      <c r="A8266" s="50"/>
      <c r="B8266" s="50"/>
      <c r="C8266" s="50"/>
      <c r="D8266" s="44"/>
      <c r="E8266" s="26"/>
      <c r="F8266" s="53"/>
      <c r="G8266" s="61"/>
      <c r="H8266" s="55"/>
      <c r="I8266" s="280"/>
      <c r="J8266" s="13"/>
      <c r="K8266" s="13"/>
      <c r="L8266" s="13"/>
    </row>
    <row r="8267" spans="1:12" s="56" customFormat="1">
      <c r="A8267" s="50"/>
      <c r="B8267" s="50"/>
      <c r="C8267" s="50"/>
      <c r="D8267" s="44"/>
      <c r="E8267" s="26"/>
      <c r="F8267" s="53"/>
      <c r="G8267" s="61"/>
      <c r="H8267" s="55"/>
      <c r="I8267" s="280"/>
      <c r="J8267" s="13"/>
      <c r="K8267" s="13"/>
      <c r="L8267" s="13"/>
    </row>
    <row r="8268" spans="1:12" s="56" customFormat="1">
      <c r="A8268" s="50"/>
      <c r="B8268" s="50"/>
      <c r="C8268" s="50"/>
      <c r="D8268" s="44"/>
      <c r="E8268" s="26"/>
      <c r="F8268" s="53"/>
      <c r="G8268" s="61"/>
      <c r="H8268" s="55"/>
      <c r="I8268" s="280"/>
      <c r="J8268" s="13"/>
      <c r="K8268" s="13"/>
      <c r="L8268" s="13"/>
    </row>
    <row r="8269" spans="1:12" s="56" customFormat="1">
      <c r="A8269" s="50"/>
      <c r="B8269" s="50"/>
      <c r="C8269" s="50"/>
      <c r="D8269" s="44"/>
      <c r="E8269" s="26"/>
      <c r="F8269" s="53"/>
      <c r="G8269" s="61"/>
      <c r="H8269" s="55"/>
      <c r="I8269" s="280"/>
      <c r="J8269" s="13"/>
      <c r="K8269" s="13"/>
      <c r="L8269" s="13"/>
    </row>
    <row r="8270" spans="1:12" s="56" customFormat="1">
      <c r="A8270" s="50"/>
      <c r="B8270" s="50"/>
      <c r="C8270" s="50"/>
      <c r="D8270" s="44"/>
      <c r="E8270" s="26"/>
      <c r="F8270" s="53"/>
      <c r="G8270" s="61"/>
      <c r="H8270" s="55"/>
      <c r="I8270" s="280"/>
      <c r="J8270" s="13"/>
      <c r="K8270" s="13"/>
      <c r="L8270" s="13"/>
    </row>
    <row r="8271" spans="1:12" s="56" customFormat="1">
      <c r="A8271" s="50"/>
      <c r="B8271" s="50"/>
      <c r="C8271" s="50"/>
      <c r="D8271" s="44"/>
      <c r="E8271" s="26"/>
      <c r="F8271" s="53"/>
      <c r="G8271" s="61"/>
      <c r="H8271" s="55"/>
      <c r="I8271" s="280"/>
      <c r="J8271" s="13"/>
      <c r="K8271" s="13"/>
      <c r="L8271" s="13"/>
    </row>
    <row r="8272" spans="1:12" s="56" customFormat="1">
      <c r="A8272" s="50"/>
      <c r="B8272" s="50"/>
      <c r="C8272" s="50"/>
      <c r="D8272" s="44"/>
      <c r="E8272" s="26"/>
      <c r="F8272" s="53"/>
      <c r="G8272" s="61"/>
      <c r="H8272" s="55"/>
      <c r="I8272" s="280"/>
      <c r="J8272" s="13"/>
      <c r="K8272" s="13"/>
      <c r="L8272" s="13"/>
    </row>
    <row r="8273" spans="1:12" s="56" customFormat="1">
      <c r="A8273" s="50"/>
      <c r="B8273" s="50"/>
      <c r="C8273" s="50"/>
      <c r="D8273" s="44"/>
      <c r="E8273" s="26"/>
      <c r="F8273" s="53"/>
      <c r="G8273" s="61"/>
      <c r="H8273" s="55"/>
      <c r="I8273" s="280"/>
      <c r="J8273" s="13"/>
      <c r="K8273" s="13"/>
      <c r="L8273" s="13"/>
    </row>
    <row r="8274" spans="1:12" s="56" customFormat="1">
      <c r="A8274" s="50"/>
      <c r="B8274" s="50"/>
      <c r="C8274" s="50"/>
      <c r="D8274" s="44"/>
      <c r="E8274" s="26"/>
      <c r="F8274" s="53"/>
      <c r="G8274" s="61"/>
      <c r="H8274" s="55"/>
      <c r="I8274" s="280"/>
      <c r="J8274" s="13"/>
      <c r="K8274" s="13"/>
      <c r="L8274" s="13"/>
    </row>
    <row r="8275" spans="1:12" s="56" customFormat="1">
      <c r="A8275" s="50"/>
      <c r="B8275" s="50"/>
      <c r="C8275" s="50"/>
      <c r="D8275" s="44"/>
      <c r="E8275" s="26"/>
      <c r="F8275" s="53"/>
      <c r="G8275" s="61"/>
      <c r="H8275" s="55"/>
      <c r="I8275" s="280"/>
      <c r="J8275" s="13"/>
      <c r="K8275" s="13"/>
      <c r="L8275" s="13"/>
    </row>
    <row r="8276" spans="1:12" s="56" customFormat="1">
      <c r="A8276" s="50"/>
      <c r="B8276" s="50"/>
      <c r="C8276" s="50"/>
      <c r="D8276" s="44"/>
      <c r="E8276" s="26"/>
      <c r="F8276" s="53"/>
      <c r="G8276" s="61"/>
      <c r="H8276" s="55"/>
      <c r="I8276" s="280"/>
      <c r="J8276" s="13"/>
      <c r="K8276" s="13"/>
      <c r="L8276" s="13"/>
    </row>
    <row r="8277" spans="1:12" s="56" customFormat="1">
      <c r="A8277" s="50"/>
      <c r="B8277" s="50"/>
      <c r="C8277" s="50"/>
      <c r="D8277" s="44"/>
      <c r="E8277" s="26"/>
      <c r="F8277" s="53"/>
      <c r="G8277" s="61"/>
      <c r="H8277" s="55"/>
      <c r="I8277" s="280"/>
      <c r="J8277" s="13"/>
      <c r="K8277" s="13"/>
      <c r="L8277" s="13"/>
    </row>
    <row r="8278" spans="1:12" s="56" customFormat="1">
      <c r="A8278" s="50"/>
      <c r="B8278" s="50"/>
      <c r="C8278" s="50"/>
      <c r="D8278" s="44"/>
      <c r="E8278" s="26"/>
      <c r="F8278" s="53"/>
      <c r="G8278" s="61"/>
      <c r="H8278" s="55"/>
      <c r="I8278" s="280"/>
      <c r="J8278" s="13"/>
      <c r="K8278" s="13"/>
      <c r="L8278" s="13"/>
    </row>
    <row r="8279" spans="1:12" s="56" customFormat="1">
      <c r="A8279" s="50"/>
      <c r="B8279" s="50"/>
      <c r="C8279" s="50"/>
      <c r="D8279" s="44"/>
      <c r="E8279" s="26"/>
      <c r="F8279" s="53"/>
      <c r="G8279" s="61"/>
      <c r="H8279" s="55"/>
      <c r="I8279" s="280"/>
      <c r="J8279" s="13"/>
      <c r="K8279" s="13"/>
      <c r="L8279" s="13"/>
    </row>
    <row r="8280" spans="1:12" s="56" customFormat="1">
      <c r="A8280" s="50"/>
      <c r="B8280" s="50"/>
      <c r="C8280" s="50"/>
      <c r="D8280" s="44"/>
      <c r="E8280" s="26"/>
      <c r="F8280" s="53"/>
      <c r="G8280" s="61"/>
      <c r="H8280" s="55"/>
      <c r="I8280" s="280"/>
      <c r="J8280" s="13"/>
      <c r="K8280" s="13"/>
      <c r="L8280" s="13"/>
    </row>
    <row r="8281" spans="1:12" s="56" customFormat="1">
      <c r="A8281" s="50"/>
      <c r="B8281" s="50"/>
      <c r="C8281" s="50"/>
      <c r="D8281" s="44"/>
      <c r="E8281" s="26"/>
      <c r="F8281" s="53"/>
      <c r="G8281" s="61"/>
      <c r="H8281" s="55"/>
      <c r="I8281" s="280"/>
      <c r="J8281" s="13"/>
      <c r="K8281" s="13"/>
      <c r="L8281" s="13"/>
    </row>
    <row r="8282" spans="1:12" s="56" customFormat="1">
      <c r="A8282" s="50"/>
      <c r="B8282" s="50"/>
      <c r="C8282" s="50"/>
      <c r="D8282" s="44"/>
      <c r="E8282" s="26"/>
      <c r="F8282" s="53"/>
      <c r="G8282" s="61"/>
      <c r="H8282" s="55"/>
      <c r="I8282" s="280"/>
      <c r="J8282" s="13"/>
      <c r="K8282" s="13"/>
      <c r="L8282" s="13"/>
    </row>
    <row r="8283" spans="1:12" s="56" customFormat="1">
      <c r="A8283" s="50"/>
      <c r="B8283" s="50"/>
      <c r="C8283" s="50"/>
      <c r="D8283" s="44"/>
      <c r="E8283" s="26"/>
      <c r="F8283" s="53"/>
      <c r="G8283" s="61"/>
      <c r="H8283" s="55"/>
      <c r="I8283" s="280"/>
      <c r="J8283" s="13"/>
      <c r="K8283" s="13"/>
      <c r="L8283" s="13"/>
    </row>
    <row r="8284" spans="1:12" s="56" customFormat="1">
      <c r="A8284" s="50"/>
      <c r="B8284" s="50"/>
      <c r="C8284" s="50"/>
      <c r="D8284" s="44"/>
      <c r="E8284" s="26"/>
      <c r="F8284" s="53"/>
      <c r="G8284" s="61"/>
      <c r="H8284" s="55"/>
      <c r="I8284" s="280"/>
      <c r="J8284" s="13"/>
      <c r="K8284" s="13"/>
      <c r="L8284" s="13"/>
    </row>
    <row r="8285" spans="1:12" s="56" customFormat="1">
      <c r="A8285" s="50"/>
      <c r="B8285" s="50"/>
      <c r="C8285" s="50"/>
      <c r="D8285" s="44"/>
      <c r="E8285" s="26"/>
      <c r="F8285" s="53"/>
      <c r="G8285" s="61"/>
      <c r="H8285" s="55"/>
      <c r="I8285" s="280"/>
      <c r="J8285" s="13"/>
      <c r="K8285" s="13"/>
      <c r="L8285" s="13"/>
    </row>
    <row r="8286" spans="1:12" s="56" customFormat="1">
      <c r="A8286" s="50"/>
      <c r="B8286" s="50"/>
      <c r="C8286" s="50"/>
      <c r="D8286" s="44"/>
      <c r="E8286" s="26"/>
      <c r="F8286" s="53"/>
      <c r="G8286" s="61"/>
      <c r="H8286" s="55"/>
      <c r="I8286" s="280"/>
      <c r="J8286" s="13"/>
      <c r="K8286" s="13"/>
      <c r="L8286" s="13"/>
    </row>
    <row r="8287" spans="1:12" s="56" customFormat="1">
      <c r="A8287" s="50"/>
      <c r="B8287" s="50"/>
      <c r="C8287" s="50"/>
      <c r="D8287" s="44"/>
      <c r="E8287" s="26"/>
      <c r="F8287" s="53"/>
      <c r="G8287" s="61"/>
      <c r="H8287" s="55"/>
      <c r="I8287" s="280"/>
      <c r="J8287" s="13"/>
      <c r="K8287" s="13"/>
      <c r="L8287" s="13"/>
    </row>
    <row r="8288" spans="1:12" s="56" customFormat="1">
      <c r="A8288" s="50"/>
      <c r="B8288" s="50"/>
      <c r="C8288" s="50"/>
      <c r="D8288" s="44"/>
      <c r="E8288" s="26"/>
      <c r="F8288" s="53"/>
      <c r="G8288" s="61"/>
      <c r="H8288" s="55"/>
      <c r="I8288" s="280"/>
      <c r="J8288" s="13"/>
      <c r="K8288" s="13"/>
      <c r="L8288" s="13"/>
    </row>
    <row r="8289" spans="1:12" s="56" customFormat="1">
      <c r="A8289" s="50"/>
      <c r="B8289" s="50"/>
      <c r="C8289" s="50"/>
      <c r="D8289" s="44"/>
      <c r="E8289" s="26"/>
      <c r="F8289" s="53"/>
      <c r="G8289" s="61"/>
      <c r="H8289" s="55"/>
      <c r="I8289" s="280"/>
      <c r="J8289" s="13"/>
      <c r="K8289" s="13"/>
      <c r="L8289" s="13"/>
    </row>
    <row r="8290" spans="1:12" s="56" customFormat="1">
      <c r="A8290" s="50"/>
      <c r="B8290" s="50"/>
      <c r="C8290" s="50"/>
      <c r="D8290" s="44"/>
      <c r="E8290" s="26"/>
      <c r="F8290" s="53"/>
      <c r="G8290" s="61"/>
      <c r="H8290" s="55"/>
      <c r="I8290" s="280"/>
      <c r="J8290" s="13"/>
      <c r="K8290" s="13"/>
      <c r="L8290" s="13"/>
    </row>
    <row r="8291" spans="1:12" s="56" customFormat="1">
      <c r="A8291" s="50"/>
      <c r="B8291" s="50"/>
      <c r="C8291" s="50"/>
      <c r="D8291" s="44"/>
      <c r="E8291" s="26"/>
      <c r="F8291" s="53"/>
      <c r="G8291" s="61"/>
      <c r="H8291" s="55"/>
      <c r="I8291" s="280"/>
      <c r="J8291" s="13"/>
      <c r="K8291" s="13"/>
      <c r="L8291" s="13"/>
    </row>
    <row r="8292" spans="1:12" s="56" customFormat="1">
      <c r="A8292" s="50"/>
      <c r="B8292" s="50"/>
      <c r="C8292" s="50"/>
      <c r="D8292" s="44"/>
      <c r="E8292" s="26"/>
      <c r="F8292" s="53"/>
      <c r="G8292" s="61"/>
      <c r="H8292" s="55"/>
      <c r="I8292" s="280"/>
      <c r="J8292" s="13"/>
      <c r="K8292" s="13"/>
      <c r="L8292" s="13"/>
    </row>
    <row r="8293" spans="1:12" s="56" customFormat="1">
      <c r="A8293" s="50"/>
      <c r="B8293" s="50"/>
      <c r="C8293" s="50"/>
      <c r="D8293" s="44"/>
      <c r="E8293" s="26"/>
      <c r="F8293" s="53"/>
      <c r="G8293" s="61"/>
      <c r="H8293" s="55"/>
      <c r="I8293" s="280"/>
      <c r="J8293" s="13"/>
      <c r="K8293" s="13"/>
      <c r="L8293" s="13"/>
    </row>
    <row r="8294" spans="1:12" s="56" customFormat="1">
      <c r="A8294" s="50"/>
      <c r="B8294" s="50"/>
      <c r="C8294" s="50"/>
      <c r="D8294" s="44"/>
      <c r="E8294" s="26"/>
      <c r="F8294" s="53"/>
      <c r="G8294" s="61"/>
      <c r="H8294" s="55"/>
      <c r="I8294" s="280"/>
      <c r="J8294" s="13"/>
      <c r="K8294" s="13"/>
      <c r="L8294" s="13"/>
    </row>
    <row r="8295" spans="1:12" s="56" customFormat="1">
      <c r="A8295" s="50"/>
      <c r="B8295" s="50"/>
      <c r="C8295" s="50"/>
      <c r="D8295" s="44"/>
      <c r="E8295" s="26"/>
      <c r="F8295" s="53"/>
      <c r="G8295" s="61"/>
      <c r="H8295" s="55"/>
      <c r="I8295" s="280"/>
      <c r="J8295" s="13"/>
      <c r="K8295" s="13"/>
      <c r="L8295" s="13"/>
    </row>
    <row r="8296" spans="1:12" s="56" customFormat="1">
      <c r="A8296" s="50"/>
      <c r="B8296" s="50"/>
      <c r="C8296" s="50"/>
      <c r="D8296" s="44"/>
      <c r="E8296" s="26"/>
      <c r="F8296" s="53"/>
      <c r="G8296" s="61"/>
      <c r="H8296" s="55"/>
      <c r="I8296" s="280"/>
      <c r="J8296" s="13"/>
      <c r="K8296" s="13"/>
      <c r="L8296" s="13"/>
    </row>
    <row r="8297" spans="1:12" s="56" customFormat="1">
      <c r="A8297" s="50"/>
      <c r="B8297" s="50"/>
      <c r="C8297" s="50"/>
      <c r="D8297" s="44"/>
      <c r="E8297" s="26"/>
      <c r="F8297" s="53"/>
      <c r="G8297" s="61"/>
      <c r="H8297" s="55"/>
      <c r="I8297" s="280"/>
      <c r="J8297" s="13"/>
      <c r="K8297" s="13"/>
      <c r="L8297" s="13"/>
    </row>
    <row r="8298" spans="1:12" s="56" customFormat="1">
      <c r="A8298" s="50"/>
      <c r="B8298" s="50"/>
      <c r="C8298" s="50"/>
      <c r="D8298" s="44"/>
      <c r="E8298" s="26"/>
      <c r="F8298" s="53"/>
      <c r="G8298" s="61"/>
      <c r="H8298" s="55"/>
      <c r="I8298" s="280"/>
      <c r="J8298" s="13"/>
      <c r="K8298" s="13"/>
      <c r="L8298" s="13"/>
    </row>
    <row r="8299" spans="1:12" s="56" customFormat="1">
      <c r="A8299" s="50"/>
      <c r="B8299" s="50"/>
      <c r="C8299" s="50"/>
      <c r="D8299" s="44"/>
      <c r="E8299" s="26"/>
      <c r="F8299" s="53"/>
      <c r="G8299" s="61"/>
      <c r="H8299" s="55"/>
      <c r="I8299" s="280"/>
      <c r="J8299" s="13"/>
      <c r="K8299" s="13"/>
      <c r="L8299" s="13"/>
    </row>
    <row r="8300" spans="1:12" s="56" customFormat="1">
      <c r="A8300" s="50"/>
      <c r="B8300" s="50"/>
      <c r="C8300" s="50"/>
      <c r="D8300" s="44"/>
      <c r="E8300" s="26"/>
      <c r="F8300" s="53"/>
      <c r="G8300" s="61"/>
      <c r="H8300" s="55"/>
      <c r="I8300" s="280"/>
      <c r="J8300" s="13"/>
      <c r="K8300" s="13"/>
      <c r="L8300" s="13"/>
    </row>
    <row r="8301" spans="1:12" s="56" customFormat="1">
      <c r="A8301" s="50"/>
      <c r="B8301" s="50"/>
      <c r="C8301" s="50"/>
      <c r="D8301" s="44"/>
      <c r="E8301" s="26"/>
      <c r="F8301" s="53"/>
      <c r="G8301" s="61"/>
      <c r="H8301" s="55"/>
      <c r="I8301" s="280"/>
      <c r="J8301" s="13"/>
      <c r="K8301" s="13"/>
      <c r="L8301" s="13"/>
    </row>
    <row r="8302" spans="1:12" s="56" customFormat="1">
      <c r="A8302" s="50"/>
      <c r="B8302" s="50"/>
      <c r="C8302" s="50"/>
      <c r="D8302" s="44"/>
      <c r="E8302" s="26"/>
      <c r="F8302" s="53"/>
      <c r="G8302" s="61"/>
      <c r="H8302" s="55"/>
      <c r="I8302" s="280"/>
      <c r="J8302" s="13"/>
      <c r="K8302" s="13"/>
      <c r="L8302" s="13"/>
    </row>
    <row r="8303" spans="1:12" s="56" customFormat="1">
      <c r="A8303" s="50"/>
      <c r="B8303" s="50"/>
      <c r="C8303" s="50"/>
      <c r="D8303" s="44"/>
      <c r="E8303" s="26"/>
      <c r="F8303" s="53"/>
      <c r="G8303" s="61"/>
      <c r="H8303" s="55"/>
      <c r="I8303" s="280"/>
      <c r="J8303" s="13"/>
      <c r="K8303" s="13"/>
      <c r="L8303" s="13"/>
    </row>
    <row r="8304" spans="1:12" s="56" customFormat="1">
      <c r="A8304" s="50"/>
      <c r="B8304" s="50"/>
      <c r="C8304" s="50"/>
      <c r="D8304" s="44"/>
      <c r="E8304" s="26"/>
      <c r="F8304" s="53"/>
      <c r="G8304" s="61"/>
      <c r="H8304" s="55"/>
      <c r="I8304" s="280"/>
      <c r="J8304" s="13"/>
      <c r="K8304" s="13"/>
      <c r="L8304" s="13"/>
    </row>
    <row r="8305" spans="1:12" s="56" customFormat="1">
      <c r="A8305" s="50"/>
      <c r="B8305" s="50"/>
      <c r="C8305" s="50"/>
      <c r="D8305" s="44"/>
      <c r="E8305" s="26"/>
      <c r="F8305" s="53"/>
      <c r="G8305" s="61"/>
      <c r="H8305" s="55"/>
      <c r="I8305" s="280"/>
      <c r="J8305" s="13"/>
      <c r="K8305" s="13"/>
      <c r="L8305" s="13"/>
    </row>
    <row r="8306" spans="1:12" s="56" customFormat="1">
      <c r="A8306" s="50"/>
      <c r="B8306" s="50"/>
      <c r="C8306" s="50"/>
      <c r="D8306" s="44"/>
      <c r="E8306" s="26"/>
      <c r="F8306" s="53"/>
      <c r="G8306" s="61"/>
      <c r="H8306" s="55"/>
      <c r="I8306" s="280"/>
      <c r="J8306" s="13"/>
      <c r="K8306" s="13"/>
      <c r="L8306" s="13"/>
    </row>
    <row r="8307" spans="1:12" s="56" customFormat="1">
      <c r="A8307" s="50"/>
      <c r="B8307" s="50"/>
      <c r="C8307" s="50"/>
      <c r="D8307" s="44"/>
      <c r="E8307" s="26"/>
      <c r="F8307" s="53"/>
      <c r="G8307" s="61"/>
      <c r="H8307" s="55"/>
      <c r="I8307" s="280"/>
      <c r="J8307" s="13"/>
      <c r="K8307" s="13"/>
      <c r="L8307" s="13"/>
    </row>
    <row r="8308" spans="1:12" s="56" customFormat="1">
      <c r="A8308" s="50"/>
      <c r="B8308" s="50"/>
      <c r="C8308" s="50"/>
      <c r="D8308" s="44"/>
      <c r="E8308" s="26"/>
      <c r="F8308" s="53"/>
      <c r="G8308" s="61"/>
      <c r="H8308" s="55"/>
      <c r="I8308" s="280"/>
      <c r="J8308" s="13"/>
      <c r="K8308" s="13"/>
      <c r="L8308" s="13"/>
    </row>
    <row r="8309" spans="1:12" s="56" customFormat="1">
      <c r="A8309" s="50"/>
      <c r="B8309" s="50"/>
      <c r="C8309" s="50"/>
      <c r="D8309" s="44"/>
      <c r="E8309" s="26"/>
      <c r="F8309" s="53"/>
      <c r="G8309" s="61"/>
      <c r="H8309" s="55"/>
      <c r="I8309" s="280"/>
      <c r="J8309" s="13"/>
      <c r="K8309" s="13"/>
      <c r="L8309" s="13"/>
    </row>
    <row r="8310" spans="1:12" s="56" customFormat="1">
      <c r="A8310" s="50"/>
      <c r="B8310" s="50"/>
      <c r="C8310" s="50"/>
      <c r="D8310" s="44"/>
      <c r="E8310" s="26"/>
      <c r="F8310" s="53"/>
      <c r="G8310" s="61"/>
      <c r="H8310" s="55"/>
      <c r="I8310" s="280"/>
      <c r="J8310" s="13"/>
      <c r="K8310" s="13"/>
      <c r="L8310" s="13"/>
    </row>
    <row r="8311" spans="1:12" s="56" customFormat="1">
      <c r="A8311" s="50"/>
      <c r="B8311" s="50"/>
      <c r="C8311" s="50"/>
      <c r="D8311" s="44"/>
      <c r="E8311" s="26"/>
      <c r="F8311" s="53"/>
      <c r="G8311" s="61"/>
      <c r="H8311" s="55"/>
      <c r="I8311" s="280"/>
      <c r="J8311" s="13"/>
      <c r="K8311" s="13"/>
      <c r="L8311" s="13"/>
    </row>
    <row r="8312" spans="1:12" s="56" customFormat="1">
      <c r="A8312" s="50"/>
      <c r="B8312" s="50"/>
      <c r="C8312" s="50"/>
      <c r="D8312" s="44"/>
      <c r="E8312" s="26"/>
      <c r="F8312" s="53"/>
      <c r="G8312" s="61"/>
      <c r="H8312" s="55"/>
      <c r="I8312" s="280"/>
      <c r="J8312" s="13"/>
      <c r="K8312" s="13"/>
      <c r="L8312" s="13"/>
    </row>
    <row r="8313" spans="1:12" s="56" customFormat="1">
      <c r="A8313" s="50"/>
      <c r="B8313" s="50"/>
      <c r="C8313" s="50"/>
      <c r="D8313" s="44"/>
      <c r="E8313" s="26"/>
      <c r="F8313" s="53"/>
      <c r="G8313" s="61"/>
      <c r="H8313" s="55"/>
      <c r="I8313" s="280"/>
      <c r="J8313" s="13"/>
      <c r="K8313" s="13"/>
      <c r="L8313" s="13"/>
    </row>
    <row r="8314" spans="1:12" s="56" customFormat="1">
      <c r="A8314" s="50"/>
      <c r="B8314" s="50"/>
      <c r="C8314" s="50"/>
      <c r="D8314" s="44"/>
      <c r="E8314" s="26"/>
      <c r="F8314" s="53"/>
      <c r="G8314" s="61"/>
      <c r="H8314" s="55"/>
      <c r="I8314" s="280"/>
      <c r="J8314" s="13"/>
      <c r="K8314" s="13"/>
      <c r="L8314" s="13"/>
    </row>
    <row r="8315" spans="1:12" s="56" customFormat="1">
      <c r="A8315" s="50"/>
      <c r="B8315" s="50"/>
      <c r="C8315" s="50"/>
      <c r="D8315" s="44"/>
      <c r="E8315" s="26"/>
      <c r="F8315" s="53"/>
      <c r="G8315" s="61"/>
      <c r="H8315" s="55"/>
      <c r="I8315" s="280"/>
      <c r="J8315" s="13"/>
      <c r="K8315" s="13"/>
      <c r="L8315" s="13"/>
    </row>
    <row r="8316" spans="1:12" s="56" customFormat="1">
      <c r="A8316" s="50"/>
      <c r="B8316" s="50"/>
      <c r="C8316" s="50"/>
      <c r="D8316" s="44"/>
      <c r="E8316" s="26"/>
      <c r="F8316" s="53"/>
      <c r="G8316" s="61"/>
      <c r="H8316" s="55"/>
      <c r="I8316" s="280"/>
      <c r="J8316" s="13"/>
      <c r="K8316" s="13"/>
      <c r="L8316" s="13"/>
    </row>
    <row r="8317" spans="1:12" s="56" customFormat="1">
      <c r="A8317" s="50"/>
      <c r="B8317" s="50"/>
      <c r="C8317" s="50"/>
      <c r="D8317" s="44"/>
      <c r="E8317" s="26"/>
      <c r="F8317" s="53"/>
      <c r="G8317" s="61"/>
      <c r="H8317" s="55"/>
      <c r="I8317" s="280"/>
      <c r="J8317" s="13"/>
      <c r="K8317" s="13"/>
      <c r="L8317" s="13"/>
    </row>
    <row r="8318" spans="1:12" s="56" customFormat="1">
      <c r="A8318" s="50"/>
      <c r="B8318" s="50"/>
      <c r="C8318" s="50"/>
      <c r="D8318" s="44"/>
      <c r="E8318" s="26"/>
      <c r="F8318" s="53"/>
      <c r="G8318" s="61"/>
      <c r="H8318" s="55"/>
      <c r="I8318" s="280"/>
      <c r="J8318" s="13"/>
      <c r="K8318" s="13"/>
      <c r="L8318" s="13"/>
    </row>
    <row r="8319" spans="1:12" s="56" customFormat="1">
      <c r="A8319" s="50"/>
      <c r="B8319" s="50"/>
      <c r="C8319" s="50"/>
      <c r="D8319" s="44"/>
      <c r="E8319" s="26"/>
      <c r="F8319" s="53"/>
      <c r="G8319" s="61"/>
      <c r="H8319" s="55"/>
      <c r="I8319" s="280"/>
      <c r="J8319" s="13"/>
      <c r="K8319" s="13"/>
      <c r="L8319" s="13"/>
    </row>
    <row r="8320" spans="1:12" s="56" customFormat="1">
      <c r="A8320" s="50"/>
      <c r="B8320" s="50"/>
      <c r="C8320" s="50"/>
      <c r="D8320" s="44"/>
      <c r="E8320" s="26"/>
      <c r="F8320" s="53"/>
      <c r="G8320" s="61"/>
      <c r="H8320" s="55"/>
      <c r="I8320" s="280"/>
      <c r="J8320" s="13"/>
      <c r="K8320" s="13"/>
      <c r="L8320" s="13"/>
    </row>
    <row r="8321" spans="1:12" s="56" customFormat="1">
      <c r="A8321" s="50"/>
      <c r="B8321" s="50"/>
      <c r="C8321" s="50"/>
      <c r="D8321" s="44"/>
      <c r="E8321" s="26"/>
      <c r="F8321" s="53"/>
      <c r="G8321" s="61"/>
      <c r="H8321" s="55"/>
      <c r="I8321" s="280"/>
      <c r="J8321" s="13"/>
      <c r="K8321" s="13"/>
      <c r="L8321" s="13"/>
    </row>
    <row r="8322" spans="1:12" s="56" customFormat="1">
      <c r="A8322" s="50"/>
      <c r="B8322" s="50"/>
      <c r="C8322" s="50"/>
      <c r="D8322" s="44"/>
      <c r="E8322" s="26"/>
      <c r="F8322" s="53"/>
      <c r="G8322" s="61"/>
      <c r="H8322" s="55"/>
      <c r="I8322" s="280"/>
      <c r="J8322" s="13"/>
      <c r="K8322" s="13"/>
      <c r="L8322" s="13"/>
    </row>
    <row r="8323" spans="1:12" s="56" customFormat="1">
      <c r="A8323" s="50"/>
      <c r="B8323" s="50"/>
      <c r="C8323" s="50"/>
      <c r="D8323" s="44"/>
      <c r="E8323" s="26"/>
      <c r="F8323" s="53"/>
      <c r="G8323" s="61"/>
      <c r="H8323" s="55"/>
      <c r="I8323" s="280"/>
      <c r="J8323" s="13"/>
      <c r="K8323" s="13"/>
      <c r="L8323" s="13"/>
    </row>
    <row r="8324" spans="1:12" s="56" customFormat="1">
      <c r="A8324" s="50"/>
      <c r="B8324" s="50"/>
      <c r="C8324" s="50"/>
      <c r="D8324" s="44"/>
      <c r="E8324" s="26"/>
      <c r="F8324" s="53"/>
      <c r="G8324" s="61"/>
      <c r="H8324" s="55"/>
      <c r="I8324" s="280"/>
      <c r="J8324" s="13"/>
      <c r="K8324" s="13"/>
      <c r="L8324" s="13"/>
    </row>
    <row r="8325" spans="1:12" s="56" customFormat="1">
      <c r="A8325" s="50"/>
      <c r="B8325" s="50"/>
      <c r="C8325" s="50"/>
      <c r="D8325" s="44"/>
      <c r="E8325" s="26"/>
      <c r="F8325" s="53"/>
      <c r="G8325" s="61"/>
      <c r="H8325" s="55"/>
      <c r="I8325" s="280"/>
      <c r="J8325" s="13"/>
      <c r="K8325" s="13"/>
      <c r="L8325" s="13"/>
    </row>
    <row r="8326" spans="1:12" s="56" customFormat="1">
      <c r="A8326" s="50"/>
      <c r="B8326" s="50"/>
      <c r="C8326" s="50"/>
      <c r="D8326" s="44"/>
      <c r="E8326" s="26"/>
      <c r="F8326" s="53"/>
      <c r="G8326" s="61"/>
      <c r="H8326" s="55"/>
      <c r="I8326" s="280"/>
      <c r="J8326" s="13"/>
      <c r="K8326" s="13"/>
      <c r="L8326" s="13"/>
    </row>
    <row r="8327" spans="1:12" s="56" customFormat="1">
      <c r="A8327" s="50"/>
      <c r="B8327" s="50"/>
      <c r="C8327" s="50"/>
      <c r="D8327" s="44"/>
      <c r="E8327" s="26"/>
      <c r="F8327" s="53"/>
      <c r="G8327" s="61"/>
      <c r="H8327" s="55"/>
      <c r="I8327" s="280"/>
      <c r="J8327" s="13"/>
      <c r="K8327" s="13"/>
      <c r="L8327" s="13"/>
    </row>
    <row r="8328" spans="1:12" s="56" customFormat="1">
      <c r="A8328" s="50"/>
      <c r="B8328" s="50"/>
      <c r="C8328" s="50"/>
      <c r="D8328" s="44"/>
      <c r="E8328" s="26"/>
      <c r="F8328" s="53"/>
      <c r="G8328" s="61"/>
      <c r="H8328" s="55"/>
      <c r="I8328" s="280"/>
      <c r="J8328" s="13"/>
      <c r="K8328" s="13"/>
      <c r="L8328" s="13"/>
    </row>
    <row r="8329" spans="1:12" s="56" customFormat="1">
      <c r="A8329" s="50"/>
      <c r="B8329" s="50"/>
      <c r="C8329" s="50"/>
      <c r="D8329" s="44"/>
      <c r="E8329" s="26"/>
      <c r="F8329" s="53"/>
      <c r="G8329" s="61"/>
      <c r="H8329" s="55"/>
      <c r="I8329" s="280"/>
      <c r="J8329" s="13"/>
      <c r="K8329" s="13"/>
      <c r="L8329" s="13"/>
    </row>
    <row r="8330" spans="1:12" s="56" customFormat="1">
      <c r="A8330" s="50"/>
      <c r="B8330" s="50"/>
      <c r="C8330" s="50"/>
      <c r="D8330" s="44"/>
      <c r="E8330" s="26"/>
      <c r="F8330" s="53"/>
      <c r="G8330" s="61"/>
      <c r="H8330" s="55"/>
      <c r="I8330" s="280"/>
      <c r="J8330" s="13"/>
      <c r="K8330" s="13"/>
      <c r="L8330" s="13"/>
    </row>
    <row r="8331" spans="1:12" s="56" customFormat="1">
      <c r="A8331" s="50"/>
      <c r="B8331" s="50"/>
      <c r="C8331" s="50"/>
      <c r="D8331" s="44"/>
      <c r="E8331" s="26"/>
      <c r="F8331" s="53"/>
      <c r="G8331" s="61"/>
      <c r="H8331" s="55"/>
      <c r="I8331" s="280"/>
      <c r="J8331" s="13"/>
      <c r="K8331" s="13"/>
      <c r="L8331" s="13"/>
    </row>
    <row r="8332" spans="1:12" s="56" customFormat="1">
      <c r="A8332" s="50"/>
      <c r="B8332" s="50"/>
      <c r="C8332" s="50"/>
      <c r="D8332" s="44"/>
      <c r="E8332" s="26"/>
      <c r="F8332" s="53"/>
      <c r="G8332" s="61"/>
      <c r="H8332" s="55"/>
      <c r="I8332" s="280"/>
      <c r="J8332" s="13"/>
      <c r="K8332" s="13"/>
      <c r="L8332" s="13"/>
    </row>
    <row r="8333" spans="1:12" s="56" customFormat="1">
      <c r="A8333" s="50"/>
      <c r="B8333" s="50"/>
      <c r="C8333" s="50"/>
      <c r="D8333" s="44"/>
      <c r="E8333" s="26"/>
      <c r="F8333" s="53"/>
      <c r="G8333" s="61"/>
      <c r="H8333" s="55"/>
      <c r="I8333" s="280"/>
      <c r="J8333" s="13"/>
      <c r="K8333" s="13"/>
      <c r="L8333" s="13"/>
    </row>
    <row r="8334" spans="1:12" s="56" customFormat="1">
      <c r="A8334" s="50"/>
      <c r="B8334" s="50"/>
      <c r="C8334" s="50"/>
      <c r="D8334" s="44"/>
      <c r="E8334" s="26"/>
      <c r="F8334" s="53"/>
      <c r="G8334" s="61"/>
      <c r="H8334" s="55"/>
      <c r="I8334" s="280"/>
      <c r="J8334" s="13"/>
      <c r="K8334" s="13"/>
      <c r="L8334" s="13"/>
    </row>
    <row r="8335" spans="1:12" s="56" customFormat="1">
      <c r="A8335" s="50"/>
      <c r="B8335" s="50"/>
      <c r="C8335" s="50"/>
      <c r="D8335" s="44"/>
      <c r="E8335" s="26"/>
      <c r="F8335" s="53"/>
      <c r="G8335" s="61"/>
      <c r="H8335" s="55"/>
      <c r="I8335" s="280"/>
      <c r="J8335" s="13"/>
      <c r="K8335" s="13"/>
      <c r="L8335" s="13"/>
    </row>
    <row r="8336" spans="1:12" s="56" customFormat="1">
      <c r="A8336" s="50"/>
      <c r="B8336" s="50"/>
      <c r="C8336" s="50"/>
      <c r="D8336" s="44"/>
      <c r="E8336" s="26"/>
      <c r="F8336" s="53"/>
      <c r="G8336" s="61"/>
      <c r="H8336" s="55"/>
      <c r="I8336" s="280"/>
      <c r="J8336" s="13"/>
      <c r="K8336" s="13"/>
      <c r="L8336" s="13"/>
    </row>
    <row r="8337" spans="1:12" s="56" customFormat="1">
      <c r="A8337" s="50"/>
      <c r="B8337" s="50"/>
      <c r="C8337" s="50"/>
      <c r="D8337" s="44"/>
      <c r="E8337" s="26"/>
      <c r="F8337" s="53"/>
      <c r="G8337" s="61"/>
      <c r="H8337" s="55"/>
      <c r="I8337" s="280"/>
      <c r="J8337" s="13"/>
      <c r="K8337" s="13"/>
      <c r="L8337" s="13"/>
    </row>
    <row r="8338" spans="1:12" s="56" customFormat="1">
      <c r="A8338" s="50"/>
      <c r="B8338" s="50"/>
      <c r="C8338" s="50"/>
      <c r="D8338" s="44"/>
      <c r="E8338" s="26"/>
      <c r="F8338" s="53"/>
      <c r="G8338" s="61"/>
      <c r="H8338" s="55"/>
      <c r="I8338" s="280"/>
      <c r="J8338" s="13"/>
      <c r="K8338" s="13"/>
      <c r="L8338" s="13"/>
    </row>
    <row r="8339" spans="1:12" s="56" customFormat="1">
      <c r="A8339" s="50"/>
      <c r="B8339" s="50"/>
      <c r="C8339" s="50"/>
      <c r="D8339" s="44"/>
      <c r="E8339" s="26"/>
      <c r="F8339" s="53"/>
      <c r="G8339" s="61"/>
      <c r="H8339" s="55"/>
      <c r="I8339" s="280"/>
      <c r="J8339" s="13"/>
      <c r="K8339" s="13"/>
      <c r="L8339" s="13"/>
    </row>
    <row r="8340" spans="1:12" s="56" customFormat="1">
      <c r="A8340" s="50"/>
      <c r="B8340" s="50"/>
      <c r="C8340" s="50"/>
      <c r="D8340" s="44"/>
      <c r="E8340" s="26"/>
      <c r="F8340" s="53"/>
      <c r="G8340" s="61"/>
      <c r="H8340" s="55"/>
      <c r="I8340" s="280"/>
      <c r="J8340" s="13"/>
      <c r="K8340" s="13"/>
      <c r="L8340" s="13"/>
    </row>
    <row r="8341" spans="1:12" s="56" customFormat="1">
      <c r="A8341" s="50"/>
      <c r="B8341" s="50"/>
      <c r="C8341" s="50"/>
      <c r="D8341" s="44"/>
      <c r="E8341" s="26"/>
      <c r="F8341" s="53"/>
      <c r="G8341" s="61"/>
      <c r="H8341" s="55"/>
      <c r="I8341" s="280"/>
      <c r="J8341" s="13"/>
      <c r="K8341" s="13"/>
      <c r="L8341" s="13"/>
    </row>
    <row r="8342" spans="1:12" s="56" customFormat="1">
      <c r="A8342" s="50"/>
      <c r="B8342" s="50"/>
      <c r="C8342" s="50"/>
      <c r="D8342" s="44"/>
      <c r="E8342" s="26"/>
      <c r="F8342" s="53"/>
      <c r="G8342" s="61"/>
      <c r="H8342" s="55"/>
      <c r="I8342" s="280"/>
      <c r="J8342" s="13"/>
      <c r="K8342" s="13"/>
      <c r="L8342" s="13"/>
    </row>
    <row r="8343" spans="1:12" s="56" customFormat="1">
      <c r="A8343" s="50"/>
      <c r="B8343" s="50"/>
      <c r="C8343" s="50"/>
      <c r="D8343" s="44"/>
      <c r="E8343" s="26"/>
      <c r="F8343" s="53"/>
      <c r="G8343" s="61"/>
      <c r="H8343" s="55"/>
      <c r="I8343" s="280"/>
      <c r="J8343" s="13"/>
      <c r="K8343" s="13"/>
      <c r="L8343" s="13"/>
    </row>
    <row r="8344" spans="1:12" s="56" customFormat="1">
      <c r="A8344" s="50"/>
      <c r="B8344" s="50"/>
      <c r="C8344" s="50"/>
      <c r="D8344" s="44"/>
      <c r="E8344" s="26"/>
      <c r="F8344" s="53"/>
      <c r="G8344" s="61"/>
      <c r="H8344" s="55"/>
      <c r="I8344" s="280"/>
      <c r="J8344" s="13"/>
      <c r="K8344" s="13"/>
      <c r="L8344" s="13"/>
    </row>
    <row r="8345" spans="1:12" s="56" customFormat="1">
      <c r="A8345" s="50"/>
      <c r="B8345" s="50"/>
      <c r="C8345" s="50"/>
      <c r="D8345" s="44"/>
      <c r="E8345" s="26"/>
      <c r="F8345" s="53"/>
      <c r="G8345" s="61"/>
      <c r="H8345" s="55"/>
      <c r="I8345" s="280"/>
      <c r="J8345" s="13"/>
      <c r="K8345" s="13"/>
      <c r="L8345" s="13"/>
    </row>
    <row r="8346" spans="1:12" s="56" customFormat="1">
      <c r="A8346" s="50"/>
      <c r="B8346" s="50"/>
      <c r="C8346" s="50"/>
      <c r="D8346" s="44"/>
      <c r="E8346" s="26"/>
      <c r="F8346" s="53"/>
      <c r="G8346" s="61"/>
      <c r="H8346" s="55"/>
      <c r="I8346" s="280"/>
      <c r="J8346" s="13"/>
      <c r="K8346" s="13"/>
      <c r="L8346" s="13"/>
    </row>
    <row r="8347" spans="1:12" s="56" customFormat="1">
      <c r="A8347" s="50"/>
      <c r="B8347" s="50"/>
      <c r="C8347" s="50"/>
      <c r="D8347" s="44"/>
      <c r="E8347" s="26"/>
      <c r="F8347" s="53"/>
      <c r="G8347" s="61"/>
      <c r="H8347" s="55"/>
      <c r="I8347" s="280"/>
      <c r="J8347" s="13"/>
      <c r="K8347" s="13"/>
      <c r="L8347" s="13"/>
    </row>
    <row r="8348" spans="1:12" s="56" customFormat="1">
      <c r="A8348" s="50"/>
      <c r="B8348" s="50"/>
      <c r="C8348" s="50"/>
      <c r="D8348" s="44"/>
      <c r="E8348" s="26"/>
      <c r="F8348" s="53"/>
      <c r="G8348" s="61"/>
      <c r="H8348" s="55"/>
      <c r="I8348" s="280"/>
      <c r="J8348" s="13"/>
      <c r="K8348" s="13"/>
      <c r="L8348" s="13"/>
    </row>
    <row r="8349" spans="1:12" s="56" customFormat="1">
      <c r="A8349" s="50"/>
      <c r="B8349" s="50"/>
      <c r="C8349" s="50"/>
      <c r="D8349" s="44"/>
      <c r="E8349" s="26"/>
      <c r="F8349" s="53"/>
      <c r="G8349" s="61"/>
      <c r="H8349" s="55"/>
      <c r="I8349" s="280"/>
      <c r="J8349" s="13"/>
      <c r="K8349" s="13"/>
      <c r="L8349" s="13"/>
    </row>
    <row r="8350" spans="1:12" s="56" customFormat="1">
      <c r="A8350" s="50"/>
      <c r="B8350" s="50"/>
      <c r="C8350" s="50"/>
      <c r="D8350" s="44"/>
      <c r="E8350" s="26"/>
      <c r="F8350" s="53"/>
      <c r="G8350" s="61"/>
      <c r="H8350" s="55"/>
      <c r="I8350" s="280"/>
      <c r="J8350" s="13"/>
      <c r="K8350" s="13"/>
      <c r="L8350" s="13"/>
    </row>
    <row r="8351" spans="1:12" s="56" customFormat="1">
      <c r="A8351" s="50"/>
      <c r="B8351" s="50"/>
      <c r="C8351" s="50"/>
      <c r="D8351" s="44"/>
      <c r="E8351" s="26"/>
      <c r="F8351" s="53"/>
      <c r="G8351" s="61"/>
      <c r="H8351" s="55"/>
      <c r="I8351" s="280"/>
      <c r="J8351" s="13"/>
      <c r="K8351" s="13"/>
      <c r="L8351" s="13"/>
    </row>
    <row r="8352" spans="1:12" s="56" customFormat="1">
      <c r="A8352" s="50"/>
      <c r="B8352" s="50"/>
      <c r="C8352" s="50"/>
      <c r="D8352" s="44"/>
      <c r="E8352" s="26"/>
      <c r="F8352" s="53"/>
      <c r="G8352" s="61"/>
      <c r="H8352" s="55"/>
      <c r="I8352" s="280"/>
      <c r="J8352" s="13"/>
      <c r="K8352" s="13"/>
      <c r="L8352" s="13"/>
    </row>
    <row r="8353" spans="1:12" s="56" customFormat="1">
      <c r="A8353" s="50"/>
      <c r="B8353" s="50"/>
      <c r="C8353" s="50"/>
      <c r="D8353" s="44"/>
      <c r="E8353" s="26"/>
      <c r="F8353" s="53"/>
      <c r="G8353" s="61"/>
      <c r="H8353" s="55"/>
      <c r="I8353" s="280"/>
      <c r="J8353" s="13"/>
      <c r="K8353" s="13"/>
      <c r="L8353" s="13"/>
    </row>
    <row r="8354" spans="1:12" s="56" customFormat="1">
      <c r="A8354" s="50"/>
      <c r="B8354" s="50"/>
      <c r="C8354" s="50"/>
      <c r="D8354" s="44"/>
      <c r="E8354" s="26"/>
      <c r="F8354" s="53"/>
      <c r="G8354" s="61"/>
      <c r="H8354" s="55"/>
      <c r="I8354" s="280"/>
      <c r="J8354" s="13"/>
      <c r="K8354" s="13"/>
      <c r="L8354" s="13"/>
    </row>
    <row r="8355" spans="1:12" s="56" customFormat="1">
      <c r="A8355" s="50"/>
      <c r="B8355" s="50"/>
      <c r="C8355" s="50"/>
      <c r="D8355" s="44"/>
      <c r="E8355" s="26"/>
      <c r="F8355" s="53"/>
      <c r="G8355" s="61"/>
      <c r="H8355" s="55"/>
      <c r="I8355" s="280"/>
      <c r="J8355" s="13"/>
      <c r="K8355" s="13"/>
      <c r="L8355" s="13"/>
    </row>
    <row r="8356" spans="1:12" s="56" customFormat="1">
      <c r="A8356" s="50"/>
      <c r="B8356" s="50"/>
      <c r="C8356" s="50"/>
      <c r="D8356" s="44"/>
      <c r="E8356" s="26"/>
      <c r="F8356" s="53"/>
      <c r="G8356" s="61"/>
      <c r="H8356" s="55"/>
      <c r="I8356" s="280"/>
      <c r="J8356" s="13"/>
      <c r="K8356" s="13"/>
      <c r="L8356" s="13"/>
    </row>
    <row r="8357" spans="1:12" s="56" customFormat="1">
      <c r="A8357" s="50"/>
      <c r="B8357" s="50"/>
      <c r="C8357" s="50"/>
      <c r="D8357" s="44"/>
      <c r="E8357" s="26"/>
      <c r="F8357" s="53"/>
      <c r="G8357" s="61"/>
      <c r="H8357" s="55"/>
      <c r="I8357" s="280"/>
      <c r="J8357" s="13"/>
      <c r="K8357" s="13"/>
      <c r="L8357" s="13"/>
    </row>
    <row r="8358" spans="1:12" s="56" customFormat="1">
      <c r="A8358" s="50"/>
      <c r="B8358" s="50"/>
      <c r="C8358" s="50"/>
      <c r="D8358" s="44"/>
      <c r="E8358" s="26"/>
      <c r="F8358" s="53"/>
      <c r="G8358" s="61"/>
      <c r="H8358" s="55"/>
      <c r="I8358" s="280"/>
      <c r="J8358" s="13"/>
      <c r="K8358" s="13"/>
      <c r="L8358" s="13"/>
    </row>
    <row r="8359" spans="1:12" s="56" customFormat="1">
      <c r="A8359" s="50"/>
      <c r="B8359" s="50"/>
      <c r="C8359" s="50"/>
      <c r="D8359" s="44"/>
      <c r="E8359" s="26"/>
      <c r="F8359" s="53"/>
      <c r="G8359" s="61"/>
      <c r="H8359" s="55"/>
      <c r="I8359" s="280"/>
      <c r="J8359" s="13"/>
      <c r="K8359" s="13"/>
      <c r="L8359" s="13"/>
    </row>
    <row r="8360" spans="1:12" s="56" customFormat="1">
      <c r="A8360" s="50"/>
      <c r="B8360" s="50"/>
      <c r="C8360" s="50"/>
      <c r="D8360" s="44"/>
      <c r="E8360" s="26"/>
      <c r="F8360" s="53"/>
      <c r="G8360" s="61"/>
      <c r="H8360" s="55"/>
      <c r="I8360" s="280"/>
      <c r="J8360" s="13"/>
      <c r="K8360" s="13"/>
      <c r="L8360" s="13"/>
    </row>
    <row r="8361" spans="1:12" s="56" customFormat="1">
      <c r="A8361" s="50"/>
      <c r="B8361" s="50"/>
      <c r="C8361" s="50"/>
      <c r="D8361" s="44"/>
      <c r="E8361" s="26"/>
      <c r="F8361" s="53"/>
      <c r="G8361" s="61"/>
      <c r="H8361" s="55"/>
      <c r="I8361" s="280"/>
      <c r="J8361" s="13"/>
      <c r="K8361" s="13"/>
      <c r="L8361" s="13"/>
    </row>
    <row r="8362" spans="1:12" s="56" customFormat="1">
      <c r="A8362" s="50"/>
      <c r="B8362" s="50"/>
      <c r="C8362" s="50"/>
      <c r="D8362" s="44"/>
      <c r="E8362" s="26"/>
      <c r="F8362" s="53"/>
      <c r="G8362" s="61"/>
      <c r="H8362" s="55"/>
      <c r="I8362" s="280"/>
      <c r="J8362" s="13"/>
      <c r="K8362" s="13"/>
      <c r="L8362" s="13"/>
    </row>
    <row r="8363" spans="1:12" s="56" customFormat="1">
      <c r="A8363" s="50"/>
      <c r="B8363" s="50"/>
      <c r="C8363" s="50"/>
      <c r="D8363" s="44"/>
      <c r="E8363" s="26"/>
      <c r="F8363" s="53"/>
      <c r="G8363" s="61"/>
      <c r="H8363" s="55"/>
      <c r="I8363" s="280"/>
      <c r="J8363" s="13"/>
      <c r="K8363" s="13"/>
      <c r="L8363" s="13"/>
    </row>
    <row r="8364" spans="1:12" s="56" customFormat="1">
      <c r="A8364" s="50"/>
      <c r="B8364" s="50"/>
      <c r="C8364" s="50"/>
      <c r="D8364" s="44"/>
      <c r="E8364" s="26"/>
      <c r="F8364" s="53"/>
      <c r="G8364" s="61"/>
      <c r="H8364" s="55"/>
      <c r="I8364" s="280"/>
      <c r="J8364" s="13"/>
      <c r="K8364" s="13"/>
      <c r="L8364" s="13"/>
    </row>
    <row r="8365" spans="1:12" s="56" customFormat="1">
      <c r="A8365" s="50"/>
      <c r="B8365" s="50"/>
      <c r="C8365" s="50"/>
      <c r="D8365" s="44"/>
      <c r="E8365" s="26"/>
      <c r="F8365" s="53"/>
      <c r="G8365" s="61"/>
      <c r="H8365" s="55"/>
      <c r="I8365" s="280"/>
      <c r="J8365" s="13"/>
      <c r="K8365" s="13"/>
      <c r="L8365" s="13"/>
    </row>
    <row r="8366" spans="1:12" s="56" customFormat="1">
      <c r="A8366" s="50"/>
      <c r="B8366" s="50"/>
      <c r="C8366" s="50"/>
      <c r="D8366" s="44"/>
      <c r="E8366" s="26"/>
      <c r="F8366" s="53"/>
      <c r="G8366" s="61"/>
      <c r="H8366" s="55"/>
      <c r="I8366" s="280"/>
      <c r="J8366" s="13"/>
      <c r="K8366" s="13"/>
      <c r="L8366" s="13"/>
    </row>
    <row r="8367" spans="1:12" s="56" customFormat="1">
      <c r="A8367" s="50"/>
      <c r="B8367" s="50"/>
      <c r="C8367" s="50"/>
      <c r="D8367" s="44"/>
      <c r="E8367" s="26"/>
      <c r="F8367" s="53"/>
      <c r="G8367" s="61"/>
      <c r="H8367" s="55"/>
      <c r="I8367" s="280"/>
      <c r="J8367" s="13"/>
      <c r="K8367" s="13"/>
      <c r="L8367" s="13"/>
    </row>
    <row r="8368" spans="1:12" s="56" customFormat="1">
      <c r="A8368" s="50"/>
      <c r="B8368" s="50"/>
      <c r="C8368" s="50"/>
      <c r="D8368" s="44"/>
      <c r="E8368" s="26"/>
      <c r="F8368" s="53"/>
      <c r="G8368" s="61"/>
      <c r="H8368" s="55"/>
      <c r="I8368" s="280"/>
      <c r="J8368" s="13"/>
      <c r="K8368" s="13"/>
      <c r="L8368" s="13"/>
    </row>
    <row r="8369" spans="1:12" s="56" customFormat="1">
      <c r="A8369" s="50"/>
      <c r="B8369" s="50"/>
      <c r="C8369" s="50"/>
      <c r="D8369" s="44"/>
      <c r="E8369" s="26"/>
      <c r="F8369" s="53"/>
      <c r="G8369" s="61"/>
      <c r="H8369" s="55"/>
      <c r="I8369" s="280"/>
      <c r="J8369" s="13"/>
      <c r="K8369" s="13"/>
      <c r="L8369" s="13"/>
    </row>
    <row r="8370" spans="1:12" s="56" customFormat="1">
      <c r="A8370" s="50"/>
      <c r="B8370" s="50"/>
      <c r="C8370" s="50"/>
      <c r="D8370" s="44"/>
      <c r="E8370" s="26"/>
      <c r="F8370" s="53"/>
      <c r="G8370" s="61"/>
      <c r="H8370" s="55"/>
      <c r="I8370" s="280"/>
      <c r="J8370" s="13"/>
      <c r="K8370" s="13"/>
      <c r="L8370" s="13"/>
    </row>
    <row r="8371" spans="1:12" s="56" customFormat="1">
      <c r="A8371" s="50"/>
      <c r="B8371" s="50"/>
      <c r="C8371" s="50"/>
      <c r="D8371" s="44"/>
      <c r="E8371" s="26"/>
      <c r="F8371" s="53"/>
      <c r="G8371" s="61"/>
      <c r="H8371" s="55"/>
      <c r="I8371" s="280"/>
      <c r="J8371" s="13"/>
      <c r="K8371" s="13"/>
      <c r="L8371" s="13"/>
    </row>
    <row r="8372" spans="1:12" s="56" customFormat="1">
      <c r="A8372" s="50"/>
      <c r="B8372" s="50"/>
      <c r="C8372" s="50"/>
      <c r="D8372" s="44"/>
      <c r="E8372" s="26"/>
      <c r="F8372" s="53"/>
      <c r="G8372" s="61"/>
      <c r="H8372" s="55"/>
      <c r="I8372" s="280"/>
      <c r="J8372" s="13"/>
      <c r="K8372" s="13"/>
      <c r="L8372" s="13"/>
    </row>
    <row r="8373" spans="1:12" s="56" customFormat="1">
      <c r="A8373" s="50"/>
      <c r="B8373" s="50"/>
      <c r="C8373" s="50"/>
      <c r="D8373" s="44"/>
      <c r="E8373" s="26"/>
      <c r="F8373" s="53"/>
      <c r="G8373" s="61"/>
      <c r="H8373" s="55"/>
      <c r="I8373" s="280"/>
      <c r="J8373" s="13"/>
      <c r="K8373" s="13"/>
      <c r="L8373" s="13"/>
    </row>
    <row r="8374" spans="1:12" s="56" customFormat="1">
      <c r="A8374" s="50"/>
      <c r="B8374" s="50"/>
      <c r="C8374" s="50"/>
      <c r="D8374" s="44"/>
      <c r="E8374" s="26"/>
      <c r="F8374" s="53"/>
      <c r="G8374" s="61"/>
      <c r="H8374" s="55"/>
      <c r="I8374" s="280"/>
      <c r="J8374" s="13"/>
      <c r="K8374" s="13"/>
      <c r="L8374" s="13"/>
    </row>
    <row r="8375" spans="1:12" s="56" customFormat="1">
      <c r="A8375" s="50"/>
      <c r="B8375" s="50"/>
      <c r="C8375" s="50"/>
      <c r="D8375" s="44"/>
      <c r="E8375" s="26"/>
      <c r="F8375" s="53"/>
      <c r="G8375" s="61"/>
      <c r="H8375" s="55"/>
      <c r="I8375" s="280"/>
      <c r="J8375" s="13"/>
      <c r="K8375" s="13"/>
      <c r="L8375" s="13"/>
    </row>
    <row r="8376" spans="1:12" s="56" customFormat="1">
      <c r="A8376" s="50"/>
      <c r="B8376" s="50"/>
      <c r="C8376" s="50"/>
      <c r="D8376" s="44"/>
      <c r="E8376" s="26"/>
      <c r="F8376" s="53"/>
      <c r="G8376" s="61"/>
      <c r="H8376" s="55"/>
      <c r="I8376" s="280"/>
      <c r="J8376" s="13"/>
      <c r="K8376" s="13"/>
      <c r="L8376" s="13"/>
    </row>
    <row r="8377" spans="1:12" s="56" customFormat="1">
      <c r="A8377" s="50"/>
      <c r="B8377" s="50"/>
      <c r="C8377" s="50"/>
      <c r="D8377" s="44"/>
      <c r="E8377" s="26"/>
      <c r="F8377" s="53"/>
      <c r="G8377" s="61"/>
      <c r="H8377" s="55"/>
      <c r="I8377" s="280"/>
      <c r="J8377" s="13"/>
      <c r="K8377" s="13"/>
      <c r="L8377" s="13"/>
    </row>
    <row r="8378" spans="1:12" s="56" customFormat="1">
      <c r="A8378" s="50"/>
      <c r="B8378" s="50"/>
      <c r="C8378" s="50"/>
      <c r="D8378" s="44"/>
      <c r="E8378" s="26"/>
      <c r="F8378" s="53"/>
      <c r="G8378" s="61"/>
      <c r="H8378" s="55"/>
      <c r="I8378" s="280"/>
      <c r="J8378" s="13"/>
      <c r="K8378" s="13"/>
      <c r="L8378" s="13"/>
    </row>
    <row r="8379" spans="1:12" s="56" customFormat="1">
      <c r="A8379" s="50"/>
      <c r="B8379" s="50"/>
      <c r="C8379" s="50"/>
      <c r="D8379" s="44"/>
      <c r="E8379" s="26"/>
      <c r="F8379" s="53"/>
      <c r="G8379" s="61"/>
      <c r="H8379" s="55"/>
      <c r="I8379" s="280"/>
      <c r="J8379" s="13"/>
      <c r="K8379" s="13"/>
      <c r="L8379" s="13"/>
    </row>
    <row r="8380" spans="1:12" s="56" customFormat="1">
      <c r="A8380" s="50"/>
      <c r="B8380" s="50"/>
      <c r="C8380" s="50"/>
      <c r="D8380" s="44"/>
      <c r="E8380" s="26"/>
      <c r="F8380" s="53"/>
      <c r="G8380" s="61"/>
      <c r="H8380" s="55"/>
      <c r="I8380" s="280"/>
      <c r="J8380" s="13"/>
      <c r="K8380" s="13"/>
      <c r="L8380" s="13"/>
    </row>
    <row r="8381" spans="1:12" s="56" customFormat="1">
      <c r="A8381" s="50"/>
      <c r="B8381" s="50"/>
      <c r="C8381" s="50"/>
      <c r="D8381" s="44"/>
      <c r="E8381" s="26"/>
      <c r="F8381" s="53"/>
      <c r="G8381" s="61"/>
      <c r="H8381" s="55"/>
      <c r="I8381" s="280"/>
      <c r="J8381" s="13"/>
      <c r="K8381" s="13"/>
      <c r="L8381" s="13"/>
    </row>
    <row r="8382" spans="1:12" s="56" customFormat="1">
      <c r="A8382" s="50"/>
      <c r="B8382" s="50"/>
      <c r="C8382" s="50"/>
      <c r="D8382" s="44"/>
      <c r="E8382" s="26"/>
      <c r="F8382" s="53"/>
      <c r="G8382" s="61"/>
      <c r="H8382" s="55"/>
      <c r="I8382" s="280"/>
      <c r="J8382" s="13"/>
      <c r="K8382" s="13"/>
      <c r="L8382" s="13"/>
    </row>
    <row r="8383" spans="1:12" s="56" customFormat="1">
      <c r="A8383" s="50"/>
      <c r="B8383" s="50"/>
      <c r="C8383" s="50"/>
      <c r="D8383" s="44"/>
      <c r="E8383" s="26"/>
      <c r="F8383" s="53"/>
      <c r="G8383" s="61"/>
      <c r="H8383" s="55"/>
      <c r="I8383" s="280"/>
      <c r="J8383" s="13"/>
      <c r="K8383" s="13"/>
      <c r="L8383" s="13"/>
    </row>
    <row r="8384" spans="1:12" s="56" customFormat="1">
      <c r="A8384" s="50"/>
      <c r="B8384" s="50"/>
      <c r="C8384" s="50"/>
      <c r="D8384" s="44"/>
      <c r="E8384" s="26"/>
      <c r="F8384" s="53"/>
      <c r="G8384" s="61"/>
      <c r="H8384" s="55"/>
      <c r="I8384" s="280"/>
      <c r="J8384" s="13"/>
      <c r="K8384" s="13"/>
      <c r="L8384" s="13"/>
    </row>
    <row r="8385" spans="1:12" s="56" customFormat="1">
      <c r="A8385" s="50"/>
      <c r="B8385" s="50"/>
      <c r="C8385" s="50"/>
      <c r="D8385" s="44"/>
      <c r="E8385" s="26"/>
      <c r="F8385" s="53"/>
      <c r="G8385" s="61"/>
      <c r="H8385" s="55"/>
      <c r="I8385" s="280"/>
      <c r="J8385" s="13"/>
      <c r="K8385" s="13"/>
      <c r="L8385" s="13"/>
    </row>
    <row r="8386" spans="1:12" s="56" customFormat="1">
      <c r="A8386" s="50"/>
      <c r="B8386" s="50"/>
      <c r="C8386" s="50"/>
      <c r="D8386" s="44"/>
      <c r="E8386" s="26"/>
      <c r="F8386" s="53"/>
      <c r="G8386" s="61"/>
      <c r="H8386" s="55"/>
      <c r="I8386" s="280"/>
      <c r="J8386" s="13"/>
      <c r="K8386" s="13"/>
      <c r="L8386" s="13"/>
    </row>
    <row r="8387" spans="1:12" s="56" customFormat="1">
      <c r="A8387" s="50"/>
      <c r="B8387" s="50"/>
      <c r="C8387" s="50"/>
      <c r="D8387" s="44"/>
      <c r="E8387" s="26"/>
      <c r="F8387" s="53"/>
      <c r="G8387" s="61"/>
      <c r="H8387" s="55"/>
      <c r="I8387" s="280"/>
      <c r="J8387" s="13"/>
      <c r="K8387" s="13"/>
      <c r="L8387" s="13"/>
    </row>
    <row r="8388" spans="1:12" s="56" customFormat="1">
      <c r="A8388" s="50"/>
      <c r="B8388" s="50"/>
      <c r="C8388" s="50"/>
      <c r="D8388" s="44"/>
      <c r="E8388" s="26"/>
      <c r="F8388" s="53"/>
      <c r="G8388" s="61"/>
      <c r="H8388" s="55"/>
      <c r="I8388" s="280"/>
      <c r="J8388" s="13"/>
      <c r="K8388" s="13"/>
      <c r="L8388" s="13"/>
    </row>
    <row r="8389" spans="1:12" s="56" customFormat="1">
      <c r="A8389" s="50"/>
      <c r="B8389" s="50"/>
      <c r="C8389" s="50"/>
      <c r="D8389" s="44"/>
      <c r="E8389" s="26"/>
      <c r="F8389" s="53"/>
      <c r="G8389" s="61"/>
      <c r="H8389" s="55"/>
      <c r="I8389" s="280"/>
      <c r="J8389" s="13"/>
      <c r="K8389" s="13"/>
      <c r="L8389" s="13"/>
    </row>
    <row r="8390" spans="1:12" s="56" customFormat="1">
      <c r="A8390" s="50"/>
      <c r="B8390" s="50"/>
      <c r="C8390" s="50"/>
      <c r="D8390" s="44"/>
      <c r="E8390" s="26"/>
      <c r="F8390" s="53"/>
      <c r="G8390" s="61"/>
      <c r="H8390" s="55"/>
      <c r="I8390" s="280"/>
      <c r="J8390" s="13"/>
      <c r="K8390" s="13"/>
      <c r="L8390" s="13"/>
    </row>
    <row r="8391" spans="1:12" s="56" customFormat="1">
      <c r="A8391" s="50"/>
      <c r="B8391" s="50"/>
      <c r="C8391" s="50"/>
      <c r="D8391" s="44"/>
      <c r="E8391" s="26"/>
      <c r="F8391" s="53"/>
      <c r="G8391" s="61"/>
      <c r="H8391" s="55"/>
      <c r="I8391" s="280"/>
      <c r="J8391" s="13"/>
      <c r="K8391" s="13"/>
      <c r="L8391" s="13"/>
    </row>
    <row r="8392" spans="1:12" s="56" customFormat="1">
      <c r="A8392" s="50"/>
      <c r="B8392" s="50"/>
      <c r="C8392" s="50"/>
      <c r="D8392" s="44"/>
      <c r="E8392" s="26"/>
      <c r="F8392" s="53"/>
      <c r="G8392" s="61"/>
      <c r="H8392" s="55"/>
      <c r="I8392" s="280"/>
      <c r="J8392" s="13"/>
      <c r="K8392" s="13"/>
      <c r="L8392" s="13"/>
    </row>
    <row r="8393" spans="1:12" s="56" customFormat="1">
      <c r="A8393" s="50"/>
      <c r="B8393" s="50"/>
      <c r="C8393" s="50"/>
      <c r="D8393" s="44"/>
      <c r="E8393" s="26"/>
      <c r="F8393" s="53"/>
      <c r="G8393" s="61"/>
      <c r="H8393" s="55"/>
      <c r="I8393" s="280"/>
      <c r="J8393" s="13"/>
      <c r="K8393" s="13"/>
      <c r="L8393" s="13"/>
    </row>
    <row r="8394" spans="1:12" s="56" customFormat="1">
      <c r="A8394" s="50"/>
      <c r="B8394" s="50"/>
      <c r="C8394" s="50"/>
      <c r="D8394" s="44"/>
      <c r="E8394" s="26"/>
      <c r="F8394" s="53"/>
      <c r="G8394" s="61"/>
      <c r="H8394" s="55"/>
      <c r="I8394" s="280"/>
      <c r="J8394" s="13"/>
      <c r="K8394" s="13"/>
      <c r="L8394" s="13"/>
    </row>
    <row r="8395" spans="1:12" s="56" customFormat="1">
      <c r="A8395" s="50"/>
      <c r="B8395" s="50"/>
      <c r="C8395" s="50"/>
      <c r="D8395" s="44"/>
      <c r="E8395" s="26"/>
      <c r="F8395" s="53"/>
      <c r="G8395" s="61"/>
      <c r="H8395" s="55"/>
      <c r="I8395" s="280"/>
      <c r="J8395" s="13"/>
      <c r="K8395" s="13"/>
      <c r="L8395" s="13"/>
    </row>
    <row r="8396" spans="1:12" s="56" customFormat="1">
      <c r="A8396" s="50"/>
      <c r="B8396" s="50"/>
      <c r="C8396" s="50"/>
      <c r="D8396" s="44"/>
      <c r="E8396" s="26"/>
      <c r="F8396" s="53"/>
      <c r="G8396" s="61"/>
      <c r="H8396" s="55"/>
      <c r="I8396" s="280"/>
      <c r="J8396" s="13"/>
      <c r="K8396" s="13"/>
      <c r="L8396" s="13"/>
    </row>
    <row r="8397" spans="1:12" s="56" customFormat="1">
      <c r="A8397" s="50"/>
      <c r="B8397" s="50"/>
      <c r="C8397" s="50"/>
      <c r="D8397" s="44"/>
      <c r="E8397" s="26"/>
      <c r="F8397" s="53"/>
      <c r="G8397" s="61"/>
      <c r="H8397" s="55"/>
      <c r="I8397" s="280"/>
      <c r="J8397" s="13"/>
      <c r="K8397" s="13"/>
      <c r="L8397" s="13"/>
    </row>
    <row r="8398" spans="1:12" s="56" customFormat="1">
      <c r="A8398" s="50"/>
      <c r="B8398" s="50"/>
      <c r="C8398" s="50"/>
      <c r="D8398" s="44"/>
      <c r="E8398" s="26"/>
      <c r="F8398" s="53"/>
      <c r="G8398" s="61"/>
      <c r="H8398" s="55"/>
      <c r="I8398" s="280"/>
      <c r="J8398" s="13"/>
      <c r="K8398" s="13"/>
      <c r="L8398" s="13"/>
    </row>
    <row r="8399" spans="1:12" s="56" customFormat="1">
      <c r="A8399" s="50"/>
      <c r="B8399" s="50"/>
      <c r="C8399" s="50"/>
      <c r="D8399" s="44"/>
      <c r="E8399" s="26"/>
      <c r="F8399" s="53"/>
      <c r="G8399" s="61"/>
      <c r="H8399" s="55"/>
      <c r="I8399" s="280"/>
      <c r="J8399" s="13"/>
      <c r="K8399" s="13"/>
      <c r="L8399" s="13"/>
    </row>
    <row r="8400" spans="1:12" s="56" customFormat="1">
      <c r="A8400" s="50"/>
      <c r="B8400" s="50"/>
      <c r="C8400" s="50"/>
      <c r="D8400" s="44"/>
      <c r="E8400" s="26"/>
      <c r="F8400" s="53"/>
      <c r="G8400" s="61"/>
      <c r="H8400" s="55"/>
      <c r="I8400" s="280"/>
      <c r="J8400" s="13"/>
      <c r="K8400" s="13"/>
      <c r="L8400" s="13"/>
    </row>
    <row r="8401" spans="1:12" s="56" customFormat="1">
      <c r="A8401" s="50"/>
      <c r="B8401" s="50"/>
      <c r="C8401" s="50"/>
      <c r="D8401" s="44"/>
      <c r="E8401" s="26"/>
      <c r="F8401" s="53"/>
      <c r="G8401" s="61"/>
      <c r="H8401" s="55"/>
      <c r="I8401" s="280"/>
      <c r="J8401" s="13"/>
      <c r="K8401" s="13"/>
      <c r="L8401" s="13"/>
    </row>
    <row r="8402" spans="1:12" s="56" customFormat="1">
      <c r="A8402" s="50"/>
      <c r="B8402" s="50"/>
      <c r="C8402" s="50"/>
      <c r="D8402" s="44"/>
      <c r="E8402" s="26"/>
      <c r="F8402" s="53"/>
      <c r="G8402" s="61"/>
      <c r="H8402" s="55"/>
      <c r="I8402" s="280"/>
      <c r="J8402" s="13"/>
      <c r="K8402" s="13"/>
      <c r="L8402" s="13"/>
    </row>
    <row r="8403" spans="1:12" s="56" customFormat="1">
      <c r="A8403" s="50"/>
      <c r="B8403" s="50"/>
      <c r="C8403" s="50"/>
      <c r="D8403" s="44"/>
      <c r="E8403" s="26"/>
      <c r="F8403" s="53"/>
      <c r="G8403" s="61"/>
      <c r="H8403" s="55"/>
      <c r="I8403" s="280"/>
      <c r="J8403" s="13"/>
      <c r="K8403" s="13"/>
      <c r="L8403" s="13"/>
    </row>
    <row r="8404" spans="1:12" s="56" customFormat="1">
      <c r="A8404" s="50"/>
      <c r="B8404" s="50"/>
      <c r="C8404" s="50"/>
      <c r="D8404" s="44"/>
      <c r="E8404" s="26"/>
      <c r="F8404" s="53"/>
      <c r="G8404" s="61"/>
      <c r="H8404" s="55"/>
      <c r="I8404" s="280"/>
      <c r="J8404" s="13"/>
      <c r="K8404" s="13"/>
      <c r="L8404" s="13"/>
    </row>
    <row r="8405" spans="1:12" s="56" customFormat="1">
      <c r="A8405" s="50"/>
      <c r="B8405" s="50"/>
      <c r="C8405" s="50"/>
      <c r="D8405" s="44"/>
      <c r="E8405" s="26"/>
      <c r="F8405" s="53"/>
      <c r="G8405" s="61"/>
      <c r="H8405" s="55"/>
      <c r="I8405" s="280"/>
      <c r="J8405" s="13"/>
      <c r="K8405" s="13"/>
      <c r="L8405" s="13"/>
    </row>
    <row r="8406" spans="1:12" s="56" customFormat="1">
      <c r="A8406" s="50"/>
      <c r="B8406" s="50"/>
      <c r="C8406" s="50"/>
      <c r="D8406" s="44"/>
      <c r="E8406" s="26"/>
      <c r="F8406" s="53"/>
      <c r="G8406" s="61"/>
      <c r="H8406" s="55"/>
      <c r="I8406" s="280"/>
      <c r="J8406" s="13"/>
      <c r="K8406" s="13"/>
      <c r="L8406" s="13"/>
    </row>
    <row r="8407" spans="1:12" s="56" customFormat="1">
      <c r="A8407" s="50"/>
      <c r="B8407" s="50"/>
      <c r="C8407" s="50"/>
      <c r="D8407" s="44"/>
      <c r="E8407" s="26"/>
      <c r="F8407" s="53"/>
      <c r="G8407" s="61"/>
      <c r="H8407" s="55"/>
      <c r="I8407" s="280"/>
      <c r="J8407" s="13"/>
      <c r="K8407" s="13"/>
      <c r="L8407" s="13"/>
    </row>
    <row r="8408" spans="1:12" s="56" customFormat="1">
      <c r="A8408" s="50"/>
      <c r="B8408" s="50"/>
      <c r="C8408" s="50"/>
      <c r="D8408" s="44"/>
      <c r="E8408" s="26"/>
      <c r="F8408" s="53"/>
      <c r="G8408" s="61"/>
      <c r="H8408" s="55"/>
      <c r="I8408" s="280"/>
      <c r="J8408" s="13"/>
      <c r="K8408" s="13"/>
      <c r="L8408" s="13"/>
    </row>
    <row r="8409" spans="1:12" s="56" customFormat="1">
      <c r="A8409" s="50"/>
      <c r="B8409" s="50"/>
      <c r="C8409" s="50"/>
      <c r="D8409" s="44"/>
      <c r="E8409" s="26"/>
      <c r="F8409" s="53"/>
      <c r="G8409" s="61"/>
      <c r="H8409" s="55"/>
      <c r="I8409" s="280"/>
      <c r="J8409" s="13"/>
      <c r="K8409" s="13"/>
      <c r="L8409" s="13"/>
    </row>
    <row r="8410" spans="1:12" s="56" customFormat="1">
      <c r="A8410" s="50"/>
      <c r="B8410" s="50"/>
      <c r="C8410" s="50"/>
      <c r="D8410" s="44"/>
      <c r="E8410" s="26"/>
      <c r="F8410" s="53"/>
      <c r="G8410" s="61"/>
      <c r="H8410" s="55"/>
      <c r="I8410" s="280"/>
      <c r="J8410" s="13"/>
      <c r="K8410" s="13"/>
      <c r="L8410" s="13"/>
    </row>
    <row r="8411" spans="1:12" s="56" customFormat="1">
      <c r="A8411" s="50"/>
      <c r="B8411" s="50"/>
      <c r="C8411" s="50"/>
      <c r="D8411" s="44"/>
      <c r="E8411" s="26"/>
      <c r="F8411" s="53"/>
      <c r="G8411" s="61"/>
      <c r="H8411" s="55"/>
      <c r="I8411" s="280"/>
      <c r="J8411" s="13"/>
      <c r="K8411" s="13"/>
      <c r="L8411" s="13"/>
    </row>
    <row r="8412" spans="1:12" s="56" customFormat="1">
      <c r="A8412" s="50"/>
      <c r="B8412" s="50"/>
      <c r="C8412" s="50"/>
      <c r="D8412" s="44"/>
      <c r="E8412" s="26"/>
      <c r="F8412" s="53"/>
      <c r="G8412" s="61"/>
      <c r="H8412" s="55"/>
      <c r="I8412" s="280"/>
      <c r="J8412" s="13"/>
      <c r="K8412" s="13"/>
      <c r="L8412" s="13"/>
    </row>
    <row r="8413" spans="1:12" s="56" customFormat="1">
      <c r="A8413" s="50"/>
      <c r="B8413" s="50"/>
      <c r="C8413" s="50"/>
      <c r="D8413" s="44"/>
      <c r="E8413" s="26"/>
      <c r="F8413" s="53"/>
      <c r="G8413" s="61"/>
      <c r="H8413" s="55"/>
      <c r="I8413" s="280"/>
      <c r="J8413" s="13"/>
      <c r="K8413" s="13"/>
      <c r="L8413" s="13"/>
    </row>
    <row r="8414" spans="1:12" s="56" customFormat="1">
      <c r="A8414" s="50"/>
      <c r="B8414" s="50"/>
      <c r="C8414" s="50"/>
      <c r="D8414" s="44"/>
      <c r="E8414" s="26"/>
      <c r="F8414" s="53"/>
      <c r="G8414" s="61"/>
      <c r="H8414" s="55"/>
      <c r="I8414" s="280"/>
      <c r="J8414" s="13"/>
      <c r="K8414" s="13"/>
      <c r="L8414" s="13"/>
    </row>
    <row r="8415" spans="1:12" s="56" customFormat="1">
      <c r="A8415" s="50"/>
      <c r="B8415" s="50"/>
      <c r="C8415" s="50"/>
      <c r="D8415" s="44"/>
      <c r="E8415" s="26"/>
      <c r="F8415" s="53"/>
      <c r="G8415" s="61"/>
      <c r="H8415" s="55"/>
      <c r="I8415" s="280"/>
      <c r="J8415" s="13"/>
      <c r="K8415" s="13"/>
      <c r="L8415" s="13"/>
    </row>
    <row r="8416" spans="1:12" s="56" customFormat="1">
      <c r="A8416" s="50"/>
      <c r="B8416" s="50"/>
      <c r="C8416" s="50"/>
      <c r="D8416" s="44"/>
      <c r="E8416" s="26"/>
      <c r="F8416" s="53"/>
      <c r="G8416" s="61"/>
      <c r="H8416" s="55"/>
      <c r="I8416" s="280"/>
      <c r="J8416" s="13"/>
      <c r="K8416" s="13"/>
      <c r="L8416" s="13"/>
    </row>
    <row r="8417" spans="1:12" s="56" customFormat="1">
      <c r="A8417" s="50"/>
      <c r="B8417" s="50"/>
      <c r="C8417" s="50"/>
      <c r="D8417" s="44"/>
      <c r="E8417" s="26"/>
      <c r="F8417" s="53"/>
      <c r="G8417" s="61"/>
      <c r="H8417" s="55"/>
      <c r="I8417" s="280"/>
      <c r="J8417" s="13"/>
      <c r="K8417" s="13"/>
      <c r="L8417" s="13"/>
    </row>
    <row r="8418" spans="1:12" s="56" customFormat="1">
      <c r="A8418" s="50"/>
      <c r="B8418" s="50"/>
      <c r="C8418" s="50"/>
      <c r="D8418" s="44"/>
      <c r="E8418" s="26"/>
      <c r="F8418" s="53"/>
      <c r="G8418" s="61"/>
      <c r="H8418" s="55"/>
      <c r="I8418" s="280"/>
      <c r="J8418" s="13"/>
      <c r="K8418" s="13"/>
      <c r="L8418" s="13"/>
    </row>
    <row r="8419" spans="1:12" s="56" customFormat="1">
      <c r="A8419" s="50"/>
      <c r="B8419" s="50"/>
      <c r="C8419" s="50"/>
      <c r="D8419" s="44"/>
      <c r="E8419" s="26"/>
      <c r="F8419" s="53"/>
      <c r="G8419" s="61"/>
      <c r="H8419" s="55"/>
      <c r="I8419" s="280"/>
      <c r="J8419" s="13"/>
      <c r="K8419" s="13"/>
      <c r="L8419" s="13"/>
    </row>
    <row r="8420" spans="1:12" s="56" customFormat="1">
      <c r="A8420" s="50"/>
      <c r="B8420" s="50"/>
      <c r="C8420" s="50"/>
      <c r="D8420" s="44"/>
      <c r="E8420" s="26"/>
      <c r="F8420" s="53"/>
      <c r="G8420" s="61"/>
      <c r="H8420" s="55"/>
      <c r="I8420" s="280"/>
      <c r="J8420" s="13"/>
      <c r="K8420" s="13"/>
      <c r="L8420" s="13"/>
    </row>
    <row r="8421" spans="1:12" s="56" customFormat="1">
      <c r="A8421" s="50"/>
      <c r="B8421" s="50"/>
      <c r="C8421" s="50"/>
      <c r="D8421" s="44"/>
      <c r="E8421" s="26"/>
      <c r="F8421" s="53"/>
      <c r="G8421" s="61"/>
      <c r="H8421" s="55"/>
      <c r="I8421" s="280"/>
      <c r="J8421" s="13"/>
      <c r="K8421" s="13"/>
      <c r="L8421" s="13"/>
    </row>
    <row r="8422" spans="1:12" s="56" customFormat="1">
      <c r="A8422" s="50"/>
      <c r="B8422" s="50"/>
      <c r="C8422" s="50"/>
      <c r="D8422" s="44"/>
      <c r="E8422" s="26"/>
      <c r="F8422" s="53"/>
      <c r="G8422" s="61"/>
      <c r="H8422" s="55"/>
      <c r="I8422" s="280"/>
      <c r="J8422" s="13"/>
      <c r="K8422" s="13"/>
      <c r="L8422" s="13"/>
    </row>
    <row r="8423" spans="1:12" s="56" customFormat="1">
      <c r="A8423" s="50"/>
      <c r="B8423" s="50"/>
      <c r="C8423" s="50"/>
      <c r="D8423" s="44"/>
      <c r="E8423" s="26"/>
      <c r="F8423" s="53"/>
      <c r="G8423" s="61"/>
      <c r="H8423" s="55"/>
      <c r="I8423" s="280"/>
      <c r="J8423" s="13"/>
      <c r="K8423" s="13"/>
      <c r="L8423" s="13"/>
    </row>
    <row r="8424" spans="1:12" s="56" customFormat="1">
      <c r="A8424" s="50"/>
      <c r="B8424" s="50"/>
      <c r="C8424" s="50"/>
      <c r="D8424" s="44"/>
      <c r="E8424" s="26"/>
      <c r="F8424" s="53"/>
      <c r="G8424" s="61"/>
      <c r="H8424" s="55"/>
      <c r="I8424" s="280"/>
      <c r="J8424" s="13"/>
      <c r="K8424" s="13"/>
      <c r="L8424" s="13"/>
    </row>
    <row r="8425" spans="1:12" s="56" customFormat="1">
      <c r="A8425" s="50"/>
      <c r="B8425" s="50"/>
      <c r="C8425" s="50"/>
      <c r="D8425" s="44"/>
      <c r="E8425" s="26"/>
      <c r="F8425" s="53"/>
      <c r="G8425" s="61"/>
      <c r="H8425" s="55"/>
      <c r="I8425" s="280"/>
      <c r="J8425" s="13"/>
      <c r="K8425" s="13"/>
      <c r="L8425" s="13"/>
    </row>
    <row r="8426" spans="1:12" s="56" customFormat="1">
      <c r="A8426" s="50"/>
      <c r="B8426" s="50"/>
      <c r="C8426" s="50"/>
      <c r="D8426" s="44"/>
      <c r="E8426" s="26"/>
      <c r="F8426" s="53"/>
      <c r="G8426" s="61"/>
      <c r="H8426" s="55"/>
      <c r="I8426" s="280"/>
      <c r="J8426" s="13"/>
      <c r="K8426" s="13"/>
      <c r="L8426" s="13"/>
    </row>
    <row r="8427" spans="1:12" s="56" customFormat="1">
      <c r="A8427" s="50"/>
      <c r="B8427" s="50"/>
      <c r="C8427" s="50"/>
      <c r="D8427" s="44"/>
      <c r="E8427" s="26"/>
      <c r="F8427" s="53"/>
      <c r="G8427" s="61"/>
      <c r="H8427" s="55"/>
      <c r="I8427" s="280"/>
      <c r="J8427" s="13"/>
      <c r="K8427" s="13"/>
      <c r="L8427" s="13"/>
    </row>
    <row r="8428" spans="1:12" s="56" customFormat="1">
      <c r="A8428" s="50"/>
      <c r="B8428" s="50"/>
      <c r="C8428" s="50"/>
      <c r="D8428" s="44"/>
      <c r="E8428" s="26"/>
      <c r="F8428" s="53"/>
      <c r="G8428" s="61"/>
      <c r="H8428" s="55"/>
      <c r="I8428" s="280"/>
      <c r="J8428" s="13"/>
      <c r="K8428" s="13"/>
      <c r="L8428" s="13"/>
    </row>
    <row r="8429" spans="1:12" s="56" customFormat="1">
      <c r="A8429" s="50"/>
      <c r="B8429" s="50"/>
      <c r="C8429" s="50"/>
      <c r="D8429" s="44"/>
      <c r="E8429" s="26"/>
      <c r="F8429" s="53"/>
      <c r="G8429" s="61"/>
      <c r="H8429" s="55"/>
      <c r="I8429" s="280"/>
      <c r="J8429" s="13"/>
      <c r="K8429" s="13"/>
      <c r="L8429" s="13"/>
    </row>
    <row r="8430" spans="1:12" s="56" customFormat="1">
      <c r="A8430" s="50"/>
      <c r="B8430" s="50"/>
      <c r="C8430" s="50"/>
      <c r="D8430" s="44"/>
      <c r="E8430" s="26"/>
      <c r="F8430" s="53"/>
      <c r="G8430" s="61"/>
      <c r="H8430" s="55"/>
      <c r="I8430" s="280"/>
      <c r="J8430" s="13"/>
      <c r="K8430" s="13"/>
      <c r="L8430" s="13"/>
    </row>
    <row r="8431" spans="1:12" s="56" customFormat="1">
      <c r="A8431" s="50"/>
      <c r="B8431" s="50"/>
      <c r="C8431" s="50"/>
      <c r="D8431" s="44"/>
      <c r="E8431" s="26"/>
      <c r="F8431" s="53"/>
      <c r="G8431" s="61"/>
      <c r="H8431" s="55"/>
      <c r="I8431" s="280"/>
      <c r="J8431" s="13"/>
      <c r="K8431" s="13"/>
      <c r="L8431" s="13"/>
    </row>
    <row r="8432" spans="1:12" s="56" customFormat="1">
      <c r="A8432" s="50"/>
      <c r="B8432" s="50"/>
      <c r="C8432" s="50"/>
      <c r="D8432" s="44"/>
      <c r="E8432" s="26"/>
      <c r="F8432" s="53"/>
      <c r="G8432" s="61"/>
      <c r="H8432" s="55"/>
      <c r="I8432" s="280"/>
      <c r="J8432" s="13"/>
      <c r="K8432" s="13"/>
      <c r="L8432" s="13"/>
    </row>
    <row r="8433" spans="1:12" s="56" customFormat="1">
      <c r="A8433" s="50"/>
      <c r="B8433" s="50"/>
      <c r="C8433" s="50"/>
      <c r="D8433" s="44"/>
      <c r="E8433" s="26"/>
      <c r="F8433" s="53"/>
      <c r="G8433" s="61"/>
      <c r="H8433" s="55"/>
      <c r="I8433" s="280"/>
      <c r="J8433" s="13"/>
      <c r="K8433" s="13"/>
      <c r="L8433" s="13"/>
    </row>
    <row r="8434" spans="1:12" s="56" customFormat="1">
      <c r="A8434" s="50"/>
      <c r="B8434" s="50"/>
      <c r="C8434" s="50"/>
      <c r="D8434" s="44"/>
      <c r="E8434" s="26"/>
      <c r="F8434" s="53"/>
      <c r="G8434" s="61"/>
      <c r="H8434" s="55"/>
      <c r="I8434" s="280"/>
      <c r="J8434" s="13"/>
      <c r="K8434" s="13"/>
      <c r="L8434" s="13"/>
    </row>
    <row r="8435" spans="1:12" s="56" customFormat="1">
      <c r="A8435" s="50"/>
      <c r="B8435" s="50"/>
      <c r="C8435" s="50"/>
      <c r="D8435" s="44"/>
      <c r="E8435" s="26"/>
      <c r="F8435" s="53"/>
      <c r="G8435" s="61"/>
      <c r="H8435" s="55"/>
      <c r="I8435" s="280"/>
      <c r="J8435" s="13"/>
      <c r="K8435" s="13"/>
      <c r="L8435" s="13"/>
    </row>
    <row r="8436" spans="1:12" s="56" customFormat="1">
      <c r="A8436" s="50"/>
      <c r="B8436" s="50"/>
      <c r="C8436" s="50"/>
      <c r="D8436" s="44"/>
      <c r="E8436" s="26"/>
      <c r="F8436" s="53"/>
      <c r="G8436" s="61"/>
      <c r="H8436" s="55"/>
      <c r="I8436" s="280"/>
      <c r="J8436" s="13"/>
      <c r="K8436" s="13"/>
      <c r="L8436" s="13"/>
    </row>
    <row r="8437" spans="1:12" s="56" customFormat="1">
      <c r="A8437" s="50"/>
      <c r="B8437" s="50"/>
      <c r="C8437" s="50"/>
      <c r="D8437" s="44"/>
      <c r="E8437" s="26"/>
      <c r="F8437" s="53"/>
      <c r="G8437" s="61"/>
      <c r="H8437" s="55"/>
      <c r="I8437" s="280"/>
      <c r="J8437" s="13"/>
      <c r="K8437" s="13"/>
      <c r="L8437" s="13"/>
    </row>
    <row r="8438" spans="1:12" s="56" customFormat="1">
      <c r="A8438" s="50"/>
      <c r="B8438" s="50"/>
      <c r="C8438" s="50"/>
      <c r="D8438" s="44"/>
      <c r="E8438" s="26"/>
      <c r="F8438" s="53"/>
      <c r="G8438" s="61"/>
      <c r="H8438" s="55"/>
      <c r="I8438" s="280"/>
      <c r="J8438" s="13"/>
      <c r="K8438" s="13"/>
      <c r="L8438" s="13"/>
    </row>
    <row r="8439" spans="1:12" s="56" customFormat="1">
      <c r="A8439" s="50"/>
      <c r="B8439" s="50"/>
      <c r="C8439" s="50"/>
      <c r="D8439" s="44"/>
      <c r="E8439" s="26"/>
      <c r="F8439" s="53"/>
      <c r="G8439" s="61"/>
      <c r="H8439" s="55"/>
      <c r="I8439" s="280"/>
      <c r="J8439" s="13"/>
      <c r="K8439" s="13"/>
      <c r="L8439" s="13"/>
    </row>
    <row r="8440" spans="1:12" s="56" customFormat="1">
      <c r="A8440" s="50"/>
      <c r="B8440" s="50"/>
      <c r="C8440" s="50"/>
      <c r="D8440" s="44"/>
      <c r="E8440" s="26"/>
      <c r="F8440" s="53"/>
      <c r="G8440" s="61"/>
      <c r="H8440" s="55"/>
      <c r="I8440" s="280"/>
      <c r="J8440" s="13"/>
      <c r="K8440" s="13"/>
      <c r="L8440" s="13"/>
    </row>
    <row r="8441" spans="1:12" s="56" customFormat="1">
      <c r="A8441" s="50"/>
      <c r="B8441" s="50"/>
      <c r="C8441" s="50"/>
      <c r="D8441" s="44"/>
      <c r="E8441" s="26"/>
      <c r="F8441" s="53"/>
      <c r="G8441" s="61"/>
      <c r="H8441" s="55"/>
      <c r="I8441" s="280"/>
      <c r="J8441" s="13"/>
      <c r="K8441" s="13"/>
      <c r="L8441" s="13"/>
    </row>
    <row r="8442" spans="1:12" s="56" customFormat="1">
      <c r="A8442" s="50"/>
      <c r="B8442" s="50"/>
      <c r="C8442" s="50"/>
      <c r="D8442" s="44"/>
      <c r="E8442" s="26"/>
      <c r="F8442" s="53"/>
      <c r="G8442" s="61"/>
      <c r="H8442" s="55"/>
      <c r="I8442" s="280"/>
      <c r="J8442" s="13"/>
      <c r="K8442" s="13"/>
      <c r="L8442" s="13"/>
    </row>
    <row r="8443" spans="1:12" s="56" customFormat="1">
      <c r="A8443" s="50"/>
      <c r="B8443" s="50"/>
      <c r="C8443" s="50"/>
      <c r="D8443" s="44"/>
      <c r="E8443" s="26"/>
      <c r="F8443" s="53"/>
      <c r="G8443" s="61"/>
      <c r="H8443" s="55"/>
      <c r="I8443" s="280"/>
      <c r="J8443" s="13"/>
      <c r="K8443" s="13"/>
      <c r="L8443" s="13"/>
    </row>
    <row r="8444" spans="1:12" s="56" customFormat="1">
      <c r="A8444" s="50"/>
      <c r="B8444" s="50"/>
      <c r="C8444" s="50"/>
      <c r="D8444" s="44"/>
      <c r="E8444" s="26"/>
      <c r="F8444" s="53"/>
      <c r="G8444" s="61"/>
      <c r="H8444" s="55"/>
      <c r="I8444" s="280"/>
      <c r="J8444" s="13"/>
      <c r="K8444" s="13"/>
      <c r="L8444" s="13"/>
    </row>
    <row r="8445" spans="1:12" s="56" customFormat="1">
      <c r="A8445" s="50"/>
      <c r="B8445" s="50"/>
      <c r="C8445" s="50"/>
      <c r="D8445" s="44"/>
      <c r="E8445" s="26"/>
      <c r="F8445" s="53"/>
      <c r="G8445" s="61"/>
      <c r="H8445" s="55"/>
      <c r="I8445" s="280"/>
      <c r="J8445" s="13"/>
      <c r="K8445" s="13"/>
      <c r="L8445" s="13"/>
    </row>
    <row r="8446" spans="1:12" s="56" customFormat="1">
      <c r="A8446" s="50"/>
      <c r="B8446" s="50"/>
      <c r="C8446" s="50"/>
      <c r="D8446" s="44"/>
      <c r="E8446" s="26"/>
      <c r="F8446" s="53"/>
      <c r="G8446" s="61"/>
      <c r="H8446" s="55"/>
      <c r="I8446" s="280"/>
      <c r="J8446" s="13"/>
      <c r="K8446" s="13"/>
      <c r="L8446" s="13"/>
    </row>
    <row r="8447" spans="1:12" s="56" customFormat="1">
      <c r="A8447" s="50"/>
      <c r="B8447" s="50"/>
      <c r="C8447" s="50"/>
      <c r="D8447" s="44"/>
      <c r="E8447" s="26"/>
      <c r="F8447" s="53"/>
      <c r="G8447" s="61"/>
      <c r="H8447" s="55"/>
      <c r="I8447" s="280"/>
      <c r="J8447" s="13"/>
      <c r="K8447" s="13"/>
      <c r="L8447" s="13"/>
    </row>
    <row r="8448" spans="1:12" s="56" customFormat="1">
      <c r="A8448" s="50"/>
      <c r="B8448" s="50"/>
      <c r="C8448" s="50"/>
      <c r="D8448" s="44"/>
      <c r="E8448" s="26"/>
      <c r="F8448" s="53"/>
      <c r="G8448" s="61"/>
      <c r="H8448" s="55"/>
      <c r="I8448" s="280"/>
      <c r="J8448" s="13"/>
      <c r="K8448" s="13"/>
      <c r="L8448" s="13"/>
    </row>
    <row r="8449" spans="1:12" s="56" customFormat="1">
      <c r="A8449" s="50"/>
      <c r="B8449" s="50"/>
      <c r="C8449" s="50"/>
      <c r="D8449" s="44"/>
      <c r="E8449" s="26"/>
      <c r="F8449" s="53"/>
      <c r="G8449" s="61"/>
      <c r="H8449" s="55"/>
      <c r="I8449" s="280"/>
      <c r="J8449" s="13"/>
      <c r="K8449" s="13"/>
      <c r="L8449" s="13"/>
    </row>
    <row r="8450" spans="1:12" s="56" customFormat="1">
      <c r="A8450" s="50"/>
      <c r="B8450" s="50"/>
      <c r="C8450" s="50"/>
      <c r="D8450" s="44"/>
      <c r="E8450" s="26"/>
      <c r="F8450" s="53"/>
      <c r="G8450" s="61"/>
      <c r="H8450" s="55"/>
      <c r="I8450" s="280"/>
      <c r="J8450" s="13"/>
      <c r="K8450" s="13"/>
      <c r="L8450" s="13"/>
    </row>
    <row r="8451" spans="1:12" s="56" customFormat="1">
      <c r="A8451" s="50"/>
      <c r="B8451" s="50"/>
      <c r="C8451" s="50"/>
      <c r="D8451" s="44"/>
      <c r="E8451" s="26"/>
      <c r="F8451" s="53"/>
      <c r="G8451" s="61"/>
      <c r="H8451" s="55"/>
      <c r="I8451" s="280"/>
      <c r="J8451" s="13"/>
      <c r="K8451" s="13"/>
      <c r="L8451" s="13"/>
    </row>
    <row r="8452" spans="1:12" s="56" customFormat="1">
      <c r="A8452" s="50"/>
      <c r="B8452" s="50"/>
      <c r="C8452" s="50"/>
      <c r="D8452" s="44"/>
      <c r="E8452" s="26"/>
      <c r="F8452" s="53"/>
      <c r="G8452" s="61"/>
      <c r="H8452" s="55"/>
      <c r="I8452" s="280"/>
      <c r="J8452" s="13"/>
      <c r="K8452" s="13"/>
      <c r="L8452" s="13"/>
    </row>
    <row r="8453" spans="1:12" s="56" customFormat="1">
      <c r="A8453" s="50"/>
      <c r="B8453" s="50"/>
      <c r="C8453" s="50"/>
      <c r="D8453" s="44"/>
      <c r="E8453" s="26"/>
      <c r="F8453" s="53"/>
      <c r="G8453" s="61"/>
      <c r="H8453" s="55"/>
      <c r="I8453" s="280"/>
      <c r="J8453" s="13"/>
      <c r="K8453" s="13"/>
      <c r="L8453" s="13"/>
    </row>
    <row r="8454" spans="1:12" s="56" customFormat="1">
      <c r="A8454" s="50"/>
      <c r="B8454" s="50"/>
      <c r="C8454" s="50"/>
      <c r="D8454" s="44"/>
      <c r="E8454" s="26"/>
      <c r="F8454" s="53"/>
      <c r="G8454" s="61"/>
      <c r="H8454" s="55"/>
      <c r="I8454" s="280"/>
      <c r="J8454" s="13"/>
      <c r="K8454" s="13"/>
      <c r="L8454" s="13"/>
    </row>
    <row r="8455" spans="1:12" s="56" customFormat="1">
      <c r="A8455" s="50"/>
      <c r="B8455" s="50"/>
      <c r="C8455" s="50"/>
      <c r="D8455" s="44"/>
      <c r="E8455" s="26"/>
      <c r="F8455" s="53"/>
      <c r="G8455" s="61"/>
      <c r="H8455" s="55"/>
      <c r="I8455" s="280"/>
      <c r="J8455" s="13"/>
      <c r="K8455" s="13"/>
      <c r="L8455" s="13"/>
    </row>
    <row r="8456" spans="1:12" s="56" customFormat="1">
      <c r="A8456" s="50"/>
      <c r="B8456" s="50"/>
      <c r="C8456" s="50"/>
      <c r="D8456" s="44"/>
      <c r="E8456" s="26"/>
      <c r="F8456" s="53"/>
      <c r="G8456" s="61"/>
      <c r="H8456" s="55"/>
      <c r="I8456" s="280"/>
      <c r="J8456" s="13"/>
      <c r="K8456" s="13"/>
      <c r="L8456" s="13"/>
    </row>
    <row r="8457" spans="1:12" s="56" customFormat="1">
      <c r="A8457" s="50"/>
      <c r="B8457" s="50"/>
      <c r="C8457" s="50"/>
      <c r="D8457" s="44"/>
      <c r="E8457" s="26"/>
      <c r="F8457" s="53"/>
      <c r="G8457" s="61"/>
      <c r="H8457" s="55"/>
      <c r="I8457" s="280"/>
      <c r="J8457" s="13"/>
      <c r="K8457" s="13"/>
      <c r="L8457" s="13"/>
    </row>
    <row r="8458" spans="1:12" s="56" customFormat="1">
      <c r="A8458" s="50"/>
      <c r="B8458" s="50"/>
      <c r="C8458" s="50"/>
      <c r="D8458" s="44"/>
      <c r="E8458" s="26"/>
      <c r="F8458" s="53"/>
      <c r="G8458" s="61"/>
      <c r="H8458" s="55"/>
      <c r="I8458" s="280"/>
      <c r="J8458" s="13"/>
      <c r="K8458" s="13"/>
      <c r="L8458" s="13"/>
    </row>
    <row r="8459" spans="1:12" s="56" customFormat="1">
      <c r="A8459" s="50"/>
      <c r="B8459" s="50"/>
      <c r="C8459" s="50"/>
      <c r="D8459" s="44"/>
      <c r="E8459" s="26"/>
      <c r="F8459" s="53"/>
      <c r="G8459" s="61"/>
      <c r="H8459" s="55"/>
      <c r="I8459" s="280"/>
      <c r="J8459" s="13"/>
      <c r="K8459" s="13"/>
      <c r="L8459" s="13"/>
    </row>
    <row r="8460" spans="1:12" s="56" customFormat="1">
      <c r="A8460" s="50"/>
      <c r="B8460" s="50"/>
      <c r="C8460" s="50"/>
      <c r="D8460" s="44"/>
      <c r="E8460" s="26"/>
      <c r="F8460" s="53"/>
      <c r="G8460" s="61"/>
      <c r="H8460" s="55"/>
      <c r="I8460" s="280"/>
      <c r="J8460" s="13"/>
      <c r="K8460" s="13"/>
      <c r="L8460" s="13"/>
    </row>
    <row r="8461" spans="1:12" s="56" customFormat="1">
      <c r="A8461" s="50"/>
      <c r="B8461" s="50"/>
      <c r="C8461" s="50"/>
      <c r="D8461" s="44"/>
      <c r="E8461" s="26"/>
      <c r="F8461" s="53"/>
      <c r="G8461" s="61"/>
      <c r="H8461" s="55"/>
      <c r="I8461" s="280"/>
      <c r="J8461" s="13"/>
      <c r="K8461" s="13"/>
      <c r="L8461" s="13"/>
    </row>
    <row r="8462" spans="1:12" s="56" customFormat="1">
      <c r="A8462" s="50"/>
      <c r="B8462" s="50"/>
      <c r="C8462" s="50"/>
      <c r="D8462" s="44"/>
      <c r="E8462" s="26"/>
      <c r="F8462" s="53"/>
      <c r="G8462" s="61"/>
      <c r="H8462" s="55"/>
      <c r="I8462" s="280"/>
      <c r="J8462" s="13"/>
      <c r="K8462" s="13"/>
      <c r="L8462" s="13"/>
    </row>
    <row r="8463" spans="1:12" s="56" customFormat="1">
      <c r="A8463" s="50"/>
      <c r="B8463" s="50"/>
      <c r="C8463" s="50"/>
      <c r="D8463" s="44"/>
      <c r="E8463" s="26"/>
      <c r="F8463" s="53"/>
      <c r="G8463" s="61"/>
      <c r="H8463" s="55"/>
      <c r="I8463" s="280"/>
      <c r="J8463" s="13"/>
      <c r="K8463" s="13"/>
      <c r="L8463" s="13"/>
    </row>
    <row r="8464" spans="1:12" s="56" customFormat="1">
      <c r="A8464" s="50"/>
      <c r="B8464" s="50"/>
      <c r="C8464" s="50"/>
      <c r="D8464" s="44"/>
      <c r="E8464" s="26"/>
      <c r="F8464" s="53"/>
      <c r="G8464" s="61"/>
      <c r="H8464" s="55"/>
      <c r="I8464" s="280"/>
      <c r="J8464" s="13"/>
      <c r="K8464" s="13"/>
      <c r="L8464" s="13"/>
    </row>
    <row r="8465" spans="1:12" s="56" customFormat="1">
      <c r="A8465" s="50"/>
      <c r="B8465" s="50"/>
      <c r="C8465" s="50"/>
      <c r="D8465" s="44"/>
      <c r="E8465" s="26"/>
      <c r="F8465" s="53"/>
      <c r="G8465" s="61"/>
      <c r="H8465" s="55"/>
      <c r="I8465" s="280"/>
      <c r="J8465" s="13"/>
      <c r="K8465" s="13"/>
      <c r="L8465" s="13"/>
    </row>
    <row r="8466" spans="1:12" s="56" customFormat="1">
      <c r="A8466" s="50"/>
      <c r="B8466" s="50"/>
      <c r="C8466" s="50"/>
      <c r="D8466" s="44"/>
      <c r="E8466" s="26"/>
      <c r="F8466" s="53"/>
      <c r="G8466" s="61"/>
      <c r="H8466" s="55"/>
      <c r="I8466" s="280"/>
      <c r="J8466" s="13"/>
      <c r="K8466" s="13"/>
      <c r="L8466" s="13"/>
    </row>
    <row r="8467" spans="1:12" s="56" customFormat="1">
      <c r="A8467" s="50"/>
      <c r="B8467" s="50"/>
      <c r="C8467" s="50"/>
      <c r="D8467" s="44"/>
      <c r="E8467" s="26"/>
      <c r="F8467" s="53"/>
      <c r="G8467" s="61"/>
      <c r="H8467" s="55"/>
      <c r="I8467" s="280"/>
      <c r="J8467" s="13"/>
      <c r="K8467" s="13"/>
      <c r="L8467" s="13"/>
    </row>
    <row r="8468" spans="1:12" s="56" customFormat="1">
      <c r="A8468" s="50"/>
      <c r="B8468" s="50"/>
      <c r="C8468" s="50"/>
      <c r="D8468" s="44"/>
      <c r="E8468" s="26"/>
      <c r="F8468" s="53"/>
      <c r="G8468" s="61"/>
      <c r="H8468" s="55"/>
      <c r="I8468" s="280"/>
      <c r="J8468" s="13"/>
      <c r="K8468" s="13"/>
      <c r="L8468" s="13"/>
    </row>
    <row r="8469" spans="1:12" s="56" customFormat="1">
      <c r="A8469" s="50"/>
      <c r="B8469" s="50"/>
      <c r="C8469" s="50"/>
      <c r="D8469" s="44"/>
      <c r="E8469" s="26"/>
      <c r="F8469" s="53"/>
      <c r="G8469" s="61"/>
      <c r="H8469" s="55"/>
      <c r="I8469" s="280"/>
      <c r="J8469" s="13"/>
      <c r="K8469" s="13"/>
      <c r="L8469" s="13"/>
    </row>
    <row r="8470" spans="1:12" s="56" customFormat="1">
      <c r="A8470" s="50"/>
      <c r="B8470" s="50"/>
      <c r="C8470" s="50"/>
      <c r="D8470" s="44"/>
      <c r="E8470" s="26"/>
      <c r="F8470" s="53"/>
      <c r="G8470" s="61"/>
      <c r="H8470" s="55"/>
      <c r="I8470" s="280"/>
      <c r="J8470" s="13"/>
      <c r="K8470" s="13"/>
      <c r="L8470" s="13"/>
    </row>
    <row r="8471" spans="1:12" s="56" customFormat="1">
      <c r="A8471" s="50"/>
      <c r="B8471" s="50"/>
      <c r="C8471" s="50"/>
      <c r="D8471" s="44"/>
      <c r="E8471" s="26"/>
      <c r="F8471" s="53"/>
      <c r="G8471" s="61"/>
      <c r="H8471" s="55"/>
      <c r="I8471" s="280"/>
      <c r="J8471" s="13"/>
      <c r="K8471" s="13"/>
      <c r="L8471" s="13"/>
    </row>
    <row r="8472" spans="1:12" s="56" customFormat="1">
      <c r="A8472" s="50"/>
      <c r="B8472" s="50"/>
      <c r="C8472" s="50"/>
      <c r="D8472" s="44"/>
      <c r="E8472" s="26"/>
      <c r="F8472" s="53"/>
      <c r="G8472" s="61"/>
      <c r="H8472" s="55"/>
      <c r="I8472" s="280"/>
      <c r="J8472" s="13"/>
      <c r="K8472" s="13"/>
      <c r="L8472" s="13"/>
    </row>
    <row r="8473" spans="1:12" s="56" customFormat="1">
      <c r="A8473" s="50"/>
      <c r="B8473" s="50"/>
      <c r="C8473" s="50"/>
      <c r="D8473" s="44"/>
      <c r="E8473" s="26"/>
      <c r="F8473" s="53"/>
      <c r="G8473" s="61"/>
      <c r="H8473" s="55"/>
      <c r="I8473" s="280"/>
      <c r="J8473" s="13"/>
      <c r="K8473" s="13"/>
      <c r="L8473" s="13"/>
    </row>
    <row r="8474" spans="1:12" s="56" customFormat="1">
      <c r="A8474" s="50"/>
      <c r="B8474" s="50"/>
      <c r="C8474" s="50"/>
      <c r="D8474" s="44"/>
      <c r="E8474" s="26"/>
      <c r="F8474" s="53"/>
      <c r="G8474" s="61"/>
      <c r="H8474" s="55"/>
      <c r="I8474" s="280"/>
      <c r="J8474" s="13"/>
      <c r="K8474" s="13"/>
      <c r="L8474" s="13"/>
    </row>
    <row r="8475" spans="1:12" s="56" customFormat="1">
      <c r="A8475" s="50"/>
      <c r="B8475" s="50"/>
      <c r="C8475" s="50"/>
      <c r="D8475" s="44"/>
      <c r="E8475" s="26"/>
      <c r="F8475" s="53"/>
      <c r="G8475" s="61"/>
      <c r="H8475" s="55"/>
      <c r="I8475" s="280"/>
      <c r="J8475" s="13"/>
      <c r="K8475" s="13"/>
      <c r="L8475" s="13"/>
    </row>
    <row r="8476" spans="1:12" s="56" customFormat="1">
      <c r="A8476" s="50"/>
      <c r="B8476" s="50"/>
      <c r="C8476" s="50"/>
      <c r="D8476" s="44"/>
      <c r="E8476" s="26"/>
      <c r="F8476" s="53"/>
      <c r="G8476" s="61"/>
      <c r="H8476" s="55"/>
      <c r="I8476" s="280"/>
      <c r="J8476" s="13"/>
      <c r="K8476" s="13"/>
      <c r="L8476" s="13"/>
    </row>
    <row r="8477" spans="1:12" s="56" customFormat="1">
      <c r="A8477" s="50"/>
      <c r="B8477" s="50"/>
      <c r="C8477" s="50"/>
      <c r="D8477" s="44"/>
      <c r="E8477" s="26"/>
      <c r="F8477" s="53"/>
      <c r="G8477" s="61"/>
      <c r="H8477" s="55"/>
      <c r="I8477" s="280"/>
      <c r="J8477" s="13"/>
      <c r="K8477" s="13"/>
      <c r="L8477" s="13"/>
    </row>
    <row r="8478" spans="1:12" s="56" customFormat="1">
      <c r="A8478" s="50"/>
      <c r="B8478" s="50"/>
      <c r="C8478" s="50"/>
      <c r="D8478" s="44"/>
      <c r="E8478" s="26"/>
      <c r="F8478" s="53"/>
      <c r="G8478" s="61"/>
      <c r="H8478" s="55"/>
      <c r="I8478" s="280"/>
      <c r="J8478" s="13"/>
      <c r="K8478" s="13"/>
      <c r="L8478" s="13"/>
    </row>
    <row r="8479" spans="1:12" s="56" customFormat="1">
      <c r="A8479" s="50"/>
      <c r="B8479" s="50"/>
      <c r="C8479" s="50"/>
      <c r="D8479" s="44"/>
      <c r="E8479" s="26"/>
      <c r="F8479" s="53"/>
      <c r="G8479" s="61"/>
      <c r="H8479" s="55"/>
      <c r="I8479" s="280"/>
      <c r="J8479" s="13"/>
      <c r="K8479" s="13"/>
      <c r="L8479" s="13"/>
    </row>
    <row r="8480" spans="1:12" s="56" customFormat="1">
      <c r="A8480" s="50"/>
      <c r="B8480" s="50"/>
      <c r="C8480" s="50"/>
      <c r="D8480" s="44"/>
      <c r="E8480" s="26"/>
      <c r="F8480" s="53"/>
      <c r="G8480" s="61"/>
      <c r="H8480" s="55"/>
      <c r="I8480" s="280"/>
      <c r="J8480" s="13"/>
      <c r="K8480" s="13"/>
      <c r="L8480" s="13"/>
    </row>
    <row r="8481" spans="1:12" s="56" customFormat="1">
      <c r="A8481" s="50"/>
      <c r="B8481" s="50"/>
      <c r="C8481" s="50"/>
      <c r="D8481" s="44"/>
      <c r="E8481" s="26"/>
      <c r="F8481" s="53"/>
      <c r="G8481" s="61"/>
      <c r="H8481" s="55"/>
      <c r="I8481" s="280"/>
      <c r="J8481" s="13"/>
      <c r="K8481" s="13"/>
      <c r="L8481" s="13"/>
    </row>
    <row r="8482" spans="1:12" s="56" customFormat="1">
      <c r="A8482" s="50"/>
      <c r="B8482" s="50"/>
      <c r="C8482" s="50"/>
      <c r="D8482" s="44"/>
      <c r="E8482" s="26"/>
      <c r="F8482" s="53"/>
      <c r="G8482" s="61"/>
      <c r="H8482" s="55"/>
      <c r="I8482" s="280"/>
      <c r="J8482" s="13"/>
      <c r="K8482" s="13"/>
      <c r="L8482" s="13"/>
    </row>
    <row r="8483" spans="1:12" s="56" customFormat="1">
      <c r="A8483" s="50"/>
      <c r="B8483" s="50"/>
      <c r="C8483" s="50"/>
      <c r="D8483" s="44"/>
      <c r="E8483" s="26"/>
      <c r="F8483" s="53"/>
      <c r="G8483" s="61"/>
      <c r="H8483" s="55"/>
      <c r="I8483" s="280"/>
      <c r="J8483" s="13"/>
      <c r="K8483" s="13"/>
      <c r="L8483" s="13"/>
    </row>
    <row r="8484" spans="1:12" s="56" customFormat="1">
      <c r="A8484" s="50"/>
      <c r="B8484" s="50"/>
      <c r="C8484" s="50"/>
      <c r="D8484" s="44"/>
      <c r="E8484" s="26"/>
      <c r="F8484" s="53"/>
      <c r="G8484" s="61"/>
      <c r="H8484" s="55"/>
      <c r="I8484" s="280"/>
      <c r="J8484" s="13"/>
      <c r="K8484" s="13"/>
      <c r="L8484" s="13"/>
    </row>
    <row r="8485" spans="1:12" s="56" customFormat="1">
      <c r="A8485" s="50"/>
      <c r="B8485" s="50"/>
      <c r="C8485" s="50"/>
      <c r="D8485" s="44"/>
      <c r="E8485" s="26"/>
      <c r="F8485" s="53"/>
      <c r="G8485" s="61"/>
      <c r="H8485" s="55"/>
      <c r="I8485" s="280"/>
      <c r="J8485" s="13"/>
      <c r="K8485" s="13"/>
      <c r="L8485" s="13"/>
    </row>
    <row r="8486" spans="1:12" s="56" customFormat="1">
      <c r="A8486" s="50"/>
      <c r="B8486" s="50"/>
      <c r="C8486" s="50"/>
      <c r="D8486" s="44"/>
      <c r="E8486" s="26"/>
      <c r="F8486" s="53"/>
      <c r="G8486" s="61"/>
      <c r="H8486" s="55"/>
      <c r="I8486" s="280"/>
      <c r="J8486" s="13"/>
      <c r="K8486" s="13"/>
      <c r="L8486" s="13"/>
    </row>
    <row r="8487" spans="1:12" s="56" customFormat="1">
      <c r="A8487" s="50"/>
      <c r="B8487" s="50"/>
      <c r="C8487" s="50"/>
      <c r="D8487" s="44"/>
      <c r="E8487" s="26"/>
      <c r="F8487" s="53"/>
      <c r="G8487" s="61"/>
      <c r="H8487" s="55"/>
      <c r="I8487" s="280"/>
      <c r="J8487" s="13"/>
      <c r="K8487" s="13"/>
      <c r="L8487" s="13"/>
    </row>
    <row r="8488" spans="1:12" s="56" customFormat="1">
      <c r="A8488" s="50"/>
      <c r="B8488" s="50"/>
      <c r="C8488" s="50"/>
      <c r="D8488" s="44"/>
      <c r="E8488" s="26"/>
      <c r="F8488" s="53"/>
      <c r="G8488" s="61"/>
      <c r="H8488" s="55"/>
      <c r="I8488" s="280"/>
      <c r="J8488" s="13"/>
      <c r="K8488" s="13"/>
      <c r="L8488" s="13"/>
    </row>
    <row r="8489" spans="1:12" s="56" customFormat="1">
      <c r="A8489" s="50"/>
      <c r="B8489" s="50"/>
      <c r="C8489" s="50"/>
      <c r="D8489" s="44"/>
      <c r="E8489" s="26"/>
      <c r="F8489" s="53"/>
      <c r="G8489" s="61"/>
      <c r="H8489" s="55"/>
      <c r="I8489" s="280"/>
      <c r="J8489" s="13"/>
      <c r="K8489" s="13"/>
      <c r="L8489" s="13"/>
    </row>
    <row r="8490" spans="1:12" s="56" customFormat="1">
      <c r="A8490" s="50"/>
      <c r="B8490" s="50"/>
      <c r="C8490" s="50"/>
      <c r="D8490" s="44"/>
      <c r="E8490" s="26"/>
      <c r="F8490" s="53"/>
      <c r="G8490" s="61"/>
      <c r="H8490" s="55"/>
      <c r="I8490" s="280"/>
      <c r="J8490" s="13"/>
      <c r="K8490" s="13"/>
      <c r="L8490" s="13"/>
    </row>
    <row r="8491" spans="1:12" s="56" customFormat="1">
      <c r="A8491" s="50"/>
      <c r="B8491" s="50"/>
      <c r="C8491" s="50"/>
      <c r="D8491" s="44"/>
      <c r="E8491" s="26"/>
      <c r="F8491" s="53"/>
      <c r="G8491" s="61"/>
      <c r="H8491" s="55"/>
      <c r="I8491" s="280"/>
      <c r="J8491" s="13"/>
      <c r="K8491" s="13"/>
      <c r="L8491" s="13"/>
    </row>
    <row r="8492" spans="1:12" s="56" customFormat="1">
      <c r="A8492" s="50"/>
      <c r="B8492" s="50"/>
      <c r="C8492" s="50"/>
      <c r="D8492" s="44"/>
      <c r="E8492" s="26"/>
      <c r="F8492" s="53"/>
      <c r="G8492" s="61"/>
      <c r="H8492" s="55"/>
      <c r="I8492" s="280"/>
      <c r="J8492" s="13"/>
      <c r="K8492" s="13"/>
      <c r="L8492" s="13"/>
    </row>
    <row r="8493" spans="1:12" s="56" customFormat="1">
      <c r="A8493" s="50"/>
      <c r="B8493" s="50"/>
      <c r="C8493" s="50"/>
      <c r="D8493" s="44"/>
      <c r="E8493" s="26"/>
      <c r="F8493" s="53"/>
      <c r="G8493" s="61"/>
      <c r="H8493" s="55"/>
      <c r="I8493" s="280"/>
      <c r="J8493" s="13"/>
      <c r="K8493" s="13"/>
      <c r="L8493" s="13"/>
    </row>
    <row r="8494" spans="1:12" s="56" customFormat="1">
      <c r="A8494" s="50"/>
      <c r="B8494" s="50"/>
      <c r="C8494" s="50"/>
      <c r="D8494" s="44"/>
      <c r="E8494" s="26"/>
      <c r="F8494" s="53"/>
      <c r="G8494" s="61"/>
      <c r="H8494" s="55"/>
      <c r="I8494" s="280"/>
      <c r="J8494" s="13"/>
      <c r="K8494" s="13"/>
      <c r="L8494" s="13"/>
    </row>
    <row r="8495" spans="1:12" s="56" customFormat="1">
      <c r="A8495" s="50"/>
      <c r="B8495" s="50"/>
      <c r="C8495" s="50"/>
      <c r="D8495" s="44"/>
      <c r="E8495" s="26"/>
      <c r="F8495" s="53"/>
      <c r="G8495" s="61"/>
      <c r="H8495" s="55"/>
      <c r="I8495" s="280"/>
      <c r="J8495" s="13"/>
      <c r="K8495" s="13"/>
      <c r="L8495" s="13"/>
    </row>
    <row r="8496" spans="1:12" s="56" customFormat="1">
      <c r="A8496" s="50"/>
      <c r="B8496" s="50"/>
      <c r="C8496" s="50"/>
      <c r="D8496" s="44"/>
      <c r="E8496" s="26"/>
      <c r="F8496" s="53"/>
      <c r="G8496" s="61"/>
      <c r="H8496" s="55"/>
      <c r="I8496" s="280"/>
      <c r="J8496" s="13"/>
      <c r="K8496" s="13"/>
      <c r="L8496" s="13"/>
    </row>
    <row r="8497" spans="1:12" s="56" customFormat="1">
      <c r="A8497" s="50"/>
      <c r="B8497" s="50"/>
      <c r="C8497" s="50"/>
      <c r="D8497" s="44"/>
      <c r="E8497" s="26"/>
      <c r="F8497" s="53"/>
      <c r="G8497" s="61"/>
      <c r="H8497" s="55"/>
      <c r="I8497" s="280"/>
      <c r="J8497" s="13"/>
      <c r="K8497" s="13"/>
      <c r="L8497" s="13"/>
    </row>
    <row r="8498" spans="1:12" s="56" customFormat="1">
      <c r="A8498" s="50"/>
      <c r="B8498" s="50"/>
      <c r="C8498" s="50"/>
      <c r="D8498" s="44"/>
      <c r="E8498" s="26"/>
      <c r="F8498" s="53"/>
      <c r="G8498" s="61"/>
      <c r="H8498" s="55"/>
      <c r="I8498" s="280"/>
      <c r="J8498" s="13"/>
      <c r="K8498" s="13"/>
      <c r="L8498" s="13"/>
    </row>
    <row r="8499" spans="1:12" s="56" customFormat="1">
      <c r="A8499" s="50"/>
      <c r="B8499" s="50"/>
      <c r="C8499" s="50"/>
      <c r="D8499" s="44"/>
      <c r="E8499" s="26"/>
      <c r="F8499" s="53"/>
      <c r="G8499" s="61"/>
      <c r="H8499" s="55"/>
      <c r="I8499" s="280"/>
      <c r="J8499" s="13"/>
      <c r="K8499" s="13"/>
      <c r="L8499" s="13"/>
    </row>
    <row r="8500" spans="1:12" s="56" customFormat="1">
      <c r="A8500" s="50"/>
      <c r="B8500" s="50"/>
      <c r="C8500" s="50"/>
      <c r="D8500" s="44"/>
      <c r="E8500" s="26"/>
      <c r="F8500" s="53"/>
      <c r="G8500" s="61"/>
      <c r="H8500" s="55"/>
      <c r="I8500" s="280"/>
      <c r="J8500" s="13"/>
      <c r="K8500" s="13"/>
      <c r="L8500" s="13"/>
    </row>
    <row r="8501" spans="1:12" s="56" customFormat="1">
      <c r="A8501" s="50"/>
      <c r="B8501" s="50"/>
      <c r="C8501" s="50"/>
      <c r="D8501" s="44"/>
      <c r="E8501" s="26"/>
      <c r="F8501" s="53"/>
      <c r="G8501" s="61"/>
      <c r="H8501" s="55"/>
      <c r="I8501" s="280"/>
      <c r="J8501" s="13"/>
      <c r="K8501" s="13"/>
      <c r="L8501" s="13"/>
    </row>
    <row r="8502" spans="1:12" s="56" customFormat="1">
      <c r="A8502" s="50"/>
      <c r="B8502" s="50"/>
      <c r="C8502" s="50"/>
      <c r="D8502" s="44"/>
      <c r="E8502" s="26"/>
      <c r="F8502" s="53"/>
      <c r="G8502" s="61"/>
      <c r="H8502" s="55"/>
      <c r="I8502" s="280"/>
      <c r="J8502" s="13"/>
      <c r="K8502" s="13"/>
      <c r="L8502" s="13"/>
    </row>
    <row r="8503" spans="1:12" s="56" customFormat="1">
      <c r="A8503" s="50"/>
      <c r="B8503" s="50"/>
      <c r="C8503" s="50"/>
      <c r="D8503" s="44"/>
      <c r="E8503" s="26"/>
      <c r="F8503" s="53"/>
      <c r="G8503" s="61"/>
      <c r="H8503" s="55"/>
      <c r="I8503" s="280"/>
      <c r="J8503" s="13"/>
      <c r="K8503" s="13"/>
      <c r="L8503" s="13"/>
    </row>
    <row r="8504" spans="1:12" s="56" customFormat="1">
      <c r="A8504" s="50"/>
      <c r="B8504" s="50"/>
      <c r="C8504" s="50"/>
      <c r="D8504" s="44"/>
      <c r="E8504" s="26"/>
      <c r="F8504" s="53"/>
      <c r="G8504" s="61"/>
      <c r="H8504" s="55"/>
      <c r="I8504" s="280"/>
      <c r="J8504" s="13"/>
      <c r="K8504" s="13"/>
      <c r="L8504" s="13"/>
    </row>
    <row r="8505" spans="1:12" s="56" customFormat="1">
      <c r="A8505" s="50"/>
      <c r="B8505" s="50"/>
      <c r="C8505" s="50"/>
      <c r="D8505" s="44"/>
      <c r="E8505" s="26"/>
      <c r="F8505" s="53"/>
      <c r="G8505" s="61"/>
      <c r="H8505" s="55"/>
      <c r="I8505" s="280"/>
      <c r="J8505" s="13"/>
      <c r="K8505" s="13"/>
      <c r="L8505" s="13"/>
    </row>
    <row r="8506" spans="1:12" s="56" customFormat="1">
      <c r="A8506" s="50"/>
      <c r="B8506" s="50"/>
      <c r="C8506" s="50"/>
      <c r="D8506" s="44"/>
      <c r="E8506" s="26"/>
      <c r="F8506" s="53"/>
      <c r="G8506" s="61"/>
      <c r="H8506" s="55"/>
      <c r="I8506" s="280"/>
      <c r="J8506" s="13"/>
      <c r="K8506" s="13"/>
      <c r="L8506" s="13"/>
    </row>
    <row r="8507" spans="1:12" s="56" customFormat="1">
      <c r="A8507" s="50"/>
      <c r="B8507" s="50"/>
      <c r="C8507" s="50"/>
      <c r="D8507" s="44"/>
      <c r="E8507" s="26"/>
      <c r="F8507" s="53"/>
      <c r="G8507" s="61"/>
      <c r="H8507" s="55"/>
      <c r="I8507" s="280"/>
      <c r="J8507" s="13"/>
      <c r="K8507" s="13"/>
      <c r="L8507" s="13"/>
    </row>
    <row r="8508" spans="1:12" s="56" customFormat="1">
      <c r="A8508" s="50"/>
      <c r="B8508" s="50"/>
      <c r="C8508" s="50"/>
      <c r="D8508" s="44"/>
      <c r="E8508" s="26"/>
      <c r="F8508" s="53"/>
      <c r="G8508" s="61"/>
      <c r="H8508" s="55"/>
      <c r="I8508" s="280"/>
      <c r="J8508" s="13"/>
      <c r="K8508" s="13"/>
      <c r="L8508" s="13"/>
    </row>
    <row r="8509" spans="1:12" s="56" customFormat="1">
      <c r="A8509" s="50"/>
      <c r="B8509" s="50"/>
      <c r="C8509" s="50"/>
      <c r="D8509" s="44"/>
      <c r="E8509" s="26"/>
      <c r="F8509" s="53"/>
      <c r="G8509" s="61"/>
      <c r="H8509" s="55"/>
      <c r="I8509" s="280"/>
      <c r="J8509" s="13"/>
      <c r="K8509" s="13"/>
      <c r="L8509" s="13"/>
    </row>
    <row r="8510" spans="1:12" s="56" customFormat="1">
      <c r="A8510" s="50"/>
      <c r="B8510" s="50"/>
      <c r="C8510" s="50"/>
      <c r="D8510" s="44"/>
      <c r="E8510" s="26"/>
      <c r="F8510" s="53"/>
      <c r="G8510" s="61"/>
      <c r="H8510" s="55"/>
      <c r="I8510" s="280"/>
      <c r="J8510" s="13"/>
      <c r="K8510" s="13"/>
      <c r="L8510" s="13"/>
    </row>
    <row r="8511" spans="1:12" s="56" customFormat="1">
      <c r="A8511" s="50"/>
      <c r="B8511" s="50"/>
      <c r="C8511" s="50"/>
      <c r="D8511" s="44"/>
      <c r="E8511" s="26"/>
      <c r="F8511" s="53"/>
      <c r="G8511" s="61"/>
      <c r="H8511" s="55"/>
      <c r="I8511" s="280"/>
      <c r="J8511" s="13"/>
      <c r="K8511" s="13"/>
      <c r="L8511" s="13"/>
    </row>
    <row r="8512" spans="1:12" s="56" customFormat="1">
      <c r="A8512" s="50"/>
      <c r="B8512" s="50"/>
      <c r="C8512" s="50"/>
      <c r="D8512" s="44"/>
      <c r="E8512" s="26"/>
      <c r="F8512" s="53"/>
      <c r="G8512" s="61"/>
      <c r="H8512" s="55"/>
      <c r="I8512" s="280"/>
      <c r="J8512" s="13"/>
      <c r="K8512" s="13"/>
      <c r="L8512" s="13"/>
    </row>
    <row r="8513" spans="1:12" s="56" customFormat="1">
      <c r="A8513" s="50"/>
      <c r="B8513" s="50"/>
      <c r="C8513" s="50"/>
      <c r="D8513" s="44"/>
      <c r="E8513" s="26"/>
      <c r="F8513" s="53"/>
      <c r="G8513" s="61"/>
      <c r="H8513" s="55"/>
      <c r="I8513" s="280"/>
      <c r="J8513" s="13"/>
      <c r="K8513" s="13"/>
      <c r="L8513" s="13"/>
    </row>
    <row r="8514" spans="1:12" s="56" customFormat="1">
      <c r="A8514" s="50"/>
      <c r="B8514" s="50"/>
      <c r="C8514" s="50"/>
      <c r="D8514" s="44"/>
      <c r="E8514" s="26"/>
      <c r="F8514" s="53"/>
      <c r="G8514" s="61"/>
      <c r="H8514" s="55"/>
      <c r="I8514" s="280"/>
      <c r="J8514" s="13"/>
      <c r="K8514" s="13"/>
      <c r="L8514" s="13"/>
    </row>
    <row r="8515" spans="1:12" s="56" customFormat="1">
      <c r="A8515" s="50"/>
      <c r="B8515" s="50"/>
      <c r="C8515" s="50"/>
      <c r="D8515" s="44"/>
      <c r="E8515" s="26"/>
      <c r="F8515" s="53"/>
      <c r="G8515" s="61"/>
      <c r="H8515" s="55"/>
      <c r="I8515" s="280"/>
      <c r="J8515" s="13"/>
      <c r="K8515" s="13"/>
      <c r="L8515" s="13"/>
    </row>
    <row r="8516" spans="1:12" s="56" customFormat="1">
      <c r="A8516" s="50"/>
      <c r="B8516" s="50"/>
      <c r="C8516" s="50"/>
      <c r="D8516" s="44"/>
      <c r="E8516" s="26"/>
      <c r="F8516" s="53"/>
      <c r="G8516" s="61"/>
      <c r="H8516" s="55"/>
      <c r="I8516" s="280"/>
      <c r="J8516" s="13"/>
      <c r="K8516" s="13"/>
      <c r="L8516" s="13"/>
    </row>
    <row r="8517" spans="1:12" s="56" customFormat="1">
      <c r="A8517" s="50"/>
      <c r="B8517" s="50"/>
      <c r="C8517" s="50"/>
      <c r="D8517" s="44"/>
      <c r="E8517" s="26"/>
      <c r="F8517" s="53"/>
      <c r="G8517" s="61"/>
      <c r="H8517" s="55"/>
      <c r="I8517" s="280"/>
      <c r="J8517" s="13"/>
      <c r="K8517" s="13"/>
      <c r="L8517" s="13"/>
    </row>
    <row r="8518" spans="1:12" s="56" customFormat="1">
      <c r="A8518" s="50"/>
      <c r="B8518" s="50"/>
      <c r="C8518" s="50"/>
      <c r="D8518" s="44"/>
      <c r="E8518" s="26"/>
      <c r="F8518" s="53"/>
      <c r="G8518" s="61"/>
      <c r="H8518" s="55"/>
      <c r="I8518" s="280"/>
      <c r="J8518" s="13"/>
      <c r="K8518" s="13"/>
      <c r="L8518" s="13"/>
    </row>
    <row r="8519" spans="1:12" s="56" customFormat="1">
      <c r="A8519" s="50"/>
      <c r="B8519" s="50"/>
      <c r="C8519" s="50"/>
      <c r="D8519" s="44"/>
      <c r="E8519" s="26"/>
      <c r="F8519" s="53"/>
      <c r="G8519" s="61"/>
      <c r="H8519" s="55"/>
      <c r="I8519" s="280"/>
      <c r="J8519" s="13"/>
      <c r="K8519" s="13"/>
      <c r="L8519" s="13"/>
    </row>
    <row r="8520" spans="1:12" s="56" customFormat="1">
      <c r="A8520" s="50"/>
      <c r="B8520" s="50"/>
      <c r="C8520" s="50"/>
      <c r="D8520" s="44"/>
      <c r="E8520" s="26"/>
      <c r="F8520" s="53"/>
      <c r="G8520" s="61"/>
      <c r="H8520" s="55"/>
      <c r="I8520" s="280"/>
      <c r="J8520" s="13"/>
      <c r="K8520" s="13"/>
      <c r="L8520" s="13"/>
    </row>
    <row r="8521" spans="1:12" s="56" customFormat="1">
      <c r="A8521" s="50"/>
      <c r="B8521" s="50"/>
      <c r="C8521" s="50"/>
      <c r="D8521" s="44"/>
      <c r="E8521" s="26"/>
      <c r="F8521" s="53"/>
      <c r="G8521" s="61"/>
      <c r="H8521" s="55"/>
      <c r="I8521" s="280"/>
      <c r="J8521" s="13"/>
      <c r="K8521" s="13"/>
      <c r="L8521" s="13"/>
    </row>
    <row r="8522" spans="1:12" s="56" customFormat="1">
      <c r="A8522" s="50"/>
      <c r="B8522" s="50"/>
      <c r="C8522" s="50"/>
      <c r="D8522" s="44"/>
      <c r="E8522" s="26"/>
      <c r="F8522" s="53"/>
      <c r="G8522" s="61"/>
      <c r="H8522" s="55"/>
      <c r="I8522" s="280"/>
      <c r="J8522" s="13"/>
      <c r="K8522" s="13"/>
      <c r="L8522" s="13"/>
    </row>
    <row r="8523" spans="1:12" s="56" customFormat="1">
      <c r="A8523" s="50"/>
      <c r="B8523" s="50"/>
      <c r="C8523" s="50"/>
      <c r="D8523" s="44"/>
      <c r="E8523" s="26"/>
      <c r="F8523" s="53"/>
      <c r="G8523" s="61"/>
      <c r="H8523" s="55"/>
      <c r="I8523" s="280"/>
      <c r="J8523" s="13"/>
      <c r="K8523" s="13"/>
      <c r="L8523" s="13"/>
    </row>
    <row r="8524" spans="1:12" s="56" customFormat="1">
      <c r="A8524" s="50"/>
      <c r="B8524" s="50"/>
      <c r="C8524" s="50"/>
      <c r="D8524" s="44"/>
      <c r="E8524" s="26"/>
      <c r="F8524" s="53"/>
      <c r="G8524" s="61"/>
      <c r="H8524" s="55"/>
      <c r="I8524" s="280"/>
      <c r="J8524" s="13"/>
      <c r="K8524" s="13"/>
      <c r="L8524" s="13"/>
    </row>
    <row r="8525" spans="1:12" s="56" customFormat="1">
      <c r="A8525" s="50"/>
      <c r="B8525" s="50"/>
      <c r="C8525" s="50"/>
      <c r="D8525" s="44"/>
      <c r="E8525" s="26"/>
      <c r="F8525" s="53"/>
      <c r="G8525" s="61"/>
      <c r="H8525" s="55"/>
      <c r="I8525" s="280"/>
      <c r="J8525" s="13"/>
      <c r="K8525" s="13"/>
      <c r="L8525" s="13"/>
    </row>
    <row r="8526" spans="1:12" s="56" customFormat="1">
      <c r="A8526" s="50"/>
      <c r="B8526" s="50"/>
      <c r="C8526" s="50"/>
      <c r="D8526" s="44"/>
      <c r="E8526" s="26"/>
      <c r="F8526" s="53"/>
      <c r="G8526" s="61"/>
      <c r="H8526" s="55"/>
      <c r="I8526" s="280"/>
      <c r="J8526" s="13"/>
      <c r="K8526" s="13"/>
      <c r="L8526" s="13"/>
    </row>
    <row r="8527" spans="1:12" s="56" customFormat="1">
      <c r="A8527" s="50"/>
      <c r="B8527" s="50"/>
      <c r="C8527" s="50"/>
      <c r="D8527" s="44"/>
      <c r="E8527" s="26"/>
      <c r="F8527" s="53"/>
      <c r="G8527" s="61"/>
      <c r="H8527" s="55"/>
      <c r="I8527" s="280"/>
      <c r="J8527" s="13"/>
      <c r="K8527" s="13"/>
      <c r="L8527" s="13"/>
    </row>
    <row r="8528" spans="1:12" s="56" customFormat="1">
      <c r="A8528" s="50"/>
      <c r="B8528" s="50"/>
      <c r="C8528" s="50"/>
      <c r="D8528" s="44"/>
      <c r="E8528" s="26"/>
      <c r="F8528" s="53"/>
      <c r="G8528" s="61"/>
      <c r="H8528" s="55"/>
      <c r="I8528" s="280"/>
      <c r="J8528" s="13"/>
      <c r="K8528" s="13"/>
      <c r="L8528" s="13"/>
    </row>
    <row r="8529" spans="1:12" s="56" customFormat="1">
      <c r="A8529" s="50"/>
      <c r="B8529" s="50"/>
      <c r="C8529" s="50"/>
      <c r="D8529" s="44"/>
      <c r="E8529" s="26"/>
      <c r="F8529" s="53"/>
      <c r="G8529" s="61"/>
      <c r="H8529" s="55"/>
      <c r="I8529" s="280"/>
      <c r="J8529" s="13"/>
      <c r="K8529" s="13"/>
      <c r="L8529" s="13"/>
    </row>
    <row r="8530" spans="1:12" s="56" customFormat="1">
      <c r="A8530" s="50"/>
      <c r="B8530" s="50"/>
      <c r="C8530" s="50"/>
      <c r="D8530" s="44"/>
      <c r="E8530" s="26"/>
      <c r="F8530" s="53"/>
      <c r="G8530" s="61"/>
      <c r="H8530" s="55"/>
      <c r="I8530" s="280"/>
      <c r="J8530" s="13"/>
      <c r="K8530" s="13"/>
      <c r="L8530" s="13"/>
    </row>
    <row r="8531" spans="1:12" s="56" customFormat="1">
      <c r="A8531" s="50"/>
      <c r="B8531" s="50"/>
      <c r="C8531" s="50"/>
      <c r="D8531" s="44"/>
      <c r="E8531" s="26"/>
      <c r="F8531" s="53"/>
      <c r="G8531" s="61"/>
      <c r="H8531" s="55"/>
      <c r="I8531" s="280"/>
      <c r="J8531" s="13"/>
      <c r="K8531" s="13"/>
      <c r="L8531" s="13"/>
    </row>
    <row r="8532" spans="1:12" s="56" customFormat="1">
      <c r="A8532" s="50"/>
      <c r="B8532" s="50"/>
      <c r="C8532" s="50"/>
      <c r="D8532" s="44"/>
      <c r="E8532" s="26"/>
      <c r="F8532" s="53"/>
      <c r="G8532" s="61"/>
      <c r="H8532" s="55"/>
      <c r="I8532" s="280"/>
      <c r="J8532" s="13"/>
      <c r="K8532" s="13"/>
      <c r="L8532" s="13"/>
    </row>
    <row r="8533" spans="1:12" s="56" customFormat="1">
      <c r="A8533" s="50"/>
      <c r="B8533" s="50"/>
      <c r="C8533" s="50"/>
      <c r="D8533" s="44"/>
      <c r="E8533" s="26"/>
      <c r="F8533" s="53"/>
      <c r="G8533" s="61"/>
      <c r="H8533" s="55"/>
      <c r="I8533" s="280"/>
      <c r="J8533" s="13"/>
      <c r="K8533" s="13"/>
      <c r="L8533" s="13"/>
    </row>
    <row r="8534" spans="1:12" s="56" customFormat="1">
      <c r="A8534" s="50"/>
      <c r="B8534" s="50"/>
      <c r="C8534" s="50"/>
      <c r="D8534" s="44"/>
      <c r="E8534" s="26"/>
      <c r="F8534" s="53"/>
      <c r="G8534" s="61"/>
      <c r="H8534" s="55"/>
      <c r="I8534" s="280"/>
      <c r="J8534" s="13"/>
      <c r="K8534" s="13"/>
      <c r="L8534" s="13"/>
    </row>
    <row r="8535" spans="1:12" s="56" customFormat="1">
      <c r="A8535" s="50"/>
      <c r="B8535" s="50"/>
      <c r="C8535" s="50"/>
      <c r="D8535" s="44"/>
      <c r="E8535" s="26"/>
      <c r="F8535" s="53"/>
      <c r="G8535" s="61"/>
      <c r="H8535" s="55"/>
      <c r="I8535" s="280"/>
      <c r="J8535" s="13"/>
      <c r="K8535" s="13"/>
      <c r="L8535" s="13"/>
    </row>
    <row r="8536" spans="1:12" s="56" customFormat="1">
      <c r="A8536" s="50"/>
      <c r="B8536" s="50"/>
      <c r="C8536" s="50"/>
      <c r="D8536" s="44"/>
      <c r="E8536" s="26"/>
      <c r="F8536" s="53"/>
      <c r="G8536" s="61"/>
      <c r="H8536" s="55"/>
      <c r="I8536" s="280"/>
      <c r="J8536" s="13"/>
      <c r="K8536" s="13"/>
      <c r="L8536" s="13"/>
    </row>
    <row r="8537" spans="1:12" s="56" customFormat="1">
      <c r="A8537" s="50"/>
      <c r="B8537" s="50"/>
      <c r="C8537" s="50"/>
      <c r="D8537" s="44"/>
      <c r="E8537" s="26"/>
      <c r="F8537" s="53"/>
      <c r="G8537" s="61"/>
      <c r="H8537" s="55"/>
      <c r="I8537" s="280"/>
      <c r="J8537" s="13"/>
      <c r="K8537" s="13"/>
      <c r="L8537" s="13"/>
    </row>
    <row r="8538" spans="1:12" s="56" customFormat="1">
      <c r="A8538" s="50"/>
      <c r="B8538" s="50"/>
      <c r="C8538" s="50"/>
      <c r="D8538" s="44"/>
      <c r="E8538" s="26"/>
      <c r="F8538" s="53"/>
      <c r="G8538" s="61"/>
      <c r="H8538" s="55"/>
      <c r="I8538" s="280"/>
      <c r="J8538" s="13"/>
      <c r="K8538" s="13"/>
      <c r="L8538" s="13"/>
    </row>
    <row r="8539" spans="1:12" s="56" customFormat="1">
      <c r="A8539" s="50"/>
      <c r="B8539" s="50"/>
      <c r="C8539" s="50"/>
      <c r="D8539" s="44"/>
      <c r="E8539" s="26"/>
      <c r="F8539" s="53"/>
      <c r="G8539" s="61"/>
      <c r="H8539" s="55"/>
      <c r="I8539" s="280"/>
      <c r="J8539" s="13"/>
      <c r="K8539" s="13"/>
      <c r="L8539" s="13"/>
    </row>
    <row r="8540" spans="1:12" s="56" customFormat="1">
      <c r="A8540" s="50"/>
      <c r="B8540" s="50"/>
      <c r="C8540" s="50"/>
      <c r="D8540" s="44"/>
      <c r="E8540" s="26"/>
      <c r="F8540" s="53"/>
      <c r="G8540" s="61"/>
      <c r="H8540" s="55"/>
      <c r="I8540" s="280"/>
      <c r="J8540" s="13"/>
      <c r="K8540" s="13"/>
      <c r="L8540" s="13"/>
    </row>
    <row r="8541" spans="1:12" s="56" customFormat="1">
      <c r="A8541" s="50"/>
      <c r="B8541" s="50"/>
      <c r="C8541" s="50"/>
      <c r="D8541" s="44"/>
      <c r="E8541" s="26"/>
      <c r="F8541" s="53"/>
      <c r="G8541" s="61"/>
      <c r="H8541" s="55"/>
      <c r="I8541" s="280"/>
      <c r="J8541" s="13"/>
      <c r="K8541" s="13"/>
      <c r="L8541" s="13"/>
    </row>
    <row r="8542" spans="1:12" s="56" customFormat="1">
      <c r="A8542" s="50"/>
      <c r="B8542" s="50"/>
      <c r="C8542" s="50"/>
      <c r="D8542" s="44"/>
      <c r="E8542" s="26"/>
      <c r="F8542" s="53"/>
      <c r="G8542" s="61"/>
      <c r="H8542" s="55"/>
      <c r="I8542" s="280"/>
      <c r="J8542" s="13"/>
      <c r="K8542" s="13"/>
      <c r="L8542" s="13"/>
    </row>
    <row r="8543" spans="1:12" s="56" customFormat="1">
      <c r="A8543" s="50"/>
      <c r="B8543" s="50"/>
      <c r="C8543" s="50"/>
      <c r="D8543" s="44"/>
      <c r="E8543" s="26"/>
      <c r="F8543" s="53"/>
      <c r="G8543" s="61"/>
      <c r="H8543" s="55"/>
      <c r="I8543" s="280"/>
      <c r="J8543" s="13"/>
      <c r="K8543" s="13"/>
      <c r="L8543" s="13"/>
    </row>
    <row r="8544" spans="1:12" s="56" customFormat="1">
      <c r="A8544" s="50"/>
      <c r="B8544" s="50"/>
      <c r="C8544" s="50"/>
      <c r="D8544" s="44"/>
      <c r="E8544" s="26"/>
      <c r="F8544" s="53"/>
      <c r="G8544" s="61"/>
      <c r="H8544" s="55"/>
      <c r="I8544" s="280"/>
      <c r="J8544" s="13"/>
      <c r="K8544" s="13"/>
      <c r="L8544" s="13"/>
    </row>
    <row r="8545" spans="1:12" s="56" customFormat="1">
      <c r="A8545" s="50"/>
      <c r="B8545" s="50"/>
      <c r="C8545" s="50"/>
      <c r="D8545" s="44"/>
      <c r="E8545" s="26"/>
      <c r="F8545" s="53"/>
      <c r="G8545" s="61"/>
      <c r="H8545" s="55"/>
      <c r="I8545" s="280"/>
      <c r="J8545" s="13"/>
      <c r="K8545" s="13"/>
      <c r="L8545" s="13"/>
    </row>
    <row r="8546" spans="1:12" s="56" customFormat="1">
      <c r="A8546" s="50"/>
      <c r="B8546" s="50"/>
      <c r="C8546" s="50"/>
      <c r="D8546" s="44"/>
      <c r="E8546" s="26"/>
      <c r="F8546" s="53"/>
      <c r="G8546" s="61"/>
      <c r="H8546" s="55"/>
      <c r="I8546" s="280"/>
      <c r="J8546" s="13"/>
      <c r="K8546" s="13"/>
      <c r="L8546" s="13"/>
    </row>
    <row r="8547" spans="1:12" s="56" customFormat="1">
      <c r="A8547" s="50"/>
      <c r="B8547" s="50"/>
      <c r="C8547" s="50"/>
      <c r="D8547" s="44"/>
      <c r="E8547" s="26"/>
      <c r="F8547" s="53"/>
      <c r="G8547" s="61"/>
      <c r="H8547" s="55"/>
      <c r="I8547" s="280"/>
      <c r="J8547" s="13"/>
      <c r="K8547" s="13"/>
      <c r="L8547" s="13"/>
    </row>
    <row r="8548" spans="1:12" s="56" customFormat="1">
      <c r="A8548" s="50"/>
      <c r="B8548" s="50"/>
      <c r="C8548" s="50"/>
      <c r="D8548" s="44"/>
      <c r="E8548" s="26"/>
      <c r="F8548" s="53"/>
      <c r="G8548" s="61"/>
      <c r="H8548" s="55"/>
      <c r="I8548" s="280"/>
      <c r="J8548" s="13"/>
      <c r="K8548" s="13"/>
      <c r="L8548" s="13"/>
    </row>
    <row r="8549" spans="1:12" s="56" customFormat="1">
      <c r="A8549" s="50"/>
      <c r="B8549" s="50"/>
      <c r="C8549" s="50"/>
      <c r="D8549" s="44"/>
      <c r="E8549" s="26"/>
      <c r="F8549" s="53"/>
      <c r="G8549" s="61"/>
      <c r="H8549" s="55"/>
      <c r="I8549" s="280"/>
      <c r="J8549" s="13"/>
      <c r="K8549" s="13"/>
      <c r="L8549" s="13"/>
    </row>
    <row r="8550" spans="1:12" s="56" customFormat="1">
      <c r="A8550" s="50"/>
      <c r="B8550" s="50"/>
      <c r="C8550" s="50"/>
      <c r="D8550" s="44"/>
      <c r="E8550" s="26"/>
      <c r="F8550" s="53"/>
      <c r="G8550" s="61"/>
      <c r="H8550" s="55"/>
      <c r="I8550" s="280"/>
      <c r="J8550" s="13"/>
      <c r="K8550" s="13"/>
      <c r="L8550" s="13"/>
    </row>
    <row r="8551" spans="1:12" s="56" customFormat="1">
      <c r="A8551" s="50"/>
      <c r="B8551" s="50"/>
      <c r="C8551" s="50"/>
      <c r="D8551" s="44"/>
      <c r="E8551" s="26"/>
      <c r="F8551" s="53"/>
      <c r="G8551" s="61"/>
      <c r="H8551" s="55"/>
      <c r="I8551" s="280"/>
      <c r="J8551" s="13"/>
      <c r="K8551" s="13"/>
      <c r="L8551" s="13"/>
    </row>
    <row r="8552" spans="1:12" s="56" customFormat="1">
      <c r="A8552" s="50"/>
      <c r="B8552" s="50"/>
      <c r="C8552" s="50"/>
      <c r="D8552" s="44"/>
      <c r="E8552" s="26"/>
      <c r="F8552" s="53"/>
      <c r="G8552" s="61"/>
      <c r="H8552" s="55"/>
      <c r="I8552" s="280"/>
      <c r="J8552" s="13"/>
      <c r="K8552" s="13"/>
      <c r="L8552" s="13"/>
    </row>
    <row r="8553" spans="1:12" s="56" customFormat="1">
      <c r="A8553" s="50"/>
      <c r="B8553" s="50"/>
      <c r="C8553" s="50"/>
      <c r="D8553" s="44"/>
      <c r="E8553" s="26"/>
      <c r="F8553" s="53"/>
      <c r="G8553" s="61"/>
      <c r="H8553" s="55"/>
      <c r="I8553" s="280"/>
      <c r="J8553" s="13"/>
      <c r="K8553" s="13"/>
      <c r="L8553" s="13"/>
    </row>
    <row r="8554" spans="1:12" s="56" customFormat="1">
      <c r="A8554" s="50"/>
      <c r="B8554" s="50"/>
      <c r="C8554" s="50"/>
      <c r="D8554" s="44"/>
      <c r="E8554" s="26"/>
      <c r="F8554" s="53"/>
      <c r="G8554" s="61"/>
      <c r="H8554" s="55"/>
      <c r="I8554" s="280"/>
      <c r="J8554" s="13"/>
      <c r="K8554" s="13"/>
      <c r="L8554" s="13"/>
    </row>
    <row r="8555" spans="1:12" s="56" customFormat="1">
      <c r="A8555" s="50"/>
      <c r="B8555" s="50"/>
      <c r="C8555" s="50"/>
      <c r="D8555" s="44"/>
      <c r="E8555" s="26"/>
      <c r="F8555" s="53"/>
      <c r="G8555" s="61"/>
      <c r="H8555" s="55"/>
      <c r="I8555" s="280"/>
      <c r="J8555" s="13"/>
      <c r="K8555" s="13"/>
      <c r="L8555" s="13"/>
    </row>
    <row r="8556" spans="1:12" s="56" customFormat="1">
      <c r="A8556" s="50"/>
      <c r="B8556" s="50"/>
      <c r="C8556" s="50"/>
      <c r="D8556" s="44"/>
      <c r="E8556" s="26"/>
      <c r="F8556" s="53"/>
      <c r="G8556" s="61"/>
      <c r="H8556" s="55"/>
      <c r="I8556" s="280"/>
      <c r="J8556" s="13"/>
      <c r="K8556" s="13"/>
      <c r="L8556" s="13"/>
    </row>
    <row r="8557" spans="1:12" s="56" customFormat="1">
      <c r="A8557" s="50"/>
      <c r="B8557" s="50"/>
      <c r="C8557" s="50"/>
      <c r="D8557" s="44"/>
      <c r="E8557" s="26"/>
      <c r="F8557" s="53"/>
      <c r="G8557" s="61"/>
      <c r="H8557" s="55"/>
      <c r="I8557" s="280"/>
      <c r="J8557" s="13"/>
      <c r="K8557" s="13"/>
      <c r="L8557" s="13"/>
    </row>
    <row r="8558" spans="1:12" s="56" customFormat="1">
      <c r="A8558" s="50"/>
      <c r="B8558" s="50"/>
      <c r="C8558" s="50"/>
      <c r="D8558" s="44"/>
      <c r="E8558" s="26"/>
      <c r="F8558" s="53"/>
      <c r="G8558" s="61"/>
      <c r="H8558" s="55"/>
      <c r="I8558" s="280"/>
      <c r="J8558" s="13"/>
      <c r="K8558" s="13"/>
      <c r="L8558" s="13"/>
    </row>
    <row r="8559" spans="1:12" s="56" customFormat="1">
      <c r="A8559" s="50"/>
      <c r="B8559" s="50"/>
      <c r="C8559" s="50"/>
      <c r="D8559" s="44"/>
      <c r="E8559" s="26"/>
      <c r="F8559" s="53"/>
      <c r="G8559" s="61"/>
      <c r="H8559" s="55"/>
      <c r="I8559" s="280"/>
      <c r="J8559" s="13"/>
      <c r="K8559" s="13"/>
      <c r="L8559" s="13"/>
    </row>
    <row r="8560" spans="1:12" s="56" customFormat="1">
      <c r="A8560" s="50"/>
      <c r="B8560" s="50"/>
      <c r="C8560" s="50"/>
      <c r="D8560" s="44"/>
      <c r="E8560" s="26"/>
      <c r="F8560" s="53"/>
      <c r="G8560" s="61"/>
      <c r="H8560" s="55"/>
      <c r="I8560" s="280"/>
      <c r="J8560" s="13"/>
      <c r="K8560" s="13"/>
      <c r="L8560" s="13"/>
    </row>
    <row r="8561" spans="1:12" s="56" customFormat="1">
      <c r="A8561" s="50"/>
      <c r="B8561" s="50"/>
      <c r="C8561" s="50"/>
      <c r="D8561" s="44"/>
      <c r="E8561" s="26"/>
      <c r="F8561" s="53"/>
      <c r="G8561" s="61"/>
      <c r="H8561" s="55"/>
      <c r="I8561" s="280"/>
      <c r="J8561" s="13"/>
      <c r="K8561" s="13"/>
      <c r="L8561" s="13"/>
    </row>
    <row r="8562" spans="1:12" s="56" customFormat="1">
      <c r="A8562" s="50"/>
      <c r="B8562" s="50"/>
      <c r="C8562" s="50"/>
      <c r="D8562" s="44"/>
      <c r="E8562" s="26"/>
      <c r="F8562" s="53"/>
      <c r="G8562" s="61"/>
      <c r="H8562" s="55"/>
      <c r="I8562" s="280"/>
      <c r="J8562" s="13"/>
      <c r="K8562" s="13"/>
      <c r="L8562" s="13"/>
    </row>
    <row r="8563" spans="1:12" s="56" customFormat="1">
      <c r="A8563" s="50"/>
      <c r="B8563" s="50"/>
      <c r="C8563" s="50"/>
      <c r="D8563" s="44"/>
      <c r="E8563" s="26"/>
      <c r="F8563" s="53"/>
      <c r="G8563" s="61"/>
      <c r="H8563" s="55"/>
      <c r="I8563" s="280"/>
      <c r="J8563" s="13"/>
      <c r="K8563" s="13"/>
      <c r="L8563" s="13"/>
    </row>
    <row r="8564" spans="1:12" s="56" customFormat="1">
      <c r="A8564" s="50"/>
      <c r="B8564" s="50"/>
      <c r="C8564" s="50"/>
      <c r="D8564" s="44"/>
      <c r="E8564" s="26"/>
      <c r="F8564" s="53"/>
      <c r="G8564" s="61"/>
      <c r="H8564" s="55"/>
      <c r="I8564" s="280"/>
      <c r="J8564" s="13"/>
      <c r="K8564" s="13"/>
      <c r="L8564" s="13"/>
    </row>
    <row r="8565" spans="1:12" s="56" customFormat="1">
      <c r="A8565" s="50"/>
      <c r="B8565" s="50"/>
      <c r="C8565" s="50"/>
      <c r="D8565" s="44"/>
      <c r="E8565" s="26"/>
      <c r="F8565" s="53"/>
      <c r="G8565" s="61"/>
      <c r="H8565" s="55"/>
      <c r="I8565" s="280"/>
      <c r="J8565" s="13"/>
      <c r="K8565" s="13"/>
      <c r="L8565" s="13"/>
    </row>
    <row r="8566" spans="1:12" s="56" customFormat="1">
      <c r="A8566" s="50"/>
      <c r="B8566" s="50"/>
      <c r="C8566" s="50"/>
      <c r="D8566" s="44"/>
      <c r="E8566" s="26"/>
      <c r="F8566" s="53"/>
      <c r="G8566" s="61"/>
      <c r="H8566" s="55"/>
      <c r="I8566" s="280"/>
      <c r="J8566" s="13"/>
      <c r="K8566" s="13"/>
      <c r="L8566" s="13"/>
    </row>
    <row r="8567" spans="1:12" s="56" customFormat="1">
      <c r="A8567" s="50"/>
      <c r="B8567" s="50"/>
      <c r="C8567" s="50"/>
      <c r="D8567" s="44"/>
      <c r="E8567" s="26"/>
      <c r="F8567" s="53"/>
      <c r="G8567" s="61"/>
      <c r="H8567" s="55"/>
      <c r="I8567" s="280"/>
      <c r="J8567" s="13"/>
      <c r="K8567" s="13"/>
      <c r="L8567" s="13"/>
    </row>
    <row r="8568" spans="1:12" s="56" customFormat="1">
      <c r="A8568" s="50"/>
      <c r="B8568" s="50"/>
      <c r="C8568" s="50"/>
      <c r="D8568" s="44"/>
      <c r="E8568" s="26"/>
      <c r="F8568" s="53"/>
      <c r="G8568" s="61"/>
      <c r="H8568" s="55"/>
      <c r="I8568" s="280"/>
      <c r="J8568" s="13"/>
      <c r="K8568" s="13"/>
      <c r="L8568" s="13"/>
    </row>
    <row r="8569" spans="1:12" s="56" customFormat="1">
      <c r="A8569" s="50"/>
      <c r="B8569" s="50"/>
      <c r="C8569" s="50"/>
      <c r="D8569" s="44"/>
      <c r="E8569" s="26"/>
      <c r="F8569" s="53"/>
      <c r="G8569" s="61"/>
      <c r="H8569" s="55"/>
      <c r="I8569" s="280"/>
      <c r="J8569" s="13"/>
      <c r="K8569" s="13"/>
      <c r="L8569" s="13"/>
    </row>
    <row r="8570" spans="1:12" s="56" customFormat="1">
      <c r="A8570" s="50"/>
      <c r="B8570" s="50"/>
      <c r="C8570" s="50"/>
      <c r="D8570" s="44"/>
      <c r="E8570" s="26"/>
      <c r="F8570" s="53"/>
      <c r="G8570" s="61"/>
      <c r="H8570" s="55"/>
      <c r="I8570" s="280"/>
      <c r="J8570" s="13"/>
      <c r="K8570" s="13"/>
      <c r="L8570" s="13"/>
    </row>
    <row r="8571" spans="1:12" s="56" customFormat="1">
      <c r="A8571" s="50"/>
      <c r="B8571" s="50"/>
      <c r="C8571" s="50"/>
      <c r="D8571" s="44"/>
      <c r="E8571" s="26"/>
      <c r="F8571" s="53"/>
      <c r="G8571" s="61"/>
      <c r="H8571" s="55"/>
      <c r="I8571" s="280"/>
      <c r="J8571" s="13"/>
      <c r="K8571" s="13"/>
      <c r="L8571" s="13"/>
    </row>
    <row r="8572" spans="1:12" s="56" customFormat="1">
      <c r="A8572" s="50"/>
      <c r="B8572" s="50"/>
      <c r="C8572" s="50"/>
      <c r="D8572" s="44"/>
      <c r="E8572" s="26"/>
      <c r="F8572" s="53"/>
      <c r="G8572" s="61"/>
      <c r="H8572" s="55"/>
      <c r="I8572" s="280"/>
      <c r="J8572" s="13"/>
      <c r="K8572" s="13"/>
      <c r="L8572" s="13"/>
    </row>
    <row r="8573" spans="1:12" s="56" customFormat="1">
      <c r="A8573" s="50"/>
      <c r="B8573" s="50"/>
      <c r="C8573" s="50"/>
      <c r="D8573" s="44"/>
      <c r="E8573" s="26"/>
      <c r="F8573" s="53"/>
      <c r="G8573" s="61"/>
      <c r="H8573" s="55"/>
      <c r="I8573" s="280"/>
      <c r="J8573" s="13"/>
      <c r="K8573" s="13"/>
      <c r="L8573" s="13"/>
    </row>
    <row r="8574" spans="1:12" s="56" customFormat="1">
      <c r="A8574" s="50"/>
      <c r="B8574" s="50"/>
      <c r="C8574" s="50"/>
      <c r="D8574" s="44"/>
      <c r="E8574" s="26"/>
      <c r="F8574" s="53"/>
      <c r="G8574" s="61"/>
      <c r="H8574" s="55"/>
      <c r="I8574" s="280"/>
      <c r="J8574" s="13"/>
      <c r="K8574" s="13"/>
      <c r="L8574" s="13"/>
    </row>
    <row r="8575" spans="1:12" s="56" customFormat="1">
      <c r="A8575" s="50"/>
      <c r="B8575" s="50"/>
      <c r="C8575" s="50"/>
      <c r="D8575" s="44"/>
      <c r="E8575" s="26"/>
      <c r="F8575" s="53"/>
      <c r="G8575" s="61"/>
      <c r="H8575" s="55"/>
      <c r="I8575" s="280"/>
      <c r="J8575" s="13"/>
      <c r="K8575" s="13"/>
      <c r="L8575" s="13"/>
    </row>
    <row r="8576" spans="1:12" s="56" customFormat="1">
      <c r="A8576" s="50"/>
      <c r="B8576" s="50"/>
      <c r="C8576" s="50"/>
      <c r="D8576" s="44"/>
      <c r="E8576" s="26"/>
      <c r="F8576" s="53"/>
      <c r="G8576" s="61"/>
      <c r="H8576" s="55"/>
      <c r="I8576" s="280"/>
      <c r="J8576" s="13"/>
      <c r="K8576" s="13"/>
      <c r="L8576" s="13"/>
    </row>
    <row r="8577" spans="1:12" s="56" customFormat="1">
      <c r="A8577" s="50"/>
      <c r="B8577" s="50"/>
      <c r="C8577" s="50"/>
      <c r="D8577" s="44"/>
      <c r="E8577" s="26"/>
      <c r="F8577" s="53"/>
      <c r="G8577" s="61"/>
      <c r="H8577" s="55"/>
      <c r="I8577" s="280"/>
      <c r="J8577" s="13"/>
      <c r="K8577" s="13"/>
      <c r="L8577" s="13"/>
    </row>
    <row r="8578" spans="1:12" s="56" customFormat="1">
      <c r="A8578" s="50"/>
      <c r="B8578" s="50"/>
      <c r="C8578" s="50"/>
      <c r="D8578" s="44"/>
      <c r="E8578" s="26"/>
      <c r="F8578" s="53"/>
      <c r="G8578" s="61"/>
      <c r="H8578" s="55"/>
      <c r="I8578" s="280"/>
      <c r="J8578" s="13"/>
      <c r="K8578" s="13"/>
      <c r="L8578" s="13"/>
    </row>
    <row r="8579" spans="1:12" s="56" customFormat="1">
      <c r="A8579" s="50"/>
      <c r="B8579" s="50"/>
      <c r="C8579" s="50"/>
      <c r="D8579" s="44"/>
      <c r="E8579" s="26"/>
      <c r="F8579" s="53"/>
      <c r="G8579" s="61"/>
      <c r="H8579" s="55"/>
      <c r="I8579" s="280"/>
      <c r="J8579" s="13"/>
      <c r="K8579" s="13"/>
      <c r="L8579" s="13"/>
    </row>
    <row r="8580" spans="1:12" s="56" customFormat="1">
      <c r="A8580" s="50"/>
      <c r="B8580" s="50"/>
      <c r="C8580" s="50"/>
      <c r="D8580" s="44"/>
      <c r="E8580" s="26"/>
      <c r="F8580" s="53"/>
      <c r="G8580" s="61"/>
      <c r="H8580" s="55"/>
      <c r="I8580" s="280"/>
      <c r="J8580" s="13"/>
      <c r="K8580" s="13"/>
      <c r="L8580" s="13"/>
    </row>
    <row r="8581" spans="1:12" s="56" customFormat="1">
      <c r="A8581" s="50"/>
      <c r="B8581" s="50"/>
      <c r="C8581" s="50"/>
      <c r="D8581" s="44"/>
      <c r="E8581" s="26"/>
      <c r="F8581" s="53"/>
      <c r="G8581" s="61"/>
      <c r="H8581" s="55"/>
      <c r="I8581" s="280"/>
      <c r="J8581" s="13"/>
      <c r="K8581" s="13"/>
      <c r="L8581" s="13"/>
    </row>
    <row r="8582" spans="1:12" s="56" customFormat="1">
      <c r="A8582" s="50"/>
      <c r="B8582" s="50"/>
      <c r="C8582" s="50"/>
      <c r="D8582" s="44"/>
      <c r="E8582" s="26"/>
      <c r="F8582" s="53"/>
      <c r="G8582" s="61"/>
      <c r="H8582" s="55"/>
      <c r="I8582" s="280"/>
      <c r="J8582" s="13"/>
      <c r="K8582" s="13"/>
      <c r="L8582" s="13"/>
    </row>
    <row r="8583" spans="1:12" s="56" customFormat="1">
      <c r="A8583" s="50"/>
      <c r="B8583" s="50"/>
      <c r="C8583" s="50"/>
      <c r="D8583" s="44"/>
      <c r="E8583" s="26"/>
      <c r="F8583" s="53"/>
      <c r="G8583" s="61"/>
      <c r="H8583" s="55"/>
      <c r="I8583" s="280"/>
      <c r="J8583" s="13"/>
      <c r="K8583" s="13"/>
      <c r="L8583" s="13"/>
    </row>
    <row r="8584" spans="1:12" s="56" customFormat="1">
      <c r="A8584" s="50"/>
      <c r="B8584" s="50"/>
      <c r="C8584" s="50"/>
      <c r="D8584" s="44"/>
      <c r="E8584" s="26"/>
      <c r="F8584" s="53"/>
      <c r="G8584" s="61"/>
      <c r="H8584" s="55"/>
      <c r="I8584" s="280"/>
      <c r="J8584" s="13"/>
      <c r="K8584" s="13"/>
      <c r="L8584" s="13"/>
    </row>
    <row r="8585" spans="1:12" s="56" customFormat="1">
      <c r="A8585" s="50"/>
      <c r="B8585" s="50"/>
      <c r="C8585" s="50"/>
      <c r="D8585" s="44"/>
      <c r="E8585" s="26"/>
      <c r="F8585" s="53"/>
      <c r="G8585" s="61"/>
      <c r="H8585" s="55"/>
      <c r="I8585" s="280"/>
      <c r="J8585" s="13"/>
      <c r="K8585" s="13"/>
      <c r="L8585" s="13"/>
    </row>
    <row r="8586" spans="1:12" s="56" customFormat="1">
      <c r="A8586" s="50"/>
      <c r="B8586" s="50"/>
      <c r="C8586" s="50"/>
      <c r="D8586" s="44"/>
      <c r="E8586" s="26"/>
      <c r="F8586" s="53"/>
      <c r="G8586" s="61"/>
      <c r="H8586" s="55"/>
      <c r="I8586" s="280"/>
      <c r="J8586" s="13"/>
      <c r="K8586" s="13"/>
      <c r="L8586" s="13"/>
    </row>
    <row r="8587" spans="1:12" s="56" customFormat="1">
      <c r="A8587" s="50"/>
      <c r="B8587" s="50"/>
      <c r="C8587" s="50"/>
      <c r="D8587" s="44"/>
      <c r="E8587" s="26"/>
      <c r="F8587" s="53"/>
      <c r="G8587" s="61"/>
      <c r="H8587" s="55"/>
      <c r="I8587" s="280"/>
      <c r="J8587" s="13"/>
      <c r="K8587" s="13"/>
      <c r="L8587" s="13"/>
    </row>
    <row r="8588" spans="1:12" s="56" customFormat="1">
      <c r="A8588" s="50"/>
      <c r="B8588" s="50"/>
      <c r="C8588" s="50"/>
      <c r="D8588" s="44"/>
      <c r="E8588" s="26"/>
      <c r="F8588" s="53"/>
      <c r="G8588" s="61"/>
      <c r="H8588" s="55"/>
      <c r="I8588" s="280"/>
      <c r="J8588" s="13"/>
      <c r="K8588" s="13"/>
      <c r="L8588" s="13"/>
    </row>
    <row r="8589" spans="1:12" s="56" customFormat="1">
      <c r="A8589" s="50"/>
      <c r="B8589" s="50"/>
      <c r="C8589" s="50"/>
      <c r="D8589" s="44"/>
      <c r="E8589" s="26"/>
      <c r="F8589" s="53"/>
      <c r="G8589" s="61"/>
      <c r="H8589" s="55"/>
      <c r="I8589" s="280"/>
      <c r="J8589" s="13"/>
      <c r="K8589" s="13"/>
      <c r="L8589" s="13"/>
    </row>
    <row r="8590" spans="1:12" s="56" customFormat="1">
      <c r="A8590" s="50"/>
      <c r="B8590" s="50"/>
      <c r="C8590" s="50"/>
      <c r="D8590" s="44"/>
      <c r="E8590" s="26"/>
      <c r="F8590" s="53"/>
      <c r="G8590" s="61"/>
      <c r="H8590" s="55"/>
      <c r="I8590" s="280"/>
      <c r="J8590" s="13"/>
      <c r="K8590" s="13"/>
      <c r="L8590" s="13"/>
    </row>
    <row r="8591" spans="1:12" s="56" customFormat="1">
      <c r="A8591" s="50"/>
      <c r="B8591" s="50"/>
      <c r="C8591" s="50"/>
      <c r="D8591" s="44"/>
      <c r="E8591" s="26"/>
      <c r="F8591" s="53"/>
      <c r="G8591" s="61"/>
      <c r="H8591" s="55"/>
      <c r="I8591" s="280"/>
      <c r="J8591" s="13"/>
      <c r="K8591" s="13"/>
      <c r="L8591" s="13"/>
    </row>
    <row r="8592" spans="1:12" s="56" customFormat="1">
      <c r="A8592" s="50"/>
      <c r="B8592" s="50"/>
      <c r="C8592" s="50"/>
      <c r="D8592" s="44"/>
      <c r="E8592" s="26"/>
      <c r="F8592" s="53"/>
      <c r="G8592" s="61"/>
      <c r="H8592" s="55"/>
      <c r="I8592" s="280"/>
      <c r="J8592" s="13"/>
      <c r="K8592" s="13"/>
      <c r="L8592" s="13"/>
    </row>
    <row r="8593" spans="1:12" s="56" customFormat="1">
      <c r="A8593" s="50"/>
      <c r="B8593" s="50"/>
      <c r="C8593" s="50"/>
      <c r="D8593" s="44"/>
      <c r="E8593" s="26"/>
      <c r="F8593" s="53"/>
      <c r="G8593" s="61"/>
      <c r="H8593" s="55"/>
      <c r="I8593" s="280"/>
      <c r="J8593" s="13"/>
      <c r="K8593" s="13"/>
      <c r="L8593" s="13"/>
    </row>
    <row r="8594" spans="1:12" s="56" customFormat="1">
      <c r="A8594" s="50"/>
      <c r="B8594" s="50"/>
      <c r="C8594" s="50"/>
      <c r="D8594" s="44"/>
      <c r="E8594" s="26"/>
      <c r="F8594" s="53"/>
      <c r="G8594" s="61"/>
      <c r="H8594" s="55"/>
      <c r="I8594" s="280"/>
      <c r="J8594" s="13"/>
      <c r="K8594" s="13"/>
      <c r="L8594" s="13"/>
    </row>
    <row r="8595" spans="1:12" s="56" customFormat="1">
      <c r="A8595" s="50"/>
      <c r="B8595" s="50"/>
      <c r="C8595" s="50"/>
      <c r="D8595" s="44"/>
      <c r="E8595" s="26"/>
      <c r="F8595" s="53"/>
      <c r="G8595" s="61"/>
      <c r="H8595" s="55"/>
      <c r="I8595" s="280"/>
      <c r="J8595" s="13"/>
      <c r="K8595" s="13"/>
      <c r="L8595" s="13"/>
    </row>
    <row r="8596" spans="1:12" s="56" customFormat="1">
      <c r="A8596" s="50"/>
      <c r="B8596" s="50"/>
      <c r="C8596" s="50"/>
      <c r="D8596" s="44"/>
      <c r="E8596" s="26"/>
      <c r="F8596" s="53"/>
      <c r="G8596" s="61"/>
      <c r="H8596" s="55"/>
      <c r="I8596" s="280"/>
      <c r="J8596" s="13"/>
      <c r="K8596" s="13"/>
      <c r="L8596" s="13"/>
    </row>
    <row r="8597" spans="1:12" s="56" customFormat="1">
      <c r="A8597" s="50"/>
      <c r="B8597" s="50"/>
      <c r="C8597" s="50"/>
      <c r="D8597" s="44"/>
      <c r="E8597" s="26"/>
      <c r="F8597" s="53"/>
      <c r="G8597" s="61"/>
      <c r="H8597" s="55"/>
      <c r="I8597" s="280"/>
      <c r="J8597" s="13"/>
      <c r="K8597" s="13"/>
      <c r="L8597" s="13"/>
    </row>
    <row r="8598" spans="1:12" s="56" customFormat="1">
      <c r="A8598" s="50"/>
      <c r="B8598" s="50"/>
      <c r="C8598" s="50"/>
      <c r="D8598" s="44"/>
      <c r="E8598" s="26"/>
      <c r="F8598" s="53"/>
      <c r="G8598" s="61"/>
      <c r="H8598" s="55"/>
      <c r="I8598" s="280"/>
      <c r="J8598" s="13"/>
      <c r="K8598" s="13"/>
      <c r="L8598" s="13"/>
    </row>
    <row r="8599" spans="1:12" s="56" customFormat="1">
      <c r="A8599" s="50"/>
      <c r="B8599" s="50"/>
      <c r="C8599" s="50"/>
      <c r="D8599" s="44"/>
      <c r="E8599" s="26"/>
      <c r="F8599" s="53"/>
      <c r="G8599" s="61"/>
      <c r="H8599" s="55"/>
      <c r="I8599" s="280"/>
      <c r="J8599" s="13"/>
      <c r="K8599" s="13"/>
      <c r="L8599" s="13"/>
    </row>
    <row r="8600" spans="1:12" s="56" customFormat="1">
      <c r="A8600" s="50"/>
      <c r="B8600" s="50"/>
      <c r="C8600" s="50"/>
      <c r="D8600" s="44"/>
      <c r="E8600" s="26"/>
      <c r="F8600" s="53"/>
      <c r="G8600" s="61"/>
      <c r="H8600" s="55"/>
      <c r="I8600" s="280"/>
      <c r="J8600" s="13"/>
      <c r="K8600" s="13"/>
      <c r="L8600" s="13"/>
    </row>
    <row r="8601" spans="1:12" s="56" customFormat="1">
      <c r="A8601" s="50"/>
      <c r="B8601" s="50"/>
      <c r="C8601" s="50"/>
      <c r="D8601" s="44"/>
      <c r="E8601" s="26"/>
      <c r="F8601" s="53"/>
      <c r="G8601" s="61"/>
      <c r="H8601" s="55"/>
      <c r="I8601" s="280"/>
      <c r="J8601" s="13"/>
      <c r="K8601" s="13"/>
      <c r="L8601" s="13"/>
    </row>
    <row r="8602" spans="1:12" s="56" customFormat="1">
      <c r="A8602" s="50"/>
      <c r="B8602" s="50"/>
      <c r="C8602" s="50"/>
      <c r="D8602" s="44"/>
      <c r="E8602" s="26"/>
      <c r="F8602" s="53"/>
      <c r="G8602" s="61"/>
      <c r="H8602" s="55"/>
      <c r="I8602" s="280"/>
      <c r="J8602" s="13"/>
      <c r="K8602" s="13"/>
      <c r="L8602" s="13"/>
    </row>
    <row r="8603" spans="1:12" s="56" customFormat="1">
      <c r="A8603" s="50"/>
      <c r="B8603" s="50"/>
      <c r="C8603" s="50"/>
      <c r="D8603" s="44"/>
      <c r="E8603" s="26"/>
      <c r="F8603" s="53"/>
      <c r="G8603" s="61"/>
      <c r="H8603" s="55"/>
      <c r="I8603" s="280"/>
      <c r="J8603" s="13"/>
      <c r="K8603" s="13"/>
      <c r="L8603" s="13"/>
    </row>
    <row r="8604" spans="1:12" s="56" customFormat="1">
      <c r="A8604" s="50"/>
      <c r="B8604" s="50"/>
      <c r="C8604" s="50"/>
      <c r="D8604" s="44"/>
      <c r="E8604" s="26"/>
      <c r="F8604" s="53"/>
      <c r="G8604" s="61"/>
      <c r="H8604" s="55"/>
      <c r="I8604" s="280"/>
      <c r="J8604" s="13"/>
      <c r="K8604" s="13"/>
      <c r="L8604" s="13"/>
    </row>
    <row r="8605" spans="1:12" s="56" customFormat="1">
      <c r="A8605" s="50"/>
      <c r="B8605" s="50"/>
      <c r="C8605" s="50"/>
      <c r="D8605" s="44"/>
      <c r="E8605" s="26"/>
      <c r="F8605" s="53"/>
      <c r="G8605" s="61"/>
      <c r="H8605" s="55"/>
      <c r="I8605" s="280"/>
      <c r="J8605" s="13"/>
      <c r="K8605" s="13"/>
      <c r="L8605" s="13"/>
    </row>
    <row r="8606" spans="1:12" s="56" customFormat="1">
      <c r="A8606" s="50"/>
      <c r="B8606" s="50"/>
      <c r="C8606" s="50"/>
      <c r="D8606" s="44"/>
      <c r="E8606" s="26"/>
      <c r="F8606" s="53"/>
      <c r="G8606" s="61"/>
      <c r="H8606" s="55"/>
      <c r="I8606" s="280"/>
      <c r="J8606" s="13"/>
      <c r="K8606" s="13"/>
      <c r="L8606" s="13"/>
    </row>
    <row r="8607" spans="1:12" s="56" customFormat="1">
      <c r="A8607" s="50"/>
      <c r="B8607" s="50"/>
      <c r="C8607" s="50"/>
      <c r="D8607" s="44"/>
      <c r="E8607" s="26"/>
      <c r="F8607" s="53"/>
      <c r="G8607" s="61"/>
      <c r="H8607" s="55"/>
      <c r="I8607" s="280"/>
      <c r="J8607" s="13"/>
      <c r="K8607" s="13"/>
      <c r="L8607" s="13"/>
    </row>
    <row r="8608" spans="1:12" s="56" customFormat="1">
      <c r="A8608" s="50"/>
      <c r="B8608" s="50"/>
      <c r="C8608" s="50"/>
      <c r="D8608" s="44"/>
      <c r="E8608" s="26"/>
      <c r="F8608" s="53"/>
      <c r="G8608" s="61"/>
      <c r="H8608" s="55"/>
      <c r="I8608" s="280"/>
      <c r="J8608" s="13"/>
      <c r="K8608" s="13"/>
      <c r="L8608" s="13"/>
    </row>
    <row r="8609" spans="1:12" s="56" customFormat="1">
      <c r="A8609" s="50"/>
      <c r="B8609" s="50"/>
      <c r="C8609" s="50"/>
      <c r="D8609" s="44"/>
      <c r="E8609" s="26"/>
      <c r="F8609" s="53"/>
      <c r="G8609" s="61"/>
      <c r="H8609" s="55"/>
      <c r="I8609" s="280"/>
      <c r="J8609" s="13"/>
      <c r="K8609" s="13"/>
      <c r="L8609" s="13"/>
    </row>
    <row r="8610" spans="1:12" s="56" customFormat="1">
      <c r="A8610" s="50"/>
      <c r="B8610" s="50"/>
      <c r="C8610" s="50"/>
      <c r="D8610" s="44"/>
      <c r="E8610" s="26"/>
      <c r="F8610" s="53"/>
      <c r="G8610" s="61"/>
      <c r="H8610" s="55"/>
      <c r="I8610" s="280"/>
      <c r="J8610" s="13"/>
      <c r="K8610" s="13"/>
      <c r="L8610" s="13"/>
    </row>
    <row r="8611" spans="1:12" s="56" customFormat="1">
      <c r="A8611" s="50"/>
      <c r="B8611" s="50"/>
      <c r="C8611" s="50"/>
      <c r="D8611" s="44"/>
      <c r="E8611" s="26"/>
      <c r="F8611" s="53"/>
      <c r="G8611" s="61"/>
      <c r="H8611" s="55"/>
      <c r="I8611" s="280"/>
      <c r="J8611" s="13"/>
      <c r="K8611" s="13"/>
      <c r="L8611" s="13"/>
    </row>
    <row r="8612" spans="1:12" s="56" customFormat="1">
      <c r="A8612" s="50"/>
      <c r="B8612" s="50"/>
      <c r="C8612" s="50"/>
      <c r="D8612" s="44"/>
      <c r="E8612" s="26"/>
      <c r="F8612" s="53"/>
      <c r="G8612" s="61"/>
      <c r="H8612" s="55"/>
      <c r="I8612" s="280"/>
      <c r="J8612" s="13"/>
      <c r="K8612" s="13"/>
      <c r="L8612" s="13"/>
    </row>
    <row r="8613" spans="1:12" s="56" customFormat="1">
      <c r="A8613" s="50"/>
      <c r="B8613" s="50"/>
      <c r="C8613" s="50"/>
      <c r="D8613" s="44"/>
      <c r="E8613" s="26"/>
      <c r="F8613" s="53"/>
      <c r="G8613" s="61"/>
      <c r="H8613" s="55"/>
      <c r="I8613" s="280"/>
      <c r="J8613" s="13"/>
      <c r="K8613" s="13"/>
      <c r="L8613" s="13"/>
    </row>
    <row r="8614" spans="1:12" s="56" customFormat="1">
      <c r="A8614" s="50"/>
      <c r="B8614" s="50"/>
      <c r="C8614" s="50"/>
      <c r="D8614" s="44"/>
      <c r="E8614" s="26"/>
      <c r="F8614" s="53"/>
      <c r="G8614" s="61"/>
      <c r="H8614" s="55"/>
      <c r="I8614" s="280"/>
      <c r="J8614" s="13"/>
      <c r="K8614" s="13"/>
      <c r="L8614" s="13"/>
    </row>
    <row r="8615" spans="1:12" s="56" customFormat="1">
      <c r="A8615" s="50"/>
      <c r="B8615" s="50"/>
      <c r="C8615" s="50"/>
      <c r="D8615" s="44"/>
      <c r="E8615" s="26"/>
      <c r="F8615" s="53"/>
      <c r="G8615" s="61"/>
      <c r="H8615" s="55"/>
      <c r="I8615" s="280"/>
      <c r="J8615" s="13"/>
      <c r="K8615" s="13"/>
      <c r="L8615" s="13"/>
    </row>
    <row r="8616" spans="1:12" s="56" customFormat="1">
      <c r="A8616" s="50"/>
      <c r="B8616" s="50"/>
      <c r="C8616" s="50"/>
      <c r="D8616" s="44"/>
      <c r="E8616" s="26"/>
      <c r="F8616" s="53"/>
      <c r="G8616" s="61"/>
      <c r="H8616" s="55"/>
      <c r="I8616" s="280"/>
      <c r="J8616" s="13"/>
      <c r="K8616" s="13"/>
      <c r="L8616" s="13"/>
    </row>
    <row r="8617" spans="1:12" s="56" customFormat="1">
      <c r="A8617" s="50"/>
      <c r="B8617" s="50"/>
      <c r="C8617" s="50"/>
      <c r="D8617" s="44"/>
      <c r="E8617" s="26"/>
      <c r="F8617" s="53"/>
      <c r="G8617" s="61"/>
      <c r="H8617" s="55"/>
      <c r="I8617" s="280"/>
      <c r="J8617" s="13"/>
      <c r="K8617" s="13"/>
      <c r="L8617" s="13"/>
    </row>
    <row r="8618" spans="1:12" s="56" customFormat="1">
      <c r="A8618" s="50"/>
      <c r="B8618" s="50"/>
      <c r="C8618" s="50"/>
      <c r="D8618" s="44"/>
      <c r="E8618" s="26"/>
      <c r="F8618" s="53"/>
      <c r="G8618" s="61"/>
      <c r="H8618" s="55"/>
      <c r="I8618" s="280"/>
      <c r="J8618" s="13"/>
      <c r="K8618" s="13"/>
      <c r="L8618" s="13"/>
    </row>
    <row r="8619" spans="1:12" s="56" customFormat="1">
      <c r="A8619" s="50"/>
      <c r="B8619" s="50"/>
      <c r="C8619" s="50"/>
      <c r="D8619" s="44"/>
      <c r="E8619" s="26"/>
      <c r="F8619" s="53"/>
      <c r="G8619" s="61"/>
      <c r="H8619" s="55"/>
      <c r="I8619" s="280"/>
      <c r="J8619" s="13"/>
      <c r="K8619" s="13"/>
      <c r="L8619" s="13"/>
    </row>
    <row r="8620" spans="1:12" s="56" customFormat="1">
      <c r="A8620" s="50"/>
      <c r="B8620" s="50"/>
      <c r="C8620" s="50"/>
      <c r="D8620" s="44"/>
      <c r="E8620" s="26"/>
      <c r="F8620" s="53"/>
      <c r="G8620" s="61"/>
      <c r="H8620" s="55"/>
      <c r="I8620" s="280"/>
      <c r="J8620" s="13"/>
      <c r="K8620" s="13"/>
      <c r="L8620" s="13"/>
    </row>
    <row r="8621" spans="1:12" s="56" customFormat="1">
      <c r="A8621" s="50"/>
      <c r="B8621" s="50"/>
      <c r="C8621" s="50"/>
      <c r="D8621" s="44"/>
      <c r="E8621" s="26"/>
      <c r="F8621" s="53"/>
      <c r="G8621" s="61"/>
      <c r="H8621" s="55"/>
      <c r="I8621" s="280"/>
      <c r="J8621" s="13"/>
      <c r="K8621" s="13"/>
      <c r="L8621" s="13"/>
    </row>
    <row r="8622" spans="1:12" s="56" customFormat="1">
      <c r="A8622" s="50"/>
      <c r="B8622" s="50"/>
      <c r="C8622" s="50"/>
      <c r="D8622" s="44"/>
      <c r="E8622" s="26"/>
      <c r="F8622" s="53"/>
      <c r="G8622" s="61"/>
      <c r="H8622" s="55"/>
      <c r="I8622" s="280"/>
      <c r="J8622" s="13"/>
      <c r="K8622" s="13"/>
      <c r="L8622" s="13"/>
    </row>
    <row r="8623" spans="1:12" s="56" customFormat="1">
      <c r="A8623" s="50"/>
      <c r="B8623" s="50"/>
      <c r="C8623" s="50"/>
      <c r="D8623" s="44"/>
      <c r="E8623" s="26"/>
      <c r="F8623" s="53"/>
      <c r="G8623" s="61"/>
      <c r="H8623" s="55"/>
      <c r="I8623" s="280"/>
      <c r="J8623" s="13"/>
      <c r="K8623" s="13"/>
      <c r="L8623" s="13"/>
    </row>
    <row r="8624" spans="1:12" s="56" customFormat="1">
      <c r="A8624" s="50"/>
      <c r="B8624" s="50"/>
      <c r="C8624" s="50"/>
      <c r="D8624" s="44"/>
      <c r="E8624" s="26"/>
      <c r="F8624" s="53"/>
      <c r="G8624" s="61"/>
      <c r="H8624" s="55"/>
      <c r="I8624" s="280"/>
      <c r="J8624" s="13"/>
      <c r="K8624" s="13"/>
      <c r="L8624" s="13"/>
    </row>
    <row r="8625" spans="1:12" s="56" customFormat="1">
      <c r="A8625" s="50"/>
      <c r="B8625" s="50"/>
      <c r="C8625" s="50"/>
      <c r="D8625" s="44"/>
      <c r="E8625" s="26"/>
      <c r="F8625" s="53"/>
      <c r="G8625" s="61"/>
      <c r="H8625" s="55"/>
      <c r="I8625" s="280"/>
      <c r="J8625" s="13"/>
      <c r="K8625" s="13"/>
      <c r="L8625" s="13"/>
    </row>
    <row r="8626" spans="1:12" s="56" customFormat="1">
      <c r="A8626" s="50"/>
      <c r="B8626" s="50"/>
      <c r="C8626" s="50"/>
      <c r="D8626" s="44"/>
      <c r="E8626" s="26"/>
      <c r="F8626" s="53"/>
      <c r="G8626" s="61"/>
      <c r="H8626" s="55"/>
      <c r="I8626" s="280"/>
      <c r="J8626" s="13"/>
      <c r="K8626" s="13"/>
      <c r="L8626" s="13"/>
    </row>
    <row r="8627" spans="1:12" s="56" customFormat="1">
      <c r="A8627" s="50"/>
      <c r="B8627" s="50"/>
      <c r="C8627" s="50"/>
      <c r="D8627" s="44"/>
      <c r="E8627" s="26"/>
      <c r="F8627" s="53"/>
      <c r="G8627" s="61"/>
      <c r="H8627" s="55"/>
      <c r="I8627" s="280"/>
      <c r="J8627" s="13"/>
      <c r="K8627" s="13"/>
      <c r="L8627" s="13"/>
    </row>
    <row r="8628" spans="1:12" s="56" customFormat="1">
      <c r="A8628" s="50"/>
      <c r="B8628" s="50"/>
      <c r="C8628" s="50"/>
      <c r="D8628" s="44"/>
      <c r="E8628" s="26"/>
      <c r="F8628" s="53"/>
      <c r="G8628" s="61"/>
      <c r="H8628" s="55"/>
      <c r="I8628" s="280"/>
      <c r="J8628" s="13"/>
      <c r="K8628" s="13"/>
      <c r="L8628" s="13"/>
    </row>
    <row r="8629" spans="1:12" s="56" customFormat="1">
      <c r="A8629" s="50"/>
      <c r="B8629" s="50"/>
      <c r="C8629" s="50"/>
      <c r="D8629" s="44"/>
      <c r="E8629" s="26"/>
      <c r="F8629" s="53"/>
      <c r="G8629" s="61"/>
      <c r="H8629" s="55"/>
      <c r="I8629" s="280"/>
      <c r="J8629" s="13"/>
      <c r="K8629" s="13"/>
      <c r="L8629" s="13"/>
    </row>
    <row r="8630" spans="1:12" s="56" customFormat="1">
      <c r="A8630" s="50"/>
      <c r="B8630" s="50"/>
      <c r="C8630" s="50"/>
      <c r="D8630" s="44"/>
      <c r="E8630" s="26"/>
      <c r="F8630" s="53"/>
      <c r="G8630" s="61"/>
      <c r="H8630" s="55"/>
      <c r="I8630" s="280"/>
      <c r="J8630" s="13"/>
      <c r="K8630" s="13"/>
      <c r="L8630" s="13"/>
    </row>
    <row r="8631" spans="1:12" s="56" customFormat="1">
      <c r="A8631" s="50"/>
      <c r="B8631" s="50"/>
      <c r="C8631" s="50"/>
      <c r="D8631" s="44"/>
      <c r="E8631" s="26"/>
      <c r="F8631" s="53"/>
      <c r="G8631" s="61"/>
      <c r="H8631" s="55"/>
      <c r="I8631" s="280"/>
      <c r="J8631" s="13"/>
      <c r="K8631" s="13"/>
      <c r="L8631" s="13"/>
    </row>
    <row r="8632" spans="1:12" s="56" customFormat="1">
      <c r="A8632" s="50"/>
      <c r="B8632" s="50"/>
      <c r="C8632" s="50"/>
      <c r="D8632" s="44"/>
      <c r="E8632" s="26"/>
      <c r="F8632" s="53"/>
      <c r="G8632" s="61"/>
      <c r="H8632" s="55"/>
      <c r="I8632" s="280"/>
      <c r="J8632" s="13"/>
      <c r="K8632" s="13"/>
      <c r="L8632" s="13"/>
    </row>
    <row r="8633" spans="1:12" s="56" customFormat="1">
      <c r="A8633" s="50"/>
      <c r="B8633" s="50"/>
      <c r="C8633" s="50"/>
      <c r="D8633" s="44"/>
      <c r="E8633" s="26"/>
      <c r="F8633" s="53"/>
      <c r="G8633" s="61"/>
      <c r="H8633" s="55"/>
      <c r="I8633" s="280"/>
      <c r="J8633" s="13"/>
      <c r="K8633" s="13"/>
      <c r="L8633" s="13"/>
    </row>
    <row r="8634" spans="1:12" s="56" customFormat="1">
      <c r="A8634" s="50"/>
      <c r="B8634" s="50"/>
      <c r="C8634" s="50"/>
      <c r="D8634" s="44"/>
      <c r="E8634" s="26"/>
      <c r="F8634" s="53"/>
      <c r="G8634" s="61"/>
      <c r="H8634" s="55"/>
      <c r="I8634" s="280"/>
      <c r="J8634" s="13"/>
      <c r="K8634" s="13"/>
      <c r="L8634" s="13"/>
    </row>
    <row r="8635" spans="1:12" s="56" customFormat="1">
      <c r="A8635" s="50"/>
      <c r="B8635" s="50"/>
      <c r="C8635" s="50"/>
      <c r="D8635" s="44"/>
      <c r="E8635" s="26"/>
      <c r="F8635" s="53"/>
      <c r="G8635" s="61"/>
      <c r="H8635" s="55"/>
      <c r="I8635" s="280"/>
      <c r="J8635" s="13"/>
      <c r="K8635" s="13"/>
      <c r="L8635" s="13"/>
    </row>
    <row r="8636" spans="1:12" s="56" customFormat="1">
      <c r="A8636" s="50"/>
      <c r="B8636" s="50"/>
      <c r="C8636" s="50"/>
      <c r="D8636" s="44"/>
      <c r="E8636" s="26"/>
      <c r="F8636" s="53"/>
      <c r="G8636" s="61"/>
      <c r="H8636" s="55"/>
      <c r="I8636" s="280"/>
      <c r="J8636" s="13"/>
      <c r="K8636" s="13"/>
      <c r="L8636" s="13"/>
    </row>
    <row r="8637" spans="1:12" s="56" customFormat="1">
      <c r="A8637" s="50"/>
      <c r="B8637" s="50"/>
      <c r="C8637" s="50"/>
      <c r="D8637" s="44"/>
      <c r="E8637" s="26"/>
      <c r="F8637" s="53"/>
      <c r="G8637" s="61"/>
      <c r="H8637" s="55"/>
      <c r="I8637" s="280"/>
      <c r="J8637" s="13"/>
      <c r="K8637" s="13"/>
      <c r="L8637" s="13"/>
    </row>
    <row r="8638" spans="1:12" s="56" customFormat="1">
      <c r="A8638" s="50"/>
      <c r="B8638" s="50"/>
      <c r="C8638" s="50"/>
      <c r="D8638" s="44"/>
      <c r="E8638" s="26"/>
      <c r="F8638" s="53"/>
      <c r="G8638" s="61"/>
      <c r="H8638" s="55"/>
      <c r="I8638" s="280"/>
      <c r="J8638" s="13"/>
      <c r="K8638" s="13"/>
      <c r="L8638" s="13"/>
    </row>
    <row r="8639" spans="1:12" s="56" customFormat="1">
      <c r="A8639" s="50"/>
      <c r="B8639" s="50"/>
      <c r="C8639" s="50"/>
      <c r="D8639" s="44"/>
      <c r="E8639" s="26"/>
      <c r="F8639" s="53"/>
      <c r="G8639" s="61"/>
      <c r="H8639" s="55"/>
      <c r="I8639" s="280"/>
      <c r="J8639" s="13"/>
      <c r="K8639" s="13"/>
      <c r="L8639" s="13"/>
    </row>
    <row r="8640" spans="1:12" s="56" customFormat="1">
      <c r="A8640" s="50"/>
      <c r="B8640" s="50"/>
      <c r="C8640" s="50"/>
      <c r="D8640" s="44"/>
      <c r="E8640" s="26"/>
      <c r="F8640" s="53"/>
      <c r="G8640" s="61"/>
      <c r="H8640" s="55"/>
      <c r="I8640" s="280"/>
      <c r="J8640" s="13"/>
      <c r="K8640" s="13"/>
      <c r="L8640" s="13"/>
    </row>
    <row r="8641" spans="1:12" s="56" customFormat="1">
      <c r="A8641" s="50"/>
      <c r="B8641" s="50"/>
      <c r="C8641" s="50"/>
      <c r="D8641" s="44"/>
      <c r="E8641" s="26"/>
      <c r="F8641" s="53"/>
      <c r="G8641" s="61"/>
      <c r="H8641" s="55"/>
      <c r="I8641" s="280"/>
      <c r="J8641" s="13"/>
      <c r="K8641" s="13"/>
      <c r="L8641" s="13"/>
    </row>
    <row r="8642" spans="1:12" s="56" customFormat="1">
      <c r="A8642" s="50"/>
      <c r="B8642" s="50"/>
      <c r="C8642" s="50"/>
      <c r="D8642" s="44"/>
      <c r="E8642" s="26"/>
      <c r="F8642" s="53"/>
      <c r="G8642" s="61"/>
      <c r="H8642" s="55"/>
      <c r="I8642" s="280"/>
      <c r="J8642" s="13"/>
      <c r="K8642" s="13"/>
      <c r="L8642" s="13"/>
    </row>
    <row r="8643" spans="1:12" s="56" customFormat="1">
      <c r="A8643" s="50"/>
      <c r="B8643" s="50"/>
      <c r="C8643" s="50"/>
      <c r="D8643" s="44"/>
      <c r="E8643" s="26"/>
      <c r="F8643" s="53"/>
      <c r="G8643" s="61"/>
      <c r="H8643" s="55"/>
      <c r="I8643" s="280"/>
      <c r="J8643" s="13"/>
      <c r="K8643" s="13"/>
      <c r="L8643" s="13"/>
    </row>
    <row r="8644" spans="1:12" s="56" customFormat="1">
      <c r="A8644" s="50"/>
      <c r="B8644" s="50"/>
      <c r="C8644" s="50"/>
      <c r="D8644" s="44"/>
      <c r="E8644" s="26"/>
      <c r="F8644" s="53"/>
      <c r="G8644" s="61"/>
      <c r="H8644" s="55"/>
      <c r="I8644" s="280"/>
      <c r="J8644" s="13"/>
      <c r="K8644" s="13"/>
      <c r="L8644" s="13"/>
    </row>
    <row r="8645" spans="1:12" s="56" customFormat="1">
      <c r="A8645" s="50"/>
      <c r="B8645" s="50"/>
      <c r="C8645" s="50"/>
      <c r="D8645" s="44"/>
      <c r="E8645" s="26"/>
      <c r="F8645" s="53"/>
      <c r="G8645" s="61"/>
      <c r="H8645" s="55"/>
      <c r="I8645" s="280"/>
      <c r="J8645" s="13"/>
      <c r="K8645" s="13"/>
      <c r="L8645" s="13"/>
    </row>
    <row r="8646" spans="1:12" s="56" customFormat="1">
      <c r="A8646" s="50"/>
      <c r="B8646" s="50"/>
      <c r="C8646" s="50"/>
      <c r="D8646" s="44"/>
      <c r="E8646" s="26"/>
      <c r="F8646" s="53"/>
      <c r="G8646" s="61"/>
      <c r="H8646" s="55"/>
      <c r="I8646" s="280"/>
      <c r="J8646" s="13"/>
      <c r="K8646" s="13"/>
      <c r="L8646" s="13"/>
    </row>
    <row r="8647" spans="1:12" s="56" customFormat="1">
      <c r="A8647" s="50"/>
      <c r="B8647" s="50"/>
      <c r="C8647" s="50"/>
      <c r="D8647" s="44"/>
      <c r="E8647" s="26"/>
      <c r="F8647" s="53"/>
      <c r="G8647" s="61"/>
      <c r="H8647" s="55"/>
      <c r="I8647" s="280"/>
      <c r="J8647" s="13"/>
      <c r="K8647" s="13"/>
      <c r="L8647" s="13"/>
    </row>
    <row r="8648" spans="1:12" s="56" customFormat="1">
      <c r="A8648" s="50"/>
      <c r="B8648" s="50"/>
      <c r="C8648" s="50"/>
      <c r="D8648" s="44"/>
      <c r="E8648" s="26"/>
      <c r="F8648" s="53"/>
      <c r="G8648" s="61"/>
      <c r="H8648" s="55"/>
      <c r="I8648" s="280"/>
      <c r="J8648" s="13"/>
      <c r="K8648" s="13"/>
      <c r="L8648" s="13"/>
    </row>
    <row r="8649" spans="1:12" s="56" customFormat="1">
      <c r="A8649" s="50"/>
      <c r="B8649" s="50"/>
      <c r="C8649" s="50"/>
      <c r="D8649" s="44"/>
      <c r="E8649" s="26"/>
      <c r="F8649" s="53"/>
      <c r="G8649" s="61"/>
      <c r="H8649" s="55"/>
      <c r="I8649" s="280"/>
      <c r="J8649" s="13"/>
      <c r="K8649" s="13"/>
      <c r="L8649" s="13"/>
    </row>
    <row r="8650" spans="1:12" s="56" customFormat="1">
      <c r="A8650" s="50"/>
      <c r="B8650" s="50"/>
      <c r="C8650" s="50"/>
      <c r="D8650" s="44"/>
      <c r="E8650" s="26"/>
      <c r="F8650" s="53"/>
      <c r="G8650" s="61"/>
      <c r="H8650" s="55"/>
      <c r="I8650" s="280"/>
      <c r="J8650" s="13"/>
      <c r="K8650" s="13"/>
      <c r="L8650" s="13"/>
    </row>
    <row r="8651" spans="1:12" s="56" customFormat="1">
      <c r="A8651" s="50"/>
      <c r="B8651" s="50"/>
      <c r="C8651" s="50"/>
      <c r="D8651" s="44"/>
      <c r="E8651" s="26"/>
      <c r="F8651" s="53"/>
      <c r="G8651" s="61"/>
      <c r="H8651" s="55"/>
      <c r="I8651" s="280"/>
      <c r="J8651" s="13"/>
      <c r="K8651" s="13"/>
      <c r="L8651" s="13"/>
    </row>
    <row r="8652" spans="1:12" s="56" customFormat="1">
      <c r="A8652" s="50"/>
      <c r="B8652" s="50"/>
      <c r="C8652" s="50"/>
      <c r="D8652" s="44"/>
      <c r="E8652" s="26"/>
      <c r="F8652" s="53"/>
      <c r="G8652" s="61"/>
      <c r="H8652" s="55"/>
      <c r="I8652" s="280"/>
      <c r="J8652" s="13"/>
      <c r="K8652" s="13"/>
      <c r="L8652" s="13"/>
    </row>
    <row r="8653" spans="1:12" s="56" customFormat="1">
      <c r="A8653" s="50"/>
      <c r="B8653" s="50"/>
      <c r="C8653" s="50"/>
      <c r="D8653" s="44"/>
      <c r="E8653" s="26"/>
      <c r="F8653" s="53"/>
      <c r="G8653" s="61"/>
      <c r="H8653" s="55"/>
      <c r="I8653" s="280"/>
      <c r="J8653" s="13"/>
      <c r="K8653" s="13"/>
      <c r="L8653" s="13"/>
    </row>
    <row r="8654" spans="1:12" s="56" customFormat="1">
      <c r="A8654" s="50"/>
      <c r="B8654" s="50"/>
      <c r="C8654" s="50"/>
      <c r="D8654" s="44"/>
      <c r="E8654" s="26"/>
      <c r="F8654" s="53"/>
      <c r="G8654" s="61"/>
      <c r="H8654" s="55"/>
      <c r="I8654" s="280"/>
      <c r="J8654" s="13"/>
      <c r="K8654" s="13"/>
      <c r="L8654" s="13"/>
    </row>
    <row r="8655" spans="1:12" s="56" customFormat="1">
      <c r="A8655" s="50"/>
      <c r="B8655" s="50"/>
      <c r="C8655" s="50"/>
      <c r="D8655" s="44"/>
      <c r="E8655" s="26"/>
      <c r="F8655" s="53"/>
      <c r="G8655" s="61"/>
      <c r="H8655" s="55"/>
      <c r="I8655" s="280"/>
      <c r="J8655" s="13"/>
      <c r="K8655" s="13"/>
      <c r="L8655" s="13"/>
    </row>
    <row r="8656" spans="1:12" s="56" customFormat="1">
      <c r="A8656" s="50"/>
      <c r="B8656" s="50"/>
      <c r="C8656" s="50"/>
      <c r="D8656" s="44"/>
      <c r="E8656" s="26"/>
      <c r="F8656" s="53"/>
      <c r="G8656" s="61"/>
      <c r="H8656" s="55"/>
      <c r="I8656" s="280"/>
      <c r="J8656" s="13"/>
      <c r="K8656" s="13"/>
      <c r="L8656" s="13"/>
    </row>
    <row r="8657" spans="1:12" s="56" customFormat="1">
      <c r="A8657" s="50"/>
      <c r="B8657" s="50"/>
      <c r="C8657" s="50"/>
      <c r="D8657" s="44"/>
      <c r="E8657" s="26"/>
      <c r="F8657" s="53"/>
      <c r="G8657" s="61"/>
      <c r="H8657" s="55"/>
      <c r="I8657" s="280"/>
      <c r="J8657" s="13"/>
      <c r="K8657" s="13"/>
      <c r="L8657" s="13"/>
    </row>
    <row r="8658" spans="1:12" s="56" customFormat="1">
      <c r="A8658" s="50"/>
      <c r="B8658" s="50"/>
      <c r="C8658" s="50"/>
      <c r="D8658" s="44"/>
      <c r="E8658" s="26"/>
      <c r="F8658" s="53"/>
      <c r="G8658" s="61"/>
      <c r="H8658" s="55"/>
      <c r="I8658" s="280"/>
      <c r="J8658" s="13"/>
      <c r="K8658" s="13"/>
      <c r="L8658" s="13"/>
    </row>
    <row r="8659" spans="1:12" s="56" customFormat="1">
      <c r="A8659" s="50"/>
      <c r="B8659" s="50"/>
      <c r="C8659" s="50"/>
      <c r="D8659" s="44"/>
      <c r="E8659" s="26"/>
      <c r="F8659" s="53"/>
      <c r="G8659" s="61"/>
      <c r="H8659" s="55"/>
      <c r="I8659" s="280"/>
      <c r="J8659" s="13"/>
      <c r="K8659" s="13"/>
      <c r="L8659" s="13"/>
    </row>
    <row r="8660" spans="1:12" s="56" customFormat="1">
      <c r="A8660" s="50"/>
      <c r="B8660" s="50"/>
      <c r="C8660" s="50"/>
      <c r="D8660" s="44"/>
      <c r="E8660" s="26"/>
      <c r="F8660" s="53"/>
      <c r="G8660" s="61"/>
      <c r="H8660" s="55"/>
      <c r="I8660" s="280"/>
      <c r="J8660" s="13"/>
      <c r="K8660" s="13"/>
      <c r="L8660" s="13"/>
    </row>
    <row r="8661" spans="1:12" s="56" customFormat="1">
      <c r="A8661" s="50"/>
      <c r="B8661" s="50"/>
      <c r="C8661" s="50"/>
      <c r="D8661" s="44"/>
      <c r="E8661" s="26"/>
      <c r="F8661" s="53"/>
      <c r="G8661" s="61"/>
      <c r="H8661" s="55"/>
      <c r="I8661" s="280"/>
      <c r="J8661" s="13"/>
      <c r="K8661" s="13"/>
      <c r="L8661" s="13"/>
    </row>
    <row r="8662" spans="1:12" s="56" customFormat="1">
      <c r="A8662" s="50"/>
      <c r="B8662" s="50"/>
      <c r="C8662" s="50"/>
      <c r="D8662" s="44"/>
      <c r="E8662" s="26"/>
      <c r="F8662" s="53"/>
      <c r="G8662" s="61"/>
      <c r="H8662" s="55"/>
      <c r="I8662" s="280"/>
      <c r="J8662" s="13"/>
      <c r="K8662" s="13"/>
      <c r="L8662" s="13"/>
    </row>
    <row r="8663" spans="1:12" s="56" customFormat="1">
      <c r="A8663" s="50"/>
      <c r="B8663" s="50"/>
      <c r="C8663" s="50"/>
      <c r="D8663" s="44"/>
      <c r="E8663" s="26"/>
      <c r="F8663" s="53"/>
      <c r="G8663" s="61"/>
      <c r="H8663" s="55"/>
      <c r="I8663" s="280"/>
      <c r="J8663" s="13"/>
      <c r="K8663" s="13"/>
      <c r="L8663" s="13"/>
    </row>
    <row r="8664" spans="1:12" s="56" customFormat="1">
      <c r="A8664" s="50"/>
      <c r="B8664" s="50"/>
      <c r="C8664" s="50"/>
      <c r="D8664" s="44"/>
      <c r="E8664" s="26"/>
      <c r="F8664" s="53"/>
      <c r="G8664" s="61"/>
      <c r="H8664" s="55"/>
      <c r="I8664" s="280"/>
      <c r="J8664" s="13"/>
      <c r="K8664" s="13"/>
      <c r="L8664" s="13"/>
    </row>
    <row r="8665" spans="1:12" s="56" customFormat="1">
      <c r="A8665" s="50"/>
      <c r="B8665" s="50"/>
      <c r="C8665" s="50"/>
      <c r="D8665" s="44"/>
      <c r="E8665" s="26"/>
      <c r="F8665" s="53"/>
      <c r="G8665" s="61"/>
      <c r="H8665" s="55"/>
      <c r="I8665" s="280"/>
      <c r="J8665" s="13"/>
      <c r="K8665" s="13"/>
      <c r="L8665" s="13"/>
    </row>
    <row r="8666" spans="1:12" s="56" customFormat="1">
      <c r="A8666" s="50"/>
      <c r="B8666" s="50"/>
      <c r="C8666" s="50"/>
      <c r="D8666" s="44"/>
      <c r="E8666" s="26"/>
      <c r="F8666" s="53"/>
      <c r="G8666" s="61"/>
      <c r="H8666" s="55"/>
      <c r="I8666" s="280"/>
      <c r="J8666" s="13"/>
      <c r="K8666" s="13"/>
      <c r="L8666" s="13"/>
    </row>
    <row r="8667" spans="1:12" s="56" customFormat="1">
      <c r="A8667" s="50"/>
      <c r="B8667" s="50"/>
      <c r="C8667" s="50"/>
      <c r="D8667" s="44"/>
      <c r="E8667" s="26"/>
      <c r="F8667" s="53"/>
      <c r="G8667" s="61"/>
      <c r="H8667" s="55"/>
      <c r="I8667" s="280"/>
      <c r="J8667" s="13"/>
      <c r="K8667" s="13"/>
      <c r="L8667" s="13"/>
    </row>
    <row r="8668" spans="1:12" s="56" customFormat="1">
      <c r="A8668" s="50"/>
      <c r="B8668" s="50"/>
      <c r="C8668" s="50"/>
      <c r="D8668" s="44"/>
      <c r="E8668" s="26"/>
      <c r="F8668" s="53"/>
      <c r="G8668" s="61"/>
      <c r="H8668" s="55"/>
      <c r="I8668" s="280"/>
      <c r="J8668" s="13"/>
      <c r="K8668" s="13"/>
      <c r="L8668" s="13"/>
    </row>
    <row r="8669" spans="1:12" s="56" customFormat="1">
      <c r="A8669" s="50"/>
      <c r="B8669" s="50"/>
      <c r="C8669" s="50"/>
      <c r="D8669" s="44"/>
      <c r="E8669" s="26"/>
      <c r="F8669" s="53"/>
      <c r="G8669" s="61"/>
      <c r="H8669" s="55"/>
      <c r="I8669" s="280"/>
      <c r="J8669" s="13"/>
      <c r="K8669" s="13"/>
      <c r="L8669" s="13"/>
    </row>
    <row r="8670" spans="1:12" s="56" customFormat="1">
      <c r="A8670" s="50"/>
      <c r="B8670" s="50"/>
      <c r="C8670" s="50"/>
      <c r="D8670" s="44"/>
      <c r="E8670" s="26"/>
      <c r="F8670" s="53"/>
      <c r="G8670" s="61"/>
      <c r="H8670" s="55"/>
      <c r="I8670" s="280"/>
      <c r="J8670" s="13"/>
      <c r="K8670" s="13"/>
      <c r="L8670" s="13"/>
    </row>
    <row r="8671" spans="1:12" s="56" customFormat="1">
      <c r="A8671" s="50"/>
      <c r="B8671" s="50"/>
      <c r="C8671" s="50"/>
      <c r="D8671" s="44"/>
      <c r="E8671" s="26"/>
      <c r="F8671" s="53"/>
      <c r="G8671" s="61"/>
      <c r="H8671" s="55"/>
      <c r="I8671" s="280"/>
      <c r="J8671" s="13"/>
      <c r="K8671" s="13"/>
      <c r="L8671" s="13"/>
    </row>
    <row r="8672" spans="1:12" s="56" customFormat="1">
      <c r="A8672" s="50"/>
      <c r="B8672" s="50"/>
      <c r="C8672" s="50"/>
      <c r="D8672" s="44"/>
      <c r="E8672" s="26"/>
      <c r="F8672" s="53"/>
      <c r="G8672" s="61"/>
      <c r="H8672" s="55"/>
      <c r="I8672" s="280"/>
      <c r="J8672" s="13"/>
      <c r="K8672" s="13"/>
      <c r="L8672" s="13"/>
    </row>
    <row r="8673" spans="1:12" s="56" customFormat="1">
      <c r="A8673" s="50"/>
      <c r="B8673" s="50"/>
      <c r="C8673" s="50"/>
      <c r="D8673" s="44"/>
      <c r="E8673" s="26"/>
      <c r="F8673" s="53"/>
      <c r="G8673" s="61"/>
      <c r="H8673" s="55"/>
      <c r="I8673" s="280"/>
      <c r="J8673" s="13"/>
      <c r="K8673" s="13"/>
      <c r="L8673" s="13"/>
    </row>
    <row r="8674" spans="1:12" s="56" customFormat="1">
      <c r="A8674" s="50"/>
      <c r="B8674" s="50"/>
      <c r="C8674" s="50"/>
      <c r="D8674" s="44"/>
      <c r="E8674" s="26"/>
      <c r="F8674" s="53"/>
      <c r="G8674" s="61"/>
      <c r="H8674" s="55"/>
      <c r="I8674" s="280"/>
      <c r="J8674" s="13"/>
      <c r="K8674" s="13"/>
      <c r="L8674" s="13"/>
    </row>
    <row r="8675" spans="1:12" s="56" customFormat="1">
      <c r="A8675" s="50"/>
      <c r="B8675" s="50"/>
      <c r="C8675" s="50"/>
      <c r="D8675" s="44"/>
      <c r="E8675" s="26"/>
      <c r="F8675" s="53"/>
      <c r="G8675" s="61"/>
      <c r="H8675" s="55"/>
      <c r="I8675" s="280"/>
      <c r="J8675" s="13"/>
      <c r="K8675" s="13"/>
      <c r="L8675" s="13"/>
    </row>
    <row r="8676" spans="1:12" s="56" customFormat="1">
      <c r="A8676" s="50"/>
      <c r="B8676" s="50"/>
      <c r="C8676" s="50"/>
      <c r="D8676" s="44"/>
      <c r="E8676" s="26"/>
      <c r="F8676" s="53"/>
      <c r="G8676" s="61"/>
      <c r="H8676" s="55"/>
      <c r="I8676" s="280"/>
      <c r="J8676" s="13"/>
      <c r="K8676" s="13"/>
      <c r="L8676" s="13"/>
    </row>
    <row r="8677" spans="1:12" s="56" customFormat="1">
      <c r="A8677" s="50"/>
      <c r="B8677" s="50"/>
      <c r="C8677" s="50"/>
      <c r="D8677" s="44"/>
      <c r="E8677" s="26"/>
      <c r="F8677" s="53"/>
      <c r="G8677" s="61"/>
      <c r="H8677" s="55"/>
      <c r="I8677" s="280"/>
      <c r="J8677" s="13"/>
      <c r="K8677" s="13"/>
      <c r="L8677" s="13"/>
    </row>
    <row r="8678" spans="1:12" s="56" customFormat="1">
      <c r="A8678" s="50"/>
      <c r="B8678" s="50"/>
      <c r="C8678" s="50"/>
      <c r="D8678" s="44"/>
      <c r="E8678" s="26"/>
      <c r="F8678" s="53"/>
      <c r="G8678" s="61"/>
      <c r="H8678" s="55"/>
      <c r="I8678" s="280"/>
      <c r="J8678" s="13"/>
      <c r="K8678" s="13"/>
      <c r="L8678" s="13"/>
    </row>
    <row r="8679" spans="1:12" s="56" customFormat="1">
      <c r="A8679" s="50"/>
      <c r="B8679" s="50"/>
      <c r="C8679" s="50"/>
      <c r="D8679" s="44"/>
      <c r="E8679" s="26"/>
      <c r="F8679" s="53"/>
      <c r="G8679" s="61"/>
      <c r="H8679" s="55"/>
      <c r="I8679" s="280"/>
      <c r="J8679" s="13"/>
      <c r="K8679" s="13"/>
      <c r="L8679" s="13"/>
    </row>
    <row r="8680" spans="1:12" s="56" customFormat="1">
      <c r="A8680" s="50"/>
      <c r="B8680" s="50"/>
      <c r="C8680" s="50"/>
      <c r="D8680" s="44"/>
      <c r="E8680" s="26"/>
      <c r="F8680" s="53"/>
      <c r="G8680" s="61"/>
      <c r="H8680" s="55"/>
      <c r="I8680" s="280"/>
      <c r="J8680" s="13"/>
      <c r="K8680" s="13"/>
      <c r="L8680" s="13"/>
    </row>
    <row r="8681" spans="1:12" s="56" customFormat="1">
      <c r="A8681" s="50"/>
      <c r="B8681" s="50"/>
      <c r="C8681" s="50"/>
      <c r="D8681" s="44"/>
      <c r="E8681" s="26"/>
      <c r="F8681" s="53"/>
      <c r="G8681" s="61"/>
      <c r="H8681" s="55"/>
      <c r="I8681" s="280"/>
      <c r="J8681" s="13"/>
      <c r="K8681" s="13"/>
      <c r="L8681" s="13"/>
    </row>
    <row r="8682" spans="1:12" s="56" customFormat="1">
      <c r="A8682" s="50"/>
      <c r="B8682" s="50"/>
      <c r="C8682" s="50"/>
      <c r="D8682" s="44"/>
      <c r="E8682" s="26"/>
      <c r="F8682" s="53"/>
      <c r="G8682" s="61"/>
      <c r="H8682" s="55"/>
      <c r="I8682" s="280"/>
      <c r="J8682" s="13"/>
      <c r="K8682" s="13"/>
      <c r="L8682" s="13"/>
    </row>
    <row r="8683" spans="1:12" s="56" customFormat="1">
      <c r="A8683" s="50"/>
      <c r="B8683" s="50"/>
      <c r="C8683" s="50"/>
      <c r="D8683" s="44"/>
      <c r="E8683" s="26"/>
      <c r="F8683" s="53"/>
      <c r="G8683" s="61"/>
      <c r="H8683" s="55"/>
      <c r="I8683" s="280"/>
      <c r="J8683" s="13"/>
      <c r="K8683" s="13"/>
      <c r="L8683" s="13"/>
    </row>
    <row r="8684" spans="1:12" s="56" customFormat="1">
      <c r="A8684" s="50"/>
      <c r="B8684" s="50"/>
      <c r="C8684" s="50"/>
      <c r="D8684" s="44"/>
      <c r="E8684" s="26"/>
      <c r="F8684" s="53"/>
      <c r="G8684" s="61"/>
      <c r="H8684" s="55"/>
      <c r="I8684" s="280"/>
      <c r="J8684" s="13"/>
      <c r="K8684" s="13"/>
      <c r="L8684" s="13"/>
    </row>
    <row r="8685" spans="1:12" s="56" customFormat="1">
      <c r="A8685" s="50"/>
      <c r="B8685" s="50"/>
      <c r="C8685" s="50"/>
      <c r="D8685" s="44"/>
      <c r="E8685" s="26"/>
      <c r="F8685" s="53"/>
      <c r="G8685" s="61"/>
      <c r="H8685" s="55"/>
      <c r="I8685" s="280"/>
      <c r="J8685" s="13"/>
      <c r="K8685" s="13"/>
      <c r="L8685" s="13"/>
    </row>
    <row r="8686" spans="1:12" s="56" customFormat="1">
      <c r="A8686" s="50"/>
      <c r="B8686" s="50"/>
      <c r="C8686" s="50"/>
      <c r="D8686" s="44"/>
      <c r="E8686" s="26"/>
      <c r="F8686" s="53"/>
      <c r="G8686" s="61"/>
      <c r="H8686" s="55"/>
      <c r="I8686" s="280"/>
      <c r="J8686" s="13"/>
      <c r="K8686" s="13"/>
      <c r="L8686" s="13"/>
    </row>
    <row r="8687" spans="1:12" s="56" customFormat="1">
      <c r="A8687" s="50"/>
      <c r="B8687" s="50"/>
      <c r="C8687" s="50"/>
      <c r="D8687" s="44"/>
      <c r="E8687" s="26"/>
      <c r="F8687" s="53"/>
      <c r="G8687" s="61"/>
      <c r="H8687" s="55"/>
      <c r="I8687" s="280"/>
      <c r="J8687" s="13"/>
      <c r="K8687" s="13"/>
      <c r="L8687" s="13"/>
    </row>
    <row r="8688" spans="1:12" s="56" customFormat="1">
      <c r="A8688" s="50"/>
      <c r="B8688" s="50"/>
      <c r="C8688" s="50"/>
      <c r="D8688" s="44"/>
      <c r="E8688" s="26"/>
      <c r="F8688" s="53"/>
      <c r="G8688" s="61"/>
      <c r="H8688" s="55"/>
      <c r="I8688" s="280"/>
      <c r="J8688" s="13"/>
      <c r="K8688" s="13"/>
      <c r="L8688" s="13"/>
    </row>
    <row r="8689" spans="1:12" s="56" customFormat="1">
      <c r="A8689" s="50"/>
      <c r="B8689" s="50"/>
      <c r="C8689" s="50"/>
      <c r="D8689" s="44"/>
      <c r="E8689" s="26"/>
      <c r="F8689" s="53"/>
      <c r="G8689" s="61"/>
      <c r="H8689" s="55"/>
      <c r="I8689" s="280"/>
      <c r="J8689" s="13"/>
      <c r="K8689" s="13"/>
      <c r="L8689" s="13"/>
    </row>
    <row r="8690" spans="1:12" s="56" customFormat="1">
      <c r="A8690" s="50"/>
      <c r="B8690" s="50"/>
      <c r="C8690" s="50"/>
      <c r="D8690" s="44"/>
      <c r="E8690" s="26"/>
      <c r="F8690" s="53"/>
      <c r="G8690" s="61"/>
      <c r="H8690" s="55"/>
      <c r="I8690" s="280"/>
      <c r="J8690" s="13"/>
      <c r="K8690" s="13"/>
      <c r="L8690" s="13"/>
    </row>
    <row r="8691" spans="1:12" s="56" customFormat="1">
      <c r="A8691" s="50"/>
      <c r="B8691" s="50"/>
      <c r="C8691" s="50"/>
      <c r="D8691" s="44"/>
      <c r="E8691" s="26"/>
      <c r="F8691" s="53"/>
      <c r="G8691" s="61"/>
      <c r="H8691" s="55"/>
      <c r="I8691" s="280"/>
      <c r="J8691" s="13"/>
      <c r="K8691" s="13"/>
      <c r="L8691" s="13"/>
    </row>
    <row r="8692" spans="1:12" s="56" customFormat="1">
      <c r="A8692" s="50"/>
      <c r="B8692" s="50"/>
      <c r="C8692" s="50"/>
      <c r="D8692" s="44"/>
      <c r="E8692" s="26"/>
      <c r="F8692" s="53"/>
      <c r="G8692" s="61"/>
      <c r="H8692" s="55"/>
      <c r="I8692" s="280"/>
      <c r="J8692" s="13"/>
      <c r="K8692" s="13"/>
      <c r="L8692" s="13"/>
    </row>
    <row r="8693" spans="1:12" s="56" customFormat="1">
      <c r="A8693" s="50"/>
      <c r="B8693" s="50"/>
      <c r="C8693" s="50"/>
      <c r="D8693" s="44"/>
      <c r="E8693" s="26"/>
      <c r="F8693" s="53"/>
      <c r="G8693" s="61"/>
      <c r="H8693" s="55"/>
      <c r="I8693" s="280"/>
      <c r="J8693" s="13"/>
      <c r="K8693" s="13"/>
      <c r="L8693" s="13"/>
    </row>
    <row r="8694" spans="1:12" s="56" customFormat="1">
      <c r="A8694" s="50"/>
      <c r="B8694" s="50"/>
      <c r="C8694" s="50"/>
      <c r="D8694" s="44"/>
      <c r="E8694" s="26"/>
      <c r="F8694" s="53"/>
      <c r="G8694" s="61"/>
      <c r="H8694" s="55"/>
      <c r="I8694" s="280"/>
      <c r="J8694" s="13"/>
      <c r="K8694" s="13"/>
      <c r="L8694" s="13"/>
    </row>
    <row r="8695" spans="1:12" s="56" customFormat="1">
      <c r="A8695" s="50"/>
      <c r="B8695" s="50"/>
      <c r="C8695" s="50"/>
      <c r="D8695" s="44"/>
      <c r="E8695" s="26"/>
      <c r="F8695" s="53"/>
      <c r="G8695" s="61"/>
      <c r="H8695" s="55"/>
      <c r="I8695" s="280"/>
      <c r="J8695" s="13"/>
      <c r="K8695" s="13"/>
      <c r="L8695" s="13"/>
    </row>
    <row r="8696" spans="1:12" s="56" customFormat="1">
      <c r="A8696" s="50"/>
      <c r="B8696" s="50"/>
      <c r="C8696" s="50"/>
      <c r="D8696" s="44"/>
      <c r="E8696" s="26"/>
      <c r="F8696" s="53"/>
      <c r="G8696" s="61"/>
      <c r="H8696" s="55"/>
      <c r="I8696" s="280"/>
      <c r="J8696" s="13"/>
      <c r="K8696" s="13"/>
      <c r="L8696" s="13"/>
    </row>
    <row r="8697" spans="1:12" s="56" customFormat="1">
      <c r="A8697" s="50"/>
      <c r="B8697" s="50"/>
      <c r="C8697" s="50"/>
      <c r="D8697" s="44"/>
      <c r="E8697" s="26"/>
      <c r="F8697" s="53"/>
      <c r="G8697" s="61"/>
      <c r="H8697" s="55"/>
      <c r="I8697" s="280"/>
      <c r="J8697" s="13"/>
      <c r="K8697" s="13"/>
      <c r="L8697" s="13"/>
    </row>
    <row r="8698" spans="1:12" s="56" customFormat="1">
      <c r="A8698" s="50"/>
      <c r="B8698" s="50"/>
      <c r="C8698" s="50"/>
      <c r="D8698" s="44"/>
      <c r="E8698" s="26"/>
      <c r="F8698" s="53"/>
      <c r="G8698" s="61"/>
      <c r="H8698" s="55"/>
      <c r="I8698" s="280"/>
      <c r="J8698" s="13"/>
      <c r="K8698" s="13"/>
      <c r="L8698" s="13"/>
    </row>
    <row r="8699" spans="1:12" s="56" customFormat="1">
      <c r="A8699" s="50"/>
      <c r="B8699" s="50"/>
      <c r="C8699" s="50"/>
      <c r="D8699" s="44"/>
      <c r="E8699" s="26"/>
      <c r="F8699" s="53"/>
      <c r="G8699" s="61"/>
      <c r="H8699" s="55"/>
      <c r="I8699" s="280"/>
      <c r="J8699" s="13"/>
      <c r="K8699" s="13"/>
      <c r="L8699" s="13"/>
    </row>
    <row r="8700" spans="1:12" s="56" customFormat="1">
      <c r="A8700" s="50"/>
      <c r="B8700" s="50"/>
      <c r="C8700" s="50"/>
      <c r="D8700" s="44"/>
      <c r="E8700" s="26"/>
      <c r="F8700" s="53"/>
      <c r="G8700" s="61"/>
      <c r="H8700" s="55"/>
      <c r="I8700" s="280"/>
      <c r="J8700" s="13"/>
      <c r="K8700" s="13"/>
      <c r="L8700" s="13"/>
    </row>
    <row r="8701" spans="1:12" s="56" customFormat="1">
      <c r="A8701" s="50"/>
      <c r="B8701" s="50"/>
      <c r="C8701" s="50"/>
      <c r="D8701" s="44"/>
      <c r="E8701" s="26"/>
      <c r="F8701" s="53"/>
      <c r="G8701" s="61"/>
      <c r="H8701" s="55"/>
      <c r="I8701" s="280"/>
      <c r="J8701" s="13"/>
      <c r="K8701" s="13"/>
      <c r="L8701" s="13"/>
    </row>
    <row r="8702" spans="1:12" s="56" customFormat="1">
      <c r="A8702" s="50"/>
      <c r="B8702" s="50"/>
      <c r="C8702" s="50"/>
      <c r="D8702" s="44"/>
      <c r="E8702" s="26"/>
      <c r="F8702" s="53"/>
      <c r="G8702" s="61"/>
      <c r="H8702" s="55"/>
      <c r="I8702" s="280"/>
      <c r="J8702" s="13"/>
      <c r="K8702" s="13"/>
      <c r="L8702" s="13"/>
    </row>
    <row r="8703" spans="1:12" s="56" customFormat="1">
      <c r="A8703" s="50"/>
      <c r="B8703" s="50"/>
      <c r="C8703" s="50"/>
      <c r="D8703" s="44"/>
      <c r="E8703" s="26"/>
      <c r="F8703" s="53"/>
      <c r="G8703" s="61"/>
      <c r="H8703" s="55"/>
      <c r="I8703" s="280"/>
      <c r="J8703" s="13"/>
      <c r="K8703" s="13"/>
      <c r="L8703" s="13"/>
    </row>
    <row r="8704" spans="1:12" s="56" customFormat="1">
      <c r="A8704" s="50"/>
      <c r="B8704" s="50"/>
      <c r="C8704" s="50"/>
      <c r="D8704" s="44"/>
      <c r="E8704" s="26"/>
      <c r="F8704" s="53"/>
      <c r="G8704" s="61"/>
      <c r="H8704" s="55"/>
      <c r="I8704" s="280"/>
      <c r="J8704" s="13"/>
      <c r="K8704" s="13"/>
      <c r="L8704" s="13"/>
    </row>
    <row r="8705" spans="1:12" s="56" customFormat="1">
      <c r="A8705" s="50"/>
      <c r="B8705" s="50"/>
      <c r="C8705" s="50"/>
      <c r="D8705" s="44"/>
      <c r="E8705" s="26"/>
      <c r="F8705" s="53"/>
      <c r="G8705" s="61"/>
      <c r="H8705" s="55"/>
      <c r="I8705" s="280"/>
      <c r="J8705" s="13"/>
      <c r="K8705" s="13"/>
      <c r="L8705" s="13"/>
    </row>
    <row r="8706" spans="1:12" s="56" customFormat="1">
      <c r="A8706" s="50"/>
      <c r="B8706" s="50"/>
      <c r="C8706" s="50"/>
      <c r="D8706" s="44"/>
      <c r="E8706" s="26"/>
      <c r="F8706" s="53"/>
      <c r="G8706" s="61"/>
      <c r="H8706" s="55"/>
      <c r="I8706" s="280"/>
      <c r="J8706" s="13"/>
      <c r="K8706" s="13"/>
      <c r="L8706" s="13"/>
    </row>
    <row r="8707" spans="1:12" s="56" customFormat="1">
      <c r="A8707" s="50"/>
      <c r="B8707" s="50"/>
      <c r="C8707" s="50"/>
      <c r="D8707" s="44"/>
      <c r="E8707" s="26"/>
      <c r="F8707" s="53"/>
      <c r="G8707" s="61"/>
      <c r="H8707" s="55"/>
      <c r="I8707" s="280"/>
      <c r="J8707" s="13"/>
      <c r="K8707" s="13"/>
      <c r="L8707" s="13"/>
    </row>
    <row r="8708" spans="1:12" s="56" customFormat="1">
      <c r="A8708" s="50"/>
      <c r="B8708" s="50"/>
      <c r="C8708" s="50"/>
      <c r="D8708" s="44"/>
      <c r="E8708" s="26"/>
      <c r="F8708" s="53"/>
      <c r="G8708" s="61"/>
      <c r="H8708" s="55"/>
      <c r="I8708" s="280"/>
      <c r="J8708" s="13"/>
      <c r="K8708" s="13"/>
      <c r="L8708" s="13"/>
    </row>
    <row r="8709" spans="1:12" s="56" customFormat="1">
      <c r="A8709" s="50"/>
      <c r="B8709" s="50"/>
      <c r="C8709" s="50"/>
      <c r="D8709" s="44"/>
      <c r="E8709" s="26"/>
      <c r="F8709" s="53"/>
      <c r="G8709" s="61"/>
      <c r="H8709" s="55"/>
      <c r="I8709" s="280"/>
      <c r="J8709" s="13"/>
      <c r="K8709" s="13"/>
      <c r="L8709" s="13"/>
    </row>
    <row r="8710" spans="1:12" s="56" customFormat="1">
      <c r="A8710" s="50"/>
      <c r="B8710" s="50"/>
      <c r="C8710" s="50"/>
      <c r="D8710" s="44"/>
      <c r="E8710" s="26"/>
      <c r="F8710" s="53"/>
      <c r="G8710" s="61"/>
      <c r="H8710" s="55"/>
      <c r="I8710" s="280"/>
      <c r="J8710" s="13"/>
      <c r="K8710" s="13"/>
      <c r="L8710" s="13"/>
    </row>
    <row r="8711" spans="1:12" s="56" customFormat="1">
      <c r="A8711" s="50"/>
      <c r="B8711" s="50"/>
      <c r="C8711" s="50"/>
      <c r="D8711" s="44"/>
      <c r="E8711" s="26"/>
      <c r="F8711" s="53"/>
      <c r="G8711" s="61"/>
      <c r="H8711" s="55"/>
      <c r="I8711" s="280"/>
      <c r="J8711" s="13"/>
      <c r="K8711" s="13"/>
      <c r="L8711" s="13"/>
    </row>
    <row r="8712" spans="1:12" s="56" customFormat="1">
      <c r="A8712" s="50"/>
      <c r="B8712" s="50"/>
      <c r="C8712" s="50"/>
      <c r="D8712" s="44"/>
      <c r="E8712" s="26"/>
      <c r="F8712" s="53"/>
      <c r="G8712" s="61"/>
      <c r="H8712" s="55"/>
      <c r="I8712" s="280"/>
      <c r="J8712" s="13"/>
      <c r="K8712" s="13"/>
      <c r="L8712" s="13"/>
    </row>
    <row r="8713" spans="1:12" s="56" customFormat="1">
      <c r="A8713" s="50"/>
      <c r="B8713" s="50"/>
      <c r="C8713" s="50"/>
      <c r="D8713" s="44"/>
      <c r="E8713" s="26"/>
      <c r="F8713" s="53"/>
      <c r="G8713" s="61"/>
      <c r="H8713" s="55"/>
      <c r="I8713" s="280"/>
      <c r="J8713" s="13"/>
      <c r="K8713" s="13"/>
      <c r="L8713" s="13"/>
    </row>
    <row r="8714" spans="1:12" s="56" customFormat="1">
      <c r="A8714" s="50"/>
      <c r="B8714" s="50"/>
      <c r="C8714" s="50"/>
      <c r="D8714" s="44"/>
      <c r="E8714" s="26"/>
      <c r="F8714" s="53"/>
      <c r="G8714" s="61"/>
      <c r="H8714" s="55"/>
      <c r="I8714" s="280"/>
      <c r="J8714" s="13"/>
      <c r="K8714" s="13"/>
      <c r="L8714" s="13"/>
    </row>
    <row r="8715" spans="1:12" s="56" customFormat="1">
      <c r="A8715" s="50"/>
      <c r="B8715" s="50"/>
      <c r="C8715" s="50"/>
      <c r="D8715" s="44"/>
      <c r="E8715" s="26"/>
      <c r="F8715" s="53"/>
      <c r="G8715" s="61"/>
      <c r="H8715" s="55"/>
      <c r="I8715" s="280"/>
      <c r="J8715" s="13"/>
      <c r="K8715" s="13"/>
      <c r="L8715" s="13"/>
    </row>
    <row r="8716" spans="1:12" s="56" customFormat="1">
      <c r="A8716" s="50"/>
      <c r="B8716" s="50"/>
      <c r="C8716" s="50"/>
      <c r="D8716" s="44"/>
      <c r="E8716" s="26"/>
      <c r="F8716" s="53"/>
      <c r="G8716" s="61"/>
      <c r="H8716" s="55"/>
      <c r="I8716" s="280"/>
      <c r="J8716" s="13"/>
      <c r="K8716" s="13"/>
      <c r="L8716" s="13"/>
    </row>
    <row r="8717" spans="1:12" s="56" customFormat="1">
      <c r="A8717" s="50"/>
      <c r="B8717" s="50"/>
      <c r="C8717" s="50"/>
      <c r="D8717" s="44"/>
      <c r="E8717" s="26"/>
      <c r="F8717" s="53"/>
      <c r="G8717" s="61"/>
      <c r="H8717" s="55"/>
      <c r="I8717" s="280"/>
      <c r="J8717" s="13"/>
      <c r="K8717" s="13"/>
      <c r="L8717" s="13"/>
    </row>
    <row r="8718" spans="1:12" s="56" customFormat="1">
      <c r="A8718" s="50"/>
      <c r="B8718" s="50"/>
      <c r="C8718" s="50"/>
      <c r="D8718" s="44"/>
      <c r="E8718" s="26"/>
      <c r="F8718" s="53"/>
      <c r="G8718" s="61"/>
      <c r="H8718" s="55"/>
      <c r="I8718" s="280"/>
      <c r="J8718" s="13"/>
      <c r="K8718" s="13"/>
      <c r="L8718" s="13"/>
    </row>
    <row r="8719" spans="1:12" s="56" customFormat="1">
      <c r="A8719" s="50"/>
      <c r="B8719" s="50"/>
      <c r="C8719" s="50"/>
      <c r="D8719" s="44"/>
      <c r="E8719" s="26"/>
      <c r="F8719" s="53"/>
      <c r="G8719" s="61"/>
      <c r="H8719" s="55"/>
      <c r="I8719" s="280"/>
      <c r="J8719" s="13"/>
      <c r="K8719" s="13"/>
      <c r="L8719" s="13"/>
    </row>
    <row r="8720" spans="1:12" s="56" customFormat="1">
      <c r="A8720" s="50"/>
      <c r="B8720" s="50"/>
      <c r="C8720" s="50"/>
      <c r="D8720" s="44"/>
      <c r="E8720" s="26"/>
      <c r="F8720" s="53"/>
      <c r="G8720" s="61"/>
      <c r="H8720" s="55"/>
      <c r="I8720" s="280"/>
      <c r="J8720" s="13"/>
      <c r="K8720" s="13"/>
      <c r="L8720" s="13"/>
    </row>
    <row r="8721" spans="1:12" s="56" customFormat="1">
      <c r="A8721" s="50"/>
      <c r="B8721" s="50"/>
      <c r="C8721" s="50"/>
      <c r="D8721" s="44"/>
      <c r="E8721" s="26"/>
      <c r="F8721" s="53"/>
      <c r="G8721" s="61"/>
      <c r="H8721" s="55"/>
      <c r="I8721" s="280"/>
      <c r="J8721" s="13"/>
      <c r="K8721" s="13"/>
      <c r="L8721" s="13"/>
    </row>
    <row r="8722" spans="1:12" s="56" customFormat="1">
      <c r="A8722" s="50"/>
      <c r="B8722" s="50"/>
      <c r="C8722" s="50"/>
      <c r="D8722" s="44"/>
      <c r="E8722" s="26"/>
      <c r="F8722" s="53"/>
      <c r="G8722" s="61"/>
      <c r="H8722" s="55"/>
      <c r="I8722" s="280"/>
      <c r="J8722" s="13"/>
      <c r="K8722" s="13"/>
      <c r="L8722" s="13"/>
    </row>
    <row r="8723" spans="1:12" s="56" customFormat="1">
      <c r="A8723" s="50"/>
      <c r="B8723" s="50"/>
      <c r="C8723" s="50"/>
      <c r="D8723" s="44"/>
      <c r="E8723" s="26"/>
      <c r="F8723" s="53"/>
      <c r="G8723" s="61"/>
      <c r="H8723" s="55"/>
      <c r="I8723" s="280"/>
      <c r="J8723" s="13"/>
      <c r="K8723" s="13"/>
      <c r="L8723" s="13"/>
    </row>
    <row r="8724" spans="1:12" s="56" customFormat="1">
      <c r="A8724" s="50"/>
      <c r="B8724" s="50"/>
      <c r="C8724" s="50"/>
      <c r="D8724" s="44"/>
      <c r="E8724" s="26"/>
      <c r="F8724" s="53"/>
      <c r="G8724" s="61"/>
      <c r="H8724" s="55"/>
      <c r="I8724" s="280"/>
      <c r="J8724" s="13"/>
      <c r="K8724" s="13"/>
      <c r="L8724" s="13"/>
    </row>
    <row r="8725" spans="1:12" s="56" customFormat="1">
      <c r="A8725" s="50"/>
      <c r="B8725" s="50"/>
      <c r="C8725" s="50"/>
      <c r="D8725" s="44"/>
      <c r="E8725" s="26"/>
      <c r="F8725" s="53"/>
      <c r="G8725" s="61"/>
      <c r="H8725" s="55"/>
      <c r="I8725" s="280"/>
      <c r="J8725" s="13"/>
      <c r="K8725" s="13"/>
      <c r="L8725" s="13"/>
    </row>
    <row r="8726" spans="1:12" s="56" customFormat="1">
      <c r="A8726" s="50"/>
      <c r="B8726" s="50"/>
      <c r="C8726" s="50"/>
      <c r="D8726" s="44"/>
      <c r="E8726" s="26"/>
      <c r="F8726" s="53"/>
      <c r="G8726" s="61"/>
      <c r="H8726" s="55"/>
      <c r="I8726" s="280"/>
      <c r="J8726" s="13"/>
      <c r="K8726" s="13"/>
      <c r="L8726" s="13"/>
    </row>
    <row r="8727" spans="1:12" s="56" customFormat="1">
      <c r="A8727" s="50"/>
      <c r="B8727" s="50"/>
      <c r="C8727" s="50"/>
      <c r="D8727" s="44"/>
      <c r="E8727" s="26"/>
      <c r="F8727" s="53"/>
      <c r="G8727" s="61"/>
      <c r="H8727" s="55"/>
      <c r="I8727" s="280"/>
      <c r="J8727" s="13"/>
      <c r="K8727" s="13"/>
      <c r="L8727" s="13"/>
    </row>
    <row r="8728" spans="1:12" s="56" customFormat="1">
      <c r="A8728" s="50"/>
      <c r="B8728" s="50"/>
      <c r="C8728" s="50"/>
      <c r="D8728" s="44"/>
      <c r="E8728" s="26"/>
      <c r="F8728" s="53"/>
      <c r="G8728" s="61"/>
      <c r="H8728" s="55"/>
      <c r="I8728" s="280"/>
      <c r="J8728" s="13"/>
      <c r="K8728" s="13"/>
      <c r="L8728" s="13"/>
    </row>
    <row r="8729" spans="1:12" s="56" customFormat="1">
      <c r="A8729" s="50"/>
      <c r="B8729" s="50"/>
      <c r="C8729" s="50"/>
      <c r="D8729" s="44"/>
      <c r="E8729" s="26"/>
      <c r="F8729" s="53"/>
      <c r="G8729" s="61"/>
      <c r="H8729" s="55"/>
      <c r="I8729" s="280"/>
      <c r="J8729" s="13"/>
      <c r="K8729" s="13"/>
      <c r="L8729" s="13"/>
    </row>
    <row r="8730" spans="1:12" s="56" customFormat="1">
      <c r="A8730" s="50"/>
      <c r="B8730" s="50"/>
      <c r="C8730" s="50"/>
      <c r="D8730" s="44"/>
      <c r="E8730" s="26"/>
      <c r="F8730" s="53"/>
      <c r="G8730" s="61"/>
      <c r="H8730" s="55"/>
      <c r="I8730" s="280"/>
      <c r="J8730" s="13"/>
      <c r="K8730" s="13"/>
      <c r="L8730" s="13"/>
    </row>
    <row r="8731" spans="1:12" s="56" customFormat="1">
      <c r="A8731" s="50"/>
      <c r="B8731" s="50"/>
      <c r="C8731" s="50"/>
      <c r="D8731" s="44"/>
      <c r="E8731" s="26"/>
      <c r="F8731" s="53"/>
      <c r="G8731" s="61"/>
      <c r="H8731" s="55"/>
      <c r="I8731" s="280"/>
      <c r="J8731" s="13"/>
      <c r="K8731" s="13"/>
      <c r="L8731" s="13"/>
    </row>
    <row r="8732" spans="1:12" s="56" customFormat="1">
      <c r="A8732" s="50"/>
      <c r="B8732" s="50"/>
      <c r="C8732" s="50"/>
      <c r="D8732" s="44"/>
      <c r="E8732" s="26"/>
      <c r="F8732" s="53"/>
      <c r="G8732" s="61"/>
      <c r="H8732" s="55"/>
      <c r="I8732" s="280"/>
      <c r="J8732" s="13"/>
      <c r="K8732" s="13"/>
      <c r="L8732" s="13"/>
    </row>
    <row r="8733" spans="1:12" s="56" customFormat="1">
      <c r="A8733" s="50"/>
      <c r="B8733" s="50"/>
      <c r="C8733" s="50"/>
      <c r="D8733" s="44"/>
      <c r="E8733" s="26"/>
      <c r="F8733" s="53"/>
      <c r="G8733" s="61"/>
      <c r="H8733" s="55"/>
      <c r="I8733" s="280"/>
      <c r="J8733" s="13"/>
      <c r="K8733" s="13"/>
      <c r="L8733" s="13"/>
    </row>
    <row r="8734" spans="1:12" s="56" customFormat="1">
      <c r="A8734" s="50"/>
      <c r="B8734" s="50"/>
      <c r="C8734" s="50"/>
      <c r="D8734" s="44"/>
      <c r="E8734" s="26"/>
      <c r="F8734" s="53"/>
      <c r="G8734" s="61"/>
      <c r="H8734" s="55"/>
      <c r="I8734" s="280"/>
      <c r="J8734" s="13"/>
      <c r="K8734" s="13"/>
      <c r="L8734" s="13"/>
    </row>
    <row r="8735" spans="1:12" s="56" customFormat="1">
      <c r="A8735" s="50"/>
      <c r="B8735" s="50"/>
      <c r="C8735" s="50"/>
      <c r="D8735" s="44"/>
      <c r="E8735" s="26"/>
      <c r="F8735" s="53"/>
      <c r="G8735" s="61"/>
      <c r="H8735" s="55"/>
      <c r="I8735" s="280"/>
      <c r="J8735" s="13"/>
      <c r="K8735" s="13"/>
      <c r="L8735" s="13"/>
    </row>
    <row r="8736" spans="1:12" s="56" customFormat="1">
      <c r="A8736" s="50"/>
      <c r="B8736" s="50"/>
      <c r="C8736" s="50"/>
      <c r="D8736" s="44"/>
      <c r="E8736" s="26"/>
      <c r="F8736" s="53"/>
      <c r="G8736" s="61"/>
      <c r="H8736" s="55"/>
      <c r="I8736" s="280"/>
      <c r="J8736" s="13"/>
      <c r="K8736" s="13"/>
      <c r="L8736" s="13"/>
    </row>
    <row r="8737" spans="1:12" s="56" customFormat="1">
      <c r="A8737" s="50"/>
      <c r="B8737" s="50"/>
      <c r="C8737" s="50"/>
      <c r="D8737" s="44"/>
      <c r="E8737" s="26"/>
      <c r="F8737" s="53"/>
      <c r="G8737" s="61"/>
      <c r="H8737" s="55"/>
      <c r="I8737" s="280"/>
      <c r="J8737" s="13"/>
      <c r="K8737" s="13"/>
      <c r="L8737" s="13"/>
    </row>
    <row r="8738" spans="1:12" s="56" customFormat="1">
      <c r="A8738" s="50"/>
      <c r="B8738" s="50"/>
      <c r="C8738" s="50"/>
      <c r="D8738" s="44"/>
      <c r="E8738" s="26"/>
      <c r="F8738" s="53"/>
      <c r="G8738" s="61"/>
      <c r="H8738" s="55"/>
      <c r="I8738" s="280"/>
      <c r="J8738" s="13"/>
      <c r="K8738" s="13"/>
      <c r="L8738" s="13"/>
    </row>
    <row r="8739" spans="1:12" s="56" customFormat="1">
      <c r="A8739" s="50"/>
      <c r="B8739" s="50"/>
      <c r="C8739" s="50"/>
      <c r="D8739" s="44"/>
      <c r="E8739" s="26"/>
      <c r="F8739" s="53"/>
      <c r="G8739" s="61"/>
      <c r="H8739" s="55"/>
      <c r="I8739" s="280"/>
      <c r="J8739" s="13"/>
      <c r="K8739" s="13"/>
      <c r="L8739" s="13"/>
    </row>
    <row r="8740" spans="1:12" s="56" customFormat="1">
      <c r="A8740" s="50"/>
      <c r="B8740" s="50"/>
      <c r="C8740" s="50"/>
      <c r="D8740" s="44"/>
      <c r="E8740" s="26"/>
      <c r="F8740" s="53"/>
      <c r="G8740" s="61"/>
      <c r="H8740" s="55"/>
      <c r="I8740" s="280"/>
      <c r="J8740" s="13"/>
      <c r="K8740" s="13"/>
      <c r="L8740" s="13"/>
    </row>
    <row r="8741" spans="1:12" s="56" customFormat="1">
      <c r="A8741" s="50"/>
      <c r="B8741" s="50"/>
      <c r="C8741" s="50"/>
      <c r="D8741" s="44"/>
      <c r="E8741" s="26"/>
      <c r="F8741" s="53"/>
      <c r="G8741" s="61"/>
      <c r="H8741" s="55"/>
      <c r="I8741" s="280"/>
      <c r="J8741" s="13"/>
      <c r="K8741" s="13"/>
      <c r="L8741" s="13"/>
    </row>
    <row r="8742" spans="1:12" s="56" customFormat="1">
      <c r="A8742" s="50"/>
      <c r="B8742" s="50"/>
      <c r="C8742" s="50"/>
      <c r="D8742" s="44"/>
      <c r="E8742" s="26"/>
      <c r="F8742" s="53"/>
      <c r="G8742" s="61"/>
      <c r="H8742" s="55"/>
      <c r="I8742" s="280"/>
      <c r="J8742" s="13"/>
      <c r="K8742" s="13"/>
      <c r="L8742" s="13"/>
    </row>
    <row r="8743" spans="1:12" s="56" customFormat="1">
      <c r="A8743" s="50"/>
      <c r="B8743" s="50"/>
      <c r="C8743" s="50"/>
      <c r="D8743" s="44"/>
      <c r="E8743" s="26"/>
      <c r="F8743" s="53"/>
      <c r="G8743" s="61"/>
      <c r="H8743" s="55"/>
      <c r="I8743" s="280"/>
      <c r="J8743" s="13"/>
      <c r="K8743" s="13"/>
      <c r="L8743" s="13"/>
    </row>
    <row r="8744" spans="1:12" s="56" customFormat="1">
      <c r="A8744" s="50"/>
      <c r="B8744" s="50"/>
      <c r="C8744" s="50"/>
      <c r="D8744" s="44"/>
      <c r="E8744" s="26"/>
      <c r="F8744" s="53"/>
      <c r="G8744" s="61"/>
      <c r="H8744" s="55"/>
      <c r="I8744" s="280"/>
      <c r="J8744" s="13"/>
      <c r="K8744" s="13"/>
      <c r="L8744" s="13"/>
    </row>
    <row r="8745" spans="1:12" s="56" customFormat="1">
      <c r="A8745" s="50"/>
      <c r="B8745" s="50"/>
      <c r="C8745" s="50"/>
      <c r="D8745" s="44"/>
      <c r="E8745" s="26"/>
      <c r="F8745" s="53"/>
      <c r="G8745" s="61"/>
      <c r="H8745" s="55"/>
      <c r="I8745" s="280"/>
      <c r="J8745" s="13"/>
      <c r="K8745" s="13"/>
      <c r="L8745" s="13"/>
    </row>
    <row r="8746" spans="1:12" s="56" customFormat="1">
      <c r="A8746" s="50"/>
      <c r="B8746" s="50"/>
      <c r="C8746" s="50"/>
      <c r="D8746" s="44"/>
      <c r="E8746" s="26"/>
      <c r="F8746" s="53"/>
      <c r="G8746" s="61"/>
      <c r="H8746" s="55"/>
      <c r="I8746" s="280"/>
      <c r="J8746" s="13"/>
      <c r="K8746" s="13"/>
      <c r="L8746" s="13"/>
    </row>
    <row r="8747" spans="1:12" s="56" customFormat="1">
      <c r="A8747" s="50"/>
      <c r="B8747" s="50"/>
      <c r="C8747" s="50"/>
      <c r="D8747" s="44"/>
      <c r="E8747" s="26"/>
      <c r="F8747" s="53"/>
      <c r="G8747" s="61"/>
      <c r="H8747" s="55"/>
      <c r="I8747" s="280"/>
      <c r="J8747" s="13"/>
      <c r="K8747" s="13"/>
      <c r="L8747" s="13"/>
    </row>
    <row r="8748" spans="1:12" s="56" customFormat="1">
      <c r="A8748" s="50"/>
      <c r="B8748" s="50"/>
      <c r="C8748" s="50"/>
      <c r="D8748" s="44"/>
      <c r="E8748" s="26"/>
      <c r="F8748" s="53"/>
      <c r="G8748" s="61"/>
      <c r="H8748" s="55"/>
      <c r="I8748" s="280"/>
      <c r="J8748" s="13"/>
      <c r="K8748" s="13"/>
      <c r="L8748" s="13"/>
    </row>
    <row r="8749" spans="1:12" s="56" customFormat="1">
      <c r="A8749" s="50"/>
      <c r="B8749" s="50"/>
      <c r="C8749" s="50"/>
      <c r="D8749" s="44"/>
      <c r="E8749" s="26"/>
      <c r="F8749" s="53"/>
      <c r="G8749" s="61"/>
      <c r="H8749" s="55"/>
      <c r="I8749" s="280"/>
      <c r="J8749" s="13"/>
      <c r="K8749" s="13"/>
      <c r="L8749" s="13"/>
    </row>
    <row r="8750" spans="1:12" s="56" customFormat="1">
      <c r="A8750" s="50"/>
      <c r="B8750" s="50"/>
      <c r="C8750" s="50"/>
      <c r="D8750" s="44"/>
      <c r="E8750" s="26"/>
      <c r="F8750" s="53"/>
      <c r="G8750" s="61"/>
      <c r="H8750" s="55"/>
      <c r="I8750" s="280"/>
      <c r="J8750" s="13"/>
      <c r="K8750" s="13"/>
      <c r="L8750" s="13"/>
    </row>
    <row r="8751" spans="1:12" s="56" customFormat="1">
      <c r="A8751" s="50"/>
      <c r="B8751" s="50"/>
      <c r="C8751" s="50"/>
      <c r="D8751" s="44"/>
      <c r="E8751" s="26"/>
      <c r="F8751" s="53"/>
      <c r="G8751" s="61"/>
      <c r="H8751" s="55"/>
      <c r="I8751" s="280"/>
      <c r="J8751" s="13"/>
      <c r="K8751" s="13"/>
      <c r="L8751" s="13"/>
    </row>
    <row r="8752" spans="1:12" s="56" customFormat="1">
      <c r="A8752" s="50"/>
      <c r="B8752" s="50"/>
      <c r="C8752" s="50"/>
      <c r="D8752" s="44"/>
      <c r="E8752" s="26"/>
      <c r="F8752" s="53"/>
      <c r="G8752" s="61"/>
      <c r="H8752" s="55"/>
      <c r="I8752" s="280"/>
      <c r="J8752" s="13"/>
      <c r="K8752" s="13"/>
      <c r="L8752" s="13"/>
    </row>
    <row r="8753" spans="1:12" s="56" customFormat="1">
      <c r="A8753" s="50"/>
      <c r="B8753" s="50"/>
      <c r="C8753" s="50"/>
      <c r="D8753" s="44"/>
      <c r="E8753" s="26"/>
      <c r="F8753" s="53"/>
      <c r="G8753" s="61"/>
      <c r="H8753" s="55"/>
      <c r="I8753" s="280"/>
      <c r="J8753" s="13"/>
      <c r="K8753" s="13"/>
      <c r="L8753" s="13"/>
    </row>
    <row r="8754" spans="1:12" s="56" customFormat="1">
      <c r="A8754" s="50"/>
      <c r="B8754" s="50"/>
      <c r="C8754" s="50"/>
      <c r="D8754" s="44"/>
      <c r="E8754" s="26"/>
      <c r="F8754" s="53"/>
      <c r="G8754" s="61"/>
      <c r="H8754" s="55"/>
      <c r="I8754" s="280"/>
      <c r="J8754" s="13"/>
      <c r="K8754" s="13"/>
      <c r="L8754" s="13"/>
    </row>
    <row r="8755" spans="1:12" s="56" customFormat="1">
      <c r="A8755" s="50"/>
      <c r="B8755" s="50"/>
      <c r="C8755" s="50"/>
      <c r="D8755" s="44"/>
      <c r="E8755" s="26"/>
      <c r="F8755" s="53"/>
      <c r="G8755" s="61"/>
      <c r="H8755" s="55"/>
      <c r="I8755" s="280"/>
      <c r="J8755" s="13"/>
      <c r="K8755" s="13"/>
      <c r="L8755" s="13"/>
    </row>
    <row r="8756" spans="1:12" s="56" customFormat="1">
      <c r="A8756" s="50"/>
      <c r="B8756" s="50"/>
      <c r="C8756" s="50"/>
      <c r="D8756" s="44"/>
      <c r="E8756" s="26"/>
      <c r="F8756" s="53"/>
      <c r="G8756" s="61"/>
      <c r="H8756" s="55"/>
      <c r="I8756" s="280"/>
      <c r="J8756" s="13"/>
      <c r="K8756" s="13"/>
      <c r="L8756" s="13"/>
    </row>
    <row r="8757" spans="1:12" s="56" customFormat="1">
      <c r="A8757" s="50"/>
      <c r="B8757" s="50"/>
      <c r="C8757" s="50"/>
      <c r="D8757" s="44"/>
      <c r="E8757" s="26"/>
      <c r="F8757" s="53"/>
      <c r="G8757" s="61"/>
      <c r="H8757" s="55"/>
      <c r="I8757" s="280"/>
      <c r="J8757" s="13"/>
      <c r="K8757" s="13"/>
      <c r="L8757" s="13"/>
    </row>
    <row r="8758" spans="1:12" s="56" customFormat="1">
      <c r="A8758" s="50"/>
      <c r="B8758" s="50"/>
      <c r="C8758" s="50"/>
      <c r="D8758" s="44"/>
      <c r="E8758" s="26"/>
      <c r="F8758" s="53"/>
      <c r="G8758" s="61"/>
      <c r="H8758" s="55"/>
      <c r="I8758" s="280"/>
      <c r="J8758" s="13"/>
      <c r="K8758" s="13"/>
      <c r="L8758" s="13"/>
    </row>
    <row r="8759" spans="1:12" s="56" customFormat="1">
      <c r="A8759" s="50"/>
      <c r="B8759" s="50"/>
      <c r="C8759" s="50"/>
      <c r="D8759" s="44"/>
      <c r="E8759" s="26"/>
      <c r="F8759" s="53"/>
      <c r="G8759" s="61"/>
      <c r="H8759" s="55"/>
      <c r="I8759" s="280"/>
      <c r="J8759" s="13"/>
      <c r="K8759" s="13"/>
      <c r="L8759" s="13"/>
    </row>
    <row r="8760" spans="1:12" s="56" customFormat="1">
      <c r="A8760" s="50"/>
      <c r="B8760" s="50"/>
      <c r="C8760" s="50"/>
      <c r="D8760" s="44"/>
      <c r="E8760" s="26"/>
      <c r="F8760" s="53"/>
      <c r="G8760" s="61"/>
      <c r="H8760" s="55"/>
      <c r="I8760" s="280"/>
      <c r="J8760" s="13"/>
      <c r="K8760" s="13"/>
      <c r="L8760" s="13"/>
    </row>
    <row r="8761" spans="1:12" s="56" customFormat="1">
      <c r="A8761" s="50"/>
      <c r="B8761" s="50"/>
      <c r="C8761" s="50"/>
      <c r="D8761" s="44"/>
      <c r="E8761" s="26"/>
      <c r="F8761" s="53"/>
      <c r="G8761" s="61"/>
      <c r="H8761" s="55"/>
      <c r="I8761" s="280"/>
      <c r="J8761" s="13"/>
      <c r="K8761" s="13"/>
      <c r="L8761" s="13"/>
    </row>
    <row r="8762" spans="1:12" s="56" customFormat="1">
      <c r="A8762" s="50"/>
      <c r="B8762" s="50"/>
      <c r="C8762" s="50"/>
      <c r="D8762" s="44"/>
      <c r="E8762" s="26"/>
      <c r="F8762" s="53"/>
      <c r="G8762" s="61"/>
      <c r="H8762" s="55"/>
      <c r="I8762" s="280"/>
      <c r="J8762" s="13"/>
      <c r="K8762" s="13"/>
      <c r="L8762" s="13"/>
    </row>
    <row r="8763" spans="1:12" s="56" customFormat="1">
      <c r="A8763" s="50"/>
      <c r="B8763" s="50"/>
      <c r="C8763" s="50"/>
      <c r="D8763" s="44"/>
      <c r="E8763" s="26"/>
      <c r="F8763" s="53"/>
      <c r="G8763" s="61"/>
      <c r="H8763" s="55"/>
      <c r="I8763" s="280"/>
      <c r="J8763" s="13"/>
      <c r="K8763" s="13"/>
      <c r="L8763" s="13"/>
    </row>
    <row r="8764" spans="1:12" s="56" customFormat="1">
      <c r="A8764" s="50"/>
      <c r="B8764" s="50"/>
      <c r="C8764" s="50"/>
      <c r="D8764" s="44"/>
      <c r="E8764" s="26"/>
      <c r="F8764" s="53"/>
      <c r="G8764" s="61"/>
      <c r="H8764" s="55"/>
      <c r="I8764" s="280"/>
      <c r="J8764" s="13"/>
      <c r="K8764" s="13"/>
      <c r="L8764" s="13"/>
    </row>
    <row r="8765" spans="1:12" s="56" customFormat="1">
      <c r="A8765" s="50"/>
      <c r="B8765" s="50"/>
      <c r="C8765" s="50"/>
      <c r="D8765" s="44"/>
      <c r="E8765" s="26"/>
      <c r="F8765" s="53"/>
      <c r="G8765" s="61"/>
      <c r="H8765" s="55"/>
      <c r="I8765" s="280"/>
      <c r="J8765" s="13"/>
      <c r="K8765" s="13"/>
      <c r="L8765" s="13"/>
    </row>
    <row r="8766" spans="1:12" s="56" customFormat="1">
      <c r="A8766" s="50"/>
      <c r="B8766" s="50"/>
      <c r="C8766" s="50"/>
      <c r="D8766" s="44"/>
      <c r="E8766" s="26"/>
      <c r="F8766" s="53"/>
      <c r="G8766" s="61"/>
      <c r="H8766" s="55"/>
      <c r="I8766" s="280"/>
      <c r="J8766" s="13"/>
      <c r="K8766" s="13"/>
      <c r="L8766" s="13"/>
    </row>
    <row r="8767" spans="1:12" s="56" customFormat="1">
      <c r="A8767" s="50"/>
      <c r="B8767" s="50"/>
      <c r="C8767" s="50"/>
      <c r="D8767" s="44"/>
      <c r="E8767" s="26"/>
      <c r="F8767" s="53"/>
      <c r="G8767" s="61"/>
      <c r="H8767" s="55"/>
      <c r="I8767" s="280"/>
      <c r="J8767" s="13"/>
      <c r="K8767" s="13"/>
      <c r="L8767" s="13"/>
    </row>
    <row r="8768" spans="1:12" s="56" customFormat="1">
      <c r="A8768" s="50"/>
      <c r="B8768" s="50"/>
      <c r="C8768" s="50"/>
      <c r="D8768" s="44"/>
      <c r="E8768" s="26"/>
      <c r="F8768" s="53"/>
      <c r="G8768" s="61"/>
      <c r="H8768" s="55"/>
      <c r="I8768" s="280"/>
      <c r="J8768" s="13"/>
      <c r="K8768" s="13"/>
      <c r="L8768" s="13"/>
    </row>
    <row r="8769" spans="1:12" s="56" customFormat="1">
      <c r="A8769" s="50"/>
      <c r="B8769" s="50"/>
      <c r="C8769" s="50"/>
      <c r="D8769" s="44"/>
      <c r="E8769" s="26"/>
      <c r="F8769" s="53"/>
      <c r="G8769" s="61"/>
      <c r="H8769" s="55"/>
      <c r="I8769" s="280"/>
      <c r="J8769" s="13"/>
      <c r="K8769" s="13"/>
      <c r="L8769" s="13"/>
    </row>
    <row r="8770" spans="1:12" s="56" customFormat="1">
      <c r="A8770" s="50"/>
      <c r="B8770" s="50"/>
      <c r="C8770" s="50"/>
      <c r="D8770" s="44"/>
      <c r="E8770" s="26"/>
      <c r="F8770" s="53"/>
      <c r="G8770" s="61"/>
      <c r="H8770" s="55"/>
      <c r="I8770" s="280"/>
      <c r="J8770" s="13"/>
      <c r="K8770" s="13"/>
      <c r="L8770" s="13"/>
    </row>
    <row r="8771" spans="1:12" s="56" customFormat="1">
      <c r="A8771" s="50"/>
      <c r="B8771" s="50"/>
      <c r="C8771" s="50"/>
      <c r="D8771" s="44"/>
      <c r="E8771" s="26"/>
      <c r="F8771" s="53"/>
      <c r="G8771" s="61"/>
      <c r="H8771" s="55"/>
      <c r="I8771" s="280"/>
      <c r="J8771" s="13"/>
      <c r="K8771" s="13"/>
      <c r="L8771" s="13"/>
    </row>
    <row r="8772" spans="1:12" s="56" customFormat="1">
      <c r="A8772" s="50"/>
      <c r="B8772" s="50"/>
      <c r="C8772" s="50"/>
      <c r="D8772" s="44"/>
      <c r="E8772" s="26"/>
      <c r="F8772" s="53"/>
      <c r="G8772" s="61"/>
      <c r="H8772" s="55"/>
      <c r="I8772" s="280"/>
      <c r="J8772" s="13"/>
      <c r="K8772" s="13"/>
      <c r="L8772" s="13"/>
    </row>
    <row r="8773" spans="1:12" s="56" customFormat="1">
      <c r="A8773" s="50"/>
      <c r="B8773" s="50"/>
      <c r="C8773" s="50"/>
      <c r="D8773" s="44"/>
      <c r="E8773" s="26"/>
      <c r="F8773" s="53"/>
      <c r="G8773" s="61"/>
      <c r="H8773" s="55"/>
      <c r="I8773" s="280"/>
      <c r="J8773" s="13"/>
      <c r="K8773" s="13"/>
      <c r="L8773" s="13"/>
    </row>
    <row r="8774" spans="1:12" s="56" customFormat="1">
      <c r="A8774" s="50"/>
      <c r="B8774" s="50"/>
      <c r="C8774" s="50"/>
      <c r="D8774" s="44"/>
      <c r="E8774" s="26"/>
      <c r="F8774" s="53"/>
      <c r="G8774" s="61"/>
      <c r="H8774" s="55"/>
      <c r="I8774" s="280"/>
      <c r="J8774" s="13"/>
      <c r="K8774" s="13"/>
      <c r="L8774" s="13"/>
    </row>
    <row r="8775" spans="1:12" s="56" customFormat="1">
      <c r="A8775" s="50"/>
      <c r="B8775" s="50"/>
      <c r="C8775" s="50"/>
      <c r="D8775" s="44"/>
      <c r="E8775" s="26"/>
      <c r="F8775" s="53"/>
      <c r="G8775" s="61"/>
      <c r="H8775" s="55"/>
      <c r="I8775" s="280"/>
      <c r="J8775" s="13"/>
      <c r="K8775" s="13"/>
      <c r="L8775" s="13"/>
    </row>
    <row r="8776" spans="1:12" s="56" customFormat="1">
      <c r="A8776" s="50"/>
      <c r="B8776" s="50"/>
      <c r="C8776" s="50"/>
      <c r="D8776" s="44"/>
      <c r="E8776" s="26"/>
      <c r="F8776" s="53"/>
      <c r="G8776" s="61"/>
      <c r="H8776" s="55"/>
      <c r="I8776" s="280"/>
      <c r="J8776" s="13"/>
      <c r="K8776" s="13"/>
      <c r="L8776" s="13"/>
    </row>
    <row r="8777" spans="1:12" s="56" customFormat="1">
      <c r="A8777" s="50"/>
      <c r="B8777" s="50"/>
      <c r="C8777" s="50"/>
      <c r="D8777" s="44"/>
      <c r="E8777" s="26"/>
      <c r="F8777" s="53"/>
      <c r="G8777" s="61"/>
      <c r="H8777" s="55"/>
      <c r="I8777" s="280"/>
      <c r="J8777" s="13"/>
      <c r="K8777" s="13"/>
      <c r="L8777" s="13"/>
    </row>
    <row r="8778" spans="1:12" s="56" customFormat="1">
      <c r="A8778" s="50"/>
      <c r="B8778" s="50"/>
      <c r="C8778" s="50"/>
      <c r="D8778" s="44"/>
      <c r="E8778" s="26"/>
      <c r="F8778" s="53"/>
      <c r="G8778" s="61"/>
      <c r="H8778" s="55"/>
      <c r="I8778" s="280"/>
      <c r="J8778" s="13"/>
      <c r="K8778" s="13"/>
      <c r="L8778" s="13"/>
    </row>
    <row r="8779" spans="1:12" s="56" customFormat="1">
      <c r="A8779" s="50"/>
      <c r="B8779" s="50"/>
      <c r="C8779" s="50"/>
      <c r="D8779" s="44"/>
      <c r="E8779" s="26"/>
      <c r="F8779" s="53"/>
      <c r="G8779" s="61"/>
      <c r="H8779" s="55"/>
      <c r="I8779" s="280"/>
      <c r="J8779" s="13"/>
      <c r="K8779" s="13"/>
      <c r="L8779" s="13"/>
    </row>
    <row r="8780" spans="1:12" s="56" customFormat="1">
      <c r="A8780" s="50"/>
      <c r="B8780" s="50"/>
      <c r="C8780" s="50"/>
      <c r="D8780" s="44"/>
      <c r="E8780" s="26"/>
      <c r="F8780" s="53"/>
      <c r="G8780" s="61"/>
      <c r="H8780" s="55"/>
      <c r="I8780" s="280"/>
      <c r="J8780" s="13"/>
      <c r="K8780" s="13"/>
      <c r="L8780" s="13"/>
    </row>
    <row r="8781" spans="1:12" s="56" customFormat="1">
      <c r="A8781" s="50"/>
      <c r="B8781" s="50"/>
      <c r="C8781" s="50"/>
      <c r="D8781" s="44"/>
      <c r="E8781" s="26"/>
      <c r="F8781" s="53"/>
      <c r="G8781" s="61"/>
      <c r="H8781" s="55"/>
      <c r="I8781" s="280"/>
      <c r="J8781" s="13"/>
      <c r="K8781" s="13"/>
      <c r="L8781" s="13"/>
    </row>
    <row r="8782" spans="1:12" s="56" customFormat="1">
      <c r="A8782" s="50"/>
      <c r="B8782" s="50"/>
      <c r="C8782" s="50"/>
      <c r="D8782" s="44"/>
      <c r="E8782" s="26"/>
      <c r="F8782" s="53"/>
      <c r="G8782" s="61"/>
      <c r="H8782" s="55"/>
      <c r="I8782" s="280"/>
      <c r="J8782" s="13"/>
      <c r="K8782" s="13"/>
      <c r="L8782" s="13"/>
    </row>
    <row r="8783" spans="1:12" s="56" customFormat="1">
      <c r="A8783" s="50"/>
      <c r="B8783" s="50"/>
      <c r="C8783" s="50"/>
      <c r="D8783" s="44"/>
      <c r="E8783" s="26"/>
      <c r="F8783" s="53"/>
      <c r="G8783" s="61"/>
      <c r="H8783" s="55"/>
      <c r="I8783" s="280"/>
      <c r="J8783" s="13"/>
      <c r="K8783" s="13"/>
      <c r="L8783" s="13"/>
    </row>
    <row r="8784" spans="1:12" s="56" customFormat="1">
      <c r="A8784" s="50"/>
      <c r="B8784" s="50"/>
      <c r="C8784" s="50"/>
      <c r="D8784" s="44"/>
      <c r="E8784" s="26"/>
      <c r="F8784" s="53"/>
      <c r="G8784" s="61"/>
      <c r="H8784" s="55"/>
      <c r="I8784" s="280"/>
      <c r="J8784" s="13"/>
      <c r="K8784" s="13"/>
      <c r="L8784" s="13"/>
    </row>
    <row r="8785" spans="1:12" s="56" customFormat="1">
      <c r="A8785" s="50"/>
      <c r="B8785" s="50"/>
      <c r="C8785" s="50"/>
      <c r="D8785" s="44"/>
      <c r="E8785" s="26"/>
      <c r="F8785" s="53"/>
      <c r="G8785" s="61"/>
      <c r="H8785" s="55"/>
      <c r="I8785" s="280"/>
      <c r="J8785" s="13"/>
      <c r="K8785" s="13"/>
      <c r="L8785" s="13"/>
    </row>
    <row r="8786" spans="1:12" s="56" customFormat="1">
      <c r="A8786" s="50"/>
      <c r="B8786" s="50"/>
      <c r="C8786" s="50"/>
      <c r="D8786" s="44"/>
      <c r="E8786" s="26"/>
      <c r="F8786" s="53"/>
      <c r="G8786" s="61"/>
      <c r="H8786" s="55"/>
      <c r="I8786" s="280"/>
      <c r="J8786" s="13"/>
      <c r="K8786" s="13"/>
      <c r="L8786" s="13"/>
    </row>
    <row r="8787" spans="1:12" s="56" customFormat="1">
      <c r="A8787" s="50"/>
      <c r="B8787" s="50"/>
      <c r="C8787" s="50"/>
      <c r="D8787" s="44"/>
      <c r="E8787" s="26"/>
      <c r="F8787" s="53"/>
      <c r="G8787" s="61"/>
      <c r="H8787" s="55"/>
      <c r="I8787" s="280"/>
      <c r="J8787" s="13"/>
      <c r="K8787" s="13"/>
      <c r="L8787" s="13"/>
    </row>
    <row r="8788" spans="1:12" s="56" customFormat="1">
      <c r="A8788" s="50"/>
      <c r="B8788" s="50"/>
      <c r="C8788" s="50"/>
      <c r="D8788" s="44"/>
      <c r="E8788" s="26"/>
      <c r="F8788" s="53"/>
      <c r="G8788" s="61"/>
      <c r="H8788" s="55"/>
      <c r="I8788" s="280"/>
      <c r="J8788" s="13"/>
      <c r="K8788" s="13"/>
      <c r="L8788" s="13"/>
    </row>
    <row r="8789" spans="1:12" s="56" customFormat="1">
      <c r="A8789" s="50"/>
      <c r="B8789" s="50"/>
      <c r="C8789" s="50"/>
      <c r="D8789" s="44"/>
      <c r="E8789" s="26"/>
      <c r="F8789" s="53"/>
      <c r="G8789" s="61"/>
      <c r="H8789" s="55"/>
      <c r="I8789" s="280"/>
      <c r="J8789" s="13"/>
      <c r="K8789" s="13"/>
      <c r="L8789" s="13"/>
    </row>
    <row r="8790" spans="1:12" s="56" customFormat="1">
      <c r="A8790" s="50"/>
      <c r="B8790" s="50"/>
      <c r="C8790" s="50"/>
      <c r="D8790" s="44"/>
      <c r="E8790" s="26"/>
      <c r="F8790" s="53"/>
      <c r="G8790" s="61"/>
      <c r="H8790" s="55"/>
      <c r="I8790" s="280"/>
      <c r="J8790" s="13"/>
      <c r="K8790" s="13"/>
      <c r="L8790" s="13"/>
    </row>
    <row r="8791" spans="1:12" s="56" customFormat="1">
      <c r="A8791" s="50"/>
      <c r="B8791" s="50"/>
      <c r="C8791" s="50"/>
      <c r="D8791" s="44"/>
      <c r="E8791" s="26"/>
      <c r="F8791" s="53"/>
      <c r="G8791" s="61"/>
      <c r="H8791" s="55"/>
      <c r="I8791" s="280"/>
      <c r="J8791" s="13"/>
      <c r="K8791" s="13"/>
      <c r="L8791" s="13"/>
    </row>
    <row r="8792" spans="1:12" s="56" customFormat="1">
      <c r="A8792" s="50"/>
      <c r="B8792" s="50"/>
      <c r="C8792" s="50"/>
      <c r="D8792" s="44"/>
      <c r="E8792" s="26"/>
      <c r="F8792" s="53"/>
      <c r="G8792" s="61"/>
      <c r="H8792" s="55"/>
      <c r="I8792" s="280"/>
      <c r="J8792" s="13"/>
      <c r="K8792" s="13"/>
      <c r="L8792" s="13"/>
    </row>
    <row r="8793" spans="1:12" s="56" customFormat="1">
      <c r="A8793" s="50"/>
      <c r="B8793" s="50"/>
      <c r="C8793" s="50"/>
      <c r="D8793" s="44"/>
      <c r="E8793" s="26"/>
      <c r="F8793" s="53"/>
      <c r="G8793" s="61"/>
      <c r="H8793" s="55"/>
      <c r="I8793" s="280"/>
      <c r="J8793" s="13"/>
      <c r="K8793" s="13"/>
      <c r="L8793" s="13"/>
    </row>
    <row r="8794" spans="1:12" s="56" customFormat="1">
      <c r="A8794" s="50"/>
      <c r="B8794" s="50"/>
      <c r="C8794" s="50"/>
      <c r="D8794" s="44"/>
      <c r="E8794" s="26"/>
      <c r="F8794" s="53"/>
      <c r="G8794" s="61"/>
      <c r="H8794" s="55"/>
      <c r="I8794" s="280"/>
      <c r="J8794" s="13"/>
      <c r="K8794" s="13"/>
      <c r="L8794" s="13"/>
    </row>
    <row r="8795" spans="1:12" s="56" customFormat="1">
      <c r="A8795" s="50"/>
      <c r="B8795" s="50"/>
      <c r="C8795" s="50"/>
      <c r="D8795" s="44"/>
      <c r="E8795" s="26"/>
      <c r="F8795" s="53"/>
      <c r="G8795" s="61"/>
      <c r="H8795" s="55"/>
      <c r="I8795" s="280"/>
      <c r="J8795" s="13"/>
      <c r="K8795" s="13"/>
      <c r="L8795" s="13"/>
    </row>
    <row r="8796" spans="1:12" s="56" customFormat="1">
      <c r="A8796" s="50"/>
      <c r="B8796" s="50"/>
      <c r="C8796" s="50"/>
      <c r="D8796" s="44"/>
      <c r="E8796" s="26"/>
      <c r="F8796" s="53"/>
      <c r="G8796" s="61"/>
      <c r="H8796" s="55"/>
      <c r="I8796" s="280"/>
      <c r="J8796" s="13"/>
      <c r="K8796" s="13"/>
      <c r="L8796" s="13"/>
    </row>
    <row r="8797" spans="1:12" s="56" customFormat="1">
      <c r="A8797" s="50"/>
      <c r="B8797" s="50"/>
      <c r="C8797" s="50"/>
      <c r="D8797" s="44"/>
      <c r="E8797" s="26"/>
      <c r="F8797" s="53"/>
      <c r="G8797" s="61"/>
      <c r="H8797" s="55"/>
      <c r="I8797" s="280"/>
      <c r="J8797" s="13"/>
      <c r="K8797" s="13"/>
      <c r="L8797" s="13"/>
    </row>
    <row r="8798" spans="1:12" s="56" customFormat="1">
      <c r="A8798" s="50"/>
      <c r="B8798" s="50"/>
      <c r="C8798" s="50"/>
      <c r="D8798" s="44"/>
      <c r="E8798" s="26"/>
      <c r="F8798" s="53"/>
      <c r="G8798" s="61"/>
      <c r="H8798" s="55"/>
      <c r="I8798" s="280"/>
      <c r="J8798" s="13"/>
      <c r="K8798" s="13"/>
      <c r="L8798" s="13"/>
    </row>
    <row r="8799" spans="1:12" s="56" customFormat="1">
      <c r="A8799" s="50"/>
      <c r="B8799" s="50"/>
      <c r="C8799" s="50"/>
      <c r="D8799" s="44"/>
      <c r="E8799" s="26"/>
      <c r="F8799" s="53"/>
      <c r="G8799" s="61"/>
      <c r="H8799" s="55"/>
      <c r="I8799" s="280"/>
      <c r="J8799" s="13"/>
      <c r="K8799" s="13"/>
      <c r="L8799" s="13"/>
    </row>
    <row r="8800" spans="1:12" s="56" customFormat="1">
      <c r="A8800" s="50"/>
      <c r="B8800" s="50"/>
      <c r="C8800" s="50"/>
      <c r="D8800" s="44"/>
      <c r="E8800" s="26"/>
      <c r="F8800" s="53"/>
      <c r="G8800" s="61"/>
      <c r="H8800" s="55"/>
      <c r="I8800" s="280"/>
      <c r="J8800" s="13"/>
      <c r="K8800" s="13"/>
      <c r="L8800" s="13"/>
    </row>
    <row r="8801" spans="1:12" s="56" customFormat="1">
      <c r="A8801" s="50"/>
      <c r="B8801" s="50"/>
      <c r="C8801" s="50"/>
      <c r="D8801" s="44"/>
      <c r="E8801" s="26"/>
      <c r="F8801" s="53"/>
      <c r="G8801" s="61"/>
      <c r="H8801" s="55"/>
      <c r="I8801" s="280"/>
      <c r="J8801" s="13"/>
      <c r="K8801" s="13"/>
      <c r="L8801" s="13"/>
    </row>
    <row r="8802" spans="1:12" s="56" customFormat="1">
      <c r="A8802" s="50"/>
      <c r="B8802" s="50"/>
      <c r="C8802" s="50"/>
      <c r="D8802" s="44"/>
      <c r="E8802" s="26"/>
      <c r="F8802" s="53"/>
      <c r="G8802" s="61"/>
      <c r="H8802" s="55"/>
      <c r="I8802" s="280"/>
      <c r="J8802" s="13"/>
      <c r="K8802" s="13"/>
      <c r="L8802" s="13"/>
    </row>
    <row r="8803" spans="1:12" s="56" customFormat="1">
      <c r="A8803" s="50"/>
      <c r="B8803" s="50"/>
      <c r="C8803" s="50"/>
      <c r="D8803" s="44"/>
      <c r="E8803" s="26"/>
      <c r="F8803" s="53"/>
      <c r="G8803" s="61"/>
      <c r="H8803" s="55"/>
      <c r="I8803" s="280"/>
      <c r="J8803" s="13"/>
      <c r="K8803" s="13"/>
      <c r="L8803" s="13"/>
    </row>
    <row r="8804" spans="1:12" s="56" customFormat="1">
      <c r="A8804" s="50"/>
      <c r="B8804" s="50"/>
      <c r="C8804" s="50"/>
      <c r="D8804" s="44"/>
      <c r="E8804" s="26"/>
      <c r="F8804" s="53"/>
      <c r="G8804" s="61"/>
      <c r="H8804" s="55"/>
      <c r="I8804" s="280"/>
      <c r="J8804" s="13"/>
      <c r="K8804" s="13"/>
      <c r="L8804" s="13"/>
    </row>
    <row r="8805" spans="1:12" s="56" customFormat="1">
      <c r="A8805" s="50"/>
      <c r="B8805" s="50"/>
      <c r="C8805" s="50"/>
      <c r="D8805" s="44"/>
      <c r="E8805" s="26"/>
      <c r="F8805" s="53"/>
      <c r="G8805" s="61"/>
      <c r="H8805" s="55"/>
      <c r="I8805" s="280"/>
      <c r="J8805" s="13"/>
      <c r="K8805" s="13"/>
      <c r="L8805" s="13"/>
    </row>
    <row r="8806" spans="1:12" s="56" customFormat="1">
      <c r="A8806" s="50"/>
      <c r="B8806" s="50"/>
      <c r="C8806" s="50"/>
      <c r="D8806" s="44"/>
      <c r="E8806" s="26"/>
      <c r="F8806" s="53"/>
      <c r="G8806" s="61"/>
      <c r="H8806" s="55"/>
      <c r="I8806" s="280"/>
      <c r="J8806" s="13"/>
      <c r="K8806" s="13"/>
      <c r="L8806" s="13"/>
    </row>
    <row r="8807" spans="1:12" s="56" customFormat="1">
      <c r="A8807" s="50"/>
      <c r="B8807" s="50"/>
      <c r="C8807" s="50"/>
      <c r="D8807" s="44"/>
      <c r="E8807" s="26"/>
      <c r="F8807" s="53"/>
      <c r="G8807" s="61"/>
      <c r="H8807" s="55"/>
      <c r="I8807" s="280"/>
      <c r="J8807" s="13"/>
      <c r="K8807" s="13"/>
      <c r="L8807" s="13"/>
    </row>
    <row r="8808" spans="1:12" s="56" customFormat="1">
      <c r="A8808" s="50"/>
      <c r="B8808" s="50"/>
      <c r="C8808" s="50"/>
      <c r="D8808" s="44"/>
      <c r="E8808" s="26"/>
      <c r="F8808" s="53"/>
      <c r="G8808" s="61"/>
      <c r="H8808" s="55"/>
      <c r="I8808" s="280"/>
      <c r="J8808" s="13"/>
      <c r="K8808" s="13"/>
      <c r="L8808" s="13"/>
    </row>
    <row r="8809" spans="1:12" s="56" customFormat="1">
      <c r="A8809" s="50"/>
      <c r="B8809" s="50"/>
      <c r="C8809" s="50"/>
      <c r="D8809" s="44"/>
      <c r="E8809" s="26"/>
      <c r="F8809" s="53"/>
      <c r="G8809" s="61"/>
      <c r="H8809" s="55"/>
      <c r="I8809" s="280"/>
      <c r="J8809" s="13"/>
      <c r="K8809" s="13"/>
      <c r="L8809" s="13"/>
    </row>
    <row r="8810" spans="1:12" s="56" customFormat="1">
      <c r="A8810" s="50"/>
      <c r="B8810" s="50"/>
      <c r="C8810" s="50"/>
      <c r="D8810" s="44"/>
      <c r="E8810" s="26"/>
      <c r="F8810" s="53"/>
      <c r="G8810" s="61"/>
      <c r="H8810" s="55"/>
      <c r="I8810" s="280"/>
      <c r="J8810" s="13"/>
      <c r="K8810" s="13"/>
      <c r="L8810" s="13"/>
    </row>
    <row r="8811" spans="1:12" s="56" customFormat="1">
      <c r="A8811" s="50"/>
      <c r="B8811" s="50"/>
      <c r="C8811" s="50"/>
      <c r="D8811" s="44"/>
      <c r="E8811" s="26"/>
      <c r="F8811" s="53"/>
      <c r="G8811" s="61"/>
      <c r="H8811" s="55"/>
      <c r="I8811" s="280"/>
      <c r="J8811" s="13"/>
      <c r="K8811" s="13"/>
      <c r="L8811" s="13"/>
    </row>
    <row r="8812" spans="1:12" s="56" customFormat="1">
      <c r="A8812" s="50"/>
      <c r="B8812" s="50"/>
      <c r="C8812" s="50"/>
      <c r="D8812" s="44"/>
      <c r="E8812" s="26"/>
      <c r="F8812" s="53"/>
      <c r="G8812" s="61"/>
      <c r="H8812" s="55"/>
      <c r="I8812" s="280"/>
      <c r="J8812" s="13"/>
      <c r="K8812" s="13"/>
      <c r="L8812" s="13"/>
    </row>
    <row r="8813" spans="1:12" s="56" customFormat="1">
      <c r="A8813" s="50"/>
      <c r="B8813" s="50"/>
      <c r="C8813" s="50"/>
      <c r="D8813" s="44"/>
      <c r="E8813" s="26"/>
      <c r="F8813" s="53"/>
      <c r="G8813" s="61"/>
      <c r="H8813" s="55"/>
      <c r="I8813" s="280"/>
      <c r="J8813" s="13"/>
      <c r="K8813" s="13"/>
      <c r="L8813" s="13"/>
    </row>
    <row r="8814" spans="1:12" s="56" customFormat="1">
      <c r="A8814" s="50"/>
      <c r="B8814" s="50"/>
      <c r="C8814" s="50"/>
      <c r="D8814" s="44"/>
      <c r="E8814" s="26"/>
      <c r="F8814" s="53"/>
      <c r="G8814" s="61"/>
      <c r="H8814" s="55"/>
      <c r="I8814" s="280"/>
      <c r="J8814" s="13"/>
      <c r="K8814" s="13"/>
      <c r="L8814" s="13"/>
    </row>
    <row r="8815" spans="1:12" s="56" customFormat="1">
      <c r="A8815" s="50"/>
      <c r="B8815" s="50"/>
      <c r="C8815" s="50"/>
      <c r="D8815" s="44"/>
      <c r="E8815" s="26"/>
      <c r="F8815" s="53"/>
      <c r="G8815" s="61"/>
      <c r="H8815" s="55"/>
      <c r="I8815" s="280"/>
      <c r="J8815" s="13"/>
      <c r="K8815" s="13"/>
      <c r="L8815" s="13"/>
    </row>
    <row r="8816" spans="1:12" s="56" customFormat="1">
      <c r="A8816" s="50"/>
      <c r="B8816" s="50"/>
      <c r="C8816" s="50"/>
      <c r="D8816" s="44"/>
      <c r="E8816" s="26"/>
      <c r="F8816" s="53"/>
      <c r="G8816" s="61"/>
      <c r="H8816" s="55"/>
      <c r="I8816" s="280"/>
      <c r="J8816" s="13"/>
      <c r="K8816" s="13"/>
      <c r="L8816" s="13"/>
    </row>
    <row r="8817" spans="1:12" s="56" customFormat="1">
      <c r="A8817" s="50"/>
      <c r="B8817" s="50"/>
      <c r="C8817" s="50"/>
      <c r="D8817" s="44"/>
      <c r="E8817" s="26"/>
      <c r="F8817" s="53"/>
      <c r="G8817" s="61"/>
      <c r="H8817" s="55"/>
      <c r="I8817" s="280"/>
      <c r="J8817" s="13"/>
      <c r="K8817" s="13"/>
      <c r="L8817" s="13"/>
    </row>
    <row r="8818" spans="1:12" s="56" customFormat="1">
      <c r="A8818" s="50"/>
      <c r="B8818" s="50"/>
      <c r="C8818" s="50"/>
      <c r="D8818" s="44"/>
      <c r="E8818" s="26"/>
      <c r="F8818" s="53"/>
      <c r="G8818" s="61"/>
      <c r="H8818" s="55"/>
      <c r="I8818" s="280"/>
      <c r="J8818" s="13"/>
      <c r="K8818" s="13"/>
      <c r="L8818" s="13"/>
    </row>
    <row r="8819" spans="1:12" s="56" customFormat="1">
      <c r="A8819" s="50"/>
      <c r="B8819" s="50"/>
      <c r="C8819" s="50"/>
      <c r="D8819" s="44"/>
      <c r="E8819" s="26"/>
      <c r="F8819" s="53"/>
      <c r="G8819" s="61"/>
      <c r="H8819" s="55"/>
      <c r="I8819" s="280"/>
      <c r="J8819" s="13"/>
      <c r="K8819" s="13"/>
      <c r="L8819" s="13"/>
    </row>
    <row r="8820" spans="1:12" s="56" customFormat="1">
      <c r="A8820" s="50"/>
      <c r="B8820" s="50"/>
      <c r="C8820" s="50"/>
      <c r="D8820" s="44"/>
      <c r="E8820" s="26"/>
      <c r="F8820" s="53"/>
      <c r="G8820" s="61"/>
      <c r="H8820" s="55"/>
      <c r="I8820" s="280"/>
      <c r="J8820" s="13"/>
      <c r="K8820" s="13"/>
      <c r="L8820" s="13"/>
    </row>
    <row r="8821" spans="1:12" s="56" customFormat="1">
      <c r="A8821" s="50"/>
      <c r="B8821" s="50"/>
      <c r="C8821" s="50"/>
      <c r="D8821" s="44"/>
      <c r="E8821" s="26"/>
      <c r="F8821" s="53"/>
      <c r="G8821" s="61"/>
      <c r="H8821" s="55"/>
      <c r="I8821" s="280"/>
      <c r="J8821" s="13"/>
      <c r="K8821" s="13"/>
      <c r="L8821" s="13"/>
    </row>
    <row r="8822" spans="1:12" s="56" customFormat="1">
      <c r="A8822" s="50"/>
      <c r="B8822" s="50"/>
      <c r="C8822" s="50"/>
      <c r="D8822" s="44"/>
      <c r="E8822" s="26"/>
      <c r="F8822" s="53"/>
      <c r="G8822" s="61"/>
      <c r="H8822" s="55"/>
      <c r="I8822" s="280"/>
      <c r="J8822" s="13"/>
      <c r="K8822" s="13"/>
      <c r="L8822" s="13"/>
    </row>
    <row r="8823" spans="1:12" s="56" customFormat="1">
      <c r="A8823" s="50"/>
      <c r="B8823" s="50"/>
      <c r="C8823" s="50"/>
      <c r="D8823" s="44"/>
      <c r="E8823" s="26"/>
      <c r="F8823" s="53"/>
      <c r="G8823" s="61"/>
      <c r="H8823" s="55"/>
      <c r="I8823" s="280"/>
      <c r="J8823" s="13"/>
      <c r="K8823" s="13"/>
      <c r="L8823" s="13"/>
    </row>
    <row r="8824" spans="1:12" s="56" customFormat="1">
      <c r="A8824" s="50"/>
      <c r="B8824" s="50"/>
      <c r="C8824" s="50"/>
      <c r="D8824" s="44"/>
      <c r="E8824" s="26"/>
      <c r="F8824" s="53"/>
      <c r="G8824" s="61"/>
      <c r="H8824" s="55"/>
      <c r="I8824" s="280"/>
      <c r="J8824" s="13"/>
      <c r="K8824" s="13"/>
      <c r="L8824" s="13"/>
    </row>
    <row r="8825" spans="1:12" s="56" customFormat="1">
      <c r="A8825" s="50"/>
      <c r="B8825" s="50"/>
      <c r="C8825" s="50"/>
      <c r="D8825" s="44"/>
      <c r="E8825" s="26"/>
      <c r="F8825" s="53"/>
      <c r="G8825" s="61"/>
      <c r="H8825" s="55"/>
      <c r="I8825" s="280"/>
      <c r="J8825" s="13"/>
      <c r="K8825" s="13"/>
      <c r="L8825" s="13"/>
    </row>
  </sheetData>
  <sheetProtection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3"/>
  <sheetViews>
    <sheetView view="pageBreakPreview" zoomScaleSheetLayoutView="100" workbookViewId="0">
      <pane ySplit="8" topLeftCell="A9" activePane="bottomLeft" state="frozen"/>
      <selection activeCell="H12" sqref="H12"/>
      <selection pane="bottomLeft" activeCell="H17" sqref="H17"/>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12" customWidth="1"/>
    <col min="7" max="7" width="9.7109375" style="103" customWidth="1"/>
    <col min="8" max="8" width="12.7109375" style="113" customWidth="1"/>
    <col min="9" max="9" width="14.7109375" style="96" customWidth="1"/>
    <col min="10" max="16384" width="9.140625" style="80"/>
  </cols>
  <sheetData>
    <row r="1" spans="1:9" s="67" customFormat="1">
      <c r="A1" s="191"/>
      <c r="B1" s="214"/>
      <c r="C1" s="192"/>
      <c r="D1" s="193"/>
      <c r="E1" s="194"/>
      <c r="F1" s="195"/>
      <c r="G1" s="196"/>
      <c r="H1" s="197" t="s">
        <v>98</v>
      </c>
      <c r="I1" s="762"/>
    </row>
    <row r="2" spans="1:9" s="71" customFormat="1">
      <c r="A2" s="199"/>
      <c r="B2" s="68"/>
      <c r="C2" s="93"/>
      <c r="D2" s="69" t="s">
        <v>1</v>
      </c>
      <c r="E2" s="85"/>
      <c r="F2" s="82"/>
      <c r="G2" s="768"/>
      <c r="H2" s="1213" t="s">
        <v>2908</v>
      </c>
      <c r="I2" s="763"/>
    </row>
    <row r="3" spans="1:9" s="71" customFormat="1">
      <c r="A3" s="72"/>
      <c r="B3" s="72"/>
      <c r="C3" s="73"/>
      <c r="D3" s="74" t="s">
        <v>21</v>
      </c>
      <c r="E3" s="91"/>
      <c r="F3" s="83"/>
      <c r="G3" s="92"/>
      <c r="H3" s="1214" t="s">
        <v>2907</v>
      </c>
      <c r="I3" s="764"/>
    </row>
    <row r="4" spans="1:9" s="71" customFormat="1">
      <c r="A4" s="95"/>
      <c r="B4" s="86"/>
      <c r="C4" s="86"/>
      <c r="D4" s="87"/>
      <c r="E4" s="88"/>
      <c r="F4" s="89"/>
      <c r="G4" s="90"/>
      <c r="H4" s="98"/>
      <c r="I4" s="99"/>
    </row>
    <row r="5" spans="1:9" s="71" customFormat="1">
      <c r="A5" s="115"/>
      <c r="B5" s="116"/>
      <c r="C5" s="116"/>
      <c r="D5" s="94" t="s">
        <v>2172</v>
      </c>
      <c r="E5" s="94"/>
      <c r="F5" s="117"/>
      <c r="G5" s="769"/>
      <c r="H5" s="94"/>
      <c r="I5" s="765"/>
    </row>
    <row r="6" spans="1:9" s="71" customFormat="1">
      <c r="A6" s="100"/>
      <c r="B6" s="202"/>
      <c r="C6" s="202"/>
      <c r="D6" s="100"/>
      <c r="E6" s="100"/>
      <c r="F6" s="203"/>
      <c r="G6" s="770"/>
      <c r="H6" s="100"/>
      <c r="I6" s="766"/>
    </row>
    <row r="7" spans="1:9" s="71" customFormat="1">
      <c r="A7" s="1587" t="s">
        <v>91</v>
      </c>
      <c r="B7" s="1587"/>
      <c r="C7" s="1587"/>
      <c r="D7" s="204" t="s">
        <v>92</v>
      </c>
      <c r="E7" s="205" t="s">
        <v>97</v>
      </c>
      <c r="F7" s="206" t="s">
        <v>93</v>
      </c>
      <c r="G7" s="207" t="s">
        <v>94</v>
      </c>
      <c r="H7" s="208" t="s">
        <v>95</v>
      </c>
      <c r="I7" s="209" t="s">
        <v>96</v>
      </c>
    </row>
    <row r="8" spans="1:9" s="71" customFormat="1">
      <c r="A8" s="100"/>
      <c r="B8" s="202"/>
      <c r="C8" s="202"/>
      <c r="D8" s="100"/>
      <c r="E8" s="100"/>
      <c r="F8" s="203"/>
      <c r="G8" s="770"/>
      <c r="H8" s="100"/>
      <c r="I8" s="841"/>
    </row>
    <row r="9" spans="1:9" s="71" customFormat="1">
      <c r="A9" s="78"/>
      <c r="B9" s="75"/>
      <c r="C9" s="75"/>
      <c r="D9" s="76"/>
      <c r="E9" s="77"/>
      <c r="F9" s="84"/>
      <c r="G9" s="79"/>
      <c r="H9" s="101"/>
      <c r="I9" s="102"/>
    </row>
    <row r="10" spans="1:9" s="71" customFormat="1" ht="101.25">
      <c r="A10" s="106" t="s">
        <v>27</v>
      </c>
      <c r="B10" s="106" t="s">
        <v>1930</v>
      </c>
      <c r="C10" s="106">
        <f>1</f>
        <v>1</v>
      </c>
      <c r="D10" s="135" t="s">
        <v>2182</v>
      </c>
      <c r="E10" s="77"/>
      <c r="F10" s="84"/>
      <c r="G10" s="79"/>
      <c r="H10" s="101"/>
      <c r="I10" s="175"/>
    </row>
    <row r="11" spans="1:9" s="81" customFormat="1" ht="191.25">
      <c r="A11" s="106"/>
      <c r="B11" s="106"/>
      <c r="C11" s="106"/>
      <c r="D11" s="135" t="s">
        <v>2288</v>
      </c>
      <c r="E11" s="107"/>
      <c r="F11" s="176"/>
      <c r="G11" s="177"/>
      <c r="H11" s="107"/>
      <c r="I11" s="178"/>
    </row>
    <row r="12" spans="1:9" s="81" customFormat="1">
      <c r="A12" s="106"/>
      <c r="B12" s="106"/>
      <c r="C12" s="106"/>
      <c r="D12" s="135" t="s">
        <v>30</v>
      </c>
      <c r="E12" s="107"/>
      <c r="F12" s="176"/>
      <c r="G12" s="177"/>
      <c r="H12" s="107"/>
      <c r="I12" s="180"/>
    </row>
    <row r="13" spans="1:9" s="81" customFormat="1" ht="33.75">
      <c r="A13" s="106"/>
      <c r="B13" s="106"/>
      <c r="C13" s="106"/>
      <c r="D13" s="980" t="s">
        <v>2173</v>
      </c>
      <c r="E13" s="107"/>
      <c r="F13" s="176"/>
      <c r="G13" s="177"/>
      <c r="H13" s="107"/>
      <c r="I13" s="180"/>
    </row>
    <row r="14" spans="1:9" s="81" customFormat="1" ht="45">
      <c r="A14" s="106"/>
      <c r="B14" s="106"/>
      <c r="C14" s="106"/>
      <c r="D14" s="135" t="s">
        <v>2174</v>
      </c>
      <c r="E14" s="130"/>
      <c r="F14" s="821"/>
      <c r="G14" s="181"/>
      <c r="H14" s="166"/>
      <c r="I14" s="180"/>
    </row>
    <row r="15" spans="1:9" s="173" customFormat="1" ht="22.5">
      <c r="A15" s="835"/>
      <c r="B15" s="202"/>
      <c r="C15" s="75"/>
      <c r="D15" s="135" t="s">
        <v>2175</v>
      </c>
      <c r="E15" s="76"/>
      <c r="F15" s="838"/>
      <c r="G15" s="182"/>
      <c r="H15" s="839"/>
      <c r="I15" s="183"/>
    </row>
    <row r="16" spans="1:9" s="81" customFormat="1" ht="33.75">
      <c r="A16" s="106"/>
      <c r="B16" s="106"/>
      <c r="C16" s="106"/>
      <c r="D16" s="135" t="s">
        <v>2176</v>
      </c>
      <c r="E16" s="130"/>
      <c r="F16" s="821"/>
      <c r="G16" s="181"/>
      <c r="H16" s="166"/>
      <c r="I16" s="180"/>
    </row>
    <row r="17" spans="1:9" s="81" customFormat="1" ht="45">
      <c r="A17" s="106"/>
      <c r="B17" s="106"/>
      <c r="C17" s="106"/>
      <c r="D17" s="135" t="s">
        <v>2177</v>
      </c>
      <c r="E17" s="130"/>
      <c r="F17" s="821"/>
      <c r="G17" s="181"/>
      <c r="H17" s="166"/>
      <c r="I17" s="178"/>
    </row>
    <row r="18" spans="1:9" s="81" customFormat="1" ht="22.5">
      <c r="A18" s="106"/>
      <c r="B18" s="106"/>
      <c r="C18" s="135"/>
      <c r="D18" s="135" t="s">
        <v>2181</v>
      </c>
      <c r="E18" s="135"/>
      <c r="F18" s="135"/>
      <c r="G18" s="181"/>
      <c r="H18" s="166"/>
      <c r="I18" s="178"/>
    </row>
    <row r="19" spans="1:9" s="81" customFormat="1">
      <c r="A19" s="106"/>
      <c r="B19" s="106"/>
      <c r="C19" s="135" t="s">
        <v>35</v>
      </c>
      <c r="D19" s="135" t="s">
        <v>2178</v>
      </c>
      <c r="E19" s="46" t="s">
        <v>3</v>
      </c>
      <c r="F19" s="48">
        <v>170.5</v>
      </c>
      <c r="G19" s="167"/>
      <c r="H19" s="166">
        <f>F19*G19</f>
        <v>0</v>
      </c>
      <c r="I19" s="180"/>
    </row>
    <row r="20" spans="1:9" s="81" customFormat="1">
      <c r="A20" s="106"/>
      <c r="B20" s="106"/>
      <c r="C20" s="135" t="s">
        <v>2179</v>
      </c>
      <c r="D20" s="135" t="s">
        <v>2180</v>
      </c>
      <c r="E20" s="46" t="s">
        <v>12</v>
      </c>
      <c r="F20" s="48">
        <v>110.6</v>
      </c>
      <c r="G20" s="167"/>
      <c r="H20" s="166">
        <f>F20*G20</f>
        <v>0</v>
      </c>
      <c r="I20" s="180"/>
    </row>
    <row r="21" spans="1:9" s="81" customFormat="1">
      <c r="A21" s="106"/>
      <c r="B21" s="106"/>
      <c r="C21" s="135"/>
      <c r="D21" s="135"/>
      <c r="E21" s="135"/>
      <c r="F21" s="135"/>
      <c r="G21" s="181"/>
      <c r="H21" s="166"/>
      <c r="I21" s="180"/>
    </row>
    <row r="22" spans="1:9" s="81" customFormat="1">
      <c r="A22" s="154" t="s">
        <v>27</v>
      </c>
      <c r="B22" s="154" t="s">
        <v>1930</v>
      </c>
      <c r="C22" s="154"/>
      <c r="D22" s="155" t="s">
        <v>2171</v>
      </c>
      <c r="E22" s="156"/>
      <c r="F22" s="174"/>
      <c r="G22" s="170"/>
      <c r="H22" s="184">
        <f>SUM(H10:H21)</f>
        <v>0</v>
      </c>
      <c r="I22" s="118"/>
    </row>
    <row r="23" spans="1:9" s="81" customFormat="1">
      <c r="A23" s="134"/>
      <c r="B23" s="134"/>
      <c r="C23" s="134"/>
      <c r="D23" s="157"/>
      <c r="E23" s="141"/>
      <c r="F23" s="131"/>
      <c r="G23" s="104"/>
      <c r="H23" s="168"/>
      <c r="I23" s="97"/>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207"/>
  <sheetViews>
    <sheetView view="pageBreakPreview" zoomScaleNormal="75" zoomScaleSheetLayoutView="100" workbookViewId="0">
      <selection activeCell="B25" sqref="B25"/>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10">
      <c r="A1" s="426"/>
      <c r="B1" s="427" t="s">
        <v>383</v>
      </c>
      <c r="C1" s="426"/>
    </row>
    <row r="2" spans="1:10">
      <c r="A2" s="429"/>
      <c r="B2" s="485"/>
      <c r="C2" s="429"/>
    </row>
    <row r="3" spans="1:10">
      <c r="A3" s="429"/>
      <c r="B3" s="486" t="s">
        <v>1511</v>
      </c>
      <c r="C3" s="429"/>
    </row>
    <row r="4" spans="1:10">
      <c r="A4" s="429"/>
      <c r="B4" s="430"/>
      <c r="C4" s="429"/>
    </row>
    <row r="5" spans="1:10" ht="22.5">
      <c r="A5" s="429"/>
      <c r="B5" s="458" t="s">
        <v>1512</v>
      </c>
      <c r="C5" s="429"/>
    </row>
    <row r="6" spans="1:10" s="435" customFormat="1" ht="22.5">
      <c r="A6" s="431"/>
      <c r="B6" s="436" t="s">
        <v>1513</v>
      </c>
      <c r="C6" s="431"/>
      <c r="D6" s="437"/>
    </row>
    <row r="7" spans="1:10" s="435" customFormat="1" ht="33.75">
      <c r="A7" s="431"/>
      <c r="B7" s="648" t="s">
        <v>1514</v>
      </c>
      <c r="C7" s="431"/>
      <c r="D7" s="437"/>
    </row>
    <row r="8" spans="1:10" s="435" customFormat="1">
      <c r="A8" s="431"/>
      <c r="B8" s="648" t="s">
        <v>1515</v>
      </c>
      <c r="C8" s="431"/>
      <c r="D8" s="437"/>
    </row>
    <row r="9" spans="1:10" s="544" customFormat="1">
      <c r="A9" s="496"/>
      <c r="B9" s="649" t="s">
        <v>1516</v>
      </c>
      <c r="C9" s="490"/>
      <c r="D9" s="537"/>
      <c r="E9" s="538"/>
      <c r="F9" s="538"/>
      <c r="G9" s="538"/>
      <c r="H9" s="538"/>
      <c r="I9" s="538"/>
      <c r="J9" s="538"/>
    </row>
    <row r="10" spans="1:10" s="544" customFormat="1">
      <c r="A10" s="496"/>
      <c r="B10" s="649" t="s">
        <v>1517</v>
      </c>
      <c r="C10" s="490"/>
      <c r="D10" s="537"/>
      <c r="E10" s="538"/>
      <c r="F10" s="538"/>
      <c r="G10" s="538"/>
      <c r="H10" s="538"/>
      <c r="I10" s="538"/>
      <c r="J10" s="538"/>
    </row>
    <row r="11" spans="1:10" s="544" customFormat="1">
      <c r="A11" s="496"/>
      <c r="B11" s="649" t="s">
        <v>1518</v>
      </c>
      <c r="C11" s="490"/>
      <c r="D11" s="537"/>
      <c r="E11" s="538"/>
      <c r="F11" s="538"/>
      <c r="G11" s="538"/>
      <c r="H11" s="538"/>
      <c r="I11" s="538"/>
      <c r="J11" s="538"/>
    </row>
    <row r="12" spans="1:10" s="544" customFormat="1">
      <c r="A12" s="496"/>
      <c r="B12" s="649" t="s">
        <v>1519</v>
      </c>
      <c r="C12" s="490"/>
      <c r="D12" s="537"/>
      <c r="E12" s="538"/>
      <c r="F12" s="538"/>
      <c r="G12" s="538"/>
      <c r="H12" s="538"/>
      <c r="I12" s="538"/>
      <c r="J12" s="538"/>
    </row>
    <row r="13" spans="1:10" s="538" customFormat="1">
      <c r="A13" s="650"/>
      <c r="B13" s="649" t="s">
        <v>1520</v>
      </c>
      <c r="C13" s="490"/>
      <c r="D13" s="537"/>
    </row>
    <row r="14" spans="1:10" s="544" customFormat="1">
      <c r="A14" s="496"/>
      <c r="B14" s="649" t="s">
        <v>1521</v>
      </c>
      <c r="C14" s="490"/>
      <c r="D14" s="537"/>
      <c r="E14" s="538"/>
      <c r="F14" s="538"/>
      <c r="G14" s="538"/>
      <c r="H14" s="538"/>
      <c r="I14" s="538"/>
      <c r="J14" s="538"/>
    </row>
    <row r="15" spans="1:10" s="544" customFormat="1">
      <c r="A15" s="496"/>
      <c r="B15" s="649" t="s">
        <v>1522</v>
      </c>
      <c r="C15" s="490"/>
      <c r="D15" s="537"/>
      <c r="E15" s="538"/>
      <c r="F15" s="538"/>
      <c r="G15" s="538"/>
      <c r="H15" s="538"/>
      <c r="I15" s="538"/>
      <c r="J15" s="538"/>
    </row>
    <row r="16" spans="1:10" s="544" customFormat="1">
      <c r="A16" s="496"/>
      <c r="B16" s="649" t="s">
        <v>1523</v>
      </c>
      <c r="C16" s="490"/>
      <c r="D16" s="537"/>
      <c r="E16" s="538"/>
      <c r="F16" s="538"/>
      <c r="G16" s="538"/>
      <c r="H16" s="538"/>
      <c r="I16" s="538"/>
      <c r="J16" s="538"/>
    </row>
    <row r="17" spans="1:10" s="544" customFormat="1">
      <c r="A17" s="496"/>
      <c r="B17" s="649" t="s">
        <v>1524</v>
      </c>
      <c r="C17" s="490"/>
      <c r="D17" s="537"/>
      <c r="E17" s="538"/>
      <c r="F17" s="538"/>
      <c r="G17" s="538"/>
      <c r="H17" s="538"/>
      <c r="I17" s="538"/>
      <c r="J17" s="538"/>
    </row>
    <row r="18" spans="1:10" s="544" customFormat="1">
      <c r="A18" s="496"/>
      <c r="B18" s="649" t="s">
        <v>1525</v>
      </c>
      <c r="C18" s="490"/>
      <c r="D18" s="537"/>
      <c r="E18" s="538"/>
      <c r="F18" s="538"/>
      <c r="G18" s="538"/>
      <c r="H18" s="538"/>
      <c r="I18" s="538"/>
      <c r="J18" s="538"/>
    </row>
    <row r="19" spans="1:10" s="544" customFormat="1">
      <c r="A19" s="496"/>
      <c r="B19" s="649" t="s">
        <v>1526</v>
      </c>
      <c r="C19" s="490"/>
      <c r="D19" s="537"/>
      <c r="E19" s="538"/>
      <c r="F19" s="538"/>
      <c r="G19" s="538"/>
      <c r="H19" s="538"/>
      <c r="I19" s="538"/>
      <c r="J19" s="538"/>
    </row>
    <row r="20" spans="1:10" s="544" customFormat="1">
      <c r="A20" s="496"/>
      <c r="B20" s="649"/>
      <c r="C20" s="490"/>
      <c r="D20" s="537"/>
      <c r="E20" s="538"/>
      <c r="F20" s="538"/>
      <c r="G20" s="538"/>
      <c r="H20" s="538"/>
      <c r="I20" s="538"/>
      <c r="J20" s="538"/>
    </row>
    <row r="21" spans="1:10" s="435" customFormat="1" ht="135">
      <c r="A21" s="431"/>
      <c r="B21" s="436" t="s">
        <v>1527</v>
      </c>
      <c r="C21" s="431"/>
      <c r="D21" s="437"/>
    </row>
    <row r="22" spans="1:10" s="544" customFormat="1">
      <c r="A22" s="496"/>
      <c r="B22" s="649"/>
      <c r="C22" s="490"/>
      <c r="D22" s="537"/>
      <c r="E22" s="538"/>
      <c r="F22" s="538"/>
      <c r="G22" s="538"/>
      <c r="H22" s="538"/>
      <c r="I22" s="538"/>
      <c r="J22" s="538"/>
    </row>
    <row r="23" spans="1:10" s="435" customFormat="1" ht="33.75">
      <c r="A23" s="431"/>
      <c r="B23" s="436" t="s">
        <v>1528</v>
      </c>
      <c r="C23" s="431"/>
      <c r="D23" s="437"/>
    </row>
    <row r="24" spans="1:10" s="435" customFormat="1" ht="22.5">
      <c r="A24" s="431"/>
      <c r="B24" s="458" t="s">
        <v>1529</v>
      </c>
      <c r="C24" s="431"/>
      <c r="D24" s="437"/>
    </row>
    <row r="25" spans="1:10" s="461" customFormat="1" ht="45">
      <c r="A25" s="457"/>
      <c r="B25" s="458" t="s">
        <v>1530</v>
      </c>
      <c r="C25" s="459"/>
      <c r="D25" s="460"/>
      <c r="E25" s="460"/>
    </row>
    <row r="26" spans="1:10" s="461" customFormat="1" ht="33.75">
      <c r="A26" s="457"/>
      <c r="B26" s="458" t="s">
        <v>1531</v>
      </c>
      <c r="C26" s="459"/>
      <c r="D26" s="460"/>
      <c r="E26" s="460"/>
    </row>
    <row r="27" spans="1:10" s="461" customFormat="1">
      <c r="A27" s="457"/>
      <c r="B27" s="458" t="s">
        <v>1532</v>
      </c>
      <c r="C27" s="459"/>
      <c r="D27" s="460"/>
      <c r="E27" s="460"/>
    </row>
    <row r="28" spans="1:10" s="461" customFormat="1" ht="22.5">
      <c r="A28" s="457"/>
      <c r="B28" s="458" t="s">
        <v>1533</v>
      </c>
      <c r="C28" s="459"/>
      <c r="D28" s="460"/>
      <c r="E28" s="460"/>
    </row>
    <row r="29" spans="1:10" s="461" customFormat="1">
      <c r="A29" s="457"/>
      <c r="B29" s="458" t="s">
        <v>1534</v>
      </c>
      <c r="C29" s="459"/>
      <c r="D29" s="460"/>
      <c r="E29" s="460"/>
    </row>
    <row r="30" spans="1:10" s="461" customFormat="1">
      <c r="A30" s="457"/>
      <c r="B30" s="458" t="s">
        <v>1535</v>
      </c>
      <c r="C30" s="459"/>
      <c r="D30" s="460"/>
      <c r="E30" s="460"/>
    </row>
    <row r="31" spans="1:10" s="461" customFormat="1" ht="22.5">
      <c r="A31" s="457"/>
      <c r="B31" s="458" t="s">
        <v>1536</v>
      </c>
      <c r="C31" s="459"/>
      <c r="D31" s="460"/>
      <c r="E31" s="460"/>
    </row>
    <row r="32" spans="1:10" s="461" customFormat="1" ht="22.5">
      <c r="A32" s="457"/>
      <c r="B32" s="458" t="s">
        <v>1537</v>
      </c>
      <c r="C32" s="459"/>
      <c r="D32" s="460"/>
      <c r="E32" s="460"/>
    </row>
    <row r="33" spans="1:10" s="435" customFormat="1">
      <c r="A33" s="431"/>
      <c r="B33" s="436" t="s">
        <v>1538</v>
      </c>
      <c r="C33" s="431"/>
      <c r="D33" s="437"/>
    </row>
    <row r="34" spans="1:10" s="435" customFormat="1" ht="33.75">
      <c r="A34" s="431"/>
      <c r="B34" s="436" t="s">
        <v>1539</v>
      </c>
      <c r="C34" s="431"/>
      <c r="D34" s="437"/>
    </row>
    <row r="35" spans="1:10" s="435" customFormat="1" ht="33.75">
      <c r="A35" s="431"/>
      <c r="B35" s="436" t="s">
        <v>1540</v>
      </c>
      <c r="C35" s="431"/>
      <c r="D35" s="437"/>
    </row>
    <row r="36" spans="1:10" s="544" customFormat="1" ht="45">
      <c r="A36" s="496"/>
      <c r="B36" s="648" t="s">
        <v>1541</v>
      </c>
      <c r="C36" s="490"/>
      <c r="D36" s="537"/>
      <c r="E36" s="538"/>
      <c r="F36" s="538"/>
      <c r="G36" s="538"/>
      <c r="H36" s="538"/>
      <c r="I36" s="538"/>
      <c r="J36" s="538"/>
    </row>
    <row r="37" spans="1:10" s="544" customFormat="1">
      <c r="A37" s="496"/>
      <c r="B37" s="649"/>
      <c r="C37" s="490"/>
      <c r="D37" s="537"/>
      <c r="E37" s="538"/>
      <c r="F37" s="538"/>
      <c r="G37" s="538"/>
      <c r="H37" s="538"/>
      <c r="I37" s="538"/>
      <c r="J37" s="538"/>
    </row>
    <row r="38" spans="1:10" s="461" customFormat="1">
      <c r="A38" s="457"/>
      <c r="B38" s="458" t="s">
        <v>1542</v>
      </c>
      <c r="C38" s="459"/>
      <c r="D38" s="460"/>
      <c r="E38" s="460"/>
    </row>
    <row r="39" spans="1:10" s="461" customFormat="1">
      <c r="A39" s="457"/>
      <c r="B39" s="651" t="s">
        <v>1543</v>
      </c>
      <c r="C39" s="459"/>
      <c r="D39" s="460"/>
      <c r="E39" s="460"/>
    </row>
    <row r="40" spans="1:10" s="461" customFormat="1">
      <c r="A40" s="457"/>
      <c r="B40" s="651" t="s">
        <v>1544</v>
      </c>
      <c r="C40" s="459"/>
      <c r="D40" s="460"/>
      <c r="E40" s="460"/>
    </row>
    <row r="41" spans="1:10" s="461" customFormat="1">
      <c r="A41" s="457"/>
      <c r="B41" s="651" t="s">
        <v>1545</v>
      </c>
      <c r="C41" s="459"/>
      <c r="D41" s="460"/>
      <c r="E41" s="460"/>
    </row>
    <row r="42" spans="1:10" s="461" customFormat="1">
      <c r="A42" s="457"/>
      <c r="B42" s="651" t="s">
        <v>1546</v>
      </c>
      <c r="C42" s="459"/>
      <c r="D42" s="460"/>
      <c r="E42" s="460"/>
    </row>
    <row r="43" spans="1:10" s="461" customFormat="1">
      <c r="A43" s="457"/>
      <c r="B43" s="651" t="s">
        <v>1547</v>
      </c>
      <c r="C43" s="459"/>
      <c r="D43" s="460"/>
      <c r="E43" s="460"/>
    </row>
    <row r="44" spans="1:10" s="461" customFormat="1">
      <c r="A44" s="457"/>
      <c r="B44" s="651" t="s">
        <v>1548</v>
      </c>
      <c r="C44" s="459"/>
      <c r="D44" s="460"/>
      <c r="E44" s="460"/>
    </row>
    <row r="45" spans="1:10" s="461" customFormat="1">
      <c r="A45" s="457"/>
      <c r="B45" s="651" t="s">
        <v>1549</v>
      </c>
      <c r="C45" s="459"/>
      <c r="D45" s="460"/>
      <c r="E45" s="460"/>
    </row>
    <row r="46" spans="1:10" s="461" customFormat="1">
      <c r="A46" s="457"/>
      <c r="B46" s="651" t="s">
        <v>1550</v>
      </c>
      <c r="C46" s="459"/>
      <c r="D46" s="460"/>
      <c r="E46" s="460"/>
    </row>
    <row r="47" spans="1:10" s="461" customFormat="1">
      <c r="A47" s="457"/>
      <c r="B47" s="651" t="s">
        <v>1551</v>
      </c>
      <c r="C47" s="459"/>
      <c r="D47" s="460"/>
      <c r="E47" s="460"/>
    </row>
    <row r="48" spans="1:10" s="461" customFormat="1">
      <c r="A48" s="457"/>
      <c r="B48" s="458" t="s">
        <v>1552</v>
      </c>
      <c r="C48" s="459"/>
      <c r="D48" s="460"/>
      <c r="E48" s="460"/>
    </row>
    <row r="49" spans="1:5" s="461" customFormat="1">
      <c r="A49" s="457"/>
      <c r="B49" s="651" t="s">
        <v>1543</v>
      </c>
      <c r="C49" s="459"/>
      <c r="D49" s="460"/>
      <c r="E49" s="460"/>
    </row>
    <row r="50" spans="1:5" s="461" customFormat="1">
      <c r="A50" s="457"/>
      <c r="B50" s="651" t="s">
        <v>1545</v>
      </c>
      <c r="C50" s="459"/>
      <c r="D50" s="460"/>
      <c r="E50" s="460"/>
    </row>
    <row r="51" spans="1:5" s="461" customFormat="1">
      <c r="A51" s="457"/>
      <c r="B51" s="651" t="s">
        <v>1546</v>
      </c>
      <c r="C51" s="459"/>
      <c r="D51" s="460"/>
      <c r="E51" s="460"/>
    </row>
    <row r="52" spans="1:5" s="461" customFormat="1">
      <c r="A52" s="457"/>
      <c r="B52" s="651" t="s">
        <v>1548</v>
      </c>
      <c r="C52" s="459"/>
      <c r="D52" s="460"/>
      <c r="E52" s="460"/>
    </row>
    <row r="53" spans="1:5" s="461" customFormat="1">
      <c r="A53" s="457"/>
      <c r="B53" s="651" t="s">
        <v>1550</v>
      </c>
      <c r="C53" s="459"/>
      <c r="D53" s="460"/>
      <c r="E53" s="460"/>
    </row>
    <row r="54" spans="1:5" s="461" customFormat="1">
      <c r="A54" s="457"/>
      <c r="B54" s="651" t="s">
        <v>1551</v>
      </c>
      <c r="C54" s="459"/>
      <c r="D54" s="460"/>
      <c r="E54" s="460"/>
    </row>
    <row r="55" spans="1:5" s="461" customFormat="1">
      <c r="A55" s="457"/>
      <c r="B55" s="458" t="s">
        <v>1553</v>
      </c>
      <c r="C55" s="459"/>
      <c r="D55" s="460"/>
      <c r="E55" s="460"/>
    </row>
    <row r="56" spans="1:5" s="461" customFormat="1">
      <c r="A56" s="457"/>
      <c r="B56" s="651" t="s">
        <v>1554</v>
      </c>
      <c r="C56" s="459"/>
      <c r="D56" s="460"/>
      <c r="E56" s="460"/>
    </row>
    <row r="57" spans="1:5" s="461" customFormat="1">
      <c r="A57" s="457"/>
      <c r="B57" s="651" t="s">
        <v>1555</v>
      </c>
      <c r="C57" s="459"/>
      <c r="D57" s="460"/>
      <c r="E57" s="460"/>
    </row>
    <row r="58" spans="1:5" s="461" customFormat="1">
      <c r="A58" s="457"/>
      <c r="B58" s="651" t="s">
        <v>1556</v>
      </c>
      <c r="C58" s="459"/>
      <c r="D58" s="460"/>
      <c r="E58" s="460"/>
    </row>
    <row r="59" spans="1:5" s="461" customFormat="1">
      <c r="A59" s="457"/>
      <c r="B59" s="651" t="s">
        <v>1557</v>
      </c>
      <c r="C59" s="459"/>
      <c r="D59" s="460"/>
      <c r="E59" s="460"/>
    </row>
    <row r="60" spans="1:5" s="461" customFormat="1">
      <c r="A60" s="457"/>
      <c r="B60" s="458" t="s">
        <v>1558</v>
      </c>
      <c r="C60" s="459"/>
      <c r="D60" s="460"/>
      <c r="E60" s="460"/>
    </row>
    <row r="61" spans="1:5" s="461" customFormat="1" ht="45">
      <c r="A61" s="457"/>
      <c r="B61" s="652" t="s">
        <v>1559</v>
      </c>
      <c r="C61" s="459"/>
      <c r="D61" s="460"/>
      <c r="E61" s="460"/>
    </row>
    <row r="62" spans="1:5" s="461" customFormat="1" ht="33.75">
      <c r="A62" s="457"/>
      <c r="B62" s="651" t="s">
        <v>1560</v>
      </c>
      <c r="C62" s="459"/>
      <c r="D62" s="460"/>
      <c r="E62" s="460"/>
    </row>
    <row r="63" spans="1:5" s="431" customFormat="1">
      <c r="B63" s="432"/>
      <c r="D63" s="437"/>
    </row>
    <row r="64" spans="1:5" s="431" customFormat="1">
      <c r="B64" s="432" t="s">
        <v>339</v>
      </c>
      <c r="D64" s="437"/>
    </row>
    <row r="65" spans="1:5" s="431" customFormat="1" ht="22.5">
      <c r="B65" s="436" t="s">
        <v>1561</v>
      </c>
      <c r="D65" s="437"/>
    </row>
    <row r="66" spans="1:5" s="431" customFormat="1" ht="33.75">
      <c r="B66" s="432" t="s">
        <v>1562</v>
      </c>
      <c r="D66" s="437"/>
    </row>
    <row r="67" spans="1:5" s="431" customFormat="1">
      <c r="B67" s="432" t="s">
        <v>940</v>
      </c>
      <c r="D67" s="437"/>
    </row>
    <row r="68" spans="1:5" s="431" customFormat="1">
      <c r="B68" s="653" t="s">
        <v>1563</v>
      </c>
      <c r="D68" s="437"/>
    </row>
    <row r="69" spans="1:5" s="431" customFormat="1">
      <c r="B69" s="653" t="s">
        <v>1564</v>
      </c>
      <c r="D69" s="437"/>
    </row>
    <row r="70" spans="1:5" s="431" customFormat="1">
      <c r="B70" s="653" t="s">
        <v>1565</v>
      </c>
      <c r="D70" s="437"/>
    </row>
    <row r="71" spans="1:5" s="431" customFormat="1">
      <c r="B71" s="653" t="s">
        <v>1566</v>
      </c>
      <c r="D71" s="437"/>
    </row>
    <row r="72" spans="1:5" s="431" customFormat="1">
      <c r="B72" s="653" t="s">
        <v>1567</v>
      </c>
      <c r="D72" s="437"/>
    </row>
    <row r="73" spans="1:5" s="431" customFormat="1">
      <c r="B73" s="653" t="s">
        <v>1568</v>
      </c>
      <c r="D73" s="437"/>
    </row>
    <row r="74" spans="1:5" s="461" customFormat="1">
      <c r="A74" s="457"/>
      <c r="B74" s="654" t="s">
        <v>1569</v>
      </c>
      <c r="C74" s="459"/>
      <c r="D74" s="460"/>
      <c r="E74" s="460"/>
    </row>
    <row r="75" spans="1:5" s="461" customFormat="1">
      <c r="A75" s="457"/>
      <c r="B75" s="654" t="s">
        <v>1570</v>
      </c>
      <c r="C75" s="459"/>
      <c r="D75" s="460"/>
      <c r="E75" s="460"/>
    </row>
    <row r="76" spans="1:5" s="461" customFormat="1">
      <c r="A76" s="457"/>
      <c r="B76" s="654" t="s">
        <v>1571</v>
      </c>
      <c r="C76" s="459"/>
      <c r="D76" s="460"/>
      <c r="E76" s="460"/>
    </row>
    <row r="77" spans="1:5" s="431" customFormat="1">
      <c r="B77" s="653" t="s">
        <v>1572</v>
      </c>
      <c r="D77" s="437"/>
    </row>
    <row r="78" spans="1:5" s="431" customFormat="1">
      <c r="B78" s="653" t="s">
        <v>1573</v>
      </c>
      <c r="D78" s="437"/>
    </row>
    <row r="79" spans="1:5" s="431" customFormat="1">
      <c r="B79" s="653" t="s">
        <v>1574</v>
      </c>
      <c r="D79" s="437"/>
    </row>
    <row r="80" spans="1:5" s="431" customFormat="1">
      <c r="B80" s="653" t="s">
        <v>1575</v>
      </c>
      <c r="D80" s="437"/>
    </row>
    <row r="81" spans="1:9" s="431" customFormat="1">
      <c r="B81" s="653" t="s">
        <v>1576</v>
      </c>
      <c r="D81" s="437"/>
    </row>
    <row r="82" spans="1:9" s="431" customFormat="1">
      <c r="B82" s="653" t="s">
        <v>1577</v>
      </c>
      <c r="D82" s="437"/>
    </row>
    <row r="83" spans="1:9" s="431" customFormat="1">
      <c r="B83" s="653" t="s">
        <v>1578</v>
      </c>
      <c r="D83" s="437"/>
    </row>
    <row r="84" spans="1:9" s="431" customFormat="1">
      <c r="B84" s="653" t="s">
        <v>1579</v>
      </c>
      <c r="D84" s="437"/>
    </row>
    <row r="85" spans="1:9" s="431" customFormat="1">
      <c r="B85" s="653" t="s">
        <v>1580</v>
      </c>
      <c r="D85" s="437"/>
    </row>
    <row r="86" spans="1:9" s="431" customFormat="1">
      <c r="B86" s="653" t="s">
        <v>1581</v>
      </c>
      <c r="D86" s="437"/>
    </row>
    <row r="87" spans="1:9" s="431" customFormat="1">
      <c r="B87" s="653" t="s">
        <v>1582</v>
      </c>
      <c r="D87" s="437"/>
    </row>
    <row r="88" spans="1:9" s="431" customFormat="1">
      <c r="B88" s="653" t="s">
        <v>1583</v>
      </c>
      <c r="D88" s="437"/>
    </row>
    <row r="89" spans="1:9" s="544" customFormat="1">
      <c r="A89" s="496"/>
      <c r="B89" s="655" t="s">
        <v>1584</v>
      </c>
      <c r="C89" s="490"/>
      <c r="D89" s="537"/>
      <c r="E89" s="538"/>
      <c r="F89" s="538"/>
      <c r="G89" s="538"/>
      <c r="H89" s="538"/>
      <c r="I89" s="538"/>
    </row>
    <row r="90" spans="1:9" s="544" customFormat="1" ht="22.5">
      <c r="A90" s="496"/>
      <c r="B90" s="655" t="s">
        <v>1585</v>
      </c>
      <c r="C90" s="490"/>
      <c r="D90" s="537"/>
      <c r="E90" s="538"/>
      <c r="F90" s="538"/>
      <c r="G90" s="538"/>
      <c r="H90" s="538"/>
      <c r="I90" s="538"/>
    </row>
    <row r="91" spans="1:9" s="544" customFormat="1">
      <c r="A91" s="496"/>
      <c r="B91" s="655" t="s">
        <v>1586</v>
      </c>
      <c r="C91" s="490"/>
      <c r="D91" s="537"/>
      <c r="E91" s="538"/>
      <c r="F91" s="538"/>
      <c r="G91" s="538"/>
      <c r="H91" s="538"/>
      <c r="I91" s="538"/>
    </row>
    <row r="92" spans="1:9" s="544" customFormat="1">
      <c r="A92" s="496"/>
      <c r="B92" s="655" t="s">
        <v>1587</v>
      </c>
      <c r="C92" s="490"/>
      <c r="D92" s="537"/>
      <c r="E92" s="538"/>
      <c r="F92" s="538"/>
      <c r="G92" s="538"/>
      <c r="H92" s="538"/>
      <c r="I92" s="538"/>
    </row>
    <row r="93" spans="1:9" s="544" customFormat="1">
      <c r="A93" s="496"/>
      <c r="B93" s="655" t="s">
        <v>1588</v>
      </c>
      <c r="C93" s="559"/>
      <c r="D93" s="537"/>
      <c r="E93" s="538"/>
      <c r="F93" s="538"/>
      <c r="G93" s="538"/>
      <c r="H93" s="538"/>
      <c r="I93" s="538"/>
    </row>
    <row r="94" spans="1:9" s="544" customFormat="1">
      <c r="A94" s="496"/>
      <c r="B94" s="655"/>
      <c r="C94" s="559"/>
      <c r="D94" s="537"/>
      <c r="E94" s="538"/>
      <c r="F94" s="538"/>
      <c r="G94" s="538"/>
      <c r="H94" s="538"/>
      <c r="I94" s="538"/>
    </row>
    <row r="95" spans="1:9" s="544" customFormat="1" ht="21">
      <c r="A95" s="496"/>
      <c r="B95" s="445" t="s">
        <v>266</v>
      </c>
      <c r="C95" s="559"/>
      <c r="D95" s="537"/>
      <c r="E95" s="538"/>
      <c r="F95" s="538"/>
      <c r="G95" s="538"/>
      <c r="H95" s="538"/>
      <c r="I95" s="538"/>
    </row>
    <row r="96" spans="1:9" s="435" customFormat="1">
      <c r="A96" s="431"/>
      <c r="B96" s="436"/>
      <c r="C96" s="431"/>
      <c r="D96" s="437"/>
    </row>
    <row r="97" spans="1:4" s="435" customFormat="1">
      <c r="A97" s="431"/>
      <c r="B97" s="436"/>
      <c r="C97" s="431"/>
      <c r="D97" s="437"/>
    </row>
    <row r="98" spans="1:4" s="435" customFormat="1">
      <c r="A98" s="431"/>
      <c r="B98" s="581"/>
      <c r="C98" s="431"/>
      <c r="D98" s="437"/>
    </row>
    <row r="99" spans="1:4" s="435" customFormat="1">
      <c r="A99" s="431"/>
      <c r="B99" s="582"/>
      <c r="C99" s="431"/>
      <c r="D99" s="437"/>
    </row>
    <row r="100" spans="1:4" s="435" customFormat="1">
      <c r="A100" s="431"/>
      <c r="B100" s="582"/>
      <c r="C100" s="431"/>
      <c r="D100" s="437"/>
    </row>
    <row r="101" spans="1:4" s="435" customFormat="1">
      <c r="A101" s="431"/>
      <c r="B101" s="432"/>
      <c r="C101" s="431"/>
      <c r="D101" s="437"/>
    </row>
    <row r="102" spans="1:4" s="435" customFormat="1">
      <c r="A102" s="431"/>
      <c r="B102" s="582"/>
      <c r="C102" s="431"/>
      <c r="D102" s="437"/>
    </row>
    <row r="103" spans="1:4" s="435" customFormat="1">
      <c r="A103" s="431"/>
      <c r="B103" s="582"/>
      <c r="C103" s="431"/>
      <c r="D103" s="437"/>
    </row>
    <row r="104" spans="1:4" s="435" customFormat="1">
      <c r="A104" s="431"/>
      <c r="B104" s="582"/>
      <c r="C104" s="431"/>
      <c r="D104" s="437"/>
    </row>
    <row r="105" spans="1:4" s="435" customFormat="1">
      <c r="A105" s="431"/>
      <c r="B105" s="582"/>
      <c r="C105" s="431"/>
      <c r="D105" s="437"/>
    </row>
    <row r="106" spans="1:4" s="435" customFormat="1">
      <c r="A106" s="431"/>
      <c r="B106" s="582"/>
      <c r="C106" s="431"/>
      <c r="D106" s="437"/>
    </row>
    <row r="107" spans="1:4" s="435" customFormat="1">
      <c r="A107" s="431"/>
      <c r="B107" s="436"/>
      <c r="C107" s="431"/>
      <c r="D107" s="437"/>
    </row>
    <row r="108" spans="1:4" s="435" customFormat="1">
      <c r="A108" s="431"/>
      <c r="B108" s="450"/>
      <c r="C108" s="431"/>
      <c r="D108" s="437"/>
    </row>
    <row r="109" spans="1:4" s="435" customFormat="1">
      <c r="A109" s="431"/>
      <c r="B109" s="449"/>
      <c r="C109" s="431"/>
      <c r="D109" s="437"/>
    </row>
    <row r="110" spans="1:4" s="448" customFormat="1">
      <c r="A110" s="444"/>
      <c r="B110" s="445"/>
      <c r="C110" s="446"/>
      <c r="D110" s="447"/>
    </row>
    <row r="111" spans="1:4" s="435" customFormat="1">
      <c r="A111" s="431"/>
      <c r="B111" s="450"/>
      <c r="C111" s="431"/>
      <c r="D111" s="437"/>
    </row>
    <row r="112" spans="1:4" s="435" customFormat="1">
      <c r="A112" s="431"/>
      <c r="B112" s="451"/>
      <c r="C112" s="431"/>
      <c r="D112" s="437"/>
    </row>
    <row r="113" spans="1:4" s="435" customFormat="1">
      <c r="A113" s="431"/>
      <c r="B113" s="432"/>
      <c r="C113" s="431"/>
      <c r="D113" s="437"/>
    </row>
    <row r="114" spans="1:4" s="435" customFormat="1">
      <c r="A114" s="431"/>
      <c r="B114" s="449"/>
      <c r="C114" s="431"/>
      <c r="D114" s="437"/>
    </row>
    <row r="115" spans="1:4" s="435" customFormat="1">
      <c r="A115" s="431"/>
      <c r="B115" s="450"/>
      <c r="C115" s="431"/>
      <c r="D115" s="437"/>
    </row>
    <row r="116" spans="1:4" s="435" customFormat="1">
      <c r="A116" s="431"/>
      <c r="B116" s="451"/>
      <c r="C116" s="431"/>
      <c r="D116" s="437"/>
    </row>
    <row r="117" spans="1:4" s="435" customFormat="1">
      <c r="A117" s="431"/>
      <c r="B117" s="432"/>
      <c r="C117" s="431"/>
      <c r="D117" s="437"/>
    </row>
    <row r="118" spans="1:4" s="435" customFormat="1">
      <c r="A118" s="431"/>
      <c r="B118" s="432"/>
      <c r="C118" s="431"/>
      <c r="D118" s="437"/>
    </row>
    <row r="119" spans="1:4" s="435" customFormat="1">
      <c r="A119" s="431"/>
      <c r="B119" s="452"/>
      <c r="C119" s="431"/>
      <c r="D119" s="437"/>
    </row>
    <row r="120" spans="1:4" s="435" customFormat="1">
      <c r="A120" s="431"/>
      <c r="B120" s="451"/>
      <c r="C120" s="431"/>
      <c r="D120" s="437"/>
    </row>
    <row r="121" spans="1:4" s="435" customFormat="1">
      <c r="A121" s="431"/>
      <c r="B121" s="432"/>
      <c r="C121" s="431"/>
      <c r="D121" s="437"/>
    </row>
    <row r="122" spans="1:4" s="435" customFormat="1">
      <c r="A122" s="431"/>
      <c r="B122" s="432"/>
      <c r="C122" s="431"/>
      <c r="D122" s="437"/>
    </row>
    <row r="123" spans="1:4" s="435" customFormat="1">
      <c r="A123" s="431"/>
      <c r="B123" s="432"/>
      <c r="C123" s="431"/>
      <c r="D123" s="437"/>
    </row>
    <row r="124" spans="1:4" s="435" customFormat="1">
      <c r="A124" s="431"/>
      <c r="B124" s="432"/>
      <c r="C124" s="431"/>
      <c r="D124" s="437"/>
    </row>
    <row r="125" spans="1:4" s="435" customFormat="1">
      <c r="A125" s="449"/>
      <c r="B125" s="432"/>
      <c r="C125" s="431"/>
      <c r="D125" s="437"/>
    </row>
    <row r="126" spans="1:4" s="435" customFormat="1">
      <c r="A126" s="431"/>
      <c r="B126" s="436"/>
      <c r="C126" s="431"/>
      <c r="D126" s="437"/>
    </row>
    <row r="127" spans="1:4" s="435" customFormat="1">
      <c r="A127" s="431"/>
      <c r="B127" s="436"/>
      <c r="C127" s="431"/>
      <c r="D127" s="437"/>
    </row>
    <row r="128" spans="1:4" s="435" customFormat="1">
      <c r="A128" s="431"/>
      <c r="B128" s="436"/>
      <c r="C128" s="431"/>
      <c r="D128" s="437"/>
    </row>
    <row r="129" spans="1:5" s="435" customFormat="1">
      <c r="A129" s="431"/>
      <c r="B129" s="436"/>
      <c r="C129" s="431"/>
      <c r="D129" s="437"/>
    </row>
    <row r="130" spans="1:5">
      <c r="A130" s="429"/>
      <c r="B130" s="453"/>
      <c r="C130" s="429"/>
    </row>
    <row r="131" spans="1:5">
      <c r="A131" s="429"/>
      <c r="B131" s="453"/>
      <c r="C131" s="429"/>
    </row>
    <row r="132" spans="1:5" s="448" customFormat="1">
      <c r="A132" s="454"/>
      <c r="B132" s="455"/>
      <c r="C132" s="446"/>
      <c r="D132" s="447"/>
    </row>
    <row r="133" spans="1:5" s="448" customFormat="1">
      <c r="A133" s="454"/>
      <c r="B133" s="455"/>
      <c r="C133" s="446"/>
      <c r="D133" s="447"/>
    </row>
    <row r="134" spans="1:5" s="448" customFormat="1">
      <c r="A134" s="454"/>
      <c r="B134" s="455"/>
      <c r="C134" s="446"/>
      <c r="D134" s="447"/>
    </row>
    <row r="135" spans="1:5" s="435" customFormat="1">
      <c r="A135" s="431"/>
      <c r="B135" s="436"/>
      <c r="C135" s="431"/>
      <c r="D135" s="437"/>
    </row>
    <row r="136" spans="1:5">
      <c r="A136" s="429"/>
      <c r="B136" s="430"/>
      <c r="C136" s="429"/>
    </row>
    <row r="137" spans="1:5">
      <c r="A137" s="429"/>
      <c r="B137" s="430"/>
      <c r="C137" s="429"/>
    </row>
    <row r="138" spans="1:5">
      <c r="A138" s="429"/>
      <c r="B138" s="456"/>
      <c r="C138" s="429"/>
    </row>
    <row r="139" spans="1:5" s="461" customFormat="1">
      <c r="A139" s="457"/>
      <c r="B139" s="458"/>
      <c r="C139" s="459"/>
      <c r="D139" s="460"/>
      <c r="E139" s="460"/>
    </row>
    <row r="140" spans="1:5">
      <c r="A140" s="429"/>
      <c r="B140" s="462"/>
      <c r="C140"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row r="173" spans="1:5">
      <c r="A173" s="429"/>
      <c r="B173" s="456"/>
      <c r="C173" s="429"/>
      <c r="D173" s="429"/>
      <c r="E173" s="429"/>
    </row>
    <row r="174" spans="1:5">
      <c r="A174" s="429"/>
      <c r="B174" s="456"/>
      <c r="C174" s="429"/>
      <c r="D174" s="429"/>
      <c r="E174" s="429"/>
    </row>
    <row r="175" spans="1:5">
      <c r="A175" s="429"/>
      <c r="B175" s="456"/>
      <c r="C175" s="429"/>
      <c r="D175" s="429"/>
      <c r="E175" s="429"/>
    </row>
    <row r="176" spans="1:5">
      <c r="A176" s="429"/>
      <c r="B176" s="456"/>
      <c r="C176" s="429"/>
      <c r="D176" s="429"/>
      <c r="E176" s="429"/>
    </row>
    <row r="177" spans="1:5">
      <c r="A177" s="429"/>
      <c r="B177" s="456"/>
      <c r="C177" s="429"/>
      <c r="D177" s="429"/>
      <c r="E177" s="429"/>
    </row>
    <row r="178" spans="1:5">
      <c r="A178" s="429"/>
      <c r="B178" s="456"/>
      <c r="C178" s="429"/>
      <c r="D178" s="429"/>
      <c r="E178" s="429"/>
    </row>
    <row r="179" spans="1:5">
      <c r="A179" s="429"/>
      <c r="B179" s="456"/>
      <c r="C179" s="429"/>
      <c r="D179" s="429"/>
      <c r="E179" s="429"/>
    </row>
    <row r="180" spans="1:5">
      <c r="A180" s="429"/>
      <c r="B180" s="456"/>
      <c r="C180" s="429"/>
      <c r="D180" s="429"/>
      <c r="E180" s="429"/>
    </row>
    <row r="181" spans="1:5">
      <c r="A181" s="429"/>
      <c r="B181" s="456"/>
      <c r="C181" s="429"/>
      <c r="D181" s="429"/>
      <c r="E181" s="429"/>
    </row>
    <row r="182" spans="1:5">
      <c r="A182" s="429"/>
      <c r="B182" s="456"/>
      <c r="C182" s="429"/>
      <c r="D182" s="429"/>
      <c r="E182" s="429"/>
    </row>
    <row r="183" spans="1:5">
      <c r="A183" s="429"/>
      <c r="B183" s="456"/>
      <c r="C183" s="429"/>
      <c r="D183" s="429"/>
      <c r="E183" s="429"/>
    </row>
    <row r="184" spans="1:5">
      <c r="A184" s="429"/>
      <c r="B184" s="456"/>
      <c r="C184" s="429"/>
      <c r="D184" s="429"/>
      <c r="E184" s="429"/>
    </row>
    <row r="185" spans="1:5">
      <c r="A185" s="429"/>
      <c r="B185" s="456"/>
      <c r="C185" s="429"/>
      <c r="D185" s="429"/>
      <c r="E185" s="429"/>
    </row>
    <row r="186" spans="1:5">
      <c r="A186" s="429"/>
      <c r="B186" s="456"/>
      <c r="C186" s="429"/>
      <c r="D186" s="429"/>
      <c r="E186" s="429"/>
    </row>
    <row r="187" spans="1:5">
      <c r="A187" s="429"/>
      <c r="B187" s="456"/>
      <c r="C187" s="429"/>
      <c r="D187" s="429"/>
      <c r="E187" s="429"/>
    </row>
    <row r="188" spans="1:5">
      <c r="A188" s="429"/>
      <c r="B188" s="456"/>
      <c r="C188" s="429"/>
      <c r="D188" s="429"/>
      <c r="E188" s="429"/>
    </row>
    <row r="189" spans="1:5">
      <c r="A189" s="429"/>
      <c r="B189" s="456"/>
      <c r="C189" s="429"/>
      <c r="D189" s="429"/>
      <c r="E189" s="429"/>
    </row>
    <row r="190" spans="1:5">
      <c r="A190" s="429"/>
      <c r="B190" s="456"/>
      <c r="C190" s="429"/>
      <c r="D190" s="429"/>
      <c r="E190" s="429"/>
    </row>
    <row r="191" spans="1:5">
      <c r="A191" s="429"/>
      <c r="B191" s="456"/>
      <c r="C191" s="429"/>
      <c r="D191" s="429"/>
      <c r="E191" s="429"/>
    </row>
    <row r="192" spans="1:5">
      <c r="A192" s="429"/>
      <c r="B192" s="456"/>
      <c r="C192" s="429"/>
      <c r="D192" s="429"/>
      <c r="E192" s="429"/>
    </row>
    <row r="193" spans="1:5">
      <c r="A193" s="429"/>
      <c r="B193" s="456"/>
      <c r="C193" s="429"/>
      <c r="D193" s="429"/>
      <c r="E193" s="429"/>
    </row>
    <row r="194" spans="1:5">
      <c r="A194" s="429"/>
      <c r="B194" s="456"/>
      <c r="C194" s="429"/>
      <c r="D194" s="429"/>
      <c r="E194" s="429"/>
    </row>
    <row r="195" spans="1:5">
      <c r="A195" s="429"/>
      <c r="B195" s="456"/>
      <c r="C195" s="429"/>
      <c r="D195" s="429"/>
      <c r="E195" s="429"/>
    </row>
    <row r="196" spans="1:5">
      <c r="A196" s="429"/>
      <c r="B196" s="456"/>
      <c r="C196" s="429"/>
      <c r="D196" s="429"/>
      <c r="E196" s="429"/>
    </row>
    <row r="197" spans="1:5">
      <c r="A197" s="429"/>
      <c r="B197" s="456"/>
      <c r="C197" s="429"/>
      <c r="D197" s="429"/>
      <c r="E197" s="429"/>
    </row>
    <row r="198" spans="1:5">
      <c r="A198" s="429"/>
      <c r="B198" s="456"/>
      <c r="C198" s="429"/>
      <c r="D198" s="429"/>
      <c r="E198" s="429"/>
    </row>
    <row r="199" spans="1:5">
      <c r="A199" s="429"/>
      <c r="B199" s="456"/>
      <c r="C199" s="429"/>
      <c r="D199" s="429"/>
      <c r="E199" s="429"/>
    </row>
    <row r="200" spans="1:5">
      <c r="A200" s="429"/>
      <c r="B200" s="456"/>
      <c r="C200" s="429"/>
      <c r="D200" s="429"/>
      <c r="E200" s="429"/>
    </row>
    <row r="201" spans="1:5">
      <c r="A201" s="429"/>
      <c r="B201" s="456"/>
      <c r="C201" s="429"/>
      <c r="D201" s="429"/>
      <c r="E201" s="429"/>
    </row>
    <row r="202" spans="1:5">
      <c r="A202" s="429"/>
      <c r="B202" s="456"/>
      <c r="C202" s="429"/>
      <c r="D202" s="429"/>
      <c r="E202" s="429"/>
    </row>
    <row r="203" spans="1:5">
      <c r="A203" s="429"/>
      <c r="B203" s="456"/>
      <c r="C203" s="429"/>
      <c r="D203" s="429"/>
      <c r="E203" s="429"/>
    </row>
    <row r="204" spans="1:5">
      <c r="A204" s="429"/>
      <c r="B204" s="456"/>
      <c r="C204" s="429"/>
      <c r="D204" s="429"/>
      <c r="E204" s="429"/>
    </row>
    <row r="205" spans="1:5">
      <c r="A205" s="429"/>
      <c r="B205" s="456"/>
      <c r="C205" s="429"/>
      <c r="D205" s="429"/>
      <c r="E205" s="429"/>
    </row>
    <row r="206" spans="1:5">
      <c r="A206" s="429"/>
      <c r="B206" s="456"/>
      <c r="C206" s="429"/>
      <c r="D206" s="429"/>
      <c r="E206" s="429"/>
    </row>
    <row r="207" spans="1:5">
      <c r="A207" s="429"/>
      <c r="B207" s="456"/>
      <c r="C207" s="429"/>
      <c r="D207" s="429"/>
      <c r="E207"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I49"/>
  <sheetViews>
    <sheetView view="pageBreakPreview" zoomScaleSheetLayoutView="100" workbookViewId="0">
      <pane ySplit="8" topLeftCell="A12" activePane="bottomLeft" state="frozen"/>
      <selection activeCell="D28" sqref="D28"/>
      <selection pane="bottomLeft" activeCell="I44" sqref="I44"/>
    </sheetView>
  </sheetViews>
  <sheetFormatPr defaultRowHeight="11.25"/>
  <cols>
    <col min="1" max="2" width="2.28515625" style="75" customWidth="1"/>
    <col min="3" max="3" width="3.85546875" style="75" customWidth="1"/>
    <col min="4" max="4" width="35.7109375" style="111" customWidth="1"/>
    <col min="5" max="5" width="3.7109375" style="84" customWidth="1"/>
    <col min="6" max="6" width="9.7109375" style="112" customWidth="1"/>
    <col min="7" max="7" width="9.7109375" style="103" customWidth="1"/>
    <col min="8" max="8" width="12.7109375" style="113" customWidth="1"/>
    <col min="9" max="9" width="14.7109375" style="96" customWidth="1"/>
    <col min="10" max="16384" width="9.140625" style="80"/>
  </cols>
  <sheetData>
    <row r="1" spans="1:9" s="67" customFormat="1">
      <c r="A1" s="191"/>
      <c r="B1" s="211"/>
      <c r="C1" s="212"/>
      <c r="D1" s="193"/>
      <c r="E1" s="194"/>
      <c r="F1" s="195"/>
      <c r="G1" s="196"/>
      <c r="H1" s="197" t="s">
        <v>98</v>
      </c>
      <c r="I1" s="762"/>
    </row>
    <row r="2" spans="1:9" s="71" customFormat="1">
      <c r="A2" s="199"/>
      <c r="B2" s="68"/>
      <c r="C2" s="93"/>
      <c r="D2" s="69" t="s">
        <v>1</v>
      </c>
      <c r="E2" s="85"/>
      <c r="F2" s="82"/>
      <c r="G2" s="768"/>
      <c r="H2" s="1213" t="s">
        <v>2908</v>
      </c>
      <c r="I2" s="763"/>
    </row>
    <row r="3" spans="1:9" s="71" customFormat="1">
      <c r="A3" s="72"/>
      <c r="B3" s="72"/>
      <c r="C3" s="73"/>
      <c r="D3" s="74" t="s">
        <v>21</v>
      </c>
      <c r="E3" s="91"/>
      <c r="F3" s="83"/>
      <c r="G3" s="92"/>
      <c r="H3" s="1214" t="s">
        <v>2907</v>
      </c>
      <c r="I3" s="764"/>
    </row>
    <row r="4" spans="1:9" s="71" customFormat="1">
      <c r="A4" s="95"/>
      <c r="B4" s="86"/>
      <c r="C4" s="86"/>
      <c r="D4" s="87"/>
      <c r="E4" s="88"/>
      <c r="F4" s="89"/>
      <c r="G4" s="90"/>
      <c r="H4" s="98"/>
      <c r="I4" s="99"/>
    </row>
    <row r="5" spans="1:9" s="71" customFormat="1">
      <c r="A5" s="213"/>
      <c r="B5" s="86"/>
      <c r="C5" s="86"/>
      <c r="D5" s="94" t="s">
        <v>1931</v>
      </c>
      <c r="E5" s="94"/>
      <c r="F5" s="117"/>
      <c r="G5" s="769"/>
      <c r="H5" s="94"/>
      <c r="I5" s="765"/>
    </row>
    <row r="6" spans="1:9" s="71" customFormat="1">
      <c r="A6" s="78"/>
      <c r="B6" s="75"/>
      <c r="C6" s="75"/>
      <c r="D6" s="100"/>
      <c r="E6" s="100"/>
      <c r="F6" s="203"/>
      <c r="G6" s="770"/>
      <c r="H6" s="100"/>
      <c r="I6" s="766"/>
    </row>
    <row r="7" spans="1:9" s="71" customFormat="1">
      <c r="A7" s="1587" t="s">
        <v>91</v>
      </c>
      <c r="B7" s="1587"/>
      <c r="C7" s="1587"/>
      <c r="D7" s="204" t="s">
        <v>92</v>
      </c>
      <c r="E7" s="205" t="s">
        <v>97</v>
      </c>
      <c r="F7" s="206" t="s">
        <v>93</v>
      </c>
      <c r="G7" s="207" t="s">
        <v>94</v>
      </c>
      <c r="H7" s="208" t="s">
        <v>95</v>
      </c>
      <c r="I7" s="209" t="s">
        <v>96</v>
      </c>
    </row>
    <row r="8" spans="1:9" s="71" customFormat="1">
      <c r="A8" s="78"/>
      <c r="B8" s="75"/>
      <c r="C8" s="75"/>
      <c r="D8" s="76"/>
      <c r="E8" s="77"/>
      <c r="F8" s="84"/>
      <c r="G8" s="79"/>
      <c r="H8" s="101"/>
      <c r="I8" s="102"/>
    </row>
    <row r="9" spans="1:9">
      <c r="A9" s="78"/>
      <c r="B9" s="78"/>
      <c r="C9" s="78"/>
      <c r="D9" s="100"/>
      <c r="I9" s="185"/>
    </row>
    <row r="10" spans="1:9" s="81" customFormat="1" ht="67.5">
      <c r="A10" s="842" t="s">
        <v>27</v>
      </c>
      <c r="B10" s="106" t="s">
        <v>2183</v>
      </c>
      <c r="C10" s="210">
        <v>1</v>
      </c>
      <c r="D10" s="336" t="s">
        <v>1849</v>
      </c>
      <c r="E10" s="130"/>
      <c r="F10" s="843"/>
      <c r="G10" s="105"/>
      <c r="H10" s="844"/>
      <c r="I10" s="178"/>
    </row>
    <row r="11" spans="1:9" s="81" customFormat="1" ht="56.25">
      <c r="A11" s="842"/>
      <c r="B11" s="106"/>
      <c r="C11" s="106"/>
      <c r="D11" s="140" t="s">
        <v>102</v>
      </c>
      <c r="E11" s="130"/>
      <c r="F11" s="843"/>
      <c r="G11" s="105"/>
      <c r="H11" s="844"/>
      <c r="I11" s="186"/>
    </row>
    <row r="12" spans="1:9" s="81" customFormat="1" ht="56.25">
      <c r="A12" s="842"/>
      <c r="B12" s="106"/>
      <c r="C12" s="106"/>
      <c r="D12" s="140" t="s">
        <v>103</v>
      </c>
      <c r="E12" s="130"/>
      <c r="F12" s="843"/>
      <c r="G12" s="105"/>
      <c r="H12" s="844"/>
      <c r="I12" s="186"/>
    </row>
    <row r="13" spans="1:9" s="81" customFormat="1" ht="33.75">
      <c r="A13" s="842"/>
      <c r="B13" s="106"/>
      <c r="C13" s="106"/>
      <c r="D13" s="140" t="s">
        <v>115</v>
      </c>
      <c r="E13" s="130"/>
      <c r="F13" s="843"/>
      <c r="G13" s="105"/>
      <c r="H13" s="844"/>
      <c r="I13" s="186"/>
    </row>
    <row r="14" spans="1:9" s="81" customFormat="1" ht="22.5">
      <c r="A14" s="842"/>
      <c r="B14" s="106"/>
      <c r="C14" s="106"/>
      <c r="D14" s="336" t="s">
        <v>2233</v>
      </c>
      <c r="E14" s="130"/>
      <c r="F14" s="843"/>
      <c r="G14" s="105"/>
      <c r="H14" s="844"/>
      <c r="I14" s="186"/>
    </row>
    <row r="15" spans="1:9" s="81" customFormat="1">
      <c r="A15" s="106"/>
      <c r="B15" s="106"/>
      <c r="C15" s="210"/>
      <c r="D15" s="336" t="s">
        <v>2234</v>
      </c>
      <c r="E15" s="107"/>
      <c r="F15" s="845"/>
      <c r="G15" s="108"/>
      <c r="H15" s="109"/>
      <c r="I15" s="178"/>
    </row>
    <row r="16" spans="1:9" s="81" customFormat="1">
      <c r="A16" s="842"/>
      <c r="B16" s="106"/>
      <c r="C16" s="210"/>
      <c r="D16" s="336"/>
      <c r="E16" s="130" t="s">
        <v>3</v>
      </c>
      <c r="F16" s="845">
        <v>1475.23</v>
      </c>
      <c r="G16" s="105"/>
      <c r="H16" s="166">
        <f>+F16*G16</f>
        <v>0</v>
      </c>
      <c r="I16" s="178"/>
    </row>
    <row r="17" spans="1:9" s="81" customFormat="1">
      <c r="A17" s="842"/>
      <c r="B17" s="106"/>
      <c r="C17" s="106"/>
      <c r="D17" s="150"/>
      <c r="E17" s="130"/>
      <c r="F17" s="843"/>
      <c r="G17" s="105"/>
      <c r="H17" s="844"/>
      <c r="I17" s="178"/>
    </row>
    <row r="18" spans="1:9" s="81" customFormat="1" ht="67.5">
      <c r="A18" s="842" t="s">
        <v>27</v>
      </c>
      <c r="B18" s="106" t="str">
        <f>B10</f>
        <v>8.</v>
      </c>
      <c r="C18" s="210">
        <f>C10+1</f>
        <v>2</v>
      </c>
      <c r="D18" s="336" t="s">
        <v>3041</v>
      </c>
      <c r="E18" s="130"/>
      <c r="F18" s="843"/>
      <c r="G18" s="105"/>
      <c r="H18" s="844"/>
      <c r="I18" s="955"/>
    </row>
    <row r="19" spans="1:9" s="81" customFormat="1" ht="33.75">
      <c r="A19" s="842"/>
      <c r="B19" s="106"/>
      <c r="C19" s="106"/>
      <c r="D19" s="336" t="s">
        <v>180</v>
      </c>
      <c r="E19" s="130"/>
      <c r="F19" s="843"/>
      <c r="G19" s="105"/>
      <c r="H19" s="844"/>
      <c r="I19" s="324"/>
    </row>
    <row r="20" spans="1:9" s="81" customFormat="1" ht="56.25">
      <c r="A20" s="842"/>
      <c r="B20" s="106"/>
      <c r="C20" s="106"/>
      <c r="D20" s="140" t="s">
        <v>181</v>
      </c>
      <c r="E20" s="130"/>
      <c r="F20" s="843"/>
      <c r="G20" s="105"/>
      <c r="H20" s="844"/>
      <c r="I20" s="186"/>
    </row>
    <row r="21" spans="1:9" s="81" customFormat="1" ht="67.5">
      <c r="A21" s="842"/>
      <c r="B21" s="106"/>
      <c r="C21" s="106"/>
      <c r="D21" s="336" t="s">
        <v>104</v>
      </c>
      <c r="E21" s="130"/>
      <c r="F21" s="843"/>
      <c r="G21" s="105"/>
      <c r="H21" s="844"/>
      <c r="I21" s="186"/>
    </row>
    <row r="22" spans="1:9" s="81" customFormat="1" ht="33.75">
      <c r="A22" s="842"/>
      <c r="B22" s="106"/>
      <c r="C22" s="106"/>
      <c r="D22" s="140" t="s">
        <v>115</v>
      </c>
      <c r="E22" s="130"/>
      <c r="F22" s="843"/>
      <c r="G22" s="105"/>
      <c r="H22" s="844"/>
      <c r="I22" s="186"/>
    </row>
    <row r="23" spans="1:9" s="81" customFormat="1">
      <c r="A23" s="842"/>
      <c r="B23" s="106"/>
      <c r="C23" s="106"/>
      <c r="D23" s="336" t="s">
        <v>2234</v>
      </c>
      <c r="E23" s="130"/>
      <c r="F23" s="843"/>
      <c r="G23" s="105"/>
      <c r="H23" s="844"/>
      <c r="I23" s="178"/>
    </row>
    <row r="24" spans="1:9" s="81" customFormat="1">
      <c r="A24" s="842"/>
      <c r="B24" s="106"/>
      <c r="C24" s="106"/>
      <c r="D24" s="336"/>
      <c r="E24" s="130" t="s">
        <v>3</v>
      </c>
      <c r="F24" s="845">
        <v>18.5</v>
      </c>
      <c r="G24" s="105"/>
      <c r="H24" s="166">
        <f>+F24*G24</f>
        <v>0</v>
      </c>
      <c r="I24" s="178"/>
    </row>
    <row r="25" spans="1:9" s="81" customFormat="1">
      <c r="A25" s="842"/>
      <c r="B25" s="106"/>
      <c r="C25" s="106"/>
      <c r="D25" s="150"/>
      <c r="E25" s="130"/>
      <c r="F25" s="843"/>
      <c r="G25" s="105"/>
      <c r="H25" s="844"/>
      <c r="I25" s="178"/>
    </row>
    <row r="26" spans="1:9" s="81" customFormat="1" ht="67.5">
      <c r="A26" s="842" t="s">
        <v>27</v>
      </c>
      <c r="B26" s="106" t="str">
        <f>B18</f>
        <v>8.</v>
      </c>
      <c r="C26" s="106">
        <f>C18+1</f>
        <v>3</v>
      </c>
      <c r="D26" s="336" t="s">
        <v>1850</v>
      </c>
      <c r="E26" s="130"/>
      <c r="F26" s="843"/>
      <c r="G26" s="105"/>
      <c r="H26" s="844"/>
      <c r="I26" s="178"/>
    </row>
    <row r="27" spans="1:9" s="81" customFormat="1" ht="56.25">
      <c r="A27" s="842"/>
      <c r="B27" s="106"/>
      <c r="C27" s="106"/>
      <c r="D27" s="140" t="s">
        <v>102</v>
      </c>
      <c r="E27" s="130"/>
      <c r="F27" s="843"/>
      <c r="G27" s="105"/>
      <c r="H27" s="844"/>
      <c r="I27" s="186"/>
    </row>
    <row r="28" spans="1:9" s="81" customFormat="1" ht="67.5">
      <c r="A28" s="842"/>
      <c r="B28" s="106"/>
      <c r="C28" s="106"/>
      <c r="D28" s="140" t="s">
        <v>105</v>
      </c>
      <c r="E28" s="130"/>
      <c r="F28" s="843"/>
      <c r="G28" s="105"/>
      <c r="H28" s="844"/>
      <c r="I28" s="186"/>
    </row>
    <row r="29" spans="1:9" s="81" customFormat="1" ht="33.75">
      <c r="A29" s="842"/>
      <c r="B29" s="106"/>
      <c r="C29" s="106"/>
      <c r="D29" s="140" t="s">
        <v>115</v>
      </c>
      <c r="E29" s="130"/>
      <c r="F29" s="843"/>
      <c r="G29" s="105"/>
      <c r="H29" s="844"/>
      <c r="I29" s="186"/>
    </row>
    <row r="30" spans="1:9" s="81" customFormat="1">
      <c r="A30" s="842"/>
      <c r="B30" s="106"/>
      <c r="C30" s="106"/>
      <c r="D30" s="140" t="s">
        <v>2236</v>
      </c>
      <c r="E30" s="130"/>
      <c r="F30" s="843"/>
      <c r="G30" s="105"/>
      <c r="H30" s="844"/>
      <c r="I30" s="178"/>
    </row>
    <row r="31" spans="1:9" s="81" customFormat="1">
      <c r="A31" s="842"/>
      <c r="B31" s="106"/>
      <c r="C31" s="106"/>
      <c r="D31" s="150"/>
      <c r="E31" s="130" t="s">
        <v>3</v>
      </c>
      <c r="F31" s="846">
        <v>640.6</v>
      </c>
      <c r="G31" s="105"/>
      <c r="H31" s="166">
        <f>+F31*G31</f>
        <v>0</v>
      </c>
      <c r="I31" s="178"/>
    </row>
    <row r="32" spans="1:9" s="81" customFormat="1">
      <c r="A32" s="842"/>
      <c r="B32" s="106"/>
      <c r="C32" s="106"/>
      <c r="D32" s="150"/>
      <c r="E32" s="130"/>
      <c r="F32" s="846"/>
      <c r="G32" s="105"/>
      <c r="H32" s="844"/>
      <c r="I32" s="178"/>
    </row>
    <row r="33" spans="1:9" s="81" customFormat="1" ht="67.5">
      <c r="A33" s="842" t="s">
        <v>27</v>
      </c>
      <c r="B33" s="106" t="str">
        <f>B26</f>
        <v>8.</v>
      </c>
      <c r="C33" s="106">
        <f>C26+1</f>
        <v>4</v>
      </c>
      <c r="D33" s="336" t="s">
        <v>1851</v>
      </c>
      <c r="E33" s="130"/>
      <c r="F33" s="843"/>
      <c r="G33" s="105"/>
      <c r="H33" s="844"/>
      <c r="I33" s="178"/>
    </row>
    <row r="34" spans="1:9" s="81" customFormat="1" ht="56.25">
      <c r="A34" s="842"/>
      <c r="B34" s="106"/>
      <c r="C34" s="106"/>
      <c r="D34" s="140" t="s">
        <v>102</v>
      </c>
      <c r="E34" s="130"/>
      <c r="F34" s="843"/>
      <c r="G34" s="105"/>
      <c r="H34" s="844"/>
      <c r="I34" s="186"/>
    </row>
    <row r="35" spans="1:9" s="81" customFormat="1" ht="67.5">
      <c r="A35" s="842"/>
      <c r="B35" s="106"/>
      <c r="C35" s="106"/>
      <c r="D35" s="140" t="s">
        <v>105</v>
      </c>
      <c r="E35" s="130"/>
      <c r="F35" s="843"/>
      <c r="G35" s="105"/>
      <c r="H35" s="844"/>
      <c r="I35" s="186"/>
    </row>
    <row r="36" spans="1:9" s="81" customFormat="1" ht="33.75">
      <c r="A36" s="842"/>
      <c r="B36" s="106"/>
      <c r="C36" s="106"/>
      <c r="D36" s="140" t="s">
        <v>115</v>
      </c>
      <c r="E36" s="130"/>
      <c r="F36" s="843"/>
      <c r="G36" s="105"/>
      <c r="H36" s="844"/>
      <c r="I36" s="186"/>
    </row>
    <row r="37" spans="1:9" s="81" customFormat="1" ht="22.5">
      <c r="A37" s="842"/>
      <c r="B37" s="106"/>
      <c r="C37" s="106"/>
      <c r="D37" s="140" t="s">
        <v>2235</v>
      </c>
      <c r="E37" s="130"/>
      <c r="F37" s="843"/>
      <c r="G37" s="105"/>
      <c r="H37" s="844"/>
      <c r="I37" s="178"/>
    </row>
    <row r="38" spans="1:9" s="81" customFormat="1">
      <c r="A38" s="842"/>
      <c r="B38" s="106"/>
      <c r="C38" s="106"/>
      <c r="D38" s="150"/>
      <c r="E38" s="130" t="s">
        <v>3</v>
      </c>
      <c r="F38" s="821">
        <v>556.4</v>
      </c>
      <c r="G38" s="138"/>
      <c r="H38" s="166">
        <f>+F38*G38</f>
        <v>0</v>
      </c>
      <c r="I38" s="178"/>
    </row>
    <row r="39" spans="1:9" s="81" customFormat="1">
      <c r="A39" s="842"/>
      <c r="B39" s="106"/>
      <c r="C39" s="106"/>
      <c r="D39" s="150"/>
      <c r="E39" s="130"/>
      <c r="F39" s="821"/>
      <c r="G39" s="138"/>
      <c r="H39" s="166"/>
      <c r="I39" s="178"/>
    </row>
    <row r="40" spans="1:9" s="81" customFormat="1" ht="33.75">
      <c r="A40" s="842" t="s">
        <v>27</v>
      </c>
      <c r="B40" s="106" t="str">
        <f>B33</f>
        <v>8.</v>
      </c>
      <c r="C40" s="106">
        <f>C33+1</f>
        <v>5</v>
      </c>
      <c r="D40" s="140" t="s">
        <v>3049</v>
      </c>
      <c r="E40" s="130"/>
      <c r="F40" s="821"/>
      <c r="G40" s="138"/>
      <c r="H40" s="166"/>
      <c r="I40" s="178"/>
    </row>
    <row r="41" spans="1:9" s="81" customFormat="1">
      <c r="A41" s="842"/>
      <c r="B41" s="106"/>
      <c r="C41" s="106"/>
      <c r="D41" s="140" t="s">
        <v>1932</v>
      </c>
      <c r="E41" s="130"/>
      <c r="F41" s="821"/>
      <c r="G41" s="138"/>
      <c r="H41" s="166"/>
      <c r="I41" s="178"/>
    </row>
    <row r="42" spans="1:9" s="81" customFormat="1">
      <c r="A42" s="842"/>
      <c r="B42" s="106"/>
      <c r="C42" s="106"/>
      <c r="D42" s="150"/>
      <c r="E42" s="130" t="s">
        <v>163</v>
      </c>
      <c r="F42" s="821">
        <v>1</v>
      </c>
      <c r="G42" s="138"/>
      <c r="H42" s="166">
        <f>+F42*G42</f>
        <v>0</v>
      </c>
      <c r="I42" s="178"/>
    </row>
    <row r="43" spans="1:9" s="81" customFormat="1">
      <c r="A43" s="842"/>
      <c r="B43" s="106"/>
      <c r="C43" s="106"/>
      <c r="D43" s="150"/>
      <c r="E43" s="130"/>
      <c r="F43" s="821"/>
      <c r="G43" s="138"/>
      <c r="H43" s="166"/>
      <c r="I43" s="178"/>
    </row>
    <row r="44" spans="1:9" s="81" customFormat="1" ht="56.25">
      <c r="A44" s="842" t="s">
        <v>27</v>
      </c>
      <c r="B44" s="106" t="str">
        <f>B40</f>
        <v>8.</v>
      </c>
      <c r="C44" s="106">
        <f>C40+1</f>
        <v>6</v>
      </c>
      <c r="D44" s="140" t="s">
        <v>3042</v>
      </c>
      <c r="E44" s="130"/>
      <c r="F44" s="821"/>
      <c r="G44" s="138"/>
      <c r="H44" s="166"/>
      <c r="I44" s="178"/>
    </row>
    <row r="45" spans="1:9" s="81" customFormat="1" ht="22.5">
      <c r="A45" s="842"/>
      <c r="B45" s="106"/>
      <c r="C45" s="106"/>
      <c r="D45" s="140" t="s">
        <v>2264</v>
      </c>
      <c r="E45" s="130"/>
      <c r="F45" s="821"/>
      <c r="G45" s="138"/>
      <c r="H45" s="166"/>
      <c r="I45" s="178"/>
    </row>
    <row r="46" spans="1:9" s="81" customFormat="1">
      <c r="A46" s="842"/>
      <c r="B46" s="106"/>
      <c r="C46" s="106"/>
      <c r="D46" s="140" t="s">
        <v>7</v>
      </c>
      <c r="E46" s="130"/>
      <c r="F46" s="821"/>
      <c r="G46" s="138"/>
      <c r="H46" s="166"/>
      <c r="I46" s="178"/>
    </row>
    <row r="47" spans="1:9" s="81" customFormat="1">
      <c r="A47" s="842"/>
      <c r="B47" s="106"/>
      <c r="C47" s="106"/>
      <c r="D47" s="140"/>
      <c r="E47" s="130" t="s">
        <v>3</v>
      </c>
      <c r="F47" s="821">
        <v>454.1</v>
      </c>
      <c r="G47" s="138"/>
      <c r="H47" s="166">
        <f>+F47*G47</f>
        <v>0</v>
      </c>
      <c r="I47" s="178"/>
    </row>
    <row r="48" spans="1:9" s="81" customFormat="1">
      <c r="A48" s="842"/>
      <c r="B48" s="106"/>
      <c r="C48" s="106"/>
      <c r="D48" s="150"/>
      <c r="E48" s="130"/>
      <c r="F48" s="846"/>
      <c r="G48" s="105"/>
      <c r="H48" s="844"/>
      <c r="I48" s="178"/>
    </row>
    <row r="49" spans="1:9" s="81" customFormat="1">
      <c r="A49" s="847" t="s">
        <v>27</v>
      </c>
      <c r="B49" s="154" t="s">
        <v>1930</v>
      </c>
      <c r="C49" s="154"/>
      <c r="D49" s="154" t="s">
        <v>32</v>
      </c>
      <c r="E49" s="848"/>
      <c r="F49" s="849"/>
      <c r="G49" s="110"/>
      <c r="H49" s="184">
        <f>SUM(H10:H48)</f>
        <v>0</v>
      </c>
      <c r="I49" s="118"/>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132"/>
  <sheetViews>
    <sheetView view="pageBreakPreview" zoomScale="80" zoomScaleNormal="75" zoomScaleSheetLayoutView="80" workbookViewId="0">
      <selection activeCell="B23" sqref="B23"/>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6">
      <c r="A1" s="426"/>
      <c r="B1" s="427" t="s">
        <v>354</v>
      </c>
      <c r="C1" s="426"/>
    </row>
    <row r="2" spans="1:6">
      <c r="A2" s="429"/>
      <c r="B2" s="430"/>
      <c r="C2" s="429"/>
    </row>
    <row r="3" spans="1:6" s="435" customFormat="1" ht="22.5">
      <c r="A3" s="431"/>
      <c r="B3" s="432" t="s">
        <v>267</v>
      </c>
      <c r="C3" s="431"/>
      <c r="D3" s="433"/>
      <c r="E3" s="434"/>
      <c r="F3" s="434"/>
    </row>
    <row r="4" spans="1:6" s="435" customFormat="1">
      <c r="A4" s="431"/>
      <c r="B4" s="432" t="s">
        <v>268</v>
      </c>
      <c r="C4" s="431"/>
      <c r="D4" s="433"/>
      <c r="E4" s="434"/>
      <c r="F4" s="434"/>
    </row>
    <row r="5" spans="1:6" s="435" customFormat="1" ht="22.5">
      <c r="A5" s="431"/>
      <c r="B5" s="432" t="s">
        <v>269</v>
      </c>
      <c r="C5" s="431"/>
      <c r="D5" s="433"/>
      <c r="E5" s="434"/>
      <c r="F5" s="434"/>
    </row>
    <row r="6" spans="1:6" s="435" customFormat="1">
      <c r="A6" s="431"/>
      <c r="B6" s="432"/>
      <c r="C6" s="431"/>
      <c r="D6" s="433"/>
      <c r="E6" s="434"/>
      <c r="F6" s="434"/>
    </row>
    <row r="7" spans="1:6" s="435" customFormat="1">
      <c r="A7" s="431"/>
      <c r="B7" s="432" t="s">
        <v>1589</v>
      </c>
      <c r="C7" s="431"/>
      <c r="D7" s="433"/>
      <c r="E7" s="434"/>
      <c r="F7" s="434"/>
    </row>
    <row r="8" spans="1:6" s="435" customFormat="1" ht="123.75">
      <c r="A8" s="431"/>
      <c r="B8" s="432" t="s">
        <v>1590</v>
      </c>
      <c r="C8" s="431"/>
      <c r="D8" s="433"/>
      <c r="E8" s="434"/>
      <c r="F8" s="434"/>
    </row>
    <row r="9" spans="1:6" s="435" customFormat="1">
      <c r="A9" s="431"/>
      <c r="B9" s="432"/>
      <c r="C9" s="431"/>
      <c r="D9" s="433"/>
      <c r="E9" s="434"/>
      <c r="F9" s="434"/>
    </row>
    <row r="10" spans="1:6" s="435" customFormat="1" ht="22.5">
      <c r="A10" s="431"/>
      <c r="B10" s="432" t="s">
        <v>270</v>
      </c>
      <c r="C10" s="431"/>
      <c r="D10" s="433"/>
      <c r="E10" s="434"/>
      <c r="F10" s="434"/>
    </row>
    <row r="11" spans="1:6" s="435" customFormat="1" ht="22.5">
      <c r="A11" s="431"/>
      <c r="B11" s="432" t="s">
        <v>271</v>
      </c>
      <c r="C11" s="431"/>
      <c r="D11" s="433"/>
      <c r="E11" s="434"/>
      <c r="F11" s="434"/>
    </row>
    <row r="12" spans="1:6" s="435" customFormat="1" ht="22.5">
      <c r="A12" s="431"/>
      <c r="B12" s="432" t="s">
        <v>272</v>
      </c>
      <c r="C12" s="431"/>
      <c r="D12" s="433"/>
      <c r="E12" s="434"/>
      <c r="F12" s="434"/>
    </row>
    <row r="13" spans="1:6" s="435" customFormat="1" ht="22.5">
      <c r="A13" s="431"/>
      <c r="B13" s="432" t="s">
        <v>273</v>
      </c>
      <c r="C13" s="431"/>
      <c r="D13" s="433"/>
      <c r="E13" s="434"/>
      <c r="F13" s="434"/>
    </row>
    <row r="14" spans="1:6" s="435" customFormat="1" ht="22.5">
      <c r="A14" s="431"/>
      <c r="B14" s="449" t="s">
        <v>1591</v>
      </c>
      <c r="C14" s="431"/>
      <c r="D14" s="433"/>
      <c r="E14" s="434"/>
      <c r="F14" s="434"/>
    </row>
    <row r="15" spans="1:6" s="435" customFormat="1">
      <c r="A15" s="431"/>
      <c r="B15" s="432" t="s">
        <v>274</v>
      </c>
      <c r="C15" s="431"/>
      <c r="D15" s="433"/>
      <c r="E15" s="434"/>
      <c r="F15" s="434"/>
    </row>
    <row r="16" spans="1:6" s="435" customFormat="1" ht="22.5">
      <c r="A16" s="431"/>
      <c r="B16" s="432" t="s">
        <v>275</v>
      </c>
      <c r="C16" s="431"/>
      <c r="D16" s="433"/>
      <c r="E16" s="434"/>
      <c r="F16" s="434"/>
    </row>
    <row r="17" spans="1:6" s="435" customFormat="1">
      <c r="A17" s="431"/>
      <c r="B17" s="432" t="s">
        <v>276</v>
      </c>
      <c r="C17" s="431"/>
      <c r="D17" s="433"/>
      <c r="E17" s="434"/>
      <c r="F17" s="434"/>
    </row>
    <row r="18" spans="1:6" s="435" customFormat="1">
      <c r="A18" s="431"/>
      <c r="B18" s="432" t="s">
        <v>277</v>
      </c>
      <c r="C18" s="431"/>
      <c r="D18" s="433"/>
      <c r="E18" s="434"/>
      <c r="F18" s="434"/>
    </row>
    <row r="19" spans="1:6" s="435" customFormat="1" ht="22.5">
      <c r="A19" s="431"/>
      <c r="B19" s="432" t="s">
        <v>278</v>
      </c>
      <c r="C19" s="431"/>
      <c r="D19" s="433"/>
      <c r="E19" s="434"/>
      <c r="F19" s="434"/>
    </row>
    <row r="20" spans="1:6" s="435" customFormat="1">
      <c r="A20" s="431"/>
      <c r="B20" s="432" t="s">
        <v>279</v>
      </c>
      <c r="C20" s="431"/>
      <c r="D20" s="433"/>
      <c r="E20" s="434"/>
      <c r="F20" s="434"/>
    </row>
    <row r="21" spans="1:6" s="435" customFormat="1">
      <c r="A21" s="431"/>
      <c r="B21" s="432" t="s">
        <v>362</v>
      </c>
      <c r="C21" s="431"/>
      <c r="D21" s="437"/>
    </row>
    <row r="22" spans="1:6" s="435" customFormat="1">
      <c r="A22" s="431"/>
      <c r="B22" s="432" t="s">
        <v>280</v>
      </c>
      <c r="C22" s="431"/>
      <c r="D22" s="437"/>
    </row>
    <row r="23" spans="1:6" s="435" customFormat="1" ht="22.5">
      <c r="A23" s="431"/>
      <c r="B23" s="432" t="s">
        <v>281</v>
      </c>
      <c r="C23" s="431"/>
      <c r="D23" s="437"/>
    </row>
    <row r="24" spans="1:6" s="435" customFormat="1">
      <c r="A24" s="431"/>
      <c r="B24" s="432" t="s">
        <v>282</v>
      </c>
      <c r="C24" s="431"/>
      <c r="D24" s="437"/>
    </row>
    <row r="25" spans="1:6" s="435" customFormat="1">
      <c r="A25" s="431"/>
      <c r="B25" s="432" t="s">
        <v>283</v>
      </c>
      <c r="C25" s="431"/>
      <c r="D25" s="437"/>
    </row>
    <row r="26" spans="1:6" s="435" customFormat="1">
      <c r="A26" s="431"/>
      <c r="B26" s="432" t="s">
        <v>284</v>
      </c>
      <c r="C26" s="431"/>
      <c r="D26" s="437"/>
    </row>
    <row r="27" spans="1:6" s="435" customFormat="1">
      <c r="A27" s="431"/>
      <c r="B27" s="432"/>
      <c r="C27" s="431"/>
      <c r="D27" s="437"/>
    </row>
    <row r="28" spans="1:6" s="435" customFormat="1">
      <c r="A28" s="431"/>
      <c r="B28" s="432" t="s">
        <v>285</v>
      </c>
      <c r="C28" s="431"/>
      <c r="D28" s="437"/>
    </row>
    <row r="29" spans="1:6" s="435" customFormat="1">
      <c r="A29" s="431"/>
      <c r="B29" s="432" t="s">
        <v>286</v>
      </c>
      <c r="C29" s="431"/>
      <c r="D29" s="437"/>
    </row>
    <row r="30" spans="1:6" s="435" customFormat="1" ht="22.5">
      <c r="A30" s="431"/>
      <c r="B30" s="432" t="s">
        <v>287</v>
      </c>
      <c r="C30" s="431"/>
      <c r="D30" s="437"/>
    </row>
    <row r="31" spans="1:6" s="435" customFormat="1">
      <c r="A31" s="431"/>
      <c r="B31" s="432" t="s">
        <v>288</v>
      </c>
      <c r="C31" s="431"/>
      <c r="D31" s="437"/>
    </row>
    <row r="32" spans="1:6" s="443" customFormat="1">
      <c r="A32" s="439"/>
      <c r="B32" s="432"/>
      <c r="C32" s="441"/>
      <c r="D32" s="442"/>
    </row>
    <row r="33" spans="1:4" s="443" customFormat="1">
      <c r="A33" s="439"/>
      <c r="B33" s="440"/>
      <c r="C33" s="441"/>
      <c r="D33" s="442"/>
    </row>
    <row r="34" spans="1:4" s="448" customFormat="1" ht="21">
      <c r="A34" s="444"/>
      <c r="B34" s="445" t="s">
        <v>266</v>
      </c>
      <c r="C34" s="446"/>
      <c r="D34" s="447"/>
    </row>
    <row r="35" spans="1:4" s="435" customFormat="1">
      <c r="A35" s="431"/>
      <c r="B35" s="449"/>
      <c r="C35" s="431"/>
      <c r="D35" s="437"/>
    </row>
    <row r="36" spans="1:4" s="435" customFormat="1">
      <c r="A36" s="431"/>
      <c r="C36" s="431"/>
      <c r="D36" s="437"/>
    </row>
    <row r="37" spans="1:4" s="435" customFormat="1">
      <c r="A37" s="431"/>
      <c r="B37" s="451"/>
      <c r="C37" s="431"/>
      <c r="D37" s="437"/>
    </row>
    <row r="38" spans="1:4" s="435" customFormat="1">
      <c r="A38" s="431"/>
      <c r="B38" s="432"/>
      <c r="C38" s="431"/>
      <c r="D38" s="437"/>
    </row>
    <row r="39" spans="1:4" s="435" customFormat="1">
      <c r="A39" s="431"/>
      <c r="C39" s="431"/>
      <c r="D39" s="437"/>
    </row>
    <row r="40" spans="1:4" s="435" customFormat="1">
      <c r="A40" s="431"/>
      <c r="B40" s="450"/>
      <c r="C40" s="431"/>
      <c r="D40" s="437"/>
    </row>
    <row r="41" spans="1:4" s="435" customFormat="1">
      <c r="A41" s="431"/>
      <c r="B41" s="451"/>
      <c r="C41" s="431"/>
      <c r="D41" s="437"/>
    </row>
    <row r="42" spans="1:4" s="435" customFormat="1">
      <c r="A42" s="431"/>
      <c r="B42" s="432"/>
      <c r="C42" s="431"/>
      <c r="D42" s="437"/>
    </row>
    <row r="43" spans="1:4" s="435" customFormat="1">
      <c r="A43" s="431"/>
      <c r="B43" s="432"/>
      <c r="C43" s="431"/>
      <c r="D43" s="437"/>
    </row>
    <row r="44" spans="1:4" s="435" customFormat="1">
      <c r="A44" s="431"/>
      <c r="B44" s="452"/>
      <c r="C44" s="431"/>
      <c r="D44" s="437"/>
    </row>
    <row r="45" spans="1:4" s="435" customFormat="1">
      <c r="A45" s="431"/>
      <c r="B45" s="451"/>
      <c r="C45" s="431"/>
      <c r="D45" s="437"/>
    </row>
    <row r="46" spans="1:4" s="435" customFormat="1">
      <c r="A46" s="431"/>
      <c r="B46" s="432"/>
      <c r="C46" s="431"/>
      <c r="D46" s="437"/>
    </row>
    <row r="47" spans="1:4" s="435" customFormat="1">
      <c r="A47" s="431"/>
      <c r="B47" s="432"/>
      <c r="C47" s="431"/>
      <c r="D47" s="437"/>
    </row>
    <row r="48" spans="1:4" s="435" customFormat="1">
      <c r="A48" s="431"/>
      <c r="B48" s="432"/>
      <c r="C48" s="431"/>
      <c r="D48" s="437"/>
    </row>
    <row r="49" spans="1:5" s="435" customFormat="1">
      <c r="A49" s="431"/>
      <c r="B49" s="432"/>
      <c r="C49" s="431"/>
      <c r="D49" s="437"/>
    </row>
    <row r="50" spans="1:5" s="435" customFormat="1">
      <c r="A50" s="449"/>
      <c r="B50" s="432"/>
      <c r="C50" s="431"/>
      <c r="D50" s="437"/>
    </row>
    <row r="51" spans="1:5" s="435" customFormat="1">
      <c r="A51" s="431"/>
      <c r="B51" s="436"/>
      <c r="C51" s="431"/>
      <c r="D51" s="437"/>
    </row>
    <row r="52" spans="1:5" s="435" customFormat="1">
      <c r="A52" s="431"/>
      <c r="B52" s="436"/>
      <c r="C52" s="431"/>
      <c r="D52" s="437"/>
    </row>
    <row r="53" spans="1:5" s="435" customFormat="1">
      <c r="A53" s="431"/>
      <c r="B53" s="436"/>
      <c r="C53" s="431"/>
      <c r="D53" s="437"/>
    </row>
    <row r="54" spans="1:5" s="435" customFormat="1">
      <c r="A54" s="431"/>
      <c r="B54" s="436"/>
      <c r="C54" s="431"/>
      <c r="D54" s="437"/>
    </row>
    <row r="55" spans="1:5">
      <c r="A55" s="429"/>
      <c r="B55" s="453"/>
      <c r="C55" s="429"/>
    </row>
    <row r="56" spans="1:5">
      <c r="A56" s="429"/>
      <c r="B56" s="453"/>
      <c r="C56" s="429"/>
    </row>
    <row r="57" spans="1:5" s="448" customFormat="1">
      <c r="A57" s="454"/>
      <c r="B57" s="455"/>
      <c r="C57" s="446"/>
      <c r="D57" s="447"/>
    </row>
    <row r="58" spans="1:5" s="448" customFormat="1">
      <c r="A58" s="454"/>
      <c r="B58" s="455"/>
      <c r="C58" s="446"/>
      <c r="D58" s="447"/>
    </row>
    <row r="59" spans="1:5" s="448" customFormat="1">
      <c r="A59" s="454"/>
      <c r="B59" s="455"/>
      <c r="C59" s="446"/>
      <c r="D59" s="447"/>
    </row>
    <row r="60" spans="1:5" s="435" customFormat="1">
      <c r="A60" s="431"/>
      <c r="B60" s="436"/>
      <c r="C60" s="431"/>
      <c r="D60" s="437"/>
    </row>
    <row r="61" spans="1:5">
      <c r="A61" s="429"/>
      <c r="B61" s="430"/>
      <c r="C61" s="429"/>
    </row>
    <row r="62" spans="1:5">
      <c r="A62" s="429"/>
      <c r="B62" s="430"/>
      <c r="C62" s="429"/>
    </row>
    <row r="63" spans="1:5">
      <c r="A63" s="429"/>
      <c r="B63" s="456"/>
      <c r="C63" s="429"/>
    </row>
    <row r="64" spans="1:5" s="461" customFormat="1">
      <c r="A64" s="457"/>
      <c r="B64" s="458"/>
      <c r="C64" s="459"/>
      <c r="D64" s="460"/>
      <c r="E64" s="460"/>
    </row>
    <row r="65" spans="1:5">
      <c r="A65" s="429"/>
      <c r="B65" s="462"/>
      <c r="C65" s="429"/>
    </row>
    <row r="69" spans="1:5">
      <c r="A69" s="429"/>
      <c r="B69" s="456"/>
      <c r="C69" s="429"/>
      <c r="D69" s="429"/>
      <c r="E69" s="429"/>
    </row>
    <row r="70" spans="1:5">
      <c r="A70" s="429"/>
      <c r="B70" s="456"/>
      <c r="C70" s="429"/>
      <c r="D70" s="429"/>
      <c r="E70" s="429"/>
    </row>
    <row r="71" spans="1:5">
      <c r="A71" s="429"/>
      <c r="B71" s="456"/>
      <c r="C71" s="429"/>
      <c r="D71" s="429"/>
      <c r="E71" s="429"/>
    </row>
    <row r="72" spans="1:5">
      <c r="A72" s="429"/>
      <c r="B72" s="456"/>
      <c r="C72" s="429"/>
      <c r="D72" s="429"/>
      <c r="E72" s="429"/>
    </row>
    <row r="73" spans="1:5">
      <c r="A73" s="429"/>
      <c r="B73" s="456"/>
      <c r="C73" s="429"/>
      <c r="D73" s="429"/>
      <c r="E73" s="429"/>
    </row>
    <row r="74" spans="1:5">
      <c r="A74" s="429"/>
      <c r="B74" s="456"/>
      <c r="C74" s="429"/>
      <c r="D74" s="429"/>
      <c r="E74" s="429"/>
    </row>
    <row r="75" spans="1:5">
      <c r="A75" s="429"/>
      <c r="B75" s="456"/>
      <c r="C75" s="429"/>
      <c r="D75" s="429"/>
      <c r="E75" s="429"/>
    </row>
    <row r="76" spans="1:5">
      <c r="A76" s="429"/>
      <c r="B76" s="456"/>
      <c r="C76" s="429"/>
      <c r="D76" s="429"/>
      <c r="E76" s="429"/>
    </row>
    <row r="77" spans="1:5">
      <c r="A77" s="429"/>
      <c r="B77" s="456"/>
      <c r="C77" s="429"/>
      <c r="D77" s="429"/>
      <c r="E77" s="429"/>
    </row>
    <row r="78" spans="1:5">
      <c r="A78" s="429"/>
      <c r="B78" s="456"/>
      <c r="C78" s="429"/>
      <c r="D78" s="429"/>
      <c r="E78" s="429"/>
    </row>
    <row r="79" spans="1:5">
      <c r="A79" s="429"/>
      <c r="B79" s="456"/>
      <c r="C79" s="429"/>
      <c r="D79" s="429"/>
      <c r="E79" s="429"/>
    </row>
    <row r="80" spans="1:5">
      <c r="A80" s="429"/>
      <c r="B80" s="456"/>
      <c r="C80" s="429"/>
      <c r="D80" s="429"/>
      <c r="E80" s="429"/>
    </row>
    <row r="81" spans="1:5">
      <c r="A81" s="429"/>
      <c r="B81" s="456"/>
      <c r="C81" s="429"/>
      <c r="D81" s="429"/>
      <c r="E81" s="429"/>
    </row>
    <row r="82" spans="1:5">
      <c r="A82" s="429"/>
      <c r="B82" s="456"/>
      <c r="C82" s="429"/>
      <c r="D82" s="429"/>
      <c r="E82" s="429"/>
    </row>
    <row r="83" spans="1:5">
      <c r="A83" s="429"/>
      <c r="B83" s="456"/>
      <c r="C83" s="429"/>
      <c r="D83" s="429"/>
      <c r="E83" s="429"/>
    </row>
    <row r="84" spans="1:5">
      <c r="A84" s="429"/>
      <c r="B84" s="456"/>
      <c r="C84" s="429"/>
      <c r="D84" s="429"/>
      <c r="E84" s="429"/>
    </row>
    <row r="85" spans="1:5">
      <c r="A85" s="429"/>
      <c r="B85" s="456"/>
      <c r="C85" s="429"/>
      <c r="D85" s="429"/>
      <c r="E85" s="429"/>
    </row>
    <row r="86" spans="1:5">
      <c r="A86" s="429"/>
      <c r="B86" s="456"/>
      <c r="C86" s="429"/>
      <c r="D86" s="429"/>
      <c r="E86" s="429"/>
    </row>
    <row r="87" spans="1:5">
      <c r="A87" s="429"/>
      <c r="B87" s="456"/>
      <c r="C87" s="429"/>
      <c r="D87" s="429"/>
      <c r="E87" s="429"/>
    </row>
    <row r="88" spans="1:5">
      <c r="A88" s="429"/>
      <c r="B88" s="456"/>
      <c r="C88" s="429"/>
      <c r="D88" s="429"/>
      <c r="E88" s="429"/>
    </row>
    <row r="89" spans="1:5">
      <c r="A89" s="429"/>
      <c r="B89" s="456"/>
      <c r="C89" s="429"/>
      <c r="D89" s="429"/>
      <c r="E89" s="429"/>
    </row>
    <row r="90" spans="1:5">
      <c r="A90" s="429"/>
      <c r="B90" s="456"/>
      <c r="C90" s="429"/>
      <c r="D90" s="429"/>
      <c r="E90" s="429"/>
    </row>
    <row r="91" spans="1:5">
      <c r="A91" s="429"/>
      <c r="B91" s="456"/>
      <c r="C91" s="429"/>
      <c r="D91" s="429"/>
      <c r="E91" s="429"/>
    </row>
    <row r="92" spans="1:5">
      <c r="A92" s="429"/>
      <c r="B92" s="456"/>
      <c r="C92" s="429"/>
      <c r="D92" s="429"/>
      <c r="E92" s="429"/>
    </row>
    <row r="93" spans="1:5">
      <c r="A93" s="429"/>
      <c r="B93" s="456"/>
      <c r="C93" s="429"/>
      <c r="D93" s="429"/>
      <c r="E93" s="429"/>
    </row>
    <row r="94" spans="1:5">
      <c r="A94" s="429"/>
      <c r="B94" s="456"/>
      <c r="C94" s="429"/>
      <c r="D94" s="429"/>
      <c r="E94" s="429"/>
    </row>
    <row r="95" spans="1:5">
      <c r="A95" s="429"/>
      <c r="B95" s="456"/>
      <c r="C95" s="429"/>
      <c r="D95" s="429"/>
      <c r="E95" s="429"/>
    </row>
    <row r="96" spans="1:5">
      <c r="A96" s="429"/>
      <c r="B96" s="456"/>
      <c r="C96" s="429"/>
      <c r="D96" s="429"/>
      <c r="E96" s="429"/>
    </row>
    <row r="97" spans="1:5">
      <c r="A97" s="429"/>
      <c r="B97" s="456"/>
      <c r="C97" s="429"/>
      <c r="D97" s="429"/>
      <c r="E97" s="429"/>
    </row>
    <row r="98" spans="1:5">
      <c r="A98" s="429"/>
      <c r="B98" s="456"/>
      <c r="C98" s="429"/>
      <c r="D98" s="429"/>
      <c r="E98" s="429"/>
    </row>
    <row r="99" spans="1:5">
      <c r="A99" s="429"/>
      <c r="B99" s="456"/>
      <c r="C99" s="429"/>
      <c r="D99" s="429"/>
      <c r="E99" s="429"/>
    </row>
    <row r="100" spans="1:5">
      <c r="A100" s="429"/>
      <c r="B100" s="456"/>
      <c r="C100" s="429"/>
      <c r="D100" s="429"/>
      <c r="E100" s="429"/>
    </row>
    <row r="101" spans="1:5">
      <c r="A101" s="429"/>
      <c r="B101" s="456"/>
      <c r="C101" s="429"/>
      <c r="D101" s="429"/>
      <c r="E101" s="429"/>
    </row>
    <row r="102" spans="1:5">
      <c r="A102" s="429"/>
      <c r="B102" s="456"/>
      <c r="C102" s="429"/>
      <c r="D102" s="429"/>
      <c r="E102" s="429"/>
    </row>
    <row r="103" spans="1:5">
      <c r="A103" s="429"/>
      <c r="B103" s="456"/>
      <c r="C103" s="429"/>
      <c r="D103" s="429"/>
      <c r="E103" s="429"/>
    </row>
    <row r="104" spans="1:5">
      <c r="A104" s="429"/>
      <c r="B104" s="456"/>
      <c r="C104" s="429"/>
      <c r="D104" s="429"/>
      <c r="E104" s="429"/>
    </row>
    <row r="105" spans="1:5">
      <c r="A105" s="429"/>
      <c r="B105" s="456"/>
      <c r="C105" s="429"/>
      <c r="D105" s="429"/>
      <c r="E105" s="429"/>
    </row>
    <row r="106" spans="1:5">
      <c r="A106" s="429"/>
      <c r="B106" s="456"/>
      <c r="C106" s="429"/>
      <c r="D106" s="429"/>
      <c r="E106" s="429"/>
    </row>
    <row r="107" spans="1:5">
      <c r="A107" s="429"/>
      <c r="B107" s="456"/>
      <c r="C107" s="429"/>
      <c r="D107" s="429"/>
      <c r="E107" s="429"/>
    </row>
    <row r="108" spans="1:5">
      <c r="A108" s="429"/>
      <c r="B108" s="456"/>
      <c r="C108" s="429"/>
      <c r="D108" s="429"/>
      <c r="E108" s="429"/>
    </row>
    <row r="109" spans="1:5">
      <c r="A109" s="429"/>
      <c r="B109" s="456"/>
      <c r="C109" s="429"/>
      <c r="D109" s="429"/>
      <c r="E109" s="429"/>
    </row>
    <row r="110" spans="1:5">
      <c r="A110" s="429"/>
      <c r="B110" s="456"/>
      <c r="C110" s="429"/>
      <c r="D110" s="429"/>
      <c r="E110" s="429"/>
    </row>
    <row r="111" spans="1:5">
      <c r="A111" s="429"/>
      <c r="B111" s="456"/>
      <c r="C111" s="429"/>
      <c r="D111" s="429"/>
      <c r="E111"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row r="122" spans="1:5">
      <c r="A122" s="429"/>
      <c r="B122" s="456"/>
      <c r="C122" s="429"/>
      <c r="D122" s="429"/>
      <c r="E122" s="429"/>
    </row>
    <row r="123" spans="1:5">
      <c r="A123" s="429"/>
      <c r="B123" s="456"/>
      <c r="C123" s="429"/>
      <c r="D123" s="429"/>
      <c r="E123" s="429"/>
    </row>
    <row r="124" spans="1:5">
      <c r="A124" s="429"/>
      <c r="B124" s="456"/>
      <c r="C124" s="429"/>
      <c r="D124" s="429"/>
      <c r="E124" s="429"/>
    </row>
    <row r="125" spans="1:5">
      <c r="A125" s="429"/>
      <c r="B125" s="456"/>
      <c r="C125" s="429"/>
      <c r="D125" s="429"/>
      <c r="E125" s="429"/>
    </row>
    <row r="126" spans="1:5">
      <c r="A126" s="429"/>
      <c r="B126" s="456"/>
      <c r="C126" s="429"/>
      <c r="D126" s="429"/>
      <c r="E126" s="429"/>
    </row>
    <row r="127" spans="1:5">
      <c r="A127" s="429"/>
      <c r="B127" s="456"/>
      <c r="C127" s="429"/>
      <c r="D127" s="429"/>
      <c r="E127"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rowBreaks count="1" manualBreakCount="1">
    <brk id="21" max="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225"/>
  <sheetViews>
    <sheetView topLeftCell="A139" zoomScaleSheetLayoutView="100" workbookViewId="0">
      <selection activeCell="F152" sqref="F152"/>
    </sheetView>
  </sheetViews>
  <sheetFormatPr defaultRowHeight="12.75"/>
  <cols>
    <col min="1" max="1" width="2.28515625" style="894" customWidth="1"/>
    <col min="2" max="2" width="2.28515625" style="913" customWidth="1"/>
    <col min="3" max="3" width="3.85546875" style="914" customWidth="1"/>
    <col min="4" max="4" width="35.7109375" style="894" customWidth="1"/>
    <col min="5" max="5" width="5.42578125" style="889" customWidth="1"/>
    <col min="6" max="6" width="9.7109375" style="890" customWidth="1"/>
    <col min="7" max="7" width="9.7109375" style="919" customWidth="1"/>
    <col min="8" max="8" width="12.7109375" style="894" customWidth="1"/>
    <col min="9" max="9" width="14.7109375" style="933" customWidth="1"/>
    <col min="10" max="16384" width="9.140625" style="894"/>
  </cols>
  <sheetData>
    <row r="1" spans="1:9" s="67" customFormat="1" ht="11.25">
      <c r="A1" s="191"/>
      <c r="B1" s="211"/>
      <c r="C1" s="373"/>
      <c r="D1" s="193"/>
      <c r="E1" s="194"/>
      <c r="F1" s="195"/>
      <c r="G1" s="196"/>
      <c r="H1" s="197" t="s">
        <v>98</v>
      </c>
      <c r="I1" s="762"/>
    </row>
    <row r="2" spans="1:9" s="71" customFormat="1" ht="11.25">
      <c r="A2" s="199"/>
      <c r="B2" s="370"/>
      <c r="C2" s="374"/>
      <c r="D2" s="69" t="s">
        <v>1</v>
      </c>
      <c r="E2" s="85"/>
      <c r="F2" s="236"/>
      <c r="G2" s="768"/>
      <c r="H2" s="1213" t="s">
        <v>2908</v>
      </c>
      <c r="I2" s="923"/>
    </row>
    <row r="3" spans="1:9" s="71" customFormat="1" ht="11.25">
      <c r="A3" s="72"/>
      <c r="B3" s="371"/>
      <c r="C3" s="375"/>
      <c r="D3" s="74" t="s">
        <v>355</v>
      </c>
      <c r="E3" s="409"/>
      <c r="F3" s="83"/>
      <c r="G3" s="391"/>
      <c r="H3" s="1214" t="s">
        <v>2907</v>
      </c>
      <c r="I3" s="924"/>
    </row>
    <row r="4" spans="1:9" s="71" customFormat="1" ht="11.25">
      <c r="A4" s="95"/>
      <c r="B4" s="86"/>
      <c r="C4" s="376"/>
      <c r="D4" s="87"/>
      <c r="E4" s="410"/>
      <c r="F4" s="348"/>
      <c r="G4" s="392"/>
      <c r="H4" s="98"/>
      <c r="I4" s="347"/>
    </row>
    <row r="5" spans="1:9" s="71" customFormat="1" ht="11.25">
      <c r="A5" s="213"/>
      <c r="B5" s="86"/>
      <c r="C5" s="376"/>
      <c r="D5" s="94" t="s">
        <v>190</v>
      </c>
      <c r="E5" s="411"/>
      <c r="F5" s="349"/>
      <c r="G5" s="915"/>
      <c r="H5" s="94"/>
      <c r="I5" s="925"/>
    </row>
    <row r="6" spans="1:9" s="71" customFormat="1" ht="11.25">
      <c r="A6" s="78"/>
      <c r="B6" s="75"/>
      <c r="C6" s="377"/>
      <c r="D6" s="100"/>
      <c r="E6" s="412"/>
      <c r="F6" s="350"/>
      <c r="G6" s="916"/>
      <c r="H6" s="100"/>
      <c r="I6" s="926"/>
    </row>
    <row r="7" spans="1:9" s="71" customFormat="1" ht="11.25">
      <c r="A7" s="1587" t="s">
        <v>91</v>
      </c>
      <c r="B7" s="1587"/>
      <c r="C7" s="1587"/>
      <c r="D7" s="204" t="s">
        <v>92</v>
      </c>
      <c r="E7" s="413" t="s">
        <v>97</v>
      </c>
      <c r="F7" s="473" t="s">
        <v>93</v>
      </c>
      <c r="G7" s="393" t="s">
        <v>94</v>
      </c>
      <c r="H7" s="208" t="s">
        <v>95</v>
      </c>
      <c r="I7" s="209" t="s">
        <v>96</v>
      </c>
    </row>
    <row r="8" spans="1:9" s="71" customFormat="1" ht="12">
      <c r="A8" s="363"/>
      <c r="B8" s="367"/>
      <c r="C8" s="378"/>
      <c r="D8" s="368"/>
      <c r="E8" s="414"/>
      <c r="F8" s="474"/>
      <c r="G8" s="365"/>
      <c r="H8" s="369"/>
      <c r="I8" s="175"/>
    </row>
    <row r="9" spans="1:9" s="71" customFormat="1" ht="12">
      <c r="A9" s="363"/>
      <c r="B9" s="367"/>
      <c r="C9" s="378"/>
      <c r="D9" s="368"/>
      <c r="E9" s="414"/>
      <c r="F9" s="474"/>
      <c r="G9" s="365"/>
      <c r="H9" s="369"/>
      <c r="I9" s="175"/>
    </row>
    <row r="10" spans="1:9" s="80" customFormat="1" ht="12">
      <c r="A10" s="361"/>
      <c r="B10" s="362" t="s">
        <v>17</v>
      </c>
      <c r="C10" s="379"/>
      <c r="D10" s="851" t="s">
        <v>192</v>
      </c>
      <c r="E10" s="415"/>
      <c r="F10" s="385"/>
      <c r="G10" s="394"/>
      <c r="H10" s="420"/>
      <c r="I10" s="185"/>
    </row>
    <row r="11" spans="1:9" s="80" customFormat="1" ht="12">
      <c r="A11" s="363"/>
      <c r="B11" s="372"/>
      <c r="C11" s="380"/>
      <c r="D11" s="364"/>
      <c r="E11" s="368"/>
      <c r="F11" s="474"/>
      <c r="G11" s="365"/>
      <c r="H11" s="852"/>
      <c r="I11" s="185"/>
    </row>
    <row r="12" spans="1:9" s="80" customFormat="1" ht="123.75">
      <c r="A12" s="78"/>
      <c r="B12" s="381" t="s">
        <v>17</v>
      </c>
      <c r="C12" s="853">
        <v>1</v>
      </c>
      <c r="D12" s="825" t="s">
        <v>2430</v>
      </c>
      <c r="E12" s="854"/>
      <c r="F12" s="855"/>
      <c r="G12" s="103"/>
      <c r="H12" s="113"/>
      <c r="I12" s="822"/>
    </row>
    <row r="13" spans="1:9" s="80" customFormat="1" ht="45">
      <c r="A13" s="78"/>
      <c r="B13" s="381"/>
      <c r="C13" s="853"/>
      <c r="D13" s="856" t="s">
        <v>245</v>
      </c>
      <c r="E13" s="854"/>
      <c r="F13" s="855"/>
      <c r="G13" s="103"/>
      <c r="H13" s="113"/>
      <c r="I13" s="185"/>
    </row>
    <row r="14" spans="1:9" s="80" customFormat="1" ht="33.75">
      <c r="A14" s="78"/>
      <c r="B14" s="381"/>
      <c r="C14" s="853"/>
      <c r="D14" s="856" t="s">
        <v>230</v>
      </c>
      <c r="E14" s="854"/>
      <c r="F14" s="855"/>
      <c r="G14" s="103"/>
      <c r="H14" s="113"/>
      <c r="I14" s="185"/>
    </row>
    <row r="15" spans="1:9" s="80" customFormat="1" ht="11.25">
      <c r="A15" s="78"/>
      <c r="B15" s="381"/>
      <c r="C15" s="853"/>
      <c r="D15" s="856" t="s">
        <v>220</v>
      </c>
      <c r="E15" s="854"/>
      <c r="F15" s="855"/>
      <c r="G15" s="103"/>
      <c r="H15" s="113"/>
      <c r="I15" s="484"/>
    </row>
    <row r="16" spans="1:9" s="80" customFormat="1" ht="11.25">
      <c r="A16" s="78"/>
      <c r="B16" s="381"/>
      <c r="C16" s="859"/>
      <c r="D16" s="857" t="s">
        <v>235</v>
      </c>
      <c r="E16" s="858" t="s">
        <v>12</v>
      </c>
      <c r="F16" s="351">
        <v>28.7</v>
      </c>
      <c r="G16" s="103"/>
      <c r="H16" s="166">
        <f t="shared" ref="H16" si="0">F16*G16</f>
        <v>0</v>
      </c>
      <c r="I16" s="478"/>
    </row>
    <row r="17" spans="1:9" s="80" customFormat="1" ht="11.25">
      <c r="A17" s="78"/>
      <c r="B17" s="381"/>
      <c r="C17" s="853"/>
      <c r="D17" s="856"/>
      <c r="E17" s="854"/>
      <c r="F17" s="855"/>
      <c r="G17" s="103"/>
      <c r="H17" s="113"/>
      <c r="I17" s="185"/>
    </row>
    <row r="18" spans="1:9" s="80" customFormat="1" ht="123.75">
      <c r="A18" s="78"/>
      <c r="B18" s="381" t="s">
        <v>17</v>
      </c>
      <c r="C18" s="853">
        <f>C12+1</f>
        <v>2</v>
      </c>
      <c r="D18" s="825" t="s">
        <v>2431</v>
      </c>
      <c r="E18" s="854"/>
      <c r="F18" s="855"/>
      <c r="G18" s="103"/>
      <c r="H18" s="113"/>
      <c r="I18" s="822"/>
    </row>
    <row r="19" spans="1:9" s="80" customFormat="1" ht="45">
      <c r="A19" s="78"/>
      <c r="B19" s="381"/>
      <c r="C19" s="853"/>
      <c r="D19" s="856" t="s">
        <v>245</v>
      </c>
      <c r="E19" s="854"/>
      <c r="F19" s="855"/>
      <c r="G19" s="103"/>
      <c r="H19" s="113"/>
      <c r="I19" s="185"/>
    </row>
    <row r="20" spans="1:9" s="80" customFormat="1" ht="33.75">
      <c r="A20" s="78"/>
      <c r="B20" s="381"/>
      <c r="C20" s="853"/>
      <c r="D20" s="856" t="s">
        <v>230</v>
      </c>
      <c r="E20" s="854"/>
      <c r="F20" s="855"/>
      <c r="G20" s="103"/>
      <c r="H20" s="113"/>
      <c r="I20" s="185"/>
    </row>
    <row r="21" spans="1:9" s="80" customFormat="1" ht="11.25">
      <c r="A21" s="78"/>
      <c r="B21" s="381"/>
      <c r="C21" s="853"/>
      <c r="D21" s="856" t="s">
        <v>220</v>
      </c>
      <c r="E21" s="854"/>
      <c r="F21" s="855"/>
      <c r="G21" s="103"/>
      <c r="H21" s="113"/>
      <c r="I21" s="484"/>
    </row>
    <row r="22" spans="1:9" s="80" customFormat="1" ht="11.25">
      <c r="A22" s="78"/>
      <c r="B22" s="381"/>
      <c r="C22" s="853"/>
      <c r="D22" s="857" t="s">
        <v>366</v>
      </c>
      <c r="E22" s="858" t="s">
        <v>12</v>
      </c>
      <c r="F22" s="351">
        <v>10.1</v>
      </c>
      <c r="G22" s="103"/>
      <c r="H22" s="166">
        <f t="shared" ref="H22:H26" si="1">F22*G22</f>
        <v>0</v>
      </c>
      <c r="I22" s="185"/>
    </row>
    <row r="23" spans="1:9" s="80" customFormat="1" ht="11.25">
      <c r="A23" s="78"/>
      <c r="B23" s="381"/>
      <c r="C23" s="853"/>
      <c r="D23" s="857" t="s">
        <v>367</v>
      </c>
      <c r="E23" s="858" t="s">
        <v>12</v>
      </c>
      <c r="F23" s="351">
        <v>28.8</v>
      </c>
      <c r="G23" s="103"/>
      <c r="H23" s="166">
        <f t="shared" si="1"/>
        <v>0</v>
      </c>
      <c r="I23" s="185"/>
    </row>
    <row r="24" spans="1:9" s="80" customFormat="1" ht="11.25">
      <c r="A24" s="78"/>
      <c r="B24" s="381"/>
      <c r="C24" s="853"/>
      <c r="D24" s="857" t="s">
        <v>368</v>
      </c>
      <c r="E24" s="858" t="s">
        <v>12</v>
      </c>
      <c r="F24" s="351">
        <v>40.1</v>
      </c>
      <c r="G24" s="103"/>
      <c r="H24" s="166">
        <f t="shared" si="1"/>
        <v>0</v>
      </c>
      <c r="I24" s="185"/>
    </row>
    <row r="25" spans="1:9" s="80" customFormat="1" ht="11.25">
      <c r="A25" s="78"/>
      <c r="B25" s="381"/>
      <c r="C25" s="859"/>
      <c r="D25" s="78" t="s">
        <v>193</v>
      </c>
      <c r="E25" s="858" t="s">
        <v>12</v>
      </c>
      <c r="F25" s="351">
        <v>9.9</v>
      </c>
      <c r="G25" s="103"/>
      <c r="H25" s="166">
        <f t="shared" si="1"/>
        <v>0</v>
      </c>
      <c r="I25" s="185"/>
    </row>
    <row r="26" spans="1:9" s="80" customFormat="1" ht="11.25">
      <c r="A26" s="78"/>
      <c r="B26" s="381"/>
      <c r="C26" s="859"/>
      <c r="D26" s="857" t="s">
        <v>235</v>
      </c>
      <c r="E26" s="858" t="s">
        <v>12</v>
      </c>
      <c r="F26" s="351">
        <v>16.5</v>
      </c>
      <c r="G26" s="103"/>
      <c r="H26" s="166">
        <f t="shared" si="1"/>
        <v>0</v>
      </c>
      <c r="I26" s="478"/>
    </row>
    <row r="27" spans="1:9" s="80" customFormat="1" ht="11.25">
      <c r="A27" s="78"/>
      <c r="B27" s="381"/>
      <c r="C27" s="853"/>
      <c r="D27" s="856"/>
      <c r="E27" s="854"/>
      <c r="F27" s="855"/>
      <c r="G27" s="103"/>
      <c r="H27" s="113"/>
      <c r="I27" s="185"/>
    </row>
    <row r="28" spans="1:9" s="80" customFormat="1" ht="56.25">
      <c r="A28" s="78"/>
      <c r="B28" s="381" t="s">
        <v>17</v>
      </c>
      <c r="C28" s="860">
        <f>C18+1</f>
        <v>3</v>
      </c>
      <c r="D28" s="862" t="s">
        <v>234</v>
      </c>
      <c r="E28" s="854"/>
      <c r="F28" s="855"/>
      <c r="G28" s="103"/>
      <c r="H28" s="113"/>
      <c r="I28" s="185"/>
    </row>
    <row r="29" spans="1:9" s="80" customFormat="1" ht="11.25">
      <c r="A29" s="78"/>
      <c r="B29" s="381"/>
      <c r="C29" s="853" t="s">
        <v>35</v>
      </c>
      <c r="D29" s="857" t="s">
        <v>2275</v>
      </c>
      <c r="E29" s="854" t="s">
        <v>23</v>
      </c>
      <c r="F29" s="855">
        <v>1</v>
      </c>
      <c r="G29" s="103"/>
      <c r="H29" s="166">
        <f>F29*G29</f>
        <v>0</v>
      </c>
      <c r="I29" s="185"/>
    </row>
    <row r="30" spans="1:9" s="80" customFormat="1" ht="11.25">
      <c r="A30" s="78"/>
      <c r="B30" s="381"/>
      <c r="C30" s="853" t="s">
        <v>36</v>
      </c>
      <c r="D30" s="857" t="s">
        <v>2276</v>
      </c>
      <c r="E30" s="854" t="s">
        <v>23</v>
      </c>
      <c r="F30" s="855">
        <v>1</v>
      </c>
      <c r="G30" s="103"/>
      <c r="H30" s="166">
        <f>F30*G30</f>
        <v>0</v>
      </c>
      <c r="I30" s="185"/>
    </row>
    <row r="31" spans="1:9" s="80" customFormat="1" ht="11.25">
      <c r="A31" s="78"/>
      <c r="B31" s="381"/>
      <c r="C31" s="853"/>
      <c r="D31" s="857"/>
      <c r="E31" s="854"/>
      <c r="F31" s="855"/>
      <c r="G31" s="103"/>
      <c r="H31" s="113"/>
      <c r="I31" s="185"/>
    </row>
    <row r="32" spans="1:9" s="80" customFormat="1" ht="67.5">
      <c r="A32" s="78"/>
      <c r="B32" s="381" t="s">
        <v>17</v>
      </c>
      <c r="C32" s="860">
        <f>C28+1</f>
        <v>4</v>
      </c>
      <c r="D32" s="862" t="s">
        <v>369</v>
      </c>
      <c r="E32" s="858"/>
      <c r="F32" s="863"/>
      <c r="G32" s="103"/>
      <c r="H32" s="113"/>
      <c r="I32" s="185"/>
    </row>
    <row r="33" spans="1:9" s="80" customFormat="1" ht="11.25">
      <c r="A33" s="78"/>
      <c r="B33" s="381"/>
      <c r="C33" s="853" t="s">
        <v>35</v>
      </c>
      <c r="D33" s="78" t="s">
        <v>2275</v>
      </c>
      <c r="E33" s="858" t="s">
        <v>23</v>
      </c>
      <c r="F33" s="863">
        <v>3</v>
      </c>
      <c r="G33" s="103"/>
      <c r="H33" s="166">
        <f>F33*G33</f>
        <v>0</v>
      </c>
      <c r="I33" s="185"/>
    </row>
    <row r="34" spans="1:9" s="80" customFormat="1" ht="11.25">
      <c r="A34" s="78"/>
      <c r="B34" s="381"/>
      <c r="C34" s="853" t="s">
        <v>36</v>
      </c>
      <c r="D34" s="78" t="s">
        <v>2278</v>
      </c>
      <c r="E34" s="858" t="s">
        <v>23</v>
      </c>
      <c r="F34" s="863">
        <v>1</v>
      </c>
      <c r="G34" s="103"/>
      <c r="H34" s="166">
        <f t="shared" ref="H34:H35" si="2">F34*G34</f>
        <v>0</v>
      </c>
      <c r="I34" s="185"/>
    </row>
    <row r="35" spans="1:9" s="80" customFormat="1" ht="11.25">
      <c r="A35" s="78"/>
      <c r="B35" s="381"/>
      <c r="C35" s="853" t="s">
        <v>37</v>
      </c>
      <c r="D35" s="78" t="s">
        <v>2276</v>
      </c>
      <c r="E35" s="858" t="s">
        <v>23</v>
      </c>
      <c r="F35" s="863">
        <v>2</v>
      </c>
      <c r="G35" s="103"/>
      <c r="H35" s="166">
        <f t="shared" si="2"/>
        <v>0</v>
      </c>
      <c r="I35" s="185"/>
    </row>
    <row r="36" spans="1:9" s="80" customFormat="1" ht="11.25">
      <c r="A36" s="78"/>
      <c r="B36" s="381"/>
      <c r="C36" s="860"/>
      <c r="D36" s="862"/>
      <c r="E36" s="858"/>
      <c r="F36" s="863"/>
      <c r="G36" s="103"/>
      <c r="H36" s="113"/>
      <c r="I36" s="185"/>
    </row>
    <row r="37" spans="1:9" s="80" customFormat="1" ht="22.5">
      <c r="A37" s="78"/>
      <c r="B37" s="381" t="s">
        <v>17</v>
      </c>
      <c r="C37" s="860">
        <f>C32+1</f>
        <v>5</v>
      </c>
      <c r="D37" s="862" t="s">
        <v>194</v>
      </c>
      <c r="E37" s="858"/>
      <c r="F37" s="863"/>
      <c r="G37" s="103"/>
      <c r="H37" s="113"/>
      <c r="I37" s="185"/>
    </row>
    <row r="38" spans="1:9" s="80" customFormat="1" ht="11.25">
      <c r="A38" s="78"/>
      <c r="B38" s="381"/>
      <c r="C38" s="853"/>
      <c r="D38" s="1020" t="s">
        <v>2277</v>
      </c>
      <c r="E38" s="858" t="s">
        <v>23</v>
      </c>
      <c r="F38" s="863">
        <v>3</v>
      </c>
      <c r="G38" s="103"/>
      <c r="H38" s="166">
        <f>F38*G38</f>
        <v>0</v>
      </c>
      <c r="I38" s="185"/>
    </row>
    <row r="39" spans="1:9" s="80" customFormat="1" ht="11.25">
      <c r="A39" s="78"/>
      <c r="B39" s="381"/>
      <c r="C39" s="859"/>
      <c r="D39" s="1020"/>
      <c r="E39" s="858"/>
      <c r="F39" s="863"/>
      <c r="G39" s="103"/>
      <c r="H39" s="113"/>
      <c r="I39" s="185"/>
    </row>
    <row r="40" spans="1:9" s="80" customFormat="1" ht="45">
      <c r="A40" s="78"/>
      <c r="B40" s="381" t="s">
        <v>17</v>
      </c>
      <c r="C40" s="860">
        <f>C37+1</f>
        <v>6</v>
      </c>
      <c r="D40" s="862" t="s">
        <v>195</v>
      </c>
      <c r="E40" s="858"/>
      <c r="F40" s="863"/>
      <c r="G40" s="103"/>
      <c r="H40" s="113"/>
      <c r="I40" s="185"/>
    </row>
    <row r="41" spans="1:9" s="80" customFormat="1" ht="11.25">
      <c r="A41" s="78"/>
      <c r="B41" s="381"/>
      <c r="C41" s="1021"/>
      <c r="D41" s="857" t="s">
        <v>2432</v>
      </c>
      <c r="E41" s="858" t="s">
        <v>23</v>
      </c>
      <c r="F41" s="863">
        <v>7</v>
      </c>
      <c r="G41" s="103"/>
      <c r="H41" s="166">
        <f>F41*G41</f>
        <v>0</v>
      </c>
      <c r="I41" s="185"/>
    </row>
    <row r="42" spans="1:9" s="80" customFormat="1" ht="11.25">
      <c r="A42" s="78"/>
      <c r="B42" s="381"/>
      <c r="C42" s="1021"/>
      <c r="D42" s="857"/>
      <c r="E42" s="858"/>
      <c r="F42" s="863"/>
      <c r="G42" s="103"/>
      <c r="H42" s="113"/>
      <c r="I42" s="185"/>
    </row>
    <row r="43" spans="1:9" s="80" customFormat="1" ht="67.5">
      <c r="A43" s="78"/>
      <c r="B43" s="381" t="s">
        <v>17</v>
      </c>
      <c r="C43" s="860">
        <f>C40+1</f>
        <v>7</v>
      </c>
      <c r="D43" s="862" t="s">
        <v>376</v>
      </c>
      <c r="E43" s="858"/>
      <c r="F43" s="865"/>
      <c r="G43" s="103"/>
      <c r="H43" s="113"/>
      <c r="I43" s="185"/>
    </row>
    <row r="44" spans="1:9" s="80" customFormat="1" ht="11.25">
      <c r="A44" s="78"/>
      <c r="B44" s="381"/>
      <c r="C44" s="853" t="s">
        <v>35</v>
      </c>
      <c r="D44" s="861" t="s">
        <v>2277</v>
      </c>
      <c r="E44" s="854" t="s">
        <v>23</v>
      </c>
      <c r="F44" s="866">
        <v>1</v>
      </c>
      <c r="G44" s="103"/>
      <c r="H44" s="166">
        <f>F44*G44</f>
        <v>0</v>
      </c>
      <c r="I44" s="185"/>
    </row>
    <row r="45" spans="1:9" s="80" customFormat="1" ht="11.25">
      <c r="A45" s="78"/>
      <c r="B45" s="381"/>
      <c r="C45" s="853" t="s">
        <v>36</v>
      </c>
      <c r="D45" s="861" t="s">
        <v>2279</v>
      </c>
      <c r="E45" s="854" t="s">
        <v>23</v>
      </c>
      <c r="F45" s="866">
        <v>1</v>
      </c>
      <c r="G45" s="103"/>
      <c r="H45" s="166">
        <f>F45*G45</f>
        <v>0</v>
      </c>
      <c r="I45" s="185"/>
    </row>
    <row r="46" spans="1:9" s="80" customFormat="1" ht="11.25">
      <c r="A46" s="78"/>
      <c r="B46" s="381"/>
      <c r="C46" s="864"/>
      <c r="D46" s="861"/>
      <c r="E46" s="854"/>
      <c r="F46" s="855"/>
      <c r="G46" s="103"/>
      <c r="H46" s="113"/>
      <c r="I46" s="185"/>
    </row>
    <row r="47" spans="1:9" s="80" customFormat="1" ht="101.25">
      <c r="A47" s="78"/>
      <c r="B47" s="381" t="s">
        <v>17</v>
      </c>
      <c r="C47" s="860">
        <f>C43+1</f>
        <v>8</v>
      </c>
      <c r="D47" s="856" t="s">
        <v>196</v>
      </c>
      <c r="E47" s="416"/>
      <c r="F47" s="475"/>
      <c r="G47" s="917"/>
      <c r="I47" s="185"/>
    </row>
    <row r="48" spans="1:9" s="80" customFormat="1" ht="11.25">
      <c r="A48" s="78"/>
      <c r="B48" s="381"/>
      <c r="C48" s="860"/>
      <c r="D48" s="856"/>
      <c r="E48" s="858" t="s">
        <v>23</v>
      </c>
      <c r="F48" s="863">
        <v>2</v>
      </c>
      <c r="G48" s="103"/>
      <c r="H48" s="166">
        <f>F48*G48</f>
        <v>0</v>
      </c>
      <c r="I48" s="185"/>
    </row>
    <row r="49" spans="1:9" s="80" customFormat="1" ht="11.25">
      <c r="A49" s="78"/>
      <c r="B49" s="381"/>
      <c r="C49" s="860"/>
      <c r="D49" s="867"/>
      <c r="E49" s="858"/>
      <c r="F49" s="863"/>
      <c r="G49" s="103"/>
      <c r="H49" s="113"/>
      <c r="I49" s="185"/>
    </row>
    <row r="50" spans="1:9" s="80" customFormat="1" ht="112.5">
      <c r="A50" s="78"/>
      <c r="B50" s="381" t="s">
        <v>17</v>
      </c>
      <c r="C50" s="860">
        <f>C47+1</f>
        <v>9</v>
      </c>
      <c r="D50" s="862" t="s">
        <v>197</v>
      </c>
      <c r="E50" s="858"/>
      <c r="F50" s="863"/>
      <c r="G50" s="103"/>
      <c r="H50" s="113"/>
      <c r="I50" s="185"/>
    </row>
    <row r="51" spans="1:9" s="80" customFormat="1" ht="11.25">
      <c r="A51" s="78"/>
      <c r="B51" s="381"/>
      <c r="C51" s="853"/>
      <c r="D51" s="857" t="s">
        <v>237</v>
      </c>
      <c r="E51" s="858" t="s">
        <v>23</v>
      </c>
      <c r="F51" s="863">
        <v>1</v>
      </c>
      <c r="G51" s="103"/>
      <c r="H51" s="166">
        <f>F51*G51</f>
        <v>0</v>
      </c>
      <c r="I51" s="185"/>
    </row>
    <row r="52" spans="1:9" s="80" customFormat="1" ht="11.25">
      <c r="A52" s="78"/>
      <c r="B52" s="381"/>
      <c r="C52" s="853"/>
      <c r="D52" s="857" t="s">
        <v>241</v>
      </c>
      <c r="E52" s="858" t="s">
        <v>23</v>
      </c>
      <c r="F52" s="863">
        <v>1</v>
      </c>
      <c r="G52" s="103"/>
      <c r="H52" s="166">
        <f>F52*G52</f>
        <v>0</v>
      </c>
      <c r="I52" s="185"/>
    </row>
    <row r="53" spans="1:9" s="80" customFormat="1" ht="11.25">
      <c r="A53" s="78"/>
      <c r="B53" s="381"/>
      <c r="C53" s="853"/>
      <c r="D53" s="857"/>
      <c r="E53" s="858"/>
      <c r="F53" s="863"/>
      <c r="G53" s="103"/>
      <c r="H53" s="113"/>
      <c r="I53" s="185"/>
    </row>
    <row r="54" spans="1:9" s="80" customFormat="1" ht="90">
      <c r="A54" s="78"/>
      <c r="B54" s="381" t="s">
        <v>17</v>
      </c>
      <c r="C54" s="860">
        <f>C50+1</f>
        <v>10</v>
      </c>
      <c r="D54" s="862" t="s">
        <v>238</v>
      </c>
      <c r="E54" s="854"/>
      <c r="F54" s="855"/>
      <c r="G54" s="103"/>
      <c r="H54" s="113"/>
      <c r="I54" s="185"/>
    </row>
    <row r="55" spans="1:9" s="80" customFormat="1" ht="11.25">
      <c r="A55" s="78"/>
      <c r="B55" s="381"/>
      <c r="C55" s="853"/>
      <c r="D55" s="861" t="s">
        <v>239</v>
      </c>
      <c r="E55" s="858" t="s">
        <v>23</v>
      </c>
      <c r="F55" s="855">
        <v>1</v>
      </c>
      <c r="G55" s="103"/>
      <c r="H55" s="166">
        <f>F55*G55</f>
        <v>0</v>
      </c>
      <c r="I55" s="185"/>
    </row>
    <row r="56" spans="1:9" s="80" customFormat="1" ht="11.25">
      <c r="A56" s="78"/>
      <c r="B56" s="381"/>
      <c r="C56" s="853"/>
      <c r="D56" s="861" t="s">
        <v>240</v>
      </c>
      <c r="E56" s="858" t="s">
        <v>23</v>
      </c>
      <c r="F56" s="855">
        <v>1</v>
      </c>
      <c r="G56" s="103"/>
      <c r="H56" s="166">
        <f>F56*G56</f>
        <v>0</v>
      </c>
      <c r="I56" s="185"/>
    </row>
    <row r="57" spans="1:9" s="80" customFormat="1" ht="11.25">
      <c r="A57" s="78"/>
      <c r="B57" s="381"/>
      <c r="C57" s="853"/>
      <c r="D57" s="861"/>
      <c r="E57" s="858"/>
      <c r="F57" s="855"/>
      <c r="G57" s="103"/>
      <c r="H57" s="113"/>
      <c r="I57" s="185"/>
    </row>
    <row r="58" spans="1:9" s="80" customFormat="1" ht="67.5">
      <c r="A58" s="78"/>
      <c r="B58" s="381" t="s">
        <v>17</v>
      </c>
      <c r="C58" s="860">
        <f>C54+1</f>
        <v>11</v>
      </c>
      <c r="D58" s="856" t="s">
        <v>199</v>
      </c>
      <c r="E58" s="416"/>
      <c r="F58" s="475"/>
      <c r="G58" s="103"/>
      <c r="H58" s="113"/>
      <c r="I58" s="185"/>
    </row>
    <row r="59" spans="1:9" s="80" customFormat="1" ht="11.25">
      <c r="A59" s="78"/>
      <c r="B59" s="381"/>
      <c r="C59" s="853"/>
      <c r="D59" s="868"/>
      <c r="E59" s="858" t="s">
        <v>88</v>
      </c>
      <c r="F59" s="863">
        <v>3</v>
      </c>
      <c r="G59" s="103"/>
      <c r="H59" s="166">
        <f>F59*G59</f>
        <v>0</v>
      </c>
      <c r="I59" s="185"/>
    </row>
    <row r="60" spans="1:9" s="80" customFormat="1" ht="11.25">
      <c r="A60" s="78"/>
      <c r="B60" s="381"/>
      <c r="C60" s="853"/>
      <c r="D60" s="868"/>
      <c r="E60" s="858"/>
      <c r="F60" s="863"/>
      <c r="G60" s="103"/>
      <c r="H60" s="166"/>
      <c r="I60" s="185"/>
    </row>
    <row r="61" spans="1:9" s="80" customFormat="1" ht="78.75">
      <c r="A61" s="78"/>
      <c r="B61" s="381" t="s">
        <v>17</v>
      </c>
      <c r="C61" s="860">
        <f>C58+1</f>
        <v>12</v>
      </c>
      <c r="D61" s="862" t="s">
        <v>200</v>
      </c>
      <c r="E61" s="858"/>
      <c r="F61" s="863"/>
      <c r="G61" s="103"/>
      <c r="H61" s="113"/>
      <c r="I61" s="185"/>
    </row>
    <row r="62" spans="1:9" s="80" customFormat="1" ht="11.25">
      <c r="A62" s="78"/>
      <c r="B62" s="381"/>
      <c r="C62" s="859"/>
      <c r="D62" s="857" t="s">
        <v>201</v>
      </c>
      <c r="E62" s="858" t="s">
        <v>12</v>
      </c>
      <c r="F62" s="351">
        <v>79.900000000000006</v>
      </c>
      <c r="G62" s="103"/>
      <c r="H62" s="166">
        <f>F62*G62</f>
        <v>0</v>
      </c>
      <c r="I62" s="185"/>
    </row>
    <row r="63" spans="1:9" s="80" customFormat="1" ht="11.25">
      <c r="A63" s="78"/>
      <c r="B63" s="381"/>
      <c r="C63" s="859"/>
      <c r="D63" s="857"/>
      <c r="E63" s="858"/>
      <c r="F63" s="863"/>
      <c r="G63" s="103"/>
      <c r="H63" s="113"/>
      <c r="I63" s="185"/>
    </row>
    <row r="64" spans="1:9" s="80" customFormat="1" ht="45">
      <c r="A64" s="78"/>
      <c r="B64" s="381" t="s">
        <v>17</v>
      </c>
      <c r="C64" s="860">
        <f>C61+1</f>
        <v>13</v>
      </c>
      <c r="D64" s="862" t="s">
        <v>221</v>
      </c>
      <c r="E64" s="416"/>
      <c r="F64" s="475"/>
      <c r="G64" s="103"/>
      <c r="H64" s="113"/>
      <c r="I64" s="185"/>
    </row>
    <row r="65" spans="1:9" s="80" customFormat="1" ht="11.25">
      <c r="A65" s="78"/>
      <c r="B65" s="381"/>
      <c r="C65" s="859"/>
      <c r="D65" s="869"/>
      <c r="E65" s="858" t="s">
        <v>163</v>
      </c>
      <c r="F65" s="863">
        <v>1</v>
      </c>
      <c r="G65" s="103"/>
      <c r="H65" s="166">
        <f>F65*G65</f>
        <v>0</v>
      </c>
      <c r="I65" s="185"/>
    </row>
    <row r="66" spans="1:9" s="80" customFormat="1" ht="11.25">
      <c r="A66" s="78"/>
      <c r="B66" s="381"/>
      <c r="C66" s="859"/>
      <c r="D66" s="869"/>
      <c r="E66" s="858"/>
      <c r="F66" s="863"/>
      <c r="G66" s="103"/>
      <c r="H66" s="113"/>
      <c r="I66" s="185"/>
    </row>
    <row r="67" spans="1:9" s="80" customFormat="1" ht="67.5">
      <c r="A67" s="78"/>
      <c r="B67" s="381" t="s">
        <v>17</v>
      </c>
      <c r="C67" s="860">
        <f>C64+1</f>
        <v>14</v>
      </c>
      <c r="D67" s="862" t="s">
        <v>202</v>
      </c>
      <c r="E67" s="858"/>
      <c r="F67" s="863"/>
      <c r="G67" s="103"/>
      <c r="H67" s="113"/>
      <c r="I67" s="185"/>
    </row>
    <row r="68" spans="1:9" s="80" customFormat="1" ht="11.25">
      <c r="A68" s="78"/>
      <c r="B68" s="381"/>
      <c r="C68" s="853"/>
      <c r="D68" s="868"/>
      <c r="E68" s="854" t="s">
        <v>163</v>
      </c>
      <c r="F68" s="855">
        <v>1</v>
      </c>
      <c r="G68" s="103"/>
      <c r="H68" s="166">
        <f>F68*G68</f>
        <v>0</v>
      </c>
      <c r="I68" s="185"/>
    </row>
    <row r="69" spans="1:9" s="80" customFormat="1" ht="11.25">
      <c r="A69" s="78"/>
      <c r="B69" s="381"/>
      <c r="C69" s="853"/>
      <c r="D69" s="868"/>
      <c r="E69" s="854"/>
      <c r="F69" s="855"/>
      <c r="G69" s="103"/>
      <c r="H69" s="113"/>
      <c r="I69" s="185"/>
    </row>
    <row r="70" spans="1:9" s="80" customFormat="1" ht="11.25">
      <c r="A70" s="78"/>
      <c r="B70" s="381"/>
      <c r="C70" s="853"/>
      <c r="D70" s="870" t="s">
        <v>1933</v>
      </c>
      <c r="E70" s="854"/>
      <c r="F70" s="855"/>
      <c r="G70" s="103"/>
      <c r="H70" s="113"/>
      <c r="I70" s="185"/>
    </row>
    <row r="71" spans="1:9" s="80" customFormat="1" ht="112.5">
      <c r="A71" s="78"/>
      <c r="B71" s="381" t="s">
        <v>17</v>
      </c>
      <c r="C71" s="860">
        <f>C67+1</f>
        <v>15</v>
      </c>
      <c r="D71" s="856" t="s">
        <v>3052</v>
      </c>
      <c r="E71" s="854"/>
      <c r="F71" s="855"/>
      <c r="G71" s="103"/>
      <c r="H71" s="113"/>
      <c r="I71" s="221"/>
    </row>
    <row r="72" spans="1:9" s="80" customFormat="1" ht="11.25">
      <c r="A72" s="78"/>
      <c r="B72" s="381"/>
      <c r="C72" s="853"/>
      <c r="D72" s="868" t="s">
        <v>126</v>
      </c>
      <c r="E72" s="854" t="s">
        <v>163</v>
      </c>
      <c r="F72" s="871">
        <v>3</v>
      </c>
      <c r="G72" s="103"/>
      <c r="H72" s="166">
        <f>F72*G72</f>
        <v>0</v>
      </c>
      <c r="I72" s="185"/>
    </row>
    <row r="73" spans="1:9" s="80" customFormat="1" ht="11.25">
      <c r="A73" s="78"/>
      <c r="B73" s="381"/>
      <c r="C73" s="853"/>
      <c r="D73" s="868"/>
      <c r="E73" s="854"/>
      <c r="F73" s="871"/>
      <c r="G73" s="103"/>
      <c r="H73" s="166"/>
      <c r="I73" s="185"/>
    </row>
    <row r="74" spans="1:9" s="80" customFormat="1" ht="45">
      <c r="A74" s="78"/>
      <c r="B74" s="381" t="s">
        <v>17</v>
      </c>
      <c r="C74" s="860">
        <f>C71+1</f>
        <v>16</v>
      </c>
      <c r="D74" s="825" t="s">
        <v>244</v>
      </c>
      <c r="E74" s="854"/>
      <c r="F74" s="863"/>
      <c r="G74" s="103"/>
      <c r="H74" s="113"/>
      <c r="I74" s="185"/>
    </row>
    <row r="75" spans="1:9" s="80" customFormat="1">
      <c r="A75" s="78"/>
      <c r="B75" s="381"/>
      <c r="C75" s="853"/>
      <c r="D75" s="872"/>
      <c r="E75" s="854" t="s">
        <v>163</v>
      </c>
      <c r="F75" s="351">
        <v>1</v>
      </c>
      <c r="G75" s="103"/>
      <c r="H75" s="166">
        <f>F75*G75</f>
        <v>0</v>
      </c>
      <c r="I75" s="185"/>
    </row>
    <row r="76" spans="1:9" s="80" customFormat="1" ht="11.25">
      <c r="A76" s="78"/>
      <c r="B76" s="381"/>
      <c r="C76" s="853"/>
      <c r="D76" s="868"/>
      <c r="E76" s="854"/>
      <c r="F76" s="855"/>
      <c r="G76" s="103"/>
      <c r="H76" s="113"/>
      <c r="I76" s="185"/>
    </row>
    <row r="77" spans="1:9" s="80" customFormat="1" ht="11.25">
      <c r="A77" s="847"/>
      <c r="B77" s="154" t="s">
        <v>17</v>
      </c>
      <c r="C77" s="873"/>
      <c r="D77" s="154" t="s">
        <v>203</v>
      </c>
      <c r="E77" s="874"/>
      <c r="F77" s="850"/>
      <c r="G77" s="110"/>
      <c r="H77" s="184">
        <f>SUM(H12:H76)</f>
        <v>0</v>
      </c>
      <c r="I77" s="185"/>
    </row>
    <row r="78" spans="1:9" s="80" customFormat="1" ht="11.25">
      <c r="A78" s="78"/>
      <c r="B78" s="381"/>
      <c r="C78" s="382"/>
      <c r="D78" s="100"/>
      <c r="E78" s="76"/>
      <c r="F78" s="351"/>
      <c r="G78" s="103"/>
      <c r="H78" s="113"/>
      <c r="I78" s="185"/>
    </row>
    <row r="79" spans="1:9" s="80" customFormat="1" ht="11.25">
      <c r="A79" s="78"/>
      <c r="B79" s="381"/>
      <c r="C79" s="382"/>
      <c r="D79" s="100"/>
      <c r="E79" s="76"/>
      <c r="F79" s="351"/>
      <c r="G79" s="103"/>
      <c r="H79" s="113"/>
      <c r="I79" s="185"/>
    </row>
    <row r="80" spans="1:9" s="80" customFormat="1" ht="11.25">
      <c r="A80" s="78"/>
      <c r="B80" s="381"/>
      <c r="C80" s="382"/>
      <c r="D80" s="100"/>
      <c r="E80" s="76"/>
      <c r="F80" s="351"/>
      <c r="G80" s="103"/>
      <c r="H80" s="113"/>
      <c r="I80" s="185"/>
    </row>
    <row r="81" spans="1:9" s="80" customFormat="1" ht="11.25">
      <c r="A81" s="213"/>
      <c r="B81" s="116" t="s">
        <v>18</v>
      </c>
      <c r="C81" s="376"/>
      <c r="D81" s="875" t="s">
        <v>204</v>
      </c>
      <c r="E81" s="410"/>
      <c r="F81" s="348"/>
      <c r="G81" s="392"/>
      <c r="H81" s="98"/>
      <c r="I81" s="185"/>
    </row>
    <row r="82" spans="1:9" s="80" customFormat="1" ht="11.25">
      <c r="A82" s="78"/>
      <c r="B82" s="381"/>
      <c r="C82" s="382"/>
      <c r="D82" s="100"/>
      <c r="E82" s="76"/>
      <c r="F82" s="351"/>
      <c r="G82" s="103"/>
      <c r="H82" s="113"/>
      <c r="I82" s="185"/>
    </row>
    <row r="83" spans="1:9" s="80" customFormat="1" ht="157.5">
      <c r="A83" s="78"/>
      <c r="B83" s="381" t="s">
        <v>18</v>
      </c>
      <c r="C83" s="853">
        <v>1</v>
      </c>
      <c r="D83" s="140" t="s">
        <v>1593</v>
      </c>
      <c r="E83" s="854"/>
      <c r="F83" s="871"/>
      <c r="G83" s="103"/>
      <c r="H83" s="113"/>
      <c r="I83" s="185"/>
    </row>
    <row r="84" spans="1:9" s="80" customFormat="1" ht="11.25">
      <c r="A84" s="78"/>
      <c r="B84" s="381"/>
      <c r="C84" s="876"/>
      <c r="D84" s="877" t="s">
        <v>205</v>
      </c>
      <c r="E84" s="854" t="s">
        <v>12</v>
      </c>
      <c r="F84" s="351">
        <v>86.4</v>
      </c>
      <c r="G84" s="103"/>
      <c r="H84" s="166">
        <f>F84*G84</f>
        <v>0</v>
      </c>
      <c r="I84" s="185"/>
    </row>
    <row r="85" spans="1:9" s="80" customFormat="1" ht="11.25">
      <c r="A85" s="78"/>
      <c r="B85" s="381"/>
      <c r="C85" s="853"/>
      <c r="D85" s="877" t="s">
        <v>198</v>
      </c>
      <c r="E85" s="854" t="s">
        <v>12</v>
      </c>
      <c r="F85" s="351">
        <v>3.3</v>
      </c>
      <c r="G85" s="103"/>
      <c r="H85" s="166">
        <f>F85*G85</f>
        <v>0</v>
      </c>
      <c r="I85" s="185"/>
    </row>
    <row r="86" spans="1:9" ht="56.25">
      <c r="A86" s="878"/>
      <c r="B86" s="879"/>
      <c r="C86" s="876"/>
      <c r="D86" s="856" t="s">
        <v>363</v>
      </c>
      <c r="E86" s="854"/>
      <c r="F86" s="871"/>
      <c r="G86" s="918"/>
      <c r="H86" s="878"/>
      <c r="I86" s="822"/>
    </row>
    <row r="87" spans="1:9">
      <c r="A87" s="878"/>
      <c r="B87" s="879"/>
      <c r="C87" s="876"/>
      <c r="D87" s="856"/>
      <c r="E87" s="854"/>
      <c r="F87" s="855"/>
      <c r="G87" s="918"/>
      <c r="H87" s="878"/>
      <c r="I87" s="927"/>
    </row>
    <row r="88" spans="1:9">
      <c r="A88" s="878"/>
      <c r="B88" s="879"/>
      <c r="C88" s="876"/>
      <c r="D88" s="880"/>
      <c r="E88" s="854"/>
      <c r="F88" s="855"/>
      <c r="G88" s="918"/>
      <c r="H88" s="878"/>
      <c r="I88" s="927"/>
    </row>
    <row r="89" spans="1:9" ht="168.75">
      <c r="A89" s="878"/>
      <c r="B89" s="381" t="s">
        <v>18</v>
      </c>
      <c r="C89" s="853">
        <f>C83+1</f>
        <v>2</v>
      </c>
      <c r="D89" s="862" t="s">
        <v>377</v>
      </c>
      <c r="E89" s="858"/>
      <c r="F89" s="351"/>
      <c r="G89" s="917"/>
      <c r="H89" s="80"/>
      <c r="I89" s="822"/>
    </row>
    <row r="90" spans="1:9" s="80" customFormat="1" ht="11.25">
      <c r="A90" s="78"/>
      <c r="B90" s="381"/>
      <c r="C90" s="876"/>
      <c r="D90" s="857" t="s">
        <v>198</v>
      </c>
      <c r="E90" s="858" t="s">
        <v>12</v>
      </c>
      <c r="F90" s="351">
        <v>16.100000000000001</v>
      </c>
      <c r="G90" s="103"/>
      <c r="H90" s="166">
        <f>F90*G90</f>
        <v>0</v>
      </c>
      <c r="I90" s="185"/>
    </row>
    <row r="91" spans="1:9">
      <c r="A91" s="878"/>
      <c r="B91" s="879"/>
      <c r="C91" s="876"/>
      <c r="D91" s="857" t="s">
        <v>206</v>
      </c>
      <c r="E91" s="858" t="s">
        <v>12</v>
      </c>
      <c r="F91" s="351">
        <v>4.4000000000000004</v>
      </c>
      <c r="G91" s="917"/>
      <c r="H91" s="166">
        <f>F91*G91</f>
        <v>0</v>
      </c>
      <c r="I91" s="185"/>
    </row>
    <row r="92" spans="1:9">
      <c r="A92" s="878"/>
      <c r="B92" s="879"/>
      <c r="C92" s="876"/>
      <c r="D92" s="857" t="s">
        <v>371</v>
      </c>
      <c r="E92" s="858" t="s">
        <v>12</v>
      </c>
      <c r="F92" s="351">
        <v>10.1</v>
      </c>
      <c r="G92" s="917"/>
      <c r="H92" s="166">
        <f>F92*G92</f>
        <v>0</v>
      </c>
      <c r="I92" s="185"/>
    </row>
    <row r="93" spans="1:9">
      <c r="A93" s="878"/>
      <c r="B93" s="879"/>
      <c r="C93" s="876"/>
      <c r="D93" s="857" t="s">
        <v>370</v>
      </c>
      <c r="E93" s="858" t="s">
        <v>12</v>
      </c>
      <c r="F93" s="351">
        <v>18.100000000000001</v>
      </c>
      <c r="G93" s="917"/>
      <c r="H93" s="166">
        <f>F93*G93</f>
        <v>0</v>
      </c>
      <c r="I93" s="822"/>
    </row>
    <row r="94" spans="1:9">
      <c r="A94" s="878"/>
      <c r="B94" s="381"/>
      <c r="C94" s="853"/>
      <c r="D94" s="856"/>
      <c r="E94" s="854"/>
      <c r="F94" s="855"/>
      <c r="G94" s="918"/>
      <c r="H94" s="878"/>
      <c r="I94" s="928"/>
    </row>
    <row r="95" spans="1:9" ht="56.25">
      <c r="A95" s="878"/>
      <c r="B95" s="381" t="s">
        <v>18</v>
      </c>
      <c r="C95" s="853">
        <f>C89+1</f>
        <v>3</v>
      </c>
      <c r="D95" s="856" t="s">
        <v>207</v>
      </c>
      <c r="E95" s="854"/>
      <c r="F95" s="855"/>
      <c r="G95" s="918"/>
      <c r="H95" s="878"/>
      <c r="I95" s="927"/>
    </row>
    <row r="96" spans="1:9">
      <c r="A96" s="878"/>
      <c r="B96" s="879"/>
      <c r="C96" s="853"/>
      <c r="D96" s="861" t="s">
        <v>206</v>
      </c>
      <c r="E96" s="858" t="s">
        <v>23</v>
      </c>
      <c r="F96" s="863">
        <v>1</v>
      </c>
      <c r="G96" s="918"/>
      <c r="H96" s="166">
        <f>F96*G96</f>
        <v>0</v>
      </c>
      <c r="I96" s="927"/>
    </row>
    <row r="97" spans="1:9">
      <c r="A97" s="878"/>
      <c r="B97" s="879"/>
      <c r="C97" s="853"/>
      <c r="D97" s="861"/>
      <c r="E97" s="858"/>
      <c r="F97" s="863"/>
      <c r="G97" s="918"/>
      <c r="H97" s="878"/>
      <c r="I97" s="927"/>
    </row>
    <row r="98" spans="1:9" ht="146.25">
      <c r="A98" s="878"/>
      <c r="B98" s="381" t="s">
        <v>18</v>
      </c>
      <c r="C98" s="853">
        <f>C95+1</f>
        <v>4</v>
      </c>
      <c r="D98" s="862" t="s">
        <v>1600</v>
      </c>
      <c r="E98" s="858"/>
      <c r="F98" s="863"/>
      <c r="G98" s="917"/>
      <c r="H98" s="80"/>
      <c r="I98" s="822"/>
    </row>
    <row r="99" spans="1:9">
      <c r="A99" s="878"/>
      <c r="B99" s="879"/>
      <c r="C99" s="876"/>
      <c r="D99" s="78" t="s">
        <v>208</v>
      </c>
      <c r="E99" s="858" t="s">
        <v>23</v>
      </c>
      <c r="F99" s="863">
        <v>4</v>
      </c>
      <c r="G99" s="917"/>
      <c r="H99" s="166">
        <f>F99*G99</f>
        <v>0</v>
      </c>
      <c r="I99" s="185"/>
    </row>
    <row r="100" spans="1:9">
      <c r="A100" s="878"/>
      <c r="B100" s="879"/>
      <c r="C100" s="876"/>
      <c r="D100" s="857"/>
      <c r="E100" s="858"/>
      <c r="F100" s="863"/>
      <c r="G100" s="917"/>
      <c r="H100" s="80"/>
      <c r="I100" s="822"/>
    </row>
    <row r="101" spans="1:9" ht="123.75">
      <c r="A101" s="878"/>
      <c r="B101" s="381" t="s">
        <v>18</v>
      </c>
      <c r="C101" s="853">
        <f>C98+1</f>
        <v>5</v>
      </c>
      <c r="D101" s="856" t="s">
        <v>209</v>
      </c>
      <c r="E101" s="854"/>
      <c r="F101" s="855"/>
      <c r="G101" s="917"/>
      <c r="H101" s="878"/>
      <c r="I101" s="927"/>
    </row>
    <row r="102" spans="1:9">
      <c r="A102" s="878"/>
      <c r="B102" s="879"/>
      <c r="C102" s="876"/>
      <c r="D102" s="881" t="s">
        <v>210</v>
      </c>
      <c r="E102" s="854" t="s">
        <v>23</v>
      </c>
      <c r="F102" s="855">
        <v>2</v>
      </c>
      <c r="G102" s="917"/>
      <c r="H102" s="166">
        <f>F102*G102</f>
        <v>0</v>
      </c>
      <c r="I102" s="927"/>
    </row>
    <row r="103" spans="1:9">
      <c r="A103" s="878"/>
      <c r="B103" s="879"/>
      <c r="C103" s="876"/>
      <c r="D103" s="881"/>
      <c r="E103" s="854"/>
      <c r="F103" s="855"/>
      <c r="G103" s="917"/>
      <c r="H103" s="878"/>
      <c r="I103" s="927"/>
    </row>
    <row r="104" spans="1:9" ht="67.5">
      <c r="A104" s="878"/>
      <c r="B104" s="381" t="s">
        <v>18</v>
      </c>
      <c r="C104" s="853">
        <f>C101+1</f>
        <v>6</v>
      </c>
      <c r="D104" s="856" t="s">
        <v>211</v>
      </c>
      <c r="E104" s="854"/>
      <c r="F104" s="855"/>
      <c r="G104" s="918"/>
      <c r="H104" s="878"/>
      <c r="I104" s="927"/>
    </row>
    <row r="105" spans="1:9">
      <c r="A105" s="878"/>
      <c r="B105" s="879"/>
      <c r="C105" s="853"/>
      <c r="D105" s="882" t="s">
        <v>198</v>
      </c>
      <c r="E105" s="854" t="s">
        <v>23</v>
      </c>
      <c r="F105" s="855">
        <v>2</v>
      </c>
      <c r="G105" s="918"/>
      <c r="H105" s="166">
        <f>F105*G105</f>
        <v>0</v>
      </c>
      <c r="I105" s="927"/>
    </row>
    <row r="106" spans="1:9">
      <c r="A106" s="878"/>
      <c r="B106" s="879"/>
      <c r="C106" s="853"/>
      <c r="D106" s="882"/>
      <c r="E106" s="854"/>
      <c r="F106" s="855"/>
      <c r="G106" s="918"/>
      <c r="H106" s="878"/>
      <c r="I106" s="927"/>
    </row>
    <row r="107" spans="1:9" ht="67.5">
      <c r="A107" s="878"/>
      <c r="B107" s="381" t="s">
        <v>18</v>
      </c>
      <c r="C107" s="853">
        <f>C104+1</f>
        <v>7</v>
      </c>
      <c r="D107" s="856" t="s">
        <v>212</v>
      </c>
      <c r="E107" s="883"/>
      <c r="F107" s="884"/>
      <c r="G107" s="918"/>
      <c r="H107" s="878"/>
      <c r="I107" s="927"/>
    </row>
    <row r="108" spans="1:9">
      <c r="A108" s="878"/>
      <c r="B108" s="879"/>
      <c r="C108" s="853"/>
      <c r="D108" s="856"/>
      <c r="E108" s="858" t="s">
        <v>12</v>
      </c>
      <c r="F108" s="863">
        <v>167.9</v>
      </c>
      <c r="G108" s="918"/>
      <c r="H108" s="166">
        <f>F108*G108</f>
        <v>0</v>
      </c>
      <c r="I108" s="927"/>
    </row>
    <row r="109" spans="1:9">
      <c r="A109" s="878"/>
      <c r="B109" s="879"/>
      <c r="C109" s="853"/>
      <c r="D109" s="856"/>
      <c r="E109" s="858"/>
      <c r="F109" s="863"/>
      <c r="G109" s="918"/>
      <c r="H109" s="878"/>
      <c r="I109" s="927"/>
    </row>
    <row r="110" spans="1:9" s="80" customFormat="1" ht="11.25">
      <c r="A110" s="847"/>
      <c r="B110" s="154" t="s">
        <v>18</v>
      </c>
      <c r="C110" s="873"/>
      <c r="D110" s="154" t="s">
        <v>213</v>
      </c>
      <c r="E110" s="874"/>
      <c r="F110" s="850"/>
      <c r="G110" s="110"/>
      <c r="H110" s="184">
        <f>SUM(H83:H109)</f>
        <v>0</v>
      </c>
      <c r="I110" s="185"/>
    </row>
    <row r="111" spans="1:9">
      <c r="A111" s="878"/>
      <c r="B111" s="879"/>
      <c r="C111" s="885"/>
      <c r="D111" s="878"/>
      <c r="E111" s="883"/>
      <c r="F111" s="884"/>
      <c r="G111" s="918"/>
      <c r="H111" s="878"/>
      <c r="I111" s="927"/>
    </row>
    <row r="112" spans="1:9">
      <c r="A112" s="878"/>
      <c r="B112" s="879"/>
      <c r="C112" s="885"/>
      <c r="D112" s="878"/>
      <c r="E112" s="883"/>
      <c r="F112" s="884"/>
      <c r="G112" s="918"/>
      <c r="H112" s="878"/>
      <c r="I112" s="927"/>
    </row>
    <row r="113" spans="1:9">
      <c r="A113" s="878"/>
      <c r="B113" s="879"/>
      <c r="C113" s="885"/>
      <c r="D113" s="878"/>
      <c r="E113" s="883"/>
      <c r="F113" s="884"/>
      <c r="G113" s="918"/>
      <c r="H113" s="878"/>
      <c r="I113" s="927"/>
    </row>
    <row r="114" spans="1:9">
      <c r="A114" s="213"/>
      <c r="B114" s="116" t="s">
        <v>19</v>
      </c>
      <c r="C114" s="376"/>
      <c r="D114" s="875" t="s">
        <v>214</v>
      </c>
      <c r="E114" s="410"/>
      <c r="F114" s="348"/>
      <c r="G114" s="392"/>
      <c r="H114" s="98"/>
      <c r="I114" s="927"/>
    </row>
    <row r="115" spans="1:9">
      <c r="A115" s="878"/>
      <c r="B115" s="879"/>
      <c r="C115" s="885"/>
      <c r="D115" s="878"/>
      <c r="E115" s="883"/>
      <c r="F115" s="884"/>
      <c r="G115" s="918"/>
      <c r="H115" s="878"/>
      <c r="I115" s="927"/>
    </row>
    <row r="116" spans="1:9" ht="33.75">
      <c r="A116" s="878"/>
      <c r="B116" s="879"/>
      <c r="C116" s="885"/>
      <c r="D116" s="886" t="s">
        <v>233</v>
      </c>
      <c r="E116" s="883"/>
      <c r="F116" s="884"/>
      <c r="G116" s="918"/>
      <c r="H116" s="878"/>
      <c r="I116" s="927"/>
    </row>
    <row r="117" spans="1:9">
      <c r="A117" s="878"/>
      <c r="B117" s="879"/>
      <c r="C117" s="885"/>
      <c r="D117" s="878"/>
      <c r="E117" s="883"/>
      <c r="F117" s="884"/>
      <c r="G117" s="918"/>
      <c r="H117" s="878"/>
      <c r="I117" s="927"/>
    </row>
    <row r="118" spans="1:9" ht="33.75">
      <c r="A118" s="878"/>
      <c r="B118" s="381" t="s">
        <v>19</v>
      </c>
      <c r="C118" s="853">
        <f>1</f>
        <v>1</v>
      </c>
      <c r="D118" s="856" t="s">
        <v>259</v>
      </c>
      <c r="E118" s="854"/>
      <c r="F118" s="855"/>
      <c r="G118" s="918"/>
      <c r="H118" s="878"/>
      <c r="I118" s="929"/>
    </row>
    <row r="119" spans="1:9" ht="22.5">
      <c r="A119" s="878"/>
      <c r="B119" s="381"/>
      <c r="C119" s="853"/>
      <c r="D119" s="887" t="s">
        <v>3053</v>
      </c>
      <c r="E119" s="854"/>
      <c r="F119" s="855"/>
      <c r="G119" s="918"/>
      <c r="H119" s="878"/>
      <c r="I119" s="221" t="s">
        <v>73</v>
      </c>
    </row>
    <row r="120" spans="1:9" ht="22.5">
      <c r="A120" s="878"/>
      <c r="B120" s="381"/>
      <c r="C120" s="853"/>
      <c r="D120" s="887" t="s">
        <v>3054</v>
      </c>
      <c r="E120" s="854"/>
      <c r="F120" s="855"/>
      <c r="G120" s="918"/>
      <c r="H120" s="878"/>
      <c r="I120" s="221" t="s">
        <v>73</v>
      </c>
    </row>
    <row r="121" spans="1:9">
      <c r="A121" s="878"/>
      <c r="B121" s="381"/>
      <c r="C121" s="853"/>
      <c r="D121" s="887" t="s">
        <v>258</v>
      </c>
      <c r="E121" s="854"/>
      <c r="F121" s="855"/>
      <c r="G121" s="918"/>
      <c r="H121" s="878"/>
      <c r="I121" s="929"/>
    </row>
    <row r="122" spans="1:9" ht="22.5">
      <c r="A122" s="878"/>
      <c r="B122" s="879"/>
      <c r="C122" s="853"/>
      <c r="D122" s="856" t="s">
        <v>247</v>
      </c>
      <c r="E122" s="854"/>
      <c r="F122" s="863"/>
      <c r="G122" s="918"/>
      <c r="H122" s="166"/>
      <c r="I122" s="822"/>
    </row>
    <row r="123" spans="1:9" ht="33.75">
      <c r="A123" s="878"/>
      <c r="B123" s="879"/>
      <c r="C123" s="853"/>
      <c r="D123" s="856" t="s">
        <v>249</v>
      </c>
      <c r="E123" s="854"/>
      <c r="F123" s="863"/>
      <c r="G123" s="918"/>
      <c r="H123" s="166"/>
      <c r="I123" s="822"/>
    </row>
    <row r="124" spans="1:9">
      <c r="A124" s="878"/>
      <c r="B124" s="879"/>
      <c r="C124" s="853" t="s">
        <v>35</v>
      </c>
      <c r="D124" s="856" t="s">
        <v>2012</v>
      </c>
      <c r="E124" s="854" t="s">
        <v>163</v>
      </c>
      <c r="F124" s="855">
        <v>2</v>
      </c>
      <c r="G124" s="918"/>
      <c r="H124" s="166">
        <f>F124*G124</f>
        <v>0</v>
      </c>
      <c r="I124" s="822"/>
    </row>
    <row r="125" spans="1:9" ht="22.5">
      <c r="A125" s="878"/>
      <c r="B125" s="879"/>
      <c r="C125" s="853" t="s">
        <v>36</v>
      </c>
      <c r="D125" s="1494" t="s">
        <v>2013</v>
      </c>
      <c r="E125" s="854" t="s">
        <v>163</v>
      </c>
      <c r="F125" s="855">
        <v>1</v>
      </c>
      <c r="G125" s="918"/>
      <c r="H125" s="166">
        <f>F125*G125</f>
        <v>0</v>
      </c>
      <c r="I125" s="822"/>
    </row>
    <row r="126" spans="1:9">
      <c r="A126" s="878"/>
      <c r="B126" s="879"/>
      <c r="C126" s="853"/>
      <c r="D126" s="861"/>
      <c r="E126" s="854"/>
      <c r="F126" s="855"/>
      <c r="G126" s="918"/>
      <c r="H126" s="878"/>
      <c r="I126" s="822"/>
    </row>
    <row r="127" spans="1:9" ht="33.75">
      <c r="A127" s="878"/>
      <c r="B127" s="381" t="s">
        <v>19</v>
      </c>
      <c r="C127" s="853">
        <f>C118+1</f>
        <v>2</v>
      </c>
      <c r="D127" s="825" t="s">
        <v>3043</v>
      </c>
      <c r="E127" s="854"/>
      <c r="F127" s="855"/>
      <c r="G127" s="918"/>
      <c r="H127" s="878"/>
      <c r="I127" s="822"/>
    </row>
    <row r="128" spans="1:9" ht="22.5">
      <c r="A128" s="878"/>
      <c r="B128" s="879"/>
      <c r="C128" s="853"/>
      <c r="D128" s="981" t="s">
        <v>3055</v>
      </c>
      <c r="E128" s="854"/>
      <c r="F128" s="855"/>
      <c r="G128" s="918"/>
      <c r="H128" s="878"/>
      <c r="I128" s="966" t="s">
        <v>73</v>
      </c>
    </row>
    <row r="129" spans="1:9">
      <c r="A129" s="878"/>
      <c r="B129" s="879"/>
      <c r="C129" s="853"/>
      <c r="D129" s="825" t="s">
        <v>231</v>
      </c>
      <c r="E129" s="854"/>
      <c r="F129" s="855"/>
      <c r="G129" s="918"/>
      <c r="H129" s="878"/>
      <c r="I129" s="221"/>
    </row>
    <row r="130" spans="1:9" ht="33.75">
      <c r="A130" s="878"/>
      <c r="B130" s="879"/>
      <c r="C130" s="853"/>
      <c r="D130" s="1495" t="s">
        <v>3056</v>
      </c>
      <c r="E130" s="854"/>
      <c r="F130" s="855"/>
      <c r="G130" s="918"/>
      <c r="H130" s="878"/>
      <c r="I130" s="966" t="s">
        <v>73</v>
      </c>
    </row>
    <row r="131" spans="1:9" ht="33.75">
      <c r="A131" s="878"/>
      <c r="B131" s="879"/>
      <c r="C131" s="853"/>
      <c r="D131" s="887" t="s">
        <v>3044</v>
      </c>
      <c r="E131" s="854"/>
      <c r="F131" s="855"/>
      <c r="G131" s="918"/>
      <c r="H131" s="878"/>
      <c r="I131" s="822"/>
    </row>
    <row r="132" spans="1:9" ht="22.5">
      <c r="A132" s="878"/>
      <c r="B132" s="879"/>
      <c r="C132" s="853"/>
      <c r="D132" s="856" t="s">
        <v>247</v>
      </c>
      <c r="E132" s="854"/>
      <c r="F132" s="855"/>
      <c r="G132" s="918"/>
      <c r="H132" s="878"/>
      <c r="I132" s="221"/>
    </row>
    <row r="133" spans="1:9" ht="33.75">
      <c r="A133" s="878"/>
      <c r="B133" s="879"/>
      <c r="C133" s="853"/>
      <c r="D133" s="856" t="s">
        <v>250</v>
      </c>
      <c r="E133" s="854"/>
      <c r="F133" s="863"/>
      <c r="G133" s="918"/>
      <c r="H133" s="166"/>
      <c r="I133" s="822"/>
    </row>
    <row r="134" spans="1:9">
      <c r="A134" s="878"/>
      <c r="B134" s="879"/>
      <c r="C134" s="853"/>
      <c r="D134" s="861"/>
      <c r="E134" s="854" t="s">
        <v>163</v>
      </c>
      <c r="F134" s="863">
        <v>2</v>
      </c>
      <c r="G134" s="918"/>
      <c r="H134" s="166">
        <f>F134*G134</f>
        <v>0</v>
      </c>
      <c r="I134" s="822"/>
    </row>
    <row r="135" spans="1:9">
      <c r="A135" s="878"/>
      <c r="B135" s="879"/>
      <c r="C135" s="853"/>
      <c r="D135" s="861"/>
      <c r="E135" s="854"/>
      <c r="F135" s="863"/>
      <c r="G135" s="918"/>
      <c r="H135" s="166"/>
      <c r="I135" s="822"/>
    </row>
    <row r="136" spans="1:9" ht="22.5">
      <c r="A136" s="878"/>
      <c r="B136" s="381" t="s">
        <v>19</v>
      </c>
      <c r="C136" s="853">
        <f>C127+1</f>
        <v>3</v>
      </c>
      <c r="D136" s="1000" t="s">
        <v>3045</v>
      </c>
      <c r="E136" s="854"/>
      <c r="F136" s="863"/>
      <c r="G136" s="918"/>
      <c r="H136" s="166"/>
      <c r="I136" s="822"/>
    </row>
    <row r="137" spans="1:9" ht="22.5">
      <c r="A137" s="1496"/>
      <c r="B137" s="1497"/>
      <c r="C137" s="1498"/>
      <c r="D137" s="806" t="s">
        <v>3057</v>
      </c>
      <c r="E137" s="1499"/>
      <c r="F137" s="1500"/>
      <c r="G137" s="1507"/>
      <c r="H137" s="1496"/>
      <c r="I137" s="966" t="s">
        <v>73</v>
      </c>
    </row>
    <row r="138" spans="1:9">
      <c r="A138" s="1496"/>
      <c r="B138" s="1497"/>
      <c r="C138" s="1498"/>
      <c r="D138" s="140" t="s">
        <v>231</v>
      </c>
      <c r="E138" s="1501"/>
      <c r="F138" s="1500"/>
      <c r="G138" s="1507"/>
      <c r="H138" s="1496"/>
      <c r="I138" s="966"/>
    </row>
    <row r="139" spans="1:9" ht="22.5">
      <c r="A139" s="1496"/>
      <c r="B139" s="1497"/>
      <c r="C139" s="1498"/>
      <c r="D139" s="1502" t="s">
        <v>3058</v>
      </c>
      <c r="E139" s="1501"/>
      <c r="F139" s="1500"/>
      <c r="G139" s="1507"/>
      <c r="H139" s="1496"/>
      <c r="I139" s="966" t="s">
        <v>73</v>
      </c>
    </row>
    <row r="140" spans="1:9" ht="22.5">
      <c r="A140" s="1496"/>
      <c r="B140" s="1497"/>
      <c r="C140" s="1498"/>
      <c r="D140" s="1502" t="s">
        <v>246</v>
      </c>
      <c r="E140" s="1501"/>
      <c r="F140" s="1500"/>
      <c r="G140" s="1507"/>
      <c r="H140" s="166"/>
      <c r="I140" s="967"/>
    </row>
    <row r="141" spans="1:9" ht="22.5">
      <c r="A141" s="1496"/>
      <c r="B141" s="1497"/>
      <c r="C141" s="1498"/>
      <c r="D141" s="1000" t="s">
        <v>247</v>
      </c>
      <c r="E141" s="1501"/>
      <c r="F141" s="1500"/>
      <c r="G141" s="1507"/>
      <c r="H141" s="166"/>
      <c r="I141" s="968"/>
    </row>
    <row r="142" spans="1:9" ht="33.75">
      <c r="A142" s="1496"/>
      <c r="B142" s="1497"/>
      <c r="C142" s="1498"/>
      <c r="D142" s="1000" t="s">
        <v>250</v>
      </c>
      <c r="E142" s="1501"/>
      <c r="F142" s="1500"/>
      <c r="G142" s="1507"/>
      <c r="H142" s="166"/>
      <c r="I142" s="968"/>
    </row>
    <row r="143" spans="1:9">
      <c r="A143" s="1496"/>
      <c r="B143" s="1497"/>
      <c r="C143" s="1498"/>
      <c r="D143" s="1005"/>
      <c r="E143" s="1501" t="s">
        <v>163</v>
      </c>
      <c r="F143" s="1500">
        <v>1</v>
      </c>
      <c r="G143" s="1507"/>
      <c r="H143" s="166">
        <f>F143*G143</f>
        <v>0</v>
      </c>
      <c r="I143" s="967"/>
    </row>
    <row r="144" spans="1:9">
      <c r="A144" s="878"/>
      <c r="B144" s="879"/>
      <c r="C144" s="853"/>
      <c r="D144" s="861"/>
      <c r="E144" s="854"/>
      <c r="F144" s="863"/>
      <c r="G144" s="918"/>
      <c r="H144" s="166"/>
      <c r="I144" s="822"/>
    </row>
    <row r="145" spans="1:9" ht="33.75">
      <c r="A145" s="878"/>
      <c r="B145" s="381" t="s">
        <v>19</v>
      </c>
      <c r="C145" s="853">
        <f>C136+1</f>
        <v>4</v>
      </c>
      <c r="D145" s="1503" t="s">
        <v>2014</v>
      </c>
      <c r="E145" s="1504"/>
      <c r="F145" s="1505"/>
      <c r="G145" s="1507"/>
      <c r="H145" s="166"/>
      <c r="I145" s="967"/>
    </row>
    <row r="146" spans="1:9">
      <c r="A146" s="878"/>
      <c r="B146" s="381"/>
      <c r="C146" s="853"/>
      <c r="D146" s="1503" t="s">
        <v>8</v>
      </c>
      <c r="E146" s="1504"/>
      <c r="F146" s="1505"/>
      <c r="G146" s="1507"/>
      <c r="H146" s="166"/>
      <c r="I146" s="967"/>
    </row>
    <row r="147" spans="1:9">
      <c r="A147" s="878"/>
      <c r="B147" s="381"/>
      <c r="C147" s="853"/>
      <c r="D147" s="1503" t="s">
        <v>2015</v>
      </c>
      <c r="E147" s="1504" t="s">
        <v>23</v>
      </c>
      <c r="F147" s="1505">
        <v>1</v>
      </c>
      <c r="G147" s="1507"/>
      <c r="H147" s="166">
        <f t="shared" ref="H147:H148" si="3">F147*G147</f>
        <v>0</v>
      </c>
      <c r="I147" s="967"/>
    </row>
    <row r="148" spans="1:9">
      <c r="A148" s="878"/>
      <c r="B148" s="381"/>
      <c r="C148" s="853"/>
      <c r="D148" s="1503" t="s">
        <v>2016</v>
      </c>
      <c r="E148" s="1504" t="s">
        <v>23</v>
      </c>
      <c r="F148" s="1505">
        <v>1</v>
      </c>
      <c r="G148" s="918"/>
      <c r="H148" s="166">
        <f t="shared" si="3"/>
        <v>0</v>
      </c>
      <c r="I148" s="822"/>
    </row>
    <row r="149" spans="1:9">
      <c r="A149" s="878"/>
      <c r="B149" s="381"/>
      <c r="C149" s="853"/>
      <c r="D149" s="861"/>
      <c r="E149" s="854"/>
      <c r="F149" s="863"/>
      <c r="G149" s="918"/>
      <c r="H149" s="166"/>
      <c r="I149" s="822"/>
    </row>
    <row r="150" spans="1:9" ht="22.5">
      <c r="A150" s="878"/>
      <c r="B150" s="381" t="s">
        <v>19</v>
      </c>
      <c r="C150" s="853">
        <f>C145+1</f>
        <v>5</v>
      </c>
      <c r="D150" s="825" t="s">
        <v>232</v>
      </c>
      <c r="E150" s="854"/>
      <c r="F150" s="863"/>
      <c r="G150" s="918"/>
      <c r="H150" s="166"/>
      <c r="I150" s="927"/>
    </row>
    <row r="151" spans="1:9" ht="33.75">
      <c r="A151" s="878"/>
      <c r="B151" s="879"/>
      <c r="C151" s="853"/>
      <c r="D151" s="981" t="s">
        <v>3059</v>
      </c>
      <c r="E151" s="854"/>
      <c r="F151" s="863"/>
      <c r="G151" s="918"/>
      <c r="H151" s="166"/>
      <c r="I151" s="221" t="s">
        <v>73</v>
      </c>
    </row>
    <row r="152" spans="1:9" ht="22.5">
      <c r="A152" s="878"/>
      <c r="B152" s="879"/>
      <c r="C152" s="853"/>
      <c r="D152" s="981" t="s">
        <v>3046</v>
      </c>
      <c r="E152" s="854"/>
      <c r="F152" s="863"/>
      <c r="G152" s="918"/>
      <c r="H152" s="166"/>
      <c r="I152" s="221"/>
    </row>
    <row r="153" spans="1:9">
      <c r="A153" s="878"/>
      <c r="B153" s="879"/>
      <c r="C153" s="853"/>
      <c r="D153" s="825" t="s">
        <v>231</v>
      </c>
      <c r="E153" s="854"/>
      <c r="F153" s="863"/>
      <c r="G153" s="918"/>
      <c r="H153" s="166"/>
      <c r="I153" s="822"/>
    </row>
    <row r="154" spans="1:9" ht="22.5">
      <c r="A154" s="878"/>
      <c r="B154" s="879"/>
      <c r="C154" s="853"/>
      <c r="D154" s="981" t="s">
        <v>2243</v>
      </c>
      <c r="E154" s="854"/>
      <c r="F154" s="863"/>
      <c r="G154" s="918"/>
      <c r="H154" s="166"/>
      <c r="I154" s="822"/>
    </row>
    <row r="155" spans="1:9" ht="45">
      <c r="A155" s="878"/>
      <c r="B155" s="879"/>
      <c r="C155" s="853"/>
      <c r="D155" s="825" t="s">
        <v>248</v>
      </c>
      <c r="E155" s="854"/>
      <c r="F155" s="863"/>
      <c r="G155" s="918"/>
      <c r="H155" s="166"/>
      <c r="I155" s="822"/>
    </row>
    <row r="156" spans="1:9" ht="22.5">
      <c r="A156" s="878"/>
      <c r="B156" s="879"/>
      <c r="C156" s="853"/>
      <c r="D156" s="825" t="s">
        <v>247</v>
      </c>
      <c r="E156" s="854"/>
      <c r="F156" s="863"/>
      <c r="G156" s="918"/>
      <c r="H156" s="166"/>
      <c r="I156" s="822"/>
    </row>
    <row r="157" spans="1:9" ht="33.75">
      <c r="A157" s="878"/>
      <c r="B157" s="879"/>
      <c r="C157" s="853"/>
      <c r="D157" s="825" t="s">
        <v>251</v>
      </c>
      <c r="E157" s="854"/>
      <c r="F157" s="863"/>
      <c r="G157" s="918"/>
      <c r="H157" s="166"/>
      <c r="I157" s="822"/>
    </row>
    <row r="158" spans="1:9">
      <c r="A158" s="878"/>
      <c r="B158" s="879"/>
      <c r="C158" s="853"/>
      <c r="D158" s="856"/>
      <c r="E158" s="854" t="s">
        <v>163</v>
      </c>
      <c r="F158" s="855">
        <v>1</v>
      </c>
      <c r="G158" s="918"/>
      <c r="H158" s="166">
        <f>F158*G158</f>
        <v>0</v>
      </c>
      <c r="I158" s="822"/>
    </row>
    <row r="159" spans="1:9">
      <c r="A159" s="878"/>
      <c r="B159" s="879"/>
      <c r="C159" s="853"/>
      <c r="D159" s="888"/>
      <c r="E159" s="854"/>
      <c r="F159" s="855"/>
      <c r="G159" s="918"/>
      <c r="H159" s="166"/>
      <c r="I159" s="927"/>
    </row>
    <row r="160" spans="1:9" s="80" customFormat="1" ht="11.25">
      <c r="A160" s="847"/>
      <c r="B160" s="154" t="s">
        <v>19</v>
      </c>
      <c r="C160" s="873"/>
      <c r="D160" s="154" t="s">
        <v>216</v>
      </c>
      <c r="E160" s="874"/>
      <c r="F160" s="850"/>
      <c r="G160" s="110"/>
      <c r="H160" s="184">
        <f>SUM(H117:H159)</f>
        <v>0</v>
      </c>
      <c r="I160" s="185"/>
    </row>
    <row r="161" spans="1:9">
      <c r="A161" s="878"/>
      <c r="B161" s="879"/>
      <c r="C161" s="885"/>
      <c r="D161" s="878"/>
      <c r="E161" s="883"/>
      <c r="F161" s="884"/>
      <c r="G161" s="918"/>
      <c r="H161" s="878"/>
      <c r="I161" s="927"/>
    </row>
    <row r="162" spans="1:9">
      <c r="A162" s="878"/>
      <c r="B162" s="879"/>
      <c r="C162" s="885"/>
      <c r="D162" s="878"/>
      <c r="E162" s="883"/>
      <c r="F162" s="884"/>
      <c r="G162" s="918"/>
      <c r="H162" s="878"/>
      <c r="I162" s="927"/>
    </row>
    <row r="163" spans="1:9">
      <c r="A163" s="878"/>
      <c r="B163" s="879"/>
      <c r="C163" s="885"/>
      <c r="D163" s="878"/>
      <c r="E163" s="883"/>
      <c r="F163" s="884"/>
      <c r="G163" s="918"/>
      <c r="H163" s="878"/>
      <c r="I163" s="927"/>
    </row>
    <row r="164" spans="1:9">
      <c r="A164" s="213"/>
      <c r="B164" s="116" t="s">
        <v>20</v>
      </c>
      <c r="C164" s="376"/>
      <c r="D164" s="875" t="s">
        <v>217</v>
      </c>
      <c r="E164" s="410"/>
      <c r="F164" s="348"/>
      <c r="G164" s="392"/>
      <c r="H164" s="98"/>
      <c r="I164" s="927"/>
    </row>
    <row r="165" spans="1:9">
      <c r="A165" s="878"/>
      <c r="B165" s="879"/>
      <c r="C165" s="885"/>
      <c r="D165" s="878"/>
      <c r="E165" s="883"/>
      <c r="F165" s="884"/>
      <c r="G165" s="918"/>
      <c r="H165" s="878"/>
      <c r="I165" s="927"/>
    </row>
    <row r="166" spans="1:9" ht="45">
      <c r="A166" s="878"/>
      <c r="B166" s="381" t="s">
        <v>20</v>
      </c>
      <c r="C166" s="853">
        <v>1</v>
      </c>
      <c r="D166" s="862" t="s">
        <v>2313</v>
      </c>
      <c r="G166" s="918"/>
      <c r="H166" s="878"/>
      <c r="I166" s="927"/>
    </row>
    <row r="167" spans="1:9" ht="45">
      <c r="A167" s="878"/>
      <c r="B167" s="381"/>
      <c r="C167" s="853"/>
      <c r="D167" s="862" t="s">
        <v>1601</v>
      </c>
      <c r="G167" s="918"/>
      <c r="H167" s="878"/>
      <c r="I167" s="927"/>
    </row>
    <row r="168" spans="1:9" ht="33.75">
      <c r="A168" s="878"/>
      <c r="B168" s="381"/>
      <c r="C168" s="853"/>
      <c r="D168" s="122" t="s">
        <v>381</v>
      </c>
      <c r="G168" s="918"/>
      <c r="H168" s="878"/>
      <c r="I168" s="927"/>
    </row>
    <row r="169" spans="1:9" ht="56.25">
      <c r="A169" s="878"/>
      <c r="B169" s="381"/>
      <c r="C169" s="853"/>
      <c r="D169" s="862" t="s">
        <v>1602</v>
      </c>
      <c r="G169" s="918"/>
      <c r="H169" s="878"/>
      <c r="I169" s="927"/>
    </row>
    <row r="170" spans="1:9" ht="33.75">
      <c r="A170" s="878"/>
      <c r="B170" s="381"/>
      <c r="C170" s="853"/>
      <c r="D170" s="122" t="s">
        <v>382</v>
      </c>
      <c r="G170" s="918"/>
      <c r="H170" s="878"/>
      <c r="I170" s="927"/>
    </row>
    <row r="171" spans="1:9" ht="45">
      <c r="A171" s="878"/>
      <c r="B171" s="381"/>
      <c r="C171" s="853"/>
      <c r="D171" s="856" t="s">
        <v>372</v>
      </c>
      <c r="G171" s="917"/>
      <c r="H171" s="878"/>
      <c r="I171" s="930"/>
    </row>
    <row r="172" spans="1:9">
      <c r="A172" s="878"/>
      <c r="B172" s="381"/>
      <c r="C172" s="853" t="s">
        <v>35</v>
      </c>
      <c r="D172" s="232" t="s">
        <v>365</v>
      </c>
      <c r="E172" s="858" t="s">
        <v>10</v>
      </c>
      <c r="F172" s="863">
        <v>107.1</v>
      </c>
      <c r="G172" s="917"/>
      <c r="H172" s="166">
        <f>F172*G172</f>
        <v>0</v>
      </c>
      <c r="I172" s="930"/>
    </row>
    <row r="173" spans="1:9">
      <c r="A173" s="878"/>
      <c r="B173" s="381"/>
      <c r="C173" s="853" t="s">
        <v>36</v>
      </c>
      <c r="D173" s="856" t="s">
        <v>1606</v>
      </c>
      <c r="E173" s="858" t="s">
        <v>10</v>
      </c>
      <c r="F173" s="863">
        <v>78.099999999999994</v>
      </c>
      <c r="G173" s="917"/>
      <c r="H173" s="166">
        <f>F173*G173</f>
        <v>0</v>
      </c>
      <c r="I173" s="930"/>
    </row>
    <row r="174" spans="1:9">
      <c r="A174" s="878"/>
      <c r="B174" s="381"/>
      <c r="C174" s="853" t="s">
        <v>37</v>
      </c>
      <c r="D174" s="261" t="s">
        <v>2314</v>
      </c>
      <c r="E174" s="858" t="s">
        <v>10</v>
      </c>
      <c r="F174" s="351">
        <v>29</v>
      </c>
      <c r="G174" s="917"/>
      <c r="H174" s="166">
        <f>F174*G174</f>
        <v>0</v>
      </c>
      <c r="I174" s="931"/>
    </row>
    <row r="175" spans="1:9">
      <c r="A175" s="878"/>
      <c r="B175" s="879"/>
      <c r="C175" s="853"/>
      <c r="D175" s="856"/>
      <c r="E175" s="854"/>
      <c r="F175" s="863"/>
      <c r="G175" s="918"/>
      <c r="H175" s="878"/>
      <c r="I175" s="927"/>
    </row>
    <row r="176" spans="1:9" ht="90">
      <c r="A176" s="878"/>
      <c r="B176" s="381" t="s">
        <v>20</v>
      </c>
      <c r="C176" s="853">
        <f>C166+1</f>
        <v>2</v>
      </c>
      <c r="D176" s="862" t="s">
        <v>360</v>
      </c>
      <c r="F176" s="891"/>
      <c r="G176" s="918"/>
      <c r="H176" s="878"/>
      <c r="I176" s="927"/>
    </row>
    <row r="177" spans="1:9">
      <c r="A177" s="878"/>
      <c r="B177" s="381"/>
      <c r="C177" s="853"/>
      <c r="D177" s="856"/>
      <c r="E177" s="858" t="s">
        <v>10</v>
      </c>
      <c r="F177" s="863">
        <v>26.8</v>
      </c>
      <c r="G177" s="918"/>
      <c r="H177" s="166">
        <f>F177*G177</f>
        <v>0</v>
      </c>
      <c r="I177" s="930"/>
    </row>
    <row r="178" spans="1:9">
      <c r="A178" s="878"/>
      <c r="B178" s="879"/>
      <c r="C178" s="853"/>
      <c r="D178" s="856"/>
      <c r="E178" s="854"/>
      <c r="F178" s="863"/>
      <c r="G178" s="918"/>
      <c r="H178" s="166"/>
      <c r="I178" s="927"/>
    </row>
    <row r="179" spans="1:9">
      <c r="A179" s="878"/>
      <c r="B179" s="381" t="s">
        <v>20</v>
      </c>
      <c r="C179" s="853">
        <f>C166+1</f>
        <v>2</v>
      </c>
      <c r="D179" s="893" t="s">
        <v>378</v>
      </c>
      <c r="E179" s="894"/>
      <c r="I179" s="927"/>
    </row>
    <row r="180" spans="1:9" ht="33.75">
      <c r="A180" s="878"/>
      <c r="B180" s="381"/>
      <c r="C180" s="853"/>
      <c r="D180" s="140" t="s">
        <v>2315</v>
      </c>
      <c r="E180" s="894"/>
      <c r="I180" s="927"/>
    </row>
    <row r="181" spans="1:9">
      <c r="A181" s="878"/>
      <c r="B181" s="879"/>
      <c r="C181" s="853"/>
      <c r="D181" s="856" t="s">
        <v>373</v>
      </c>
      <c r="E181" s="854"/>
      <c r="F181" s="863"/>
      <c r="G181" s="918"/>
      <c r="H181" s="166"/>
      <c r="I181" s="927"/>
    </row>
    <row r="182" spans="1:9" ht="33.75">
      <c r="A182" s="878"/>
      <c r="B182" s="879"/>
      <c r="C182" s="853"/>
      <c r="D182" s="887" t="s">
        <v>2242</v>
      </c>
      <c r="E182" s="854"/>
      <c r="F182" s="863"/>
      <c r="G182" s="918"/>
      <c r="H182" s="166"/>
      <c r="I182" s="927"/>
    </row>
    <row r="183" spans="1:9" ht="33.75">
      <c r="A183" s="878"/>
      <c r="B183" s="879"/>
      <c r="C183" s="853"/>
      <c r="D183" s="887" t="s">
        <v>1605</v>
      </c>
      <c r="E183" s="854"/>
      <c r="F183" s="863"/>
      <c r="G183" s="918"/>
      <c r="H183" s="166"/>
      <c r="I183" s="927"/>
    </row>
    <row r="184" spans="1:9" ht="45">
      <c r="A184" s="878"/>
      <c r="B184" s="879"/>
      <c r="C184" s="853"/>
      <c r="D184" s="887" t="s">
        <v>1608</v>
      </c>
      <c r="E184" s="854"/>
      <c r="F184" s="863"/>
      <c r="G184" s="918"/>
      <c r="H184" s="166"/>
      <c r="I184" s="927"/>
    </row>
    <row r="185" spans="1:9" ht="56.25">
      <c r="A185" s="878"/>
      <c r="B185" s="879"/>
      <c r="C185" s="853"/>
      <c r="D185" s="122" t="s">
        <v>374</v>
      </c>
      <c r="E185" s="854"/>
      <c r="F185" s="863"/>
      <c r="G185" s="918"/>
      <c r="H185" s="166"/>
      <c r="I185" s="927"/>
    </row>
    <row r="186" spans="1:9">
      <c r="A186" s="878"/>
      <c r="B186" s="879"/>
      <c r="C186" s="853"/>
      <c r="D186" s="541" t="s">
        <v>1603</v>
      </c>
      <c r="E186" s="854"/>
      <c r="F186" s="863"/>
      <c r="G186" s="918"/>
      <c r="H186" s="166"/>
      <c r="I186" s="927"/>
    </row>
    <row r="187" spans="1:9">
      <c r="A187" s="878"/>
      <c r="B187" s="879"/>
      <c r="C187" s="853"/>
      <c r="D187" s="541" t="s">
        <v>1607</v>
      </c>
      <c r="E187" s="854"/>
      <c r="F187" s="863"/>
      <c r="G187" s="918"/>
      <c r="H187" s="166"/>
      <c r="I187" s="927"/>
    </row>
    <row r="188" spans="1:9">
      <c r="A188" s="878"/>
      <c r="B188" s="879"/>
      <c r="C188" s="853"/>
      <c r="D188" s="122" t="s">
        <v>375</v>
      </c>
      <c r="E188" s="854"/>
      <c r="F188" s="863"/>
      <c r="G188" s="918"/>
      <c r="H188" s="166"/>
      <c r="I188" s="927"/>
    </row>
    <row r="189" spans="1:9" s="31" customFormat="1" ht="22.5">
      <c r="A189" s="774"/>
      <c r="B189" s="125"/>
      <c r="C189" s="43"/>
      <c r="D189" s="892" t="s">
        <v>1604</v>
      </c>
      <c r="E189" s="45"/>
      <c r="F189" s="791"/>
      <c r="G189" s="238"/>
      <c r="H189" s="241"/>
      <c r="I189" s="221"/>
    </row>
    <row r="190" spans="1:9" s="31" customFormat="1" ht="33.75">
      <c r="A190" s="774"/>
      <c r="B190" s="125"/>
      <c r="C190" s="43"/>
      <c r="D190" s="541" t="s">
        <v>1610</v>
      </c>
      <c r="E190" s="45"/>
      <c r="F190" s="791"/>
      <c r="G190" s="238"/>
      <c r="H190" s="241"/>
      <c r="I190" s="221"/>
    </row>
    <row r="191" spans="1:9" s="31" customFormat="1" ht="33.75">
      <c r="A191" s="774"/>
      <c r="B191" s="125"/>
      <c r="C191" s="43"/>
      <c r="D191" s="232" t="s">
        <v>1609</v>
      </c>
      <c r="E191" s="45"/>
      <c r="F191" s="791"/>
      <c r="G191" s="238"/>
      <c r="H191" s="241"/>
      <c r="I191" s="221"/>
    </row>
    <row r="192" spans="1:9" ht="22.5">
      <c r="A192" s="878"/>
      <c r="B192" s="879"/>
      <c r="C192" s="853"/>
      <c r="D192" s="232" t="s">
        <v>260</v>
      </c>
      <c r="E192" s="854"/>
      <c r="F192" s="863"/>
      <c r="G192" s="918"/>
      <c r="H192" s="166"/>
      <c r="I192" s="927"/>
    </row>
    <row r="193" spans="1:9">
      <c r="A193" s="878"/>
      <c r="B193" s="879"/>
      <c r="C193" s="853"/>
      <c r="D193" s="122"/>
      <c r="E193" s="854" t="s">
        <v>23</v>
      </c>
      <c r="F193" s="863">
        <v>1</v>
      </c>
      <c r="G193" s="918"/>
      <c r="H193" s="241">
        <f>F193*G193</f>
        <v>0</v>
      </c>
      <c r="I193" s="927"/>
    </row>
    <row r="194" spans="1:9" s="1222" customFormat="1">
      <c r="A194" s="80"/>
      <c r="B194" s="173"/>
      <c r="C194" s="859"/>
      <c r="D194" s="862"/>
      <c r="E194" s="858"/>
      <c r="F194" s="863"/>
      <c r="G194" s="917"/>
      <c r="H194" s="80"/>
      <c r="I194" s="932"/>
    </row>
    <row r="195" spans="1:9" ht="33.75">
      <c r="A195" s="878"/>
      <c r="B195" s="381" t="s">
        <v>20</v>
      </c>
      <c r="C195" s="853">
        <f>C179+1</f>
        <v>3</v>
      </c>
      <c r="D195" s="862" t="s">
        <v>379</v>
      </c>
      <c r="E195" s="854"/>
      <c r="F195" s="855"/>
      <c r="G195" s="918"/>
      <c r="H195" s="878"/>
      <c r="I195" s="927"/>
    </row>
    <row r="196" spans="1:9">
      <c r="A196" s="878"/>
      <c r="B196" s="381"/>
      <c r="C196" s="853"/>
      <c r="D196" s="862" t="s">
        <v>373</v>
      </c>
      <c r="E196" s="854"/>
      <c r="F196" s="855"/>
      <c r="G196" s="918"/>
      <c r="H196" s="878"/>
      <c r="I196" s="927"/>
    </row>
    <row r="197" spans="1:9" ht="135">
      <c r="A197" s="878"/>
      <c r="B197" s="381"/>
      <c r="C197" s="853"/>
      <c r="D197" s="140" t="s">
        <v>1611</v>
      </c>
      <c r="E197" s="854"/>
      <c r="F197" s="855"/>
      <c r="G197" s="918"/>
      <c r="H197" s="878"/>
      <c r="I197" s="927"/>
    </row>
    <row r="198" spans="1:9" ht="45">
      <c r="A198" s="878"/>
      <c r="B198" s="381"/>
      <c r="C198" s="853"/>
      <c r="D198" s="862" t="s">
        <v>380</v>
      </c>
      <c r="E198" s="854"/>
      <c r="F198" s="855"/>
      <c r="G198" s="918"/>
      <c r="H198" s="878"/>
      <c r="I198" s="927"/>
    </row>
    <row r="199" spans="1:9" ht="22.5">
      <c r="A199" s="878"/>
      <c r="B199" s="381"/>
      <c r="C199" s="853"/>
      <c r="D199" s="862" t="s">
        <v>260</v>
      </c>
      <c r="E199" s="854"/>
      <c r="F199" s="855"/>
      <c r="G199" s="918"/>
      <c r="H199" s="878"/>
      <c r="I199" s="927"/>
    </row>
    <row r="200" spans="1:9">
      <c r="A200" s="878"/>
      <c r="B200" s="879"/>
      <c r="C200" s="853"/>
      <c r="D200" s="895" t="s">
        <v>236</v>
      </c>
      <c r="E200" s="854" t="s">
        <v>23</v>
      </c>
      <c r="F200" s="871">
        <v>3</v>
      </c>
      <c r="G200" s="918"/>
      <c r="H200" s="166">
        <f>F200*G200</f>
        <v>0</v>
      </c>
      <c r="I200" s="927"/>
    </row>
    <row r="201" spans="1:9">
      <c r="A201" s="878"/>
      <c r="B201" s="879"/>
      <c r="C201" s="853"/>
      <c r="D201" s="856"/>
      <c r="E201" s="854"/>
      <c r="F201" s="855"/>
      <c r="G201" s="918"/>
      <c r="H201" s="166"/>
      <c r="I201" s="927"/>
    </row>
    <row r="202" spans="1:9">
      <c r="A202" s="878"/>
      <c r="B202" s="879"/>
      <c r="C202" s="853"/>
      <c r="D202" s="856"/>
      <c r="E202" s="854"/>
      <c r="F202" s="863"/>
      <c r="G202" s="918"/>
      <c r="H202" s="878"/>
      <c r="I202" s="927"/>
    </row>
    <row r="203" spans="1:9" ht="56.25">
      <c r="A203" s="878"/>
      <c r="B203" s="381" t="s">
        <v>20</v>
      </c>
      <c r="C203" s="853">
        <f>C195+1</f>
        <v>4</v>
      </c>
      <c r="D203" s="856" t="s">
        <v>218</v>
      </c>
      <c r="E203" s="854"/>
      <c r="F203" s="863"/>
      <c r="G203" s="918"/>
      <c r="H203" s="878"/>
      <c r="I203" s="927"/>
    </row>
    <row r="204" spans="1:9">
      <c r="A204" s="878"/>
      <c r="B204" s="879"/>
      <c r="C204" s="853"/>
      <c r="D204" s="856"/>
      <c r="E204" s="854" t="s">
        <v>12</v>
      </c>
      <c r="F204" s="863">
        <v>50</v>
      </c>
      <c r="G204" s="918"/>
      <c r="H204" s="166">
        <f>F204*G204</f>
        <v>0</v>
      </c>
      <c r="I204" s="927"/>
    </row>
    <row r="205" spans="1:9">
      <c r="A205" s="878"/>
      <c r="B205" s="879"/>
      <c r="C205" s="853"/>
      <c r="D205" s="856"/>
      <c r="E205" s="854"/>
      <c r="F205" s="863"/>
      <c r="G205" s="918"/>
      <c r="H205" s="878"/>
      <c r="I205" s="927"/>
    </row>
    <row r="206" spans="1:9" ht="67.5">
      <c r="A206" s="878"/>
      <c r="B206" s="381" t="s">
        <v>20</v>
      </c>
      <c r="C206" s="853">
        <f>C203+1</f>
        <v>5</v>
      </c>
      <c r="D206" s="856" t="s">
        <v>2017</v>
      </c>
      <c r="G206" s="918"/>
      <c r="H206" s="878"/>
      <c r="I206" s="927"/>
    </row>
    <row r="207" spans="1:9">
      <c r="A207" s="878"/>
      <c r="B207" s="879"/>
      <c r="C207" s="853"/>
      <c r="D207" s="856"/>
      <c r="E207" s="854" t="s">
        <v>23</v>
      </c>
      <c r="F207" s="863">
        <v>6</v>
      </c>
      <c r="G207" s="918"/>
      <c r="H207" s="166">
        <f>F207*G207</f>
        <v>0</v>
      </c>
      <c r="I207" s="927"/>
    </row>
    <row r="208" spans="1:9">
      <c r="A208" s="878"/>
      <c r="B208" s="879"/>
      <c r="C208" s="853"/>
      <c r="D208" s="856"/>
      <c r="E208" s="854"/>
      <c r="F208" s="863"/>
      <c r="G208" s="918"/>
      <c r="H208" s="878"/>
      <c r="I208" s="927"/>
    </row>
    <row r="209" spans="1:9" s="80" customFormat="1" ht="12">
      <c r="A209" s="896"/>
      <c r="B209" s="897" t="s">
        <v>20</v>
      </c>
      <c r="C209" s="898"/>
      <c r="D209" s="897" t="s">
        <v>219</v>
      </c>
      <c r="E209" s="899"/>
      <c r="F209" s="900"/>
      <c r="G209" s="366"/>
      <c r="H209" s="184">
        <f>SUM(H166:H208)</f>
        <v>0</v>
      </c>
      <c r="I209" s="185"/>
    </row>
    <row r="210" spans="1:9">
      <c r="A210" s="878"/>
      <c r="B210" s="879"/>
      <c r="C210" s="885"/>
      <c r="D210" s="878"/>
      <c r="E210" s="883"/>
      <c r="F210" s="884"/>
      <c r="G210" s="918"/>
      <c r="H210" s="878"/>
      <c r="I210" s="927"/>
    </row>
    <row r="211" spans="1:9">
      <c r="A211" s="878"/>
      <c r="B211" s="879"/>
      <c r="C211" s="885"/>
      <c r="D211" s="878"/>
      <c r="E211" s="883"/>
      <c r="F211" s="884"/>
      <c r="G211" s="918"/>
      <c r="H211" s="878"/>
      <c r="I211" s="927"/>
    </row>
    <row r="212" spans="1:9">
      <c r="A212" s="901"/>
      <c r="B212" s="902"/>
      <c r="C212" s="903"/>
      <c r="D212" s="904" t="s">
        <v>183</v>
      </c>
      <c r="E212" s="905"/>
      <c r="F212" s="906"/>
      <c r="G212" s="920"/>
      <c r="H212" s="902"/>
      <c r="I212" s="927"/>
    </row>
    <row r="213" spans="1:9">
      <c r="A213" s="878"/>
      <c r="B213" s="878"/>
      <c r="C213" s="907"/>
      <c r="D213" s="908"/>
      <c r="E213" s="909"/>
      <c r="F213" s="871"/>
      <c r="G213" s="921"/>
      <c r="H213" s="878"/>
      <c r="I213" s="927"/>
    </row>
    <row r="214" spans="1:9">
      <c r="A214" s="878"/>
      <c r="B214" s="878" t="s">
        <v>17</v>
      </c>
      <c r="C214" s="907"/>
      <c r="D214" s="908" t="s">
        <v>192</v>
      </c>
      <c r="E214" s="909"/>
      <c r="F214" s="871"/>
      <c r="G214" s="921"/>
      <c r="H214" s="944">
        <f>H77</f>
        <v>0</v>
      </c>
      <c r="I214" s="927"/>
    </row>
    <row r="215" spans="1:9">
      <c r="A215" s="878"/>
      <c r="B215" s="878"/>
      <c r="C215" s="907"/>
      <c r="D215" s="908"/>
      <c r="E215" s="909"/>
      <c r="F215" s="871"/>
      <c r="G215" s="921"/>
      <c r="H215" s="878"/>
      <c r="I215" s="927"/>
    </row>
    <row r="216" spans="1:9">
      <c r="A216" s="878"/>
      <c r="B216" s="878" t="s">
        <v>18</v>
      </c>
      <c r="C216" s="907"/>
      <c r="D216" s="908" t="s">
        <v>204</v>
      </c>
      <c r="E216" s="909"/>
      <c r="F216" s="871"/>
      <c r="G216" s="921"/>
      <c r="H216" s="944">
        <f>H110</f>
        <v>0</v>
      </c>
      <c r="I216" s="927"/>
    </row>
    <row r="217" spans="1:9">
      <c r="A217" s="878"/>
      <c r="B217" s="878"/>
      <c r="C217" s="907"/>
      <c r="D217" s="908"/>
      <c r="E217" s="909"/>
      <c r="F217" s="871"/>
      <c r="G217" s="921"/>
      <c r="H217" s="878"/>
      <c r="I217" s="927"/>
    </row>
    <row r="218" spans="1:9">
      <c r="A218" s="878"/>
      <c r="B218" s="878" t="s">
        <v>19</v>
      </c>
      <c r="C218" s="879"/>
      <c r="D218" s="878" t="s">
        <v>214</v>
      </c>
      <c r="E218" s="883"/>
      <c r="F218" s="884"/>
      <c r="G218" s="918"/>
      <c r="H218" s="944">
        <f>H160</f>
        <v>0</v>
      </c>
      <c r="I218" s="927"/>
    </row>
    <row r="219" spans="1:9">
      <c r="A219" s="878"/>
      <c r="B219" s="878"/>
      <c r="C219" s="879"/>
      <c r="D219" s="878"/>
      <c r="E219" s="883"/>
      <c r="F219" s="884"/>
      <c r="G219" s="918"/>
      <c r="H219" s="878"/>
      <c r="I219" s="927"/>
    </row>
    <row r="220" spans="1:9">
      <c r="A220" s="878"/>
      <c r="B220" s="878" t="s">
        <v>20</v>
      </c>
      <c r="C220" s="879"/>
      <c r="D220" s="878" t="s">
        <v>217</v>
      </c>
      <c r="E220" s="883"/>
      <c r="F220" s="884"/>
      <c r="G220" s="918"/>
      <c r="H220" s="944">
        <f>H209</f>
        <v>0</v>
      </c>
      <c r="I220" s="927"/>
    </row>
    <row r="221" spans="1:9">
      <c r="A221" s="878"/>
      <c r="B221" s="878"/>
      <c r="C221" s="879"/>
      <c r="D221" s="878"/>
      <c r="E221" s="883"/>
      <c r="F221" s="884"/>
      <c r="G221" s="918"/>
      <c r="H221" s="878"/>
      <c r="I221" s="927"/>
    </row>
    <row r="222" spans="1:9">
      <c r="A222" s="901"/>
      <c r="B222" s="902"/>
      <c r="C222" s="910"/>
      <c r="D222" s="911" t="s">
        <v>184</v>
      </c>
      <c r="E222" s="912"/>
      <c r="F222" s="906"/>
      <c r="G222" s="922"/>
      <c r="H222" s="945">
        <f>SUM(H214:H220)</f>
        <v>0</v>
      </c>
      <c r="I222" s="927"/>
    </row>
    <row r="223" spans="1:9">
      <c r="A223" s="878"/>
      <c r="B223" s="879"/>
      <c r="C223" s="885"/>
      <c r="D223" s="878"/>
      <c r="E223" s="883"/>
      <c r="F223" s="884"/>
      <c r="G223" s="918"/>
      <c r="H223" s="878"/>
    </row>
    <row r="224" spans="1:9">
      <c r="A224" s="878"/>
      <c r="B224" s="879"/>
      <c r="C224" s="885"/>
      <c r="D224" s="878"/>
      <c r="E224" s="883"/>
      <c r="F224" s="884"/>
      <c r="G224" s="918"/>
      <c r="H224" s="878"/>
    </row>
    <row r="225" spans="1:8">
      <c r="A225" s="878"/>
      <c r="B225" s="879"/>
      <c r="C225" s="885"/>
      <c r="D225" s="878"/>
      <c r="E225" s="883"/>
      <c r="F225" s="884"/>
      <c r="G225" s="918"/>
      <c r="H225" s="878"/>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8" fitToHeight="100" orientation="portrait" verticalDpi="1200" r:id="rId1"/>
  <headerFooter alignWithMargins="0">
    <oddFooter>&amp;C..............................................................................................................................................................................   stranica &amp;P. od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175"/>
  <sheetViews>
    <sheetView view="pageBreakPreview" zoomScaleNormal="75" zoomScaleSheetLayoutView="100" workbookViewId="0">
      <selection activeCell="B73" sqref="B73"/>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3">
      <c r="A1" s="426"/>
      <c r="B1" s="427" t="s">
        <v>356</v>
      </c>
      <c r="C1" s="426"/>
    </row>
    <row r="2" spans="1:3">
      <c r="A2" s="429"/>
      <c r="B2" s="430"/>
      <c r="C2" s="429"/>
    </row>
    <row r="3" spans="1:3">
      <c r="A3" s="429"/>
      <c r="B3" s="464" t="s">
        <v>289</v>
      </c>
      <c r="C3" s="429"/>
    </row>
    <row r="4" spans="1:3" ht="67.5">
      <c r="A4" s="429"/>
      <c r="B4" s="465" t="s">
        <v>290</v>
      </c>
      <c r="C4" s="429"/>
    </row>
    <row r="5" spans="1:3" ht="67.5">
      <c r="A5" s="429"/>
      <c r="B5" s="465" t="s">
        <v>291</v>
      </c>
      <c r="C5" s="429"/>
    </row>
    <row r="6" spans="1:3">
      <c r="A6" s="429"/>
      <c r="B6" s="465" t="s">
        <v>292</v>
      </c>
      <c r="C6" s="429"/>
    </row>
    <row r="7" spans="1:3" ht="22.5">
      <c r="A7" s="429"/>
      <c r="B7" s="466" t="s">
        <v>293</v>
      </c>
      <c r="C7" s="429"/>
    </row>
    <row r="8" spans="1:3" ht="33.75">
      <c r="A8" s="429"/>
      <c r="B8" s="466" t="s">
        <v>294</v>
      </c>
      <c r="C8" s="429"/>
    </row>
    <row r="9" spans="1:3" ht="56.25">
      <c r="A9" s="429"/>
      <c r="B9" s="465" t="s">
        <v>295</v>
      </c>
      <c r="C9" s="429"/>
    </row>
    <row r="10" spans="1:3" ht="90">
      <c r="A10" s="429"/>
      <c r="B10" s="466" t="s">
        <v>296</v>
      </c>
      <c r="C10" s="429"/>
    </row>
    <row r="11" spans="1:3" ht="22.5">
      <c r="A11" s="429"/>
      <c r="B11" s="465" t="s">
        <v>297</v>
      </c>
      <c r="C11" s="429"/>
    </row>
    <row r="12" spans="1:3">
      <c r="A12" s="429"/>
      <c r="B12" s="430"/>
      <c r="C12" s="429"/>
    </row>
    <row r="13" spans="1:3">
      <c r="A13" s="429"/>
      <c r="B13" s="467" t="s">
        <v>254</v>
      </c>
      <c r="C13" s="429"/>
    </row>
    <row r="14" spans="1:3" ht="112.5">
      <c r="A14" s="429"/>
      <c r="B14" s="468" t="s">
        <v>298</v>
      </c>
      <c r="C14" s="429"/>
    </row>
    <row r="15" spans="1:3" ht="45">
      <c r="A15" s="429"/>
      <c r="B15" s="469" t="s">
        <v>299</v>
      </c>
      <c r="C15" s="429"/>
    </row>
    <row r="16" spans="1:3" ht="78.75">
      <c r="A16" s="429"/>
      <c r="B16" s="469" t="s">
        <v>300</v>
      </c>
      <c r="C16" s="429"/>
    </row>
    <row r="17" spans="1:3">
      <c r="A17" s="429"/>
      <c r="B17" s="469" t="s">
        <v>301</v>
      </c>
      <c r="C17" s="429"/>
    </row>
    <row r="18" spans="1:3" ht="22.5">
      <c r="A18" s="429"/>
      <c r="B18" s="469" t="s">
        <v>302</v>
      </c>
      <c r="C18" s="429"/>
    </row>
    <row r="19" spans="1:3" ht="56.25">
      <c r="A19" s="429"/>
      <c r="B19" s="468" t="s">
        <v>303</v>
      </c>
      <c r="C19" s="429"/>
    </row>
    <row r="20" spans="1:3" ht="33.75">
      <c r="A20" s="429"/>
      <c r="B20" s="468" t="s">
        <v>304</v>
      </c>
      <c r="C20" s="429"/>
    </row>
    <row r="21" spans="1:3">
      <c r="A21" s="429"/>
      <c r="B21" s="430"/>
      <c r="C21" s="429"/>
    </row>
    <row r="22" spans="1:3">
      <c r="A22" s="429"/>
      <c r="B22" s="467" t="s">
        <v>305</v>
      </c>
      <c r="C22" s="429"/>
    </row>
    <row r="23" spans="1:3" ht="78.75">
      <c r="A23" s="429"/>
      <c r="B23" s="468" t="s">
        <v>306</v>
      </c>
      <c r="C23" s="429"/>
    </row>
    <row r="24" spans="1:3" ht="56.25">
      <c r="A24" s="429"/>
      <c r="B24" s="468" t="s">
        <v>307</v>
      </c>
      <c r="C24" s="429"/>
    </row>
    <row r="25" spans="1:3">
      <c r="A25" s="429"/>
      <c r="B25" s="468" t="s">
        <v>308</v>
      </c>
      <c r="C25" s="429"/>
    </row>
    <row r="26" spans="1:3">
      <c r="A26" s="429"/>
      <c r="B26" s="468" t="s">
        <v>309</v>
      </c>
      <c r="C26" s="429"/>
    </row>
    <row r="27" spans="1:3">
      <c r="A27" s="429"/>
      <c r="B27" s="468" t="s">
        <v>310</v>
      </c>
      <c r="C27" s="429"/>
    </row>
    <row r="28" spans="1:3" ht="33.75">
      <c r="A28" s="429"/>
      <c r="B28" s="468" t="s">
        <v>311</v>
      </c>
      <c r="C28" s="429"/>
    </row>
    <row r="29" spans="1:3">
      <c r="A29" s="429"/>
      <c r="B29" s="470" t="s">
        <v>312</v>
      </c>
      <c r="C29" s="429"/>
    </row>
    <row r="30" spans="1:3">
      <c r="A30" s="429"/>
      <c r="B30" s="468" t="s">
        <v>313</v>
      </c>
      <c r="C30" s="429"/>
    </row>
    <row r="31" spans="1:3" ht="22.5">
      <c r="A31" s="429"/>
      <c r="B31" s="468" t="s">
        <v>314</v>
      </c>
      <c r="C31" s="429"/>
    </row>
    <row r="32" spans="1:3" ht="22.5">
      <c r="A32" s="429"/>
      <c r="B32" s="468" t="s">
        <v>315</v>
      </c>
      <c r="C32" s="429"/>
    </row>
    <row r="33" spans="1:6" s="435" customFormat="1" ht="22.5">
      <c r="A33" s="431"/>
      <c r="B33" s="468" t="s">
        <v>316</v>
      </c>
      <c r="C33" s="431"/>
      <c r="D33" s="433"/>
      <c r="E33" s="434"/>
      <c r="F33" s="434"/>
    </row>
    <row r="34" spans="1:6" s="435" customFormat="1" ht="22.5">
      <c r="A34" s="431"/>
      <c r="B34" s="468" t="s">
        <v>317</v>
      </c>
      <c r="C34" s="431"/>
      <c r="D34" s="433"/>
      <c r="E34" s="434"/>
      <c r="F34" s="434"/>
    </row>
    <row r="35" spans="1:6" s="435" customFormat="1" ht="22.5">
      <c r="A35" s="431"/>
      <c r="B35" s="468" t="s">
        <v>318</v>
      </c>
      <c r="C35" s="431"/>
      <c r="D35" s="433"/>
      <c r="E35" s="434"/>
      <c r="F35" s="434"/>
    </row>
    <row r="36" spans="1:6" s="435" customFormat="1">
      <c r="A36" s="431"/>
      <c r="B36" s="469"/>
      <c r="C36" s="431"/>
      <c r="D36" s="433"/>
      <c r="E36" s="434"/>
      <c r="F36" s="434"/>
    </row>
    <row r="37" spans="1:6" s="435" customFormat="1" ht="33.75">
      <c r="A37" s="431"/>
      <c r="B37" s="468" t="s">
        <v>319</v>
      </c>
      <c r="C37" s="431"/>
      <c r="D37" s="433"/>
      <c r="E37" s="434"/>
      <c r="F37" s="434"/>
    </row>
    <row r="38" spans="1:6" s="435" customFormat="1">
      <c r="A38" s="431"/>
      <c r="B38" s="432"/>
      <c r="C38" s="431"/>
      <c r="D38" s="433"/>
      <c r="E38" s="434"/>
      <c r="F38" s="434"/>
    </row>
    <row r="39" spans="1:6" s="435" customFormat="1">
      <c r="A39" s="431"/>
      <c r="B39" s="471" t="s">
        <v>320</v>
      </c>
      <c r="C39" s="431"/>
      <c r="D39" s="433"/>
      <c r="E39" s="434"/>
      <c r="F39" s="434"/>
    </row>
    <row r="40" spans="1:6" s="435" customFormat="1" ht="33.75">
      <c r="A40" s="431"/>
      <c r="B40" s="469" t="s">
        <v>321</v>
      </c>
      <c r="C40" s="431"/>
      <c r="D40" s="433"/>
      <c r="E40" s="434"/>
      <c r="F40" s="434"/>
    </row>
    <row r="41" spans="1:6" s="435" customFormat="1" ht="67.5">
      <c r="A41" s="431"/>
      <c r="B41" s="469" t="s">
        <v>322</v>
      </c>
      <c r="C41" s="431"/>
      <c r="D41" s="433"/>
      <c r="E41" s="434"/>
      <c r="F41" s="434"/>
    </row>
    <row r="42" spans="1:6" s="435" customFormat="1" ht="56.25">
      <c r="A42" s="431"/>
      <c r="B42" s="469" t="s">
        <v>323</v>
      </c>
      <c r="C42" s="431"/>
      <c r="D42" s="433"/>
      <c r="E42" s="434"/>
      <c r="F42" s="434"/>
    </row>
    <row r="43" spans="1:6" s="435" customFormat="1" ht="45">
      <c r="A43" s="431"/>
      <c r="B43" s="469" t="s">
        <v>324</v>
      </c>
      <c r="C43" s="431"/>
      <c r="D43" s="433"/>
      <c r="E43" s="434"/>
      <c r="F43" s="434"/>
    </row>
    <row r="44" spans="1:6" s="435" customFormat="1" ht="22.5">
      <c r="A44" s="431"/>
      <c r="B44" s="469" t="s">
        <v>325</v>
      </c>
      <c r="C44" s="431"/>
      <c r="D44" s="433"/>
      <c r="E44" s="434"/>
      <c r="F44" s="434"/>
    </row>
    <row r="45" spans="1:6" s="435" customFormat="1" ht="33.75">
      <c r="A45" s="431"/>
      <c r="B45" s="469" t="s">
        <v>326</v>
      </c>
      <c r="C45" s="431"/>
      <c r="D45" s="433"/>
      <c r="E45" s="434"/>
      <c r="F45" s="434"/>
    </row>
    <row r="46" spans="1:6" s="435" customFormat="1" ht="33.75">
      <c r="A46" s="431"/>
      <c r="B46" s="469" t="s">
        <v>327</v>
      </c>
      <c r="C46" s="431"/>
      <c r="D46" s="433"/>
      <c r="E46" s="434"/>
      <c r="F46" s="434"/>
    </row>
    <row r="47" spans="1:6" s="435" customFormat="1">
      <c r="A47" s="431"/>
      <c r="B47" s="432"/>
      <c r="C47" s="431"/>
      <c r="D47" s="433"/>
      <c r="E47" s="434"/>
      <c r="F47" s="434"/>
    </row>
    <row r="48" spans="1:6" s="435" customFormat="1">
      <c r="A48" s="431"/>
      <c r="B48" s="472" t="s">
        <v>339</v>
      </c>
      <c r="C48" s="431"/>
      <c r="D48" s="433"/>
      <c r="E48" s="434"/>
      <c r="F48" s="434"/>
    </row>
    <row r="49" spans="1:6" s="435" customFormat="1">
      <c r="A49" s="431"/>
      <c r="B49" s="469" t="s">
        <v>328</v>
      </c>
      <c r="C49" s="431"/>
      <c r="D49" s="433"/>
      <c r="E49" s="434"/>
      <c r="F49" s="434"/>
    </row>
    <row r="50" spans="1:6" s="435" customFormat="1">
      <c r="A50" s="431"/>
      <c r="B50" s="468" t="s">
        <v>329</v>
      </c>
      <c r="C50" s="431"/>
      <c r="D50" s="433"/>
      <c r="E50" s="434"/>
      <c r="F50" s="434"/>
    </row>
    <row r="51" spans="1:6" s="435" customFormat="1" ht="67.5">
      <c r="A51" s="431"/>
      <c r="B51" s="468" t="s">
        <v>330</v>
      </c>
      <c r="C51" s="431"/>
      <c r="D51" s="433"/>
      <c r="E51" s="434"/>
      <c r="F51" s="434"/>
    </row>
    <row r="52" spans="1:6" s="435" customFormat="1">
      <c r="A52" s="431"/>
      <c r="B52" s="468" t="s">
        <v>331</v>
      </c>
      <c r="C52" s="431"/>
      <c r="D52" s="433"/>
      <c r="E52" s="434"/>
      <c r="F52" s="434"/>
    </row>
    <row r="53" spans="1:6" s="435" customFormat="1" ht="22.5">
      <c r="A53" s="431"/>
      <c r="B53" s="468" t="s">
        <v>332</v>
      </c>
      <c r="C53" s="431"/>
      <c r="D53" s="433"/>
      <c r="E53" s="434"/>
      <c r="F53" s="434"/>
    </row>
    <row r="54" spans="1:6" s="435" customFormat="1">
      <c r="A54" s="431"/>
      <c r="B54" s="468" t="s">
        <v>333</v>
      </c>
      <c r="C54" s="431"/>
      <c r="D54" s="433"/>
      <c r="E54" s="434"/>
      <c r="F54" s="434"/>
    </row>
    <row r="55" spans="1:6" s="435" customFormat="1" ht="56.25">
      <c r="A55" s="431"/>
      <c r="B55" s="468" t="s">
        <v>334</v>
      </c>
      <c r="C55" s="431"/>
      <c r="D55" s="433"/>
      <c r="E55" s="434"/>
      <c r="F55" s="434"/>
    </row>
    <row r="56" spans="1:6" s="435" customFormat="1">
      <c r="A56" s="431"/>
      <c r="B56" s="468" t="s">
        <v>335</v>
      </c>
      <c r="C56" s="431"/>
      <c r="D56" s="433"/>
      <c r="E56" s="434"/>
      <c r="F56" s="434"/>
    </row>
    <row r="57" spans="1:6" s="435" customFormat="1" ht="56.25">
      <c r="A57" s="431"/>
      <c r="B57" s="468" t="s">
        <v>336</v>
      </c>
      <c r="C57" s="431"/>
      <c r="D57" s="433"/>
      <c r="E57" s="434"/>
      <c r="F57" s="434"/>
    </row>
    <row r="58" spans="1:6" s="435" customFormat="1">
      <c r="A58" s="431"/>
      <c r="B58" s="468"/>
      <c r="C58" s="431"/>
      <c r="D58" s="433"/>
      <c r="E58" s="434"/>
      <c r="F58" s="434"/>
    </row>
    <row r="59" spans="1:6" s="435" customFormat="1">
      <c r="A59" s="431"/>
      <c r="B59" s="467" t="s">
        <v>337</v>
      </c>
      <c r="C59" s="431"/>
      <c r="D59" s="433"/>
      <c r="E59" s="434"/>
      <c r="F59" s="434"/>
    </row>
    <row r="60" spans="1:6" s="435" customFormat="1" ht="67.5">
      <c r="A60" s="431"/>
      <c r="B60" s="469" t="s">
        <v>338</v>
      </c>
      <c r="C60" s="431"/>
      <c r="D60" s="433"/>
      <c r="E60" s="434"/>
      <c r="F60" s="434"/>
    </row>
    <row r="61" spans="1:6" s="435" customFormat="1">
      <c r="A61" s="431"/>
      <c r="B61" s="432"/>
      <c r="C61" s="431"/>
      <c r="D61" s="433"/>
      <c r="E61" s="434"/>
      <c r="F61" s="434"/>
    </row>
    <row r="62" spans="1:6" s="435" customFormat="1" ht="33.75">
      <c r="A62" s="431"/>
      <c r="B62" s="425" t="s">
        <v>340</v>
      </c>
      <c r="C62" s="431"/>
      <c r="D62" s="433"/>
      <c r="E62" s="434"/>
      <c r="F62" s="434"/>
    </row>
    <row r="63" spans="1:6" s="435" customFormat="1" ht="22.5">
      <c r="A63" s="431"/>
      <c r="B63" s="425" t="s">
        <v>341</v>
      </c>
      <c r="C63" s="431"/>
      <c r="D63" s="433"/>
      <c r="E63" s="434"/>
      <c r="F63" s="434"/>
    </row>
    <row r="64" spans="1:6" s="435" customFormat="1" ht="22.5">
      <c r="A64" s="431"/>
      <c r="B64" s="425" t="s">
        <v>342</v>
      </c>
      <c r="C64" s="431"/>
      <c r="D64" s="433"/>
      <c r="E64" s="434"/>
      <c r="F64" s="434"/>
    </row>
    <row r="65" spans="1:6" s="435" customFormat="1">
      <c r="A65" s="431"/>
      <c r="B65" s="425" t="s">
        <v>343</v>
      </c>
      <c r="C65" s="431"/>
      <c r="D65" s="433"/>
      <c r="E65" s="434"/>
      <c r="F65" s="434"/>
    </row>
    <row r="66" spans="1:6" s="435" customFormat="1" ht="22.5">
      <c r="A66" s="431"/>
      <c r="B66" s="425" t="s">
        <v>344</v>
      </c>
      <c r="C66" s="431"/>
      <c r="D66" s="433"/>
      <c r="E66" s="434"/>
      <c r="F66" s="434"/>
    </row>
    <row r="67" spans="1:6" s="435" customFormat="1" ht="33.75">
      <c r="A67" s="431"/>
      <c r="B67" s="425" t="s">
        <v>345</v>
      </c>
      <c r="C67" s="431"/>
      <c r="D67" s="433"/>
      <c r="E67" s="434"/>
      <c r="F67" s="434"/>
    </row>
    <row r="68" spans="1:6" s="435" customFormat="1">
      <c r="A68" s="431"/>
      <c r="B68" s="425" t="s">
        <v>346</v>
      </c>
      <c r="C68" s="431"/>
      <c r="D68" s="433"/>
      <c r="E68" s="434"/>
      <c r="F68" s="434"/>
    </row>
    <row r="69" spans="1:6" s="435" customFormat="1">
      <c r="A69" s="431"/>
      <c r="B69" s="425" t="s">
        <v>347</v>
      </c>
      <c r="C69" s="431"/>
      <c r="D69" s="433"/>
      <c r="E69" s="434"/>
      <c r="F69" s="434"/>
    </row>
    <row r="70" spans="1:6" s="435" customFormat="1" ht="22.5">
      <c r="A70" s="431"/>
      <c r="B70" s="425" t="s">
        <v>348</v>
      </c>
      <c r="C70" s="431"/>
      <c r="D70" s="433"/>
      <c r="E70" s="434"/>
      <c r="F70" s="434"/>
    </row>
    <row r="71" spans="1:6" s="435" customFormat="1" ht="33.75">
      <c r="A71" s="431"/>
      <c r="B71" s="425" t="s">
        <v>349</v>
      </c>
      <c r="C71" s="431"/>
      <c r="D71" s="433"/>
      <c r="E71" s="434"/>
      <c r="F71" s="434"/>
    </row>
    <row r="72" spans="1:6" s="435" customFormat="1" ht="22.5">
      <c r="A72" s="431"/>
      <c r="B72" s="425" t="s">
        <v>350</v>
      </c>
      <c r="C72" s="431"/>
      <c r="D72" s="433"/>
      <c r="E72" s="434"/>
      <c r="F72" s="434"/>
    </row>
    <row r="73" spans="1:6" s="435" customFormat="1" ht="33.75">
      <c r="A73" s="431"/>
      <c r="B73" s="425" t="s">
        <v>351</v>
      </c>
      <c r="C73" s="431"/>
      <c r="D73" s="433"/>
      <c r="E73" s="434"/>
      <c r="F73" s="434"/>
    </row>
    <row r="74" spans="1:6" s="435" customFormat="1" ht="45">
      <c r="A74" s="431"/>
      <c r="B74" s="425" t="s">
        <v>352</v>
      </c>
      <c r="C74" s="431"/>
      <c r="D74" s="433"/>
      <c r="E74" s="434"/>
      <c r="F74" s="434"/>
    </row>
    <row r="75" spans="1:6" s="435" customFormat="1">
      <c r="A75" s="431"/>
      <c r="B75" s="432"/>
      <c r="C75" s="431"/>
      <c r="D75" s="437"/>
    </row>
    <row r="76" spans="1:6" s="435" customFormat="1">
      <c r="A76" s="431"/>
      <c r="B76" s="438"/>
      <c r="C76" s="431"/>
      <c r="D76" s="437"/>
    </row>
    <row r="77" spans="1:6" s="448" customFormat="1" ht="21">
      <c r="A77" s="444"/>
      <c r="B77" s="445" t="s">
        <v>266</v>
      </c>
      <c r="C77" s="446"/>
      <c r="D77" s="447"/>
    </row>
    <row r="78" spans="1:6" s="435" customFormat="1">
      <c r="A78" s="431"/>
      <c r="B78" s="449"/>
      <c r="C78" s="431"/>
      <c r="D78" s="437"/>
    </row>
    <row r="79" spans="1:6" s="435" customFormat="1">
      <c r="A79" s="431"/>
      <c r="B79" s="450"/>
      <c r="C79" s="431"/>
      <c r="D79" s="437"/>
    </row>
    <row r="80" spans="1:6" s="435" customFormat="1">
      <c r="A80" s="431"/>
      <c r="B80" s="451"/>
      <c r="C80" s="431"/>
      <c r="D80" s="437"/>
    </row>
    <row r="81" spans="1:4" s="435" customFormat="1">
      <c r="A81" s="431"/>
      <c r="B81" s="432"/>
      <c r="C81" s="431"/>
      <c r="D81" s="437"/>
    </row>
    <row r="82" spans="1:4" s="435" customFormat="1">
      <c r="A82" s="431"/>
      <c r="B82" s="449"/>
      <c r="C82" s="431"/>
      <c r="D82" s="437"/>
    </row>
    <row r="83" spans="1:4" s="435" customFormat="1">
      <c r="A83" s="431"/>
      <c r="B83" s="450"/>
      <c r="C83" s="431"/>
      <c r="D83" s="437"/>
    </row>
    <row r="84" spans="1:4" s="435" customFormat="1">
      <c r="A84" s="431"/>
      <c r="B84" s="451"/>
      <c r="C84" s="431"/>
      <c r="D84" s="437"/>
    </row>
    <row r="85" spans="1:4" s="435" customFormat="1">
      <c r="A85" s="431"/>
      <c r="B85" s="432"/>
      <c r="C85" s="431"/>
      <c r="D85" s="437"/>
    </row>
    <row r="86" spans="1:4" s="435" customFormat="1">
      <c r="A86" s="431"/>
      <c r="B86" s="432"/>
      <c r="C86" s="431"/>
      <c r="D86" s="437"/>
    </row>
    <row r="87" spans="1:4" s="435" customFormat="1">
      <c r="A87" s="431"/>
      <c r="B87" s="452"/>
      <c r="C87" s="431"/>
      <c r="D87" s="437"/>
    </row>
    <row r="88" spans="1:4" s="435" customFormat="1">
      <c r="A88" s="431"/>
      <c r="B88" s="451"/>
      <c r="C88" s="431"/>
      <c r="D88" s="437"/>
    </row>
    <row r="89" spans="1:4" s="435" customFormat="1">
      <c r="A89" s="431"/>
      <c r="B89" s="432"/>
      <c r="C89" s="431"/>
      <c r="D89" s="437"/>
    </row>
    <row r="90" spans="1:4" s="435" customFormat="1">
      <c r="A90" s="431"/>
      <c r="B90" s="432"/>
      <c r="C90" s="431"/>
      <c r="D90" s="437"/>
    </row>
    <row r="91" spans="1:4" s="435" customFormat="1">
      <c r="A91" s="431"/>
      <c r="B91" s="432"/>
      <c r="C91" s="431"/>
      <c r="D91" s="437"/>
    </row>
    <row r="92" spans="1:4" s="435" customFormat="1">
      <c r="A92" s="431"/>
      <c r="B92" s="432"/>
      <c r="C92" s="431"/>
      <c r="D92" s="437"/>
    </row>
    <row r="93" spans="1:4" s="435" customFormat="1">
      <c r="A93" s="449"/>
      <c r="B93" s="432"/>
      <c r="C93" s="431"/>
      <c r="D93" s="437"/>
    </row>
    <row r="94" spans="1:4" s="435" customFormat="1">
      <c r="A94" s="431"/>
      <c r="B94" s="436"/>
      <c r="C94" s="431"/>
      <c r="D94" s="437"/>
    </row>
    <row r="95" spans="1:4" s="435" customFormat="1">
      <c r="A95" s="431"/>
      <c r="B95" s="436"/>
      <c r="C95" s="431"/>
      <c r="D95" s="437"/>
    </row>
    <row r="96" spans="1:4" s="435" customFormat="1">
      <c r="A96" s="431"/>
      <c r="B96" s="436"/>
      <c r="C96" s="431"/>
      <c r="D96" s="437"/>
    </row>
    <row r="97" spans="1:5" s="435" customFormat="1">
      <c r="A97" s="431"/>
      <c r="B97" s="436"/>
      <c r="C97" s="431"/>
      <c r="D97" s="437"/>
    </row>
    <row r="98" spans="1:5">
      <c r="A98" s="429"/>
      <c r="B98" s="453"/>
      <c r="C98" s="429"/>
    </row>
    <row r="99" spans="1:5">
      <c r="A99" s="429"/>
      <c r="B99" s="453"/>
      <c r="C99" s="429"/>
    </row>
    <row r="100" spans="1:5" s="448" customFormat="1">
      <c r="A100" s="454"/>
      <c r="B100" s="455"/>
      <c r="C100" s="446"/>
      <c r="D100" s="447"/>
    </row>
    <row r="101" spans="1:5" s="448" customFormat="1">
      <c r="A101" s="454"/>
      <c r="B101" s="455"/>
      <c r="C101" s="446"/>
      <c r="D101" s="447"/>
    </row>
    <row r="102" spans="1:5" s="448" customFormat="1">
      <c r="A102" s="454"/>
      <c r="B102" s="455"/>
      <c r="C102" s="446"/>
      <c r="D102" s="447"/>
    </row>
    <row r="103" spans="1:5" s="435" customFormat="1">
      <c r="A103" s="431"/>
      <c r="B103" s="436"/>
      <c r="C103" s="431"/>
      <c r="D103" s="437"/>
    </row>
    <row r="104" spans="1:5">
      <c r="A104" s="429"/>
      <c r="B104" s="430"/>
      <c r="C104" s="429"/>
    </row>
    <row r="105" spans="1:5">
      <c r="A105" s="429"/>
      <c r="B105" s="430"/>
      <c r="C105" s="429"/>
    </row>
    <row r="106" spans="1:5">
      <c r="A106" s="429"/>
      <c r="B106" s="456"/>
      <c r="C106" s="429"/>
    </row>
    <row r="107" spans="1:5" s="461" customFormat="1">
      <c r="A107" s="457"/>
      <c r="B107" s="458"/>
      <c r="C107" s="459"/>
      <c r="D107" s="460"/>
      <c r="E107" s="460"/>
    </row>
    <row r="108" spans="1:5">
      <c r="A108" s="429"/>
      <c r="B108" s="462"/>
      <c r="C108" s="429"/>
    </row>
    <row r="112" spans="1:5">
      <c r="A112" s="429"/>
      <c r="B112" s="456"/>
      <c r="C112" s="429"/>
      <c r="D112" s="429"/>
      <c r="E112" s="429"/>
    </row>
    <row r="113" spans="1:5">
      <c r="A113" s="429"/>
      <c r="B113" s="456"/>
      <c r="C113" s="429"/>
      <c r="D113" s="429"/>
      <c r="E113" s="429"/>
    </row>
    <row r="114" spans="1:5">
      <c r="A114" s="429"/>
      <c r="B114" s="456"/>
      <c r="C114" s="429"/>
      <c r="D114" s="429"/>
      <c r="E114" s="429"/>
    </row>
    <row r="115" spans="1:5">
      <c r="A115" s="429"/>
      <c r="B115" s="456"/>
      <c r="C115" s="429"/>
      <c r="D115" s="429"/>
      <c r="E115" s="429"/>
    </row>
    <row r="116" spans="1:5">
      <c r="A116" s="429"/>
      <c r="B116" s="456"/>
      <c r="C116" s="429"/>
      <c r="D116" s="429"/>
      <c r="E116" s="429"/>
    </row>
    <row r="117" spans="1:5">
      <c r="A117" s="429"/>
      <c r="B117" s="456"/>
      <c r="C117" s="429"/>
      <c r="D117" s="429"/>
      <c r="E117" s="429"/>
    </row>
    <row r="118" spans="1:5">
      <c r="A118" s="429"/>
      <c r="B118" s="456"/>
      <c r="C118" s="429"/>
      <c r="D118" s="429"/>
      <c r="E118" s="429"/>
    </row>
    <row r="119" spans="1:5">
      <c r="A119" s="429"/>
      <c r="B119" s="456"/>
      <c r="C119" s="429"/>
      <c r="D119" s="429"/>
      <c r="E119" s="429"/>
    </row>
    <row r="120" spans="1:5">
      <c r="A120" s="429"/>
      <c r="B120" s="456"/>
      <c r="C120" s="429"/>
      <c r="D120" s="429"/>
      <c r="E120" s="429"/>
    </row>
    <row r="121" spans="1:5">
      <c r="A121" s="429"/>
      <c r="B121" s="456"/>
      <c r="C121" s="429"/>
      <c r="D121" s="429"/>
      <c r="E121" s="429"/>
    </row>
    <row r="122" spans="1:5">
      <c r="A122" s="429"/>
      <c r="B122" s="456"/>
      <c r="C122" s="429"/>
      <c r="D122" s="429"/>
      <c r="E122" s="429"/>
    </row>
    <row r="123" spans="1:5">
      <c r="A123" s="429"/>
      <c r="B123" s="456"/>
      <c r="C123" s="429"/>
      <c r="D123" s="429"/>
      <c r="E123" s="429"/>
    </row>
    <row r="124" spans="1:5">
      <c r="A124" s="429"/>
      <c r="B124" s="456"/>
      <c r="C124" s="429"/>
      <c r="D124" s="429"/>
      <c r="E124" s="429"/>
    </row>
    <row r="125" spans="1:5">
      <c r="A125" s="429"/>
      <c r="B125" s="456"/>
      <c r="C125" s="429"/>
      <c r="D125" s="429"/>
      <c r="E125" s="429"/>
    </row>
    <row r="126" spans="1:5">
      <c r="A126" s="429"/>
      <c r="B126" s="456"/>
      <c r="C126" s="429"/>
      <c r="D126" s="429"/>
      <c r="E126" s="429"/>
    </row>
    <row r="127" spans="1:5">
      <c r="A127" s="429"/>
      <c r="B127" s="456"/>
      <c r="C127" s="429"/>
      <c r="D127" s="429"/>
      <c r="E127" s="429"/>
    </row>
    <row r="128" spans="1:5">
      <c r="A128" s="429"/>
      <c r="B128" s="456"/>
      <c r="C128" s="429"/>
      <c r="D128" s="429"/>
      <c r="E128" s="429"/>
    </row>
    <row r="129" spans="1:5">
      <c r="A129" s="429"/>
      <c r="B129" s="456"/>
      <c r="C129" s="429"/>
      <c r="D129" s="429"/>
      <c r="E129" s="429"/>
    </row>
    <row r="130" spans="1:5">
      <c r="A130" s="429"/>
      <c r="B130" s="456"/>
      <c r="C130" s="429"/>
      <c r="D130" s="429"/>
      <c r="E130" s="429"/>
    </row>
    <row r="131" spans="1:5">
      <c r="A131" s="429"/>
      <c r="B131" s="456"/>
      <c r="C131" s="429"/>
      <c r="D131" s="429"/>
      <c r="E131" s="429"/>
    </row>
    <row r="132" spans="1:5">
      <c r="A132" s="429"/>
      <c r="B132" s="456"/>
      <c r="C132" s="429"/>
      <c r="D132" s="429"/>
      <c r="E132" s="429"/>
    </row>
    <row r="133" spans="1:5">
      <c r="A133" s="429"/>
      <c r="B133" s="456"/>
      <c r="C133" s="429"/>
      <c r="D133" s="429"/>
      <c r="E133" s="429"/>
    </row>
    <row r="134" spans="1:5">
      <c r="A134" s="429"/>
      <c r="B134" s="456"/>
      <c r="C134" s="429"/>
      <c r="D134" s="429"/>
      <c r="E134" s="429"/>
    </row>
    <row r="135" spans="1:5">
      <c r="A135" s="429"/>
      <c r="B135" s="456"/>
      <c r="C135" s="429"/>
      <c r="D135" s="429"/>
      <c r="E135" s="429"/>
    </row>
    <row r="136" spans="1:5">
      <c r="A136" s="429"/>
      <c r="B136" s="456"/>
      <c r="C136" s="429"/>
      <c r="D136" s="429"/>
      <c r="E136" s="429"/>
    </row>
    <row r="137" spans="1:5">
      <c r="A137" s="429"/>
      <c r="B137" s="456"/>
      <c r="C137" s="429"/>
      <c r="D137" s="429"/>
      <c r="E137" s="429"/>
    </row>
    <row r="138" spans="1:5">
      <c r="A138" s="429"/>
      <c r="B138" s="456"/>
      <c r="C138" s="429"/>
      <c r="D138" s="429"/>
      <c r="E138" s="429"/>
    </row>
    <row r="139" spans="1:5">
      <c r="A139" s="429"/>
      <c r="B139" s="456"/>
      <c r="C139" s="429"/>
      <c r="D139" s="429"/>
      <c r="E139" s="429"/>
    </row>
    <row r="140" spans="1:5">
      <c r="A140" s="429"/>
      <c r="B140" s="456"/>
      <c r="C140" s="429"/>
      <c r="D140" s="429"/>
      <c r="E140" s="429"/>
    </row>
    <row r="141" spans="1:5">
      <c r="A141" s="429"/>
      <c r="B141" s="456"/>
      <c r="C141" s="429"/>
      <c r="D141" s="429"/>
      <c r="E141" s="429"/>
    </row>
    <row r="142" spans="1:5">
      <c r="A142" s="429"/>
      <c r="B142" s="456"/>
      <c r="C142" s="429"/>
      <c r="D142" s="429"/>
      <c r="E142" s="429"/>
    </row>
    <row r="143" spans="1:5">
      <c r="A143" s="429"/>
      <c r="B143" s="456"/>
      <c r="C143" s="429"/>
      <c r="D143" s="429"/>
      <c r="E143" s="429"/>
    </row>
    <row r="144" spans="1:5">
      <c r="A144" s="429"/>
      <c r="B144" s="456"/>
      <c r="C144" s="429"/>
      <c r="D144" s="429"/>
      <c r="E144" s="429"/>
    </row>
    <row r="145" spans="1:5">
      <c r="A145" s="429"/>
      <c r="B145" s="456"/>
      <c r="C145" s="429"/>
      <c r="D145" s="429"/>
      <c r="E145" s="429"/>
    </row>
    <row r="146" spans="1:5">
      <c r="A146" s="429"/>
      <c r="B146" s="456"/>
      <c r="C146" s="429"/>
      <c r="D146" s="429"/>
      <c r="E146" s="429"/>
    </row>
    <row r="147" spans="1:5">
      <c r="A147" s="429"/>
      <c r="B147" s="456"/>
      <c r="C147" s="429"/>
      <c r="D147" s="429"/>
      <c r="E147" s="429"/>
    </row>
    <row r="148" spans="1:5">
      <c r="A148" s="429"/>
      <c r="B148" s="456"/>
      <c r="C148" s="429"/>
      <c r="D148" s="429"/>
      <c r="E148" s="429"/>
    </row>
    <row r="149" spans="1:5">
      <c r="A149" s="429"/>
      <c r="B149" s="456"/>
      <c r="C149" s="429"/>
      <c r="D149" s="429"/>
      <c r="E149" s="429"/>
    </row>
    <row r="150" spans="1:5">
      <c r="A150" s="429"/>
      <c r="B150" s="456"/>
      <c r="C150" s="429"/>
      <c r="D150" s="429"/>
      <c r="E150" s="429"/>
    </row>
    <row r="151" spans="1:5">
      <c r="A151" s="429"/>
      <c r="B151" s="456"/>
      <c r="C151" s="429"/>
      <c r="D151" s="429"/>
      <c r="E151" s="429"/>
    </row>
    <row r="152" spans="1:5">
      <c r="A152" s="429"/>
      <c r="B152" s="456"/>
      <c r="C152" s="429"/>
      <c r="D152" s="429"/>
      <c r="E152" s="429"/>
    </row>
    <row r="153" spans="1:5">
      <c r="A153" s="429"/>
      <c r="B153" s="456"/>
      <c r="C153" s="429"/>
      <c r="D153" s="429"/>
      <c r="E153" s="429"/>
    </row>
    <row r="154" spans="1:5">
      <c r="A154" s="429"/>
      <c r="B154" s="456"/>
      <c r="C154" s="429"/>
      <c r="D154" s="429"/>
      <c r="E154" s="429"/>
    </row>
    <row r="155" spans="1:5">
      <c r="A155" s="429"/>
      <c r="B155" s="456"/>
      <c r="C155" s="429"/>
      <c r="D155" s="429"/>
      <c r="E155" s="429"/>
    </row>
    <row r="156" spans="1:5">
      <c r="A156" s="429"/>
      <c r="B156" s="456"/>
      <c r="C156" s="429"/>
      <c r="D156" s="429"/>
      <c r="E156" s="429"/>
    </row>
    <row r="157" spans="1:5">
      <c r="A157" s="429"/>
      <c r="B157" s="456"/>
      <c r="C157" s="429"/>
      <c r="D157" s="429"/>
      <c r="E157" s="429"/>
    </row>
    <row r="158" spans="1:5">
      <c r="A158" s="429"/>
      <c r="B158" s="456"/>
      <c r="C158" s="429"/>
      <c r="D158" s="429"/>
      <c r="E158" s="429"/>
    </row>
    <row r="159" spans="1:5">
      <c r="A159" s="429"/>
      <c r="B159" s="456"/>
      <c r="C159" s="429"/>
      <c r="D159" s="429"/>
      <c r="E159" s="429"/>
    </row>
    <row r="160" spans="1:5">
      <c r="A160" s="429"/>
      <c r="B160" s="456"/>
      <c r="C160" s="429"/>
      <c r="D160" s="429"/>
      <c r="E160" s="429"/>
    </row>
    <row r="161" spans="1:5">
      <c r="A161" s="429"/>
      <c r="B161" s="456"/>
      <c r="C161" s="429"/>
      <c r="D161" s="429"/>
      <c r="E161" s="429"/>
    </row>
    <row r="162" spans="1:5">
      <c r="A162" s="429"/>
      <c r="B162" s="456"/>
      <c r="C162" s="429"/>
      <c r="D162" s="429"/>
      <c r="E162" s="429"/>
    </row>
    <row r="163" spans="1:5">
      <c r="A163" s="429"/>
      <c r="B163" s="456"/>
      <c r="C163" s="429"/>
      <c r="D163" s="429"/>
      <c r="E163" s="429"/>
    </row>
    <row r="164" spans="1:5">
      <c r="A164" s="429"/>
      <c r="B164" s="456"/>
      <c r="C164" s="429"/>
      <c r="D164" s="429"/>
      <c r="E164" s="429"/>
    </row>
    <row r="165" spans="1:5">
      <c r="A165" s="429"/>
      <c r="B165" s="456"/>
      <c r="C165" s="429"/>
      <c r="D165" s="429"/>
      <c r="E165" s="429"/>
    </row>
    <row r="166" spans="1:5">
      <c r="A166" s="429"/>
      <c r="B166" s="456"/>
      <c r="C166" s="429"/>
      <c r="D166" s="429"/>
      <c r="E166" s="429"/>
    </row>
    <row r="167" spans="1:5">
      <c r="A167" s="429"/>
      <c r="B167" s="456"/>
      <c r="C167" s="429"/>
      <c r="D167" s="429"/>
      <c r="E167" s="429"/>
    </row>
    <row r="168" spans="1:5">
      <c r="A168" s="429"/>
      <c r="B168" s="456"/>
      <c r="C168" s="429"/>
      <c r="D168" s="429"/>
      <c r="E168" s="429"/>
    </row>
    <row r="169" spans="1:5">
      <c r="A169" s="429"/>
      <c r="B169" s="456"/>
      <c r="C169" s="429"/>
      <c r="D169" s="429"/>
      <c r="E169" s="429"/>
    </row>
    <row r="170" spans="1:5">
      <c r="A170" s="429"/>
      <c r="B170" s="456"/>
      <c r="C170" s="429"/>
      <c r="D170" s="429"/>
      <c r="E170" s="429"/>
    </row>
    <row r="171" spans="1:5">
      <c r="A171" s="429"/>
      <c r="B171" s="456"/>
      <c r="C171" s="429"/>
      <c r="D171" s="429"/>
      <c r="E171" s="429"/>
    </row>
    <row r="172" spans="1:5">
      <c r="A172" s="429"/>
      <c r="B172" s="456"/>
      <c r="C172" s="429"/>
      <c r="D172" s="429"/>
      <c r="E172" s="429"/>
    </row>
    <row r="173" spans="1:5">
      <c r="A173" s="429"/>
      <c r="B173" s="456"/>
      <c r="C173" s="429"/>
      <c r="D173" s="429"/>
      <c r="E173" s="429"/>
    </row>
    <row r="174" spans="1:5">
      <c r="A174" s="429"/>
      <c r="B174" s="456"/>
      <c r="C174" s="429"/>
      <c r="D174" s="429"/>
      <c r="E174" s="429"/>
    </row>
    <row r="175" spans="1:5">
      <c r="A175" s="429"/>
      <c r="B175" s="456"/>
      <c r="C175" s="429"/>
      <c r="D175" s="429"/>
      <c r="E175"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scale="99" fitToHeight="100" orientation="portrait" r:id="rId1"/>
  <headerFooter differentFirst="1" alignWithMargins="0">
    <oddFooter>&amp;C&amp;8....................................................................................................................................................................................................................&amp;4&amp;8stranica &amp;P. od &amp;N.</oddFooter>
  </headerFooter>
  <rowBreaks count="1" manualBreakCount="1">
    <brk id="75" max="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43"/>
  <sheetViews>
    <sheetView view="pageBreakPreview" topLeftCell="A430" zoomScale="115" zoomScaleSheetLayoutView="115" workbookViewId="0">
      <selection activeCell="D407" sqref="D407"/>
    </sheetView>
  </sheetViews>
  <sheetFormatPr defaultRowHeight="12.75"/>
  <cols>
    <col min="1" max="1" width="2.28515625" style="1204" customWidth="1"/>
    <col min="2" max="2" width="2.28515625" style="1205" customWidth="1"/>
    <col min="3" max="3" width="3.85546875" style="1175" customWidth="1"/>
    <col min="4" max="4" width="35.7109375" style="1205" customWidth="1"/>
    <col min="5" max="5" width="3.7109375" style="1206" customWidth="1"/>
    <col min="6" max="6" width="9.7109375" style="1207" customWidth="1"/>
    <col min="7" max="7" width="9.7109375" style="1208" customWidth="1"/>
    <col min="8" max="8" width="12.7109375" style="1209" customWidth="1"/>
    <col min="9" max="9" width="14.7109375" style="1180" customWidth="1"/>
    <col min="10" max="10" width="20.7109375" style="1204" customWidth="1"/>
    <col min="11" max="11" width="9.85546875" style="1204" customWidth="1"/>
    <col min="12" max="12" width="10.28515625" style="1204" bestFit="1" customWidth="1"/>
    <col min="13" max="13" width="18.7109375" style="1204" customWidth="1"/>
    <col min="14" max="16384" width="9.140625" style="1204"/>
  </cols>
  <sheetData>
    <row r="1" spans="1:10" s="1107" customFormat="1" ht="11.25">
      <c r="A1" s="1097"/>
      <c r="B1" s="1098"/>
      <c r="C1" s="1099"/>
      <c r="D1" s="1100"/>
      <c r="E1" s="1101"/>
      <c r="F1" s="1102"/>
      <c r="G1" s="1103"/>
      <c r="H1" s="1104" t="s">
        <v>98</v>
      </c>
      <c r="I1" s="1105"/>
      <c r="J1" s="1106"/>
    </row>
    <row r="2" spans="1:10" s="1117" customFormat="1" ht="11.25">
      <c r="A2" s="1108"/>
      <c r="B2" s="1109"/>
      <c r="C2" s="1110"/>
      <c r="D2" s="1111" t="s">
        <v>1</v>
      </c>
      <c r="E2" s="1112"/>
      <c r="F2" s="1113"/>
      <c r="G2" s="1114"/>
      <c r="H2" s="1213" t="s">
        <v>2908</v>
      </c>
      <c r="I2" s="1115"/>
      <c r="J2" s="1116"/>
    </row>
    <row r="3" spans="1:10" s="1117" customFormat="1" ht="11.25">
      <c r="A3" s="1118"/>
      <c r="B3" s="1119"/>
      <c r="C3" s="1120"/>
      <c r="D3" s="1121" t="s">
        <v>357</v>
      </c>
      <c r="E3" s="1122"/>
      <c r="F3" s="1123"/>
      <c r="G3" s="1124"/>
      <c r="H3" s="1214" t="s">
        <v>2907</v>
      </c>
      <c r="I3" s="1125"/>
      <c r="J3" s="1116"/>
    </row>
    <row r="4" spans="1:10" s="1117" customFormat="1" ht="11.25">
      <c r="A4" s="1126"/>
      <c r="B4" s="1127"/>
      <c r="C4" s="1127"/>
      <c r="D4" s="1128"/>
      <c r="E4" s="1129"/>
      <c r="F4" s="1130"/>
      <c r="G4" s="1131"/>
      <c r="H4" s="1132"/>
      <c r="I4" s="1133"/>
      <c r="J4" s="1116"/>
    </row>
    <row r="5" spans="1:10" s="1117" customFormat="1" ht="11.25">
      <c r="A5" s="1134"/>
      <c r="B5" s="1127"/>
      <c r="C5" s="1127"/>
      <c r="D5" s="1135" t="s">
        <v>186</v>
      </c>
      <c r="E5" s="1136"/>
      <c r="F5" s="1137"/>
      <c r="G5" s="1138"/>
      <c r="H5" s="1139"/>
      <c r="I5" s="1140"/>
      <c r="J5" s="1116"/>
    </row>
    <row r="6" spans="1:10" s="1117" customFormat="1" ht="11.25">
      <c r="A6" s="251"/>
      <c r="B6" s="252"/>
      <c r="C6" s="252"/>
      <c r="D6" s="1141"/>
      <c r="E6" s="1142"/>
      <c r="F6" s="1143"/>
      <c r="G6" s="1144"/>
      <c r="H6" s="1145"/>
      <c r="I6" s="1146"/>
      <c r="J6" s="1116"/>
    </row>
    <row r="7" spans="1:10" s="1117" customFormat="1" ht="11.25">
      <c r="A7" s="1588" t="s">
        <v>91</v>
      </c>
      <c r="B7" s="1588"/>
      <c r="C7" s="1588"/>
      <c r="D7" s="1147" t="s">
        <v>92</v>
      </c>
      <c r="E7" s="1148" t="s">
        <v>97</v>
      </c>
      <c r="F7" s="1149" t="s">
        <v>93</v>
      </c>
      <c r="G7" s="341" t="s">
        <v>94</v>
      </c>
      <c r="H7" s="1050" t="s">
        <v>95</v>
      </c>
      <c r="I7" s="207" t="s">
        <v>96</v>
      </c>
      <c r="J7" s="1116"/>
    </row>
    <row r="8" spans="1:10" s="1117" customFormat="1" ht="11.25">
      <c r="A8" s="251"/>
      <c r="B8" s="252"/>
      <c r="C8" s="252"/>
      <c r="D8" s="1150"/>
      <c r="E8" s="1151"/>
      <c r="F8" s="1152"/>
      <c r="G8" s="1153"/>
      <c r="H8" s="1154"/>
      <c r="I8" s="1155"/>
      <c r="J8" s="1116"/>
    </row>
    <row r="9" spans="1:10" s="1117" customFormat="1" ht="11.25">
      <c r="A9" s="251"/>
      <c r="B9" s="252"/>
      <c r="C9" s="252"/>
      <c r="D9" s="1150"/>
      <c r="E9" s="1151"/>
      <c r="F9" s="1152"/>
      <c r="G9" s="1153"/>
      <c r="H9" s="1154"/>
      <c r="I9" s="1155"/>
      <c r="J9" s="1116"/>
    </row>
    <row r="10" spans="1:10" s="1117" customFormat="1" ht="180">
      <c r="A10" s="251"/>
      <c r="B10" s="252"/>
      <c r="C10" s="252"/>
      <c r="D10" s="1018" t="s">
        <v>2571</v>
      </c>
      <c r="E10" s="1151"/>
      <c r="F10" s="344"/>
      <c r="G10" s="1153"/>
      <c r="H10" s="1154"/>
      <c r="I10" s="1155"/>
      <c r="J10" s="1116"/>
    </row>
    <row r="11" spans="1:10" s="1117" customFormat="1" ht="22.5">
      <c r="A11" s="251"/>
      <c r="B11" s="252"/>
      <c r="C11" s="252"/>
      <c r="D11" s="1407" t="s">
        <v>2572</v>
      </c>
      <c r="E11" s="1151"/>
      <c r="F11" s="344"/>
      <c r="G11" s="1153"/>
      <c r="H11" s="1154"/>
      <c r="I11" s="1155"/>
      <c r="J11" s="1116"/>
    </row>
    <row r="12" spans="1:10" s="1117" customFormat="1" ht="11.25">
      <c r="A12" s="251"/>
      <c r="B12" s="252"/>
      <c r="C12" s="252"/>
      <c r="D12" s="1408"/>
      <c r="E12" s="1151"/>
      <c r="F12" s="344"/>
      <c r="G12" s="1153"/>
      <c r="H12" s="1154"/>
      <c r="I12" s="1155"/>
      <c r="J12" s="1116"/>
    </row>
    <row r="13" spans="1:10" s="1117" customFormat="1" ht="11.25">
      <c r="A13" s="251"/>
      <c r="B13" s="252"/>
      <c r="C13" s="252"/>
      <c r="D13" s="1408"/>
      <c r="E13" s="1151"/>
      <c r="F13" s="344"/>
      <c r="G13" s="1153"/>
      <c r="H13" s="1154"/>
      <c r="I13" s="1155"/>
      <c r="J13" s="1116"/>
    </row>
    <row r="14" spans="1:10" s="1017" customFormat="1" ht="11.25">
      <c r="A14" s="1156"/>
      <c r="B14" s="1157" t="s">
        <v>17</v>
      </c>
      <c r="C14" s="1158"/>
      <c r="D14" s="1135" t="s">
        <v>2570</v>
      </c>
      <c r="E14" s="1159"/>
      <c r="F14" s="1159"/>
      <c r="G14" s="1160"/>
      <c r="H14" s="1132"/>
      <c r="I14" s="1161"/>
    </row>
    <row r="15" spans="1:10" s="1017" customFormat="1" ht="11.25">
      <c r="A15" s="1141"/>
      <c r="B15" s="1162"/>
      <c r="C15" s="1163"/>
      <c r="D15" s="1141"/>
      <c r="E15" s="344"/>
      <c r="F15" s="344"/>
      <c r="G15" s="1016"/>
      <c r="H15" s="1154"/>
      <c r="I15" s="1161"/>
    </row>
    <row r="16" spans="1:10" s="1017" customFormat="1" ht="22.5">
      <c r="A16" s="1141"/>
      <c r="B16" s="252" t="s">
        <v>17</v>
      </c>
      <c r="C16" s="1163">
        <v>1</v>
      </c>
      <c r="D16" s="1018" t="s">
        <v>2573</v>
      </c>
      <c r="E16" s="1409"/>
      <c r="F16" s="1410"/>
      <c r="G16" s="1164"/>
      <c r="H16" s="1154"/>
      <c r="I16" s="1161"/>
    </row>
    <row r="17" spans="1:9" s="1017" customFormat="1" ht="11.25">
      <c r="A17" s="1141"/>
      <c r="B17" s="1162"/>
      <c r="C17" s="1163"/>
      <c r="D17" s="1411" t="s">
        <v>2574</v>
      </c>
      <c r="E17" s="1412" t="s">
        <v>2322</v>
      </c>
      <c r="F17" s="1410">
        <v>30</v>
      </c>
      <c r="G17" s="1164"/>
      <c r="H17" s="1054">
        <f>+F17*G17</f>
        <v>0</v>
      </c>
      <c r="I17" s="1161"/>
    </row>
    <row r="18" spans="1:9" s="1017" customFormat="1" ht="11.25">
      <c r="A18" s="1141"/>
      <c r="B18" s="1162"/>
      <c r="C18" s="1163"/>
      <c r="D18" s="1411" t="s">
        <v>2575</v>
      </c>
      <c r="E18" s="1412" t="s">
        <v>2322</v>
      </c>
      <c r="F18" s="1410">
        <v>50</v>
      </c>
      <c r="G18" s="1164"/>
      <c r="H18" s="1054">
        <f>+F18*G18</f>
        <v>0</v>
      </c>
      <c r="I18" s="1161"/>
    </row>
    <row r="19" spans="1:9" s="1017" customFormat="1" ht="11.25">
      <c r="A19" s="1141"/>
      <c r="B19" s="1162"/>
      <c r="C19" s="1163"/>
      <c r="D19" s="1411"/>
      <c r="E19" s="1412"/>
      <c r="F19" s="1410"/>
      <c r="G19" s="1164"/>
      <c r="H19" s="1154"/>
      <c r="I19" s="1161"/>
    </row>
    <row r="20" spans="1:9" s="1017" customFormat="1" ht="45">
      <c r="A20" s="1141"/>
      <c r="B20" s="252" t="s">
        <v>17</v>
      </c>
      <c r="C20" s="1163">
        <f>C16+1</f>
        <v>2</v>
      </c>
      <c r="D20" s="1018" t="s">
        <v>3060</v>
      </c>
      <c r="E20" s="1413" t="s">
        <v>23</v>
      </c>
      <c r="F20" s="1414">
        <v>1</v>
      </c>
      <c r="G20" s="1167"/>
      <c r="H20" s="1054">
        <f t="shared" ref="H20:H26" si="0">+F20*G20</f>
        <v>0</v>
      </c>
      <c r="I20" s="1057" t="s">
        <v>73</v>
      </c>
    </row>
    <row r="21" spans="1:9" s="1017" customFormat="1" ht="33.75">
      <c r="A21" s="1141"/>
      <c r="B21" s="1162"/>
      <c r="C21" s="1163"/>
      <c r="D21" s="1018" t="s">
        <v>2576</v>
      </c>
      <c r="E21" s="1413" t="s">
        <v>23</v>
      </c>
      <c r="F21" s="1414">
        <v>1</v>
      </c>
      <c r="G21" s="1485"/>
      <c r="H21" s="1054">
        <f t="shared" si="0"/>
        <v>0</v>
      </c>
      <c r="I21" s="1161"/>
    </row>
    <row r="22" spans="1:9" s="1017" customFormat="1" ht="22.5">
      <c r="A22" s="1141"/>
      <c r="B22" s="1162"/>
      <c r="C22" s="1163"/>
      <c r="D22" s="1018" t="s">
        <v>2577</v>
      </c>
      <c r="E22" s="1413" t="s">
        <v>23</v>
      </c>
      <c r="F22" s="1414">
        <v>1</v>
      </c>
      <c r="G22" s="1485"/>
      <c r="H22" s="1054">
        <f t="shared" si="0"/>
        <v>0</v>
      </c>
      <c r="I22" s="1161"/>
    </row>
    <row r="23" spans="1:9" s="1017" customFormat="1" ht="11.25">
      <c r="A23" s="1141"/>
      <c r="B23" s="1162"/>
      <c r="C23" s="1163"/>
      <c r="D23" s="1415" t="s">
        <v>2578</v>
      </c>
      <c r="E23" s="1413" t="s">
        <v>23</v>
      </c>
      <c r="F23" s="1414">
        <v>3</v>
      </c>
      <c r="G23" s="1485"/>
      <c r="H23" s="1054">
        <f t="shared" si="0"/>
        <v>0</v>
      </c>
      <c r="I23" s="1161"/>
    </row>
    <row r="24" spans="1:9" s="1017" customFormat="1" ht="11.25">
      <c r="A24" s="1141"/>
      <c r="B24" s="1162"/>
      <c r="C24" s="1163"/>
      <c r="D24" s="1416" t="s">
        <v>2579</v>
      </c>
      <c r="E24" s="1413" t="s">
        <v>23</v>
      </c>
      <c r="F24" s="1417">
        <v>3</v>
      </c>
      <c r="G24" s="1485"/>
      <c r="H24" s="1054">
        <f t="shared" si="0"/>
        <v>0</v>
      </c>
      <c r="I24" s="1161"/>
    </row>
    <row r="25" spans="1:9" s="1017" customFormat="1" ht="11.25">
      <c r="A25" s="1141"/>
      <c r="B25" s="1162"/>
      <c r="C25" s="1163"/>
      <c r="D25" s="1416" t="s">
        <v>2580</v>
      </c>
      <c r="E25" s="1413" t="s">
        <v>23</v>
      </c>
      <c r="F25" s="1417">
        <v>3</v>
      </c>
      <c r="G25" s="1485"/>
      <c r="H25" s="1054">
        <f t="shared" si="0"/>
        <v>0</v>
      </c>
      <c r="I25" s="1161"/>
    </row>
    <row r="26" spans="1:9" s="1017" customFormat="1" ht="45">
      <c r="A26" s="1141"/>
      <c r="B26" s="1162"/>
      <c r="C26" s="1163"/>
      <c r="D26" s="1418" t="s">
        <v>2567</v>
      </c>
      <c r="E26" s="1413" t="s">
        <v>163</v>
      </c>
      <c r="F26" s="1414">
        <v>1</v>
      </c>
      <c r="G26" s="1486"/>
      <c r="H26" s="1054">
        <f t="shared" si="0"/>
        <v>0</v>
      </c>
      <c r="I26" s="1161"/>
    </row>
    <row r="27" spans="1:9" s="1017" customFormat="1" ht="11.25">
      <c r="A27" s="1141"/>
      <c r="B27" s="1162"/>
      <c r="C27" s="1163"/>
      <c r="D27" s="1419"/>
      <c r="E27" s="1413"/>
      <c r="F27" s="1414"/>
      <c r="G27" s="1486"/>
      <c r="H27" s="1154"/>
      <c r="I27" s="1161"/>
    </row>
    <row r="28" spans="1:9" s="1017" customFormat="1" ht="56.25">
      <c r="A28" s="1141"/>
      <c r="B28" s="252" t="s">
        <v>17</v>
      </c>
      <c r="C28" s="1163">
        <f>C20+1</f>
        <v>3</v>
      </c>
      <c r="D28" s="1018" t="s">
        <v>2581</v>
      </c>
      <c r="E28" s="1413" t="s">
        <v>23</v>
      </c>
      <c r="F28" s="1417">
        <v>1</v>
      </c>
      <c r="G28" s="1485"/>
      <c r="H28" s="1054">
        <f t="shared" ref="H28:H91" si="1">+F28*G28</f>
        <v>0</v>
      </c>
      <c r="I28" s="1161"/>
    </row>
    <row r="29" spans="1:9" s="1017" customFormat="1" ht="11.25">
      <c r="A29" s="1141"/>
      <c r="B29" s="1162"/>
      <c r="C29" s="1163"/>
      <c r="D29" s="1408" t="s">
        <v>2582</v>
      </c>
      <c r="E29" s="1413" t="s">
        <v>23</v>
      </c>
      <c r="F29" s="1420">
        <v>1</v>
      </c>
      <c r="G29" s="1164"/>
      <c r="H29" s="1054">
        <f t="shared" si="1"/>
        <v>0</v>
      </c>
      <c r="I29" s="1161"/>
    </row>
    <row r="30" spans="1:9" s="1017" customFormat="1" ht="33.75">
      <c r="A30" s="1141"/>
      <c r="B30" s="1162"/>
      <c r="C30" s="1163"/>
      <c r="D30" s="1421" t="s">
        <v>2583</v>
      </c>
      <c r="E30" s="1413" t="s">
        <v>23</v>
      </c>
      <c r="F30" s="1417">
        <v>1</v>
      </c>
      <c r="G30" s="1485"/>
      <c r="H30" s="1054">
        <f t="shared" si="1"/>
        <v>0</v>
      </c>
      <c r="I30" s="1161"/>
    </row>
    <row r="31" spans="1:9" s="1017" customFormat="1" ht="33.75">
      <c r="A31" s="1141"/>
      <c r="B31" s="1162"/>
      <c r="C31" s="1163"/>
      <c r="D31" s="1421" t="s">
        <v>2584</v>
      </c>
      <c r="E31" s="1413" t="s">
        <v>23</v>
      </c>
      <c r="F31" s="1417">
        <v>1</v>
      </c>
      <c r="G31" s="1485"/>
      <c r="H31" s="1054">
        <f t="shared" si="1"/>
        <v>0</v>
      </c>
      <c r="I31" s="1161"/>
    </row>
    <row r="32" spans="1:9" s="1017" customFormat="1" ht="33.75">
      <c r="A32" s="1141"/>
      <c r="B32" s="1162"/>
      <c r="C32" s="1163"/>
      <c r="D32" s="159" t="s">
        <v>3061</v>
      </c>
      <c r="E32" s="1413" t="s">
        <v>23</v>
      </c>
      <c r="F32" s="1417">
        <v>2</v>
      </c>
      <c r="G32" s="1485"/>
      <c r="H32" s="1054">
        <f t="shared" si="1"/>
        <v>0</v>
      </c>
      <c r="I32" s="1057" t="s">
        <v>73</v>
      </c>
    </row>
    <row r="33" spans="1:9" s="1017" customFormat="1" ht="22.5">
      <c r="A33" s="1141"/>
      <c r="B33" s="1162"/>
      <c r="C33" s="1163"/>
      <c r="D33" s="159" t="s">
        <v>3062</v>
      </c>
      <c r="E33" s="1413" t="s">
        <v>23</v>
      </c>
      <c r="F33" s="1417">
        <v>6</v>
      </c>
      <c r="G33" s="1485"/>
      <c r="H33" s="1054">
        <f t="shared" si="1"/>
        <v>0</v>
      </c>
      <c r="I33" s="1057" t="s">
        <v>73</v>
      </c>
    </row>
    <row r="34" spans="1:9" s="1017" customFormat="1" ht="22.5">
      <c r="A34" s="1141"/>
      <c r="B34" s="1162"/>
      <c r="C34" s="1163"/>
      <c r="D34" s="1416" t="s">
        <v>2585</v>
      </c>
      <c r="E34" s="1413" t="s">
        <v>23</v>
      </c>
      <c r="F34" s="1417">
        <v>1</v>
      </c>
      <c r="G34" s="1485"/>
      <c r="H34" s="1054">
        <f t="shared" si="1"/>
        <v>0</v>
      </c>
      <c r="I34" s="1161"/>
    </row>
    <row r="35" spans="1:9" s="1017" customFormat="1" ht="22.5">
      <c r="A35" s="1141"/>
      <c r="B35" s="1162"/>
      <c r="C35" s="1163"/>
      <c r="D35" s="1416" t="s">
        <v>2586</v>
      </c>
      <c r="E35" s="1413" t="s">
        <v>23</v>
      </c>
      <c r="F35" s="1417">
        <v>1</v>
      </c>
      <c r="G35" s="1485"/>
      <c r="H35" s="1054">
        <f t="shared" si="1"/>
        <v>0</v>
      </c>
      <c r="I35" s="1161"/>
    </row>
    <row r="36" spans="1:9" s="1017" customFormat="1" ht="22.5">
      <c r="A36" s="1141"/>
      <c r="B36" s="1162"/>
      <c r="C36" s="1163"/>
      <c r="D36" s="1416" t="s">
        <v>2587</v>
      </c>
      <c r="E36" s="1413" t="s">
        <v>23</v>
      </c>
      <c r="F36" s="1417">
        <v>1</v>
      </c>
      <c r="G36" s="1485"/>
      <c r="H36" s="1054">
        <f t="shared" si="1"/>
        <v>0</v>
      </c>
      <c r="I36" s="1161"/>
    </row>
    <row r="37" spans="1:9" s="1017" customFormat="1" ht="33.75">
      <c r="A37" s="1141"/>
      <c r="B37" s="1162"/>
      <c r="C37" s="1163"/>
      <c r="D37" s="1416" t="s">
        <v>3063</v>
      </c>
      <c r="E37" s="1413" t="s">
        <v>23</v>
      </c>
      <c r="F37" s="1417">
        <v>1</v>
      </c>
      <c r="G37" s="1485"/>
      <c r="H37" s="1054">
        <f t="shared" si="1"/>
        <v>0</v>
      </c>
      <c r="I37" s="1057" t="s">
        <v>73</v>
      </c>
    </row>
    <row r="38" spans="1:9" s="1017" customFormat="1" ht="11.25">
      <c r="A38" s="1141"/>
      <c r="B38" s="1162"/>
      <c r="C38" s="1163"/>
      <c r="D38" s="1416" t="s">
        <v>2588</v>
      </c>
      <c r="E38" s="1413" t="s">
        <v>2589</v>
      </c>
      <c r="F38" s="1414">
        <v>3</v>
      </c>
      <c r="G38" s="1485"/>
      <c r="H38" s="1054">
        <f t="shared" si="1"/>
        <v>0</v>
      </c>
      <c r="I38" s="1161"/>
    </row>
    <row r="39" spans="1:9" s="1017" customFormat="1" ht="11.25">
      <c r="A39" s="1141"/>
      <c r="B39" s="1162"/>
      <c r="C39" s="1163"/>
      <c r="D39" s="1018" t="s">
        <v>2590</v>
      </c>
      <c r="E39" s="1413" t="s">
        <v>2589</v>
      </c>
      <c r="F39" s="1414">
        <v>1</v>
      </c>
      <c r="G39" s="1167"/>
      <c r="H39" s="1054">
        <f t="shared" si="1"/>
        <v>0</v>
      </c>
      <c r="I39" s="1161"/>
    </row>
    <row r="40" spans="1:9" s="1017" customFormat="1" ht="11.25">
      <c r="A40" s="1141"/>
      <c r="B40" s="1162"/>
      <c r="C40" s="1163"/>
      <c r="D40" s="1416" t="s">
        <v>2591</v>
      </c>
      <c r="E40" s="1413" t="s">
        <v>23</v>
      </c>
      <c r="F40" s="1417">
        <v>1</v>
      </c>
      <c r="G40" s="1485"/>
      <c r="H40" s="1054">
        <f t="shared" si="1"/>
        <v>0</v>
      </c>
      <c r="I40" s="1161"/>
    </row>
    <row r="41" spans="1:9" s="1017" customFormat="1" ht="11.25">
      <c r="A41" s="1141"/>
      <c r="B41" s="1162"/>
      <c r="C41" s="1163"/>
      <c r="D41" s="1416" t="s">
        <v>2592</v>
      </c>
      <c r="E41" s="1413" t="s">
        <v>23</v>
      </c>
      <c r="F41" s="1417">
        <v>3</v>
      </c>
      <c r="G41" s="1485"/>
      <c r="H41" s="1054">
        <f t="shared" si="1"/>
        <v>0</v>
      </c>
      <c r="I41" s="1161"/>
    </row>
    <row r="42" spans="1:9" s="1017" customFormat="1" ht="11.25">
      <c r="A42" s="1141"/>
      <c r="B42" s="1162"/>
      <c r="C42" s="1163"/>
      <c r="D42" s="1416" t="s">
        <v>2593</v>
      </c>
      <c r="E42" s="1413" t="s">
        <v>23</v>
      </c>
      <c r="F42" s="1417">
        <v>1</v>
      </c>
      <c r="G42" s="1485"/>
      <c r="H42" s="1054">
        <f t="shared" si="1"/>
        <v>0</v>
      </c>
      <c r="I42" s="1161"/>
    </row>
    <row r="43" spans="1:9" s="1017" customFormat="1" ht="33.75">
      <c r="A43" s="1141"/>
      <c r="B43" s="1162"/>
      <c r="C43" s="1163"/>
      <c r="D43" s="1416" t="s">
        <v>2594</v>
      </c>
      <c r="E43" s="1413" t="s">
        <v>23</v>
      </c>
      <c r="F43" s="1417">
        <v>1</v>
      </c>
      <c r="G43" s="1485"/>
      <c r="H43" s="1054">
        <f t="shared" si="1"/>
        <v>0</v>
      </c>
      <c r="I43" s="1161"/>
    </row>
    <row r="44" spans="1:9" s="1017" customFormat="1" ht="22.5">
      <c r="A44" s="1141"/>
      <c r="B44" s="1162"/>
      <c r="C44" s="1163"/>
      <c r="D44" s="1416" t="s">
        <v>2595</v>
      </c>
      <c r="E44" s="1413" t="s">
        <v>23</v>
      </c>
      <c r="F44" s="1417">
        <v>1</v>
      </c>
      <c r="G44" s="1485"/>
      <c r="H44" s="1054">
        <f t="shared" si="1"/>
        <v>0</v>
      </c>
      <c r="I44" s="1161"/>
    </row>
    <row r="45" spans="1:9" s="1017" customFormat="1" ht="22.5">
      <c r="A45" s="1141"/>
      <c r="B45" s="1162"/>
      <c r="C45" s="1163"/>
      <c r="D45" s="1416" t="s">
        <v>2596</v>
      </c>
      <c r="E45" s="1413" t="s">
        <v>23</v>
      </c>
      <c r="F45" s="1417">
        <v>1</v>
      </c>
      <c r="G45" s="1485"/>
      <c r="H45" s="1054">
        <f t="shared" si="1"/>
        <v>0</v>
      </c>
      <c r="I45" s="1161"/>
    </row>
    <row r="46" spans="1:9" s="1017" customFormat="1" ht="22.5">
      <c r="A46" s="1141"/>
      <c r="B46" s="1162"/>
      <c r="C46" s="1163"/>
      <c r="D46" s="1416" t="s">
        <v>2597</v>
      </c>
      <c r="E46" s="1413" t="s">
        <v>23</v>
      </c>
      <c r="F46" s="1417">
        <v>1</v>
      </c>
      <c r="G46" s="1485"/>
      <c r="H46" s="1054">
        <f t="shared" si="1"/>
        <v>0</v>
      </c>
      <c r="I46" s="1161"/>
    </row>
    <row r="47" spans="1:9" s="1017" customFormat="1" ht="11.25">
      <c r="A47" s="1141"/>
      <c r="B47" s="1162"/>
      <c r="C47" s="1163"/>
      <c r="D47" s="1407" t="s">
        <v>2598</v>
      </c>
      <c r="E47" s="1413" t="s">
        <v>23</v>
      </c>
      <c r="F47" s="1417">
        <v>1</v>
      </c>
      <c r="G47" s="1485"/>
      <c r="H47" s="1054">
        <f t="shared" si="1"/>
        <v>0</v>
      </c>
      <c r="I47" s="1161"/>
    </row>
    <row r="48" spans="1:9" s="1017" customFormat="1" ht="11.25">
      <c r="A48" s="1141"/>
      <c r="B48" s="1162"/>
      <c r="C48" s="1163"/>
      <c r="D48" s="1407" t="s">
        <v>2599</v>
      </c>
      <c r="E48" s="1413" t="s">
        <v>23</v>
      </c>
      <c r="F48" s="1417">
        <v>1</v>
      </c>
      <c r="G48" s="1485"/>
      <c r="H48" s="1054">
        <f t="shared" si="1"/>
        <v>0</v>
      </c>
      <c r="I48" s="1161"/>
    </row>
    <row r="49" spans="1:9" s="1017" customFormat="1" ht="11.25">
      <c r="A49" s="1141"/>
      <c r="B49" s="1162"/>
      <c r="C49" s="1163"/>
      <c r="D49" s="1422" t="s">
        <v>2600</v>
      </c>
      <c r="E49" s="1413" t="s">
        <v>23</v>
      </c>
      <c r="F49" s="1417">
        <v>1</v>
      </c>
      <c r="G49" s="1485"/>
      <c r="H49" s="1054">
        <f t="shared" si="1"/>
        <v>0</v>
      </c>
      <c r="I49" s="1161"/>
    </row>
    <row r="50" spans="1:9" s="1017" customFormat="1" ht="11.25">
      <c r="A50" s="1141"/>
      <c r="B50" s="1162"/>
      <c r="C50" s="1163"/>
      <c r="D50" s="1171" t="s">
        <v>2601</v>
      </c>
      <c r="E50" s="1413" t="s">
        <v>23</v>
      </c>
      <c r="F50" s="1417">
        <v>1</v>
      </c>
      <c r="G50" s="1485"/>
      <c r="H50" s="1054">
        <f t="shared" si="1"/>
        <v>0</v>
      </c>
      <c r="I50" s="1161"/>
    </row>
    <row r="51" spans="1:9" s="1017" customFormat="1" ht="11.25">
      <c r="A51" s="1141"/>
      <c r="B51" s="1162"/>
      <c r="C51" s="1163"/>
      <c r="D51" s="1171" t="s">
        <v>2602</v>
      </c>
      <c r="E51" s="1413" t="s">
        <v>23</v>
      </c>
      <c r="F51" s="1417">
        <v>1</v>
      </c>
      <c r="G51" s="1485"/>
      <c r="H51" s="1054">
        <f t="shared" si="1"/>
        <v>0</v>
      </c>
      <c r="I51" s="1161"/>
    </row>
    <row r="52" spans="1:9" s="1017" customFormat="1" ht="11.25">
      <c r="A52" s="1141"/>
      <c r="B52" s="1162"/>
      <c r="C52" s="1163"/>
      <c r="D52" s="1171" t="s">
        <v>2603</v>
      </c>
      <c r="E52" s="1413" t="s">
        <v>23</v>
      </c>
      <c r="F52" s="1417">
        <v>22</v>
      </c>
      <c r="G52" s="1485"/>
      <c r="H52" s="1054">
        <f t="shared" si="1"/>
        <v>0</v>
      </c>
      <c r="I52" s="1161"/>
    </row>
    <row r="53" spans="1:9" s="1017" customFormat="1" ht="11.25">
      <c r="A53" s="1141"/>
      <c r="B53" s="1162"/>
      <c r="C53" s="1163"/>
      <c r="D53" s="1171" t="s">
        <v>2604</v>
      </c>
      <c r="E53" s="1413" t="s">
        <v>23</v>
      </c>
      <c r="F53" s="1417">
        <v>35</v>
      </c>
      <c r="G53" s="1485"/>
      <c r="H53" s="1054">
        <f t="shared" si="1"/>
        <v>0</v>
      </c>
      <c r="I53" s="1161"/>
    </row>
    <row r="54" spans="1:9" s="1017" customFormat="1" ht="11.25">
      <c r="A54" s="1141"/>
      <c r="B54" s="1162"/>
      <c r="C54" s="1163"/>
      <c r="D54" s="1171" t="s">
        <v>2605</v>
      </c>
      <c r="E54" s="1413" t="s">
        <v>23</v>
      </c>
      <c r="F54" s="1417">
        <v>1</v>
      </c>
      <c r="G54" s="1485"/>
      <c r="H54" s="1054">
        <f t="shared" si="1"/>
        <v>0</v>
      </c>
      <c r="I54" s="1161"/>
    </row>
    <row r="55" spans="1:9" s="1017" customFormat="1" ht="11.25">
      <c r="A55" s="1141"/>
      <c r="B55" s="1162"/>
      <c r="C55" s="1163"/>
      <c r="D55" s="1171" t="s">
        <v>2606</v>
      </c>
      <c r="E55" s="1413" t="s">
        <v>23</v>
      </c>
      <c r="F55" s="1417">
        <v>1</v>
      </c>
      <c r="G55" s="1485"/>
      <c r="H55" s="1054">
        <f t="shared" si="1"/>
        <v>0</v>
      </c>
      <c r="I55" s="1161"/>
    </row>
    <row r="56" spans="1:9" s="1017" customFormat="1" ht="11.25">
      <c r="A56" s="1141"/>
      <c r="B56" s="1162"/>
      <c r="C56" s="1163"/>
      <c r="D56" s="1171" t="s">
        <v>2607</v>
      </c>
      <c r="E56" s="1413" t="s">
        <v>23</v>
      </c>
      <c r="F56" s="1417">
        <v>4</v>
      </c>
      <c r="G56" s="1485"/>
      <c r="H56" s="1054">
        <f t="shared" si="1"/>
        <v>0</v>
      </c>
      <c r="I56" s="1161"/>
    </row>
    <row r="57" spans="1:9" s="1017" customFormat="1" ht="11.25">
      <c r="A57" s="1141"/>
      <c r="B57" s="1162"/>
      <c r="C57" s="1163"/>
      <c r="D57" s="1422" t="s">
        <v>2608</v>
      </c>
      <c r="E57" s="1413" t="s">
        <v>23</v>
      </c>
      <c r="F57" s="1417">
        <v>1</v>
      </c>
      <c r="G57" s="1485"/>
      <c r="H57" s="1054">
        <f t="shared" si="1"/>
        <v>0</v>
      </c>
      <c r="I57" s="1161"/>
    </row>
    <row r="58" spans="1:9" s="1017" customFormat="1" ht="11.25">
      <c r="A58" s="1141"/>
      <c r="B58" s="1162"/>
      <c r="C58" s="1163"/>
      <c r="D58" s="1422" t="s">
        <v>2609</v>
      </c>
      <c r="E58" s="1413" t="s">
        <v>23</v>
      </c>
      <c r="F58" s="1417">
        <v>1</v>
      </c>
      <c r="G58" s="1485"/>
      <c r="H58" s="1054">
        <f t="shared" si="1"/>
        <v>0</v>
      </c>
      <c r="I58" s="1161"/>
    </row>
    <row r="59" spans="1:9" s="1017" customFormat="1" ht="11.25">
      <c r="A59" s="1141"/>
      <c r="B59" s="1162"/>
      <c r="C59" s="1163"/>
      <c r="D59" s="1422" t="s">
        <v>2610</v>
      </c>
      <c r="E59" s="1413" t="s">
        <v>23</v>
      </c>
      <c r="F59" s="1417">
        <v>1</v>
      </c>
      <c r="G59" s="1485"/>
      <c r="H59" s="1054">
        <f t="shared" si="1"/>
        <v>0</v>
      </c>
      <c r="I59" s="1161"/>
    </row>
    <row r="60" spans="1:9" s="1017" customFormat="1" ht="11.25">
      <c r="A60" s="1141"/>
      <c r="B60" s="1162"/>
      <c r="C60" s="1163"/>
      <c r="D60" s="1422" t="s">
        <v>2611</v>
      </c>
      <c r="E60" s="1413" t="s">
        <v>23</v>
      </c>
      <c r="F60" s="1417">
        <v>1</v>
      </c>
      <c r="G60" s="1485"/>
      <c r="H60" s="1054">
        <f t="shared" si="1"/>
        <v>0</v>
      </c>
      <c r="I60" s="1161"/>
    </row>
    <row r="61" spans="1:9" s="1017" customFormat="1" ht="22.5">
      <c r="A61" s="1141"/>
      <c r="B61" s="1162"/>
      <c r="C61" s="1163"/>
      <c r="D61" s="1422" t="s">
        <v>2612</v>
      </c>
      <c r="E61" s="1165" t="s">
        <v>163</v>
      </c>
      <c r="F61" s="1417">
        <v>1</v>
      </c>
      <c r="G61" s="1485"/>
      <c r="H61" s="1054">
        <f t="shared" si="1"/>
        <v>0</v>
      </c>
      <c r="I61" s="1161"/>
    </row>
    <row r="62" spans="1:9" s="1017" customFormat="1" ht="56.25">
      <c r="A62" s="1141"/>
      <c r="B62" s="1162"/>
      <c r="C62" s="1163"/>
      <c r="D62" s="1416" t="s">
        <v>2614</v>
      </c>
      <c r="E62" s="1165" t="s">
        <v>163</v>
      </c>
      <c r="F62" s="1417">
        <v>1</v>
      </c>
      <c r="G62" s="1486"/>
      <c r="H62" s="1054">
        <f t="shared" si="1"/>
        <v>0</v>
      </c>
      <c r="I62" s="1161"/>
    </row>
    <row r="63" spans="1:9" s="1017" customFormat="1" ht="11.25">
      <c r="A63" s="1141"/>
      <c r="B63" s="1162"/>
      <c r="C63" s="1163"/>
      <c r="D63" s="1423"/>
      <c r="E63" s="1413"/>
      <c r="F63" s="1414"/>
      <c r="G63" s="1486"/>
      <c r="H63" s="1154"/>
      <c r="I63" s="1161"/>
    </row>
    <row r="64" spans="1:9" s="1017" customFormat="1" ht="112.5">
      <c r="A64" s="1141"/>
      <c r="B64" s="252" t="s">
        <v>17</v>
      </c>
      <c r="C64" s="1163">
        <f>C28+1</f>
        <v>4</v>
      </c>
      <c r="D64" s="1408" t="s">
        <v>2615</v>
      </c>
      <c r="E64" s="1424" t="s">
        <v>23</v>
      </c>
      <c r="F64" s="1420">
        <v>1</v>
      </c>
      <c r="G64" s="1164"/>
      <c r="H64" s="1054">
        <f t="shared" si="1"/>
        <v>0</v>
      </c>
      <c r="I64" s="1161"/>
    </row>
    <row r="65" spans="1:9" s="1017" customFormat="1" ht="11.25">
      <c r="A65" s="1141"/>
      <c r="B65" s="1162"/>
      <c r="C65" s="1163"/>
      <c r="D65" s="1408" t="s">
        <v>2582</v>
      </c>
      <c r="E65" s="1424" t="s">
        <v>23</v>
      </c>
      <c r="F65" s="1420">
        <v>1</v>
      </c>
      <c r="G65" s="1164"/>
      <c r="H65" s="1054">
        <f t="shared" si="1"/>
        <v>0</v>
      </c>
      <c r="I65" s="1161"/>
    </row>
    <row r="66" spans="1:9" s="1017" customFormat="1" ht="22.5">
      <c r="A66" s="1141"/>
      <c r="B66" s="1162"/>
      <c r="C66" s="1163"/>
      <c r="D66" s="1421" t="s">
        <v>2616</v>
      </c>
      <c r="E66" s="1424" t="s">
        <v>23</v>
      </c>
      <c r="F66" s="1420">
        <v>1</v>
      </c>
      <c r="G66" s="1164"/>
      <c r="H66" s="1054">
        <f t="shared" si="1"/>
        <v>0</v>
      </c>
      <c r="I66" s="1161"/>
    </row>
    <row r="67" spans="1:9" s="1017" customFormat="1" ht="11.25">
      <c r="A67" s="1141"/>
      <c r="B67" s="1162"/>
      <c r="C67" s="1163"/>
      <c r="D67" s="1416" t="s">
        <v>2588</v>
      </c>
      <c r="E67" s="1424" t="s">
        <v>23</v>
      </c>
      <c r="F67" s="1420">
        <v>3</v>
      </c>
      <c r="G67" s="1485"/>
      <c r="H67" s="1054">
        <f t="shared" si="1"/>
        <v>0</v>
      </c>
      <c r="I67" s="1161"/>
    </row>
    <row r="68" spans="1:9" s="1017" customFormat="1" ht="11.25">
      <c r="A68" s="1141"/>
      <c r="B68" s="1162"/>
      <c r="C68" s="1163"/>
      <c r="D68" s="1018" t="s">
        <v>2590</v>
      </c>
      <c r="E68" s="1413" t="s">
        <v>2589</v>
      </c>
      <c r="F68" s="1414">
        <v>1</v>
      </c>
      <c r="G68" s="1167"/>
      <c r="H68" s="1054">
        <f t="shared" si="1"/>
        <v>0</v>
      </c>
      <c r="I68" s="1161"/>
    </row>
    <row r="69" spans="1:9" s="1017" customFormat="1" ht="11.25">
      <c r="A69" s="1141"/>
      <c r="B69" s="1162"/>
      <c r="C69" s="1163"/>
      <c r="D69" s="1416" t="s">
        <v>2591</v>
      </c>
      <c r="E69" s="1413" t="s">
        <v>23</v>
      </c>
      <c r="F69" s="1417">
        <v>1</v>
      </c>
      <c r="G69" s="1485"/>
      <c r="H69" s="1054">
        <f t="shared" si="1"/>
        <v>0</v>
      </c>
      <c r="I69" s="1161"/>
    </row>
    <row r="70" spans="1:9" s="1017" customFormat="1" ht="11.25">
      <c r="A70" s="1141"/>
      <c r="B70" s="1162"/>
      <c r="C70" s="1163"/>
      <c r="D70" s="1416" t="s">
        <v>2592</v>
      </c>
      <c r="E70" s="1413" t="s">
        <v>23</v>
      </c>
      <c r="F70" s="1417">
        <v>3</v>
      </c>
      <c r="G70" s="1485"/>
      <c r="H70" s="1054">
        <f t="shared" si="1"/>
        <v>0</v>
      </c>
      <c r="I70" s="1161"/>
    </row>
    <row r="71" spans="1:9" s="1017" customFormat="1" ht="11.25">
      <c r="A71" s="1141"/>
      <c r="B71" s="1162"/>
      <c r="C71" s="1163"/>
      <c r="D71" s="1416" t="s">
        <v>2593</v>
      </c>
      <c r="E71" s="1413" t="s">
        <v>23</v>
      </c>
      <c r="F71" s="1417">
        <v>1</v>
      </c>
      <c r="G71" s="1485"/>
      <c r="H71" s="1054">
        <f t="shared" si="1"/>
        <v>0</v>
      </c>
      <c r="I71" s="1161"/>
    </row>
    <row r="72" spans="1:9" s="1017" customFormat="1" ht="33.75">
      <c r="A72" s="1141"/>
      <c r="B72" s="1162"/>
      <c r="C72" s="1163"/>
      <c r="D72" s="1416" t="s">
        <v>2617</v>
      </c>
      <c r="E72" s="1413" t="s">
        <v>23</v>
      </c>
      <c r="F72" s="1417">
        <v>1</v>
      </c>
      <c r="G72" s="1485"/>
      <c r="H72" s="1054">
        <f t="shared" si="1"/>
        <v>0</v>
      </c>
      <c r="I72" s="1161"/>
    </row>
    <row r="73" spans="1:9" s="1017" customFormat="1" ht="11.25">
      <c r="A73" s="1141"/>
      <c r="B73" s="1162"/>
      <c r="C73" s="1163"/>
      <c r="D73" s="1171" t="s">
        <v>2601</v>
      </c>
      <c r="E73" s="1413" t="s">
        <v>23</v>
      </c>
      <c r="F73" s="1417">
        <v>1</v>
      </c>
      <c r="G73" s="1485"/>
      <c r="H73" s="1054">
        <f t="shared" si="1"/>
        <v>0</v>
      </c>
      <c r="I73" s="1161"/>
    </row>
    <row r="74" spans="1:9" s="1017" customFormat="1" ht="11.25">
      <c r="A74" s="1141"/>
      <c r="B74" s="1162"/>
      <c r="C74" s="1163"/>
      <c r="D74" s="1171" t="s">
        <v>2603</v>
      </c>
      <c r="E74" s="1413" t="s">
        <v>23</v>
      </c>
      <c r="F74" s="1417">
        <v>15</v>
      </c>
      <c r="G74" s="1485"/>
      <c r="H74" s="1054">
        <f t="shared" si="1"/>
        <v>0</v>
      </c>
      <c r="I74" s="1161"/>
    </row>
    <row r="75" spans="1:9" s="1017" customFormat="1" ht="11.25">
      <c r="A75" s="1141"/>
      <c r="B75" s="1162"/>
      <c r="C75" s="1163"/>
      <c r="D75" s="1171" t="s">
        <v>2604</v>
      </c>
      <c r="E75" s="1413" t="s">
        <v>23</v>
      </c>
      <c r="F75" s="1417">
        <v>25</v>
      </c>
      <c r="G75" s="1485"/>
      <c r="H75" s="1054">
        <f t="shared" si="1"/>
        <v>0</v>
      </c>
      <c r="I75" s="1161"/>
    </row>
    <row r="76" spans="1:9" s="1017" customFormat="1" ht="11.25">
      <c r="A76" s="1141"/>
      <c r="B76" s="1162"/>
      <c r="C76" s="1163"/>
      <c r="D76" s="1171" t="s">
        <v>2605</v>
      </c>
      <c r="E76" s="1413" t="s">
        <v>23</v>
      </c>
      <c r="F76" s="1417">
        <v>1</v>
      </c>
      <c r="G76" s="1485"/>
      <c r="H76" s="1054">
        <f t="shared" si="1"/>
        <v>0</v>
      </c>
      <c r="I76" s="1161"/>
    </row>
    <row r="77" spans="1:9" s="1017" customFormat="1" ht="11.25">
      <c r="A77" s="1141"/>
      <c r="B77" s="1162"/>
      <c r="C77" s="1163"/>
      <c r="D77" s="1171" t="s">
        <v>2618</v>
      </c>
      <c r="E77" s="1413" t="s">
        <v>23</v>
      </c>
      <c r="F77" s="1417">
        <v>2</v>
      </c>
      <c r="G77" s="1485"/>
      <c r="H77" s="1054">
        <f t="shared" si="1"/>
        <v>0</v>
      </c>
      <c r="I77" s="1161"/>
    </row>
    <row r="78" spans="1:9" s="1017" customFormat="1" ht="11.25">
      <c r="A78" s="1141"/>
      <c r="B78" s="1162"/>
      <c r="C78" s="1163"/>
      <c r="D78" s="1171" t="s">
        <v>2606</v>
      </c>
      <c r="E78" s="1413" t="s">
        <v>23</v>
      </c>
      <c r="F78" s="1417">
        <v>1</v>
      </c>
      <c r="G78" s="1485"/>
      <c r="H78" s="1054">
        <f t="shared" si="1"/>
        <v>0</v>
      </c>
      <c r="I78" s="1161"/>
    </row>
    <row r="79" spans="1:9" s="1017" customFormat="1" ht="11.25">
      <c r="A79" s="1141"/>
      <c r="B79" s="1162"/>
      <c r="C79" s="1163"/>
      <c r="D79" s="1422" t="s">
        <v>2608</v>
      </c>
      <c r="E79" s="1413" t="s">
        <v>23</v>
      </c>
      <c r="F79" s="1417">
        <v>1</v>
      </c>
      <c r="G79" s="1485"/>
      <c r="H79" s="1054">
        <f t="shared" si="1"/>
        <v>0</v>
      </c>
      <c r="I79" s="1161"/>
    </row>
    <row r="80" spans="1:9" s="1017" customFormat="1" ht="11.25">
      <c r="A80" s="1141"/>
      <c r="B80" s="1162"/>
      <c r="C80" s="1163"/>
      <c r="D80" s="1422" t="s">
        <v>2609</v>
      </c>
      <c r="E80" s="1413" t="s">
        <v>23</v>
      </c>
      <c r="F80" s="1417">
        <v>1</v>
      </c>
      <c r="G80" s="1485"/>
      <c r="H80" s="1054">
        <f t="shared" si="1"/>
        <v>0</v>
      </c>
      <c r="I80" s="1161"/>
    </row>
    <row r="81" spans="1:9" s="1017" customFormat="1" ht="11.25">
      <c r="A81" s="1141"/>
      <c r="B81" s="1162"/>
      <c r="C81" s="1163"/>
      <c r="D81" s="1422" t="s">
        <v>2619</v>
      </c>
      <c r="E81" s="1413" t="s">
        <v>23</v>
      </c>
      <c r="F81" s="1417">
        <v>1</v>
      </c>
      <c r="G81" s="1485"/>
      <c r="H81" s="1054">
        <f t="shared" si="1"/>
        <v>0</v>
      </c>
      <c r="I81" s="1161"/>
    </row>
    <row r="82" spans="1:9" s="1017" customFormat="1" ht="11.25">
      <c r="A82" s="1141"/>
      <c r="B82" s="1162"/>
      <c r="C82" s="1163"/>
      <c r="D82" s="1422" t="s">
        <v>2611</v>
      </c>
      <c r="E82" s="1413" t="s">
        <v>23</v>
      </c>
      <c r="F82" s="1417">
        <v>1</v>
      </c>
      <c r="G82" s="1485"/>
      <c r="H82" s="1054">
        <f t="shared" si="1"/>
        <v>0</v>
      </c>
      <c r="I82" s="1161"/>
    </row>
    <row r="83" spans="1:9" s="1017" customFormat="1" ht="22.5">
      <c r="A83" s="1141"/>
      <c r="B83" s="1162"/>
      <c r="C83" s="1163"/>
      <c r="D83" s="1422" t="s">
        <v>2612</v>
      </c>
      <c r="E83" s="1165" t="s">
        <v>163</v>
      </c>
      <c r="F83" s="1417">
        <v>1</v>
      </c>
      <c r="G83" s="1485"/>
      <c r="H83" s="1054">
        <f t="shared" si="1"/>
        <v>0</v>
      </c>
      <c r="I83" s="1161"/>
    </row>
    <row r="84" spans="1:9" s="1017" customFormat="1" ht="56.25">
      <c r="A84" s="1141"/>
      <c r="B84" s="1162"/>
      <c r="C84" s="1163"/>
      <c r="D84" s="1416" t="s">
        <v>2614</v>
      </c>
      <c r="E84" s="1165" t="s">
        <v>163</v>
      </c>
      <c r="F84" s="1417">
        <v>1</v>
      </c>
      <c r="G84" s="1486"/>
      <c r="H84" s="1054">
        <f t="shared" si="1"/>
        <v>0</v>
      </c>
      <c r="I84" s="1161"/>
    </row>
    <row r="85" spans="1:9" s="1017" customFormat="1" ht="11.25">
      <c r="A85" s="1141"/>
      <c r="B85" s="1162"/>
      <c r="C85" s="1163"/>
      <c r="D85" s="1423"/>
      <c r="E85" s="1425"/>
      <c r="F85" s="1426"/>
      <c r="G85" s="1486"/>
      <c r="H85" s="1154"/>
      <c r="I85" s="1161"/>
    </row>
    <row r="86" spans="1:9" s="1017" customFormat="1" ht="112.5">
      <c r="A86" s="1141"/>
      <c r="B86" s="252" t="s">
        <v>17</v>
      </c>
      <c r="C86" s="1163">
        <f>C64+1</f>
        <v>5</v>
      </c>
      <c r="D86" s="1408" t="s">
        <v>2620</v>
      </c>
      <c r="E86" s="1424" t="s">
        <v>23</v>
      </c>
      <c r="F86" s="1420">
        <v>1</v>
      </c>
      <c r="G86" s="1164"/>
      <c r="H86" s="1054">
        <f t="shared" si="1"/>
        <v>0</v>
      </c>
      <c r="I86" s="1161"/>
    </row>
    <row r="87" spans="1:9" s="1017" customFormat="1" ht="11.25">
      <c r="A87" s="1141"/>
      <c r="B87" s="1162"/>
      <c r="C87" s="1163"/>
      <c r="D87" s="1408" t="s">
        <v>2582</v>
      </c>
      <c r="E87" s="1424" t="s">
        <v>23</v>
      </c>
      <c r="F87" s="1420">
        <v>1</v>
      </c>
      <c r="G87" s="1164"/>
      <c r="H87" s="1054">
        <f t="shared" si="1"/>
        <v>0</v>
      </c>
      <c r="I87" s="1161"/>
    </row>
    <row r="88" spans="1:9" s="1017" customFormat="1" ht="22.5">
      <c r="A88" s="1141"/>
      <c r="B88" s="1162"/>
      <c r="C88" s="1163"/>
      <c r="D88" s="1421" t="s">
        <v>2616</v>
      </c>
      <c r="E88" s="1424" t="s">
        <v>23</v>
      </c>
      <c r="F88" s="1420">
        <v>1</v>
      </c>
      <c r="G88" s="1164"/>
      <c r="H88" s="1054">
        <f t="shared" si="1"/>
        <v>0</v>
      </c>
      <c r="I88" s="1161"/>
    </row>
    <row r="89" spans="1:9" s="1017" customFormat="1" ht="11.25">
      <c r="A89" s="1141"/>
      <c r="B89" s="1162"/>
      <c r="C89" s="1163"/>
      <c r="D89" s="1416" t="s">
        <v>2588</v>
      </c>
      <c r="E89" s="1424" t="s">
        <v>23</v>
      </c>
      <c r="F89" s="1420">
        <v>3</v>
      </c>
      <c r="G89" s="1485"/>
      <c r="H89" s="1054">
        <f t="shared" si="1"/>
        <v>0</v>
      </c>
      <c r="I89" s="1161"/>
    </row>
    <row r="90" spans="1:9" s="1017" customFormat="1" ht="11.25">
      <c r="A90" s="1141"/>
      <c r="B90" s="1162"/>
      <c r="C90" s="1163"/>
      <c r="D90" s="1018" t="s">
        <v>2590</v>
      </c>
      <c r="E90" s="1413" t="s">
        <v>2589</v>
      </c>
      <c r="F90" s="1414">
        <v>1</v>
      </c>
      <c r="G90" s="1167"/>
      <c r="H90" s="1054">
        <f t="shared" si="1"/>
        <v>0</v>
      </c>
      <c r="I90" s="1161"/>
    </row>
    <row r="91" spans="1:9" s="1017" customFormat="1" ht="11.25">
      <c r="A91" s="1141"/>
      <c r="B91" s="1162"/>
      <c r="C91" s="1163"/>
      <c r="D91" s="1416" t="s">
        <v>2591</v>
      </c>
      <c r="E91" s="1413" t="s">
        <v>23</v>
      </c>
      <c r="F91" s="1417">
        <v>1</v>
      </c>
      <c r="G91" s="1485"/>
      <c r="H91" s="1054">
        <f t="shared" si="1"/>
        <v>0</v>
      </c>
      <c r="I91" s="1161"/>
    </row>
    <row r="92" spans="1:9" s="1017" customFormat="1" ht="11.25">
      <c r="A92" s="1141"/>
      <c r="B92" s="1162"/>
      <c r="C92" s="1163"/>
      <c r="D92" s="1416" t="s">
        <v>2592</v>
      </c>
      <c r="E92" s="1413" t="s">
        <v>23</v>
      </c>
      <c r="F92" s="1417">
        <v>3</v>
      </c>
      <c r="G92" s="1485"/>
      <c r="H92" s="1054">
        <f t="shared" ref="H92:H110" si="2">+F92*G92</f>
        <v>0</v>
      </c>
      <c r="I92" s="1161"/>
    </row>
    <row r="93" spans="1:9" s="1017" customFormat="1" ht="11.25">
      <c r="A93" s="1141"/>
      <c r="B93" s="1162"/>
      <c r="C93" s="1163"/>
      <c r="D93" s="1416" t="s">
        <v>2593</v>
      </c>
      <c r="E93" s="1413" t="s">
        <v>23</v>
      </c>
      <c r="F93" s="1417">
        <v>1</v>
      </c>
      <c r="G93" s="1485"/>
      <c r="H93" s="1054">
        <f t="shared" si="2"/>
        <v>0</v>
      </c>
      <c r="I93" s="1161"/>
    </row>
    <row r="94" spans="1:9" s="1017" customFormat="1" ht="33.75">
      <c r="A94" s="1141"/>
      <c r="B94" s="1162"/>
      <c r="C94" s="1163"/>
      <c r="D94" s="1416" t="s">
        <v>2617</v>
      </c>
      <c r="E94" s="1413" t="s">
        <v>23</v>
      </c>
      <c r="F94" s="1417">
        <v>1</v>
      </c>
      <c r="G94" s="1485"/>
      <c r="H94" s="1054">
        <f t="shared" si="2"/>
        <v>0</v>
      </c>
      <c r="I94" s="1161"/>
    </row>
    <row r="95" spans="1:9" s="1017" customFormat="1" ht="11.25">
      <c r="A95" s="1141"/>
      <c r="B95" s="1162"/>
      <c r="C95" s="1163"/>
      <c r="D95" s="1171" t="s">
        <v>2601</v>
      </c>
      <c r="E95" s="1413" t="s">
        <v>23</v>
      </c>
      <c r="F95" s="1417">
        <v>1</v>
      </c>
      <c r="G95" s="1485"/>
      <c r="H95" s="1054">
        <f t="shared" si="2"/>
        <v>0</v>
      </c>
      <c r="I95" s="1161"/>
    </row>
    <row r="96" spans="1:9" s="1017" customFormat="1" ht="11.25">
      <c r="A96" s="1141"/>
      <c r="B96" s="1162"/>
      <c r="C96" s="1163"/>
      <c r="D96" s="1171" t="s">
        <v>2603</v>
      </c>
      <c r="E96" s="1413" t="s">
        <v>23</v>
      </c>
      <c r="F96" s="1417">
        <v>15</v>
      </c>
      <c r="G96" s="1485"/>
      <c r="H96" s="1054">
        <f t="shared" si="2"/>
        <v>0</v>
      </c>
      <c r="I96" s="1161"/>
    </row>
    <row r="97" spans="1:9" s="1017" customFormat="1" ht="11.25">
      <c r="A97" s="1141"/>
      <c r="B97" s="1162"/>
      <c r="C97" s="1163"/>
      <c r="D97" s="1171" t="s">
        <v>2604</v>
      </c>
      <c r="E97" s="1413" t="s">
        <v>23</v>
      </c>
      <c r="F97" s="1417">
        <v>25</v>
      </c>
      <c r="G97" s="1485"/>
      <c r="H97" s="1054">
        <f t="shared" si="2"/>
        <v>0</v>
      </c>
      <c r="I97" s="1161"/>
    </row>
    <row r="98" spans="1:9" s="1017" customFormat="1" ht="11.25">
      <c r="A98" s="1141"/>
      <c r="B98" s="1162"/>
      <c r="C98" s="1163"/>
      <c r="D98" s="1171" t="s">
        <v>2605</v>
      </c>
      <c r="E98" s="1413" t="s">
        <v>23</v>
      </c>
      <c r="F98" s="1417">
        <v>1</v>
      </c>
      <c r="G98" s="1485"/>
      <c r="H98" s="1054">
        <f t="shared" si="2"/>
        <v>0</v>
      </c>
      <c r="I98" s="1161"/>
    </row>
    <row r="99" spans="1:9" s="1017" customFormat="1" ht="11.25">
      <c r="A99" s="1141"/>
      <c r="B99" s="1162"/>
      <c r="C99" s="1163"/>
      <c r="D99" s="1171" t="s">
        <v>2618</v>
      </c>
      <c r="E99" s="1413" t="s">
        <v>23</v>
      </c>
      <c r="F99" s="1417">
        <v>2</v>
      </c>
      <c r="G99" s="1485"/>
      <c r="H99" s="1054">
        <f t="shared" si="2"/>
        <v>0</v>
      </c>
      <c r="I99" s="1161"/>
    </row>
    <row r="100" spans="1:9" s="1017" customFormat="1" ht="11.25">
      <c r="A100" s="1141"/>
      <c r="B100" s="1162"/>
      <c r="C100" s="1163"/>
      <c r="D100" s="1171" t="s">
        <v>2606</v>
      </c>
      <c r="E100" s="1413" t="s">
        <v>23</v>
      </c>
      <c r="F100" s="1417">
        <v>1</v>
      </c>
      <c r="G100" s="1485"/>
      <c r="H100" s="1054">
        <f t="shared" si="2"/>
        <v>0</v>
      </c>
      <c r="I100" s="1161"/>
    </row>
    <row r="101" spans="1:9" s="1017" customFormat="1" ht="11.25">
      <c r="A101" s="1141"/>
      <c r="B101" s="1162"/>
      <c r="C101" s="1163"/>
      <c r="D101" s="1422" t="s">
        <v>2608</v>
      </c>
      <c r="E101" s="1413" t="s">
        <v>23</v>
      </c>
      <c r="F101" s="1417">
        <v>1</v>
      </c>
      <c r="G101" s="1485"/>
      <c r="H101" s="1054">
        <f t="shared" si="2"/>
        <v>0</v>
      </c>
      <c r="I101" s="1161"/>
    </row>
    <row r="102" spans="1:9" s="1017" customFormat="1" ht="11.25">
      <c r="A102" s="1141"/>
      <c r="B102" s="1162"/>
      <c r="C102" s="1163"/>
      <c r="D102" s="1422" t="s">
        <v>2609</v>
      </c>
      <c r="E102" s="1413" t="s">
        <v>23</v>
      </c>
      <c r="F102" s="1417">
        <v>1</v>
      </c>
      <c r="G102" s="1485"/>
      <c r="H102" s="1054">
        <f t="shared" si="2"/>
        <v>0</v>
      </c>
      <c r="I102" s="1161"/>
    </row>
    <row r="103" spans="1:9" s="1017" customFormat="1" ht="11.25">
      <c r="A103" s="1141"/>
      <c r="B103" s="1162"/>
      <c r="C103" s="1163"/>
      <c r="D103" s="1422" t="s">
        <v>2619</v>
      </c>
      <c r="E103" s="1413" t="s">
        <v>23</v>
      </c>
      <c r="F103" s="1417">
        <v>1</v>
      </c>
      <c r="G103" s="1485"/>
      <c r="H103" s="1054">
        <f t="shared" si="2"/>
        <v>0</v>
      </c>
      <c r="I103" s="1161"/>
    </row>
    <row r="104" spans="1:9" s="1017" customFormat="1" ht="11.25">
      <c r="A104" s="1141"/>
      <c r="B104" s="1162"/>
      <c r="C104" s="1163"/>
      <c r="D104" s="1422" t="s">
        <v>2611</v>
      </c>
      <c r="E104" s="1413" t="s">
        <v>23</v>
      </c>
      <c r="F104" s="1417">
        <v>1</v>
      </c>
      <c r="G104" s="1485"/>
      <c r="H104" s="1054">
        <f t="shared" si="2"/>
        <v>0</v>
      </c>
      <c r="I104" s="1161"/>
    </row>
    <row r="105" spans="1:9" s="1017" customFormat="1" ht="22.5">
      <c r="A105" s="1141"/>
      <c r="B105" s="1162"/>
      <c r="C105" s="1163"/>
      <c r="D105" s="1422" t="s">
        <v>2612</v>
      </c>
      <c r="E105" s="1165" t="s">
        <v>163</v>
      </c>
      <c r="F105" s="1417">
        <v>1</v>
      </c>
      <c r="G105" s="1485"/>
      <c r="H105" s="1054">
        <f t="shared" si="2"/>
        <v>0</v>
      </c>
      <c r="I105" s="1161"/>
    </row>
    <row r="106" spans="1:9" s="1017" customFormat="1" ht="56.25">
      <c r="A106" s="1141"/>
      <c r="B106" s="1162"/>
      <c r="C106" s="1163"/>
      <c r="D106" s="1416" t="s">
        <v>2614</v>
      </c>
      <c r="E106" s="1165" t="s">
        <v>163</v>
      </c>
      <c r="F106" s="1417">
        <v>1</v>
      </c>
      <c r="G106" s="1486"/>
      <c r="H106" s="166">
        <f t="shared" si="2"/>
        <v>0</v>
      </c>
      <c r="I106" s="1161"/>
    </row>
    <row r="107" spans="1:9" s="1017" customFormat="1" ht="11.25">
      <c r="A107" s="1141"/>
      <c r="B107" s="1162"/>
      <c r="C107" s="1163"/>
      <c r="D107" s="1423"/>
      <c r="E107" s="1425"/>
      <c r="F107" s="1426"/>
      <c r="G107" s="1486"/>
      <c r="H107" s="1154"/>
      <c r="I107" s="1161"/>
    </row>
    <row r="108" spans="1:9" s="1017" customFormat="1" ht="123.75">
      <c r="A108" s="1141"/>
      <c r="B108" s="252" t="s">
        <v>17</v>
      </c>
      <c r="C108" s="1163">
        <f>C86+1</f>
        <v>6</v>
      </c>
      <c r="D108" s="1408" t="s">
        <v>2621</v>
      </c>
      <c r="E108" s="1413"/>
      <c r="F108" s="1414"/>
      <c r="G108" s="1486"/>
      <c r="H108" s="1054">
        <f t="shared" si="2"/>
        <v>0</v>
      </c>
      <c r="I108" s="1161"/>
    </row>
    <row r="109" spans="1:9" s="1017" customFormat="1" ht="33.75">
      <c r="A109" s="1141"/>
      <c r="B109" s="1162"/>
      <c r="C109" s="1163"/>
      <c r="D109" s="1408" t="s">
        <v>2622</v>
      </c>
      <c r="E109" s="1413"/>
      <c r="F109" s="1414"/>
      <c r="G109" s="1486"/>
      <c r="H109" s="1054">
        <f t="shared" si="2"/>
        <v>0</v>
      </c>
      <c r="I109" s="1161"/>
    </row>
    <row r="110" spans="1:9" s="1017" customFormat="1" ht="45">
      <c r="A110" s="1141"/>
      <c r="B110" s="1162"/>
      <c r="C110" s="1163"/>
      <c r="D110" s="1416" t="s">
        <v>2623</v>
      </c>
      <c r="E110" s="1413" t="s">
        <v>163</v>
      </c>
      <c r="F110" s="1414"/>
      <c r="G110" s="1486"/>
      <c r="H110" s="166">
        <f t="shared" si="2"/>
        <v>0</v>
      </c>
      <c r="I110" s="1161"/>
    </row>
    <row r="111" spans="1:9" s="1017" customFormat="1" ht="11.25">
      <c r="A111" s="1141"/>
      <c r="B111" s="1162"/>
      <c r="C111" s="1163"/>
      <c r="D111" s="1408"/>
      <c r="E111" s="1413"/>
      <c r="F111" s="1414"/>
      <c r="G111" s="1486"/>
      <c r="H111" s="1154"/>
      <c r="I111" s="1161"/>
    </row>
    <row r="112" spans="1:9" s="1017" customFormat="1" ht="56.25">
      <c r="A112" s="1141"/>
      <c r="B112" s="252" t="s">
        <v>17</v>
      </c>
      <c r="C112" s="1163">
        <f>C108+1</f>
        <v>7</v>
      </c>
      <c r="D112" s="1427" t="s">
        <v>2624</v>
      </c>
      <c r="E112" s="1424"/>
      <c r="F112" s="1420"/>
      <c r="G112" s="1487"/>
      <c r="H112" s="1154"/>
      <c r="I112" s="1161"/>
    </row>
    <row r="113" spans="1:9" s="1017" customFormat="1" ht="22.5">
      <c r="A113" s="1141"/>
      <c r="B113" s="1162"/>
      <c r="C113" s="1163"/>
      <c r="D113" s="1408" t="s">
        <v>2625</v>
      </c>
      <c r="E113" s="1424" t="s">
        <v>2626</v>
      </c>
      <c r="F113" s="1420">
        <v>10</v>
      </c>
      <c r="G113" s="1487"/>
      <c r="H113" s="1054">
        <f>+F113*G113</f>
        <v>0</v>
      </c>
      <c r="I113" s="1161"/>
    </row>
    <row r="114" spans="1:9" s="1017" customFormat="1" ht="22.5">
      <c r="A114" s="1141"/>
      <c r="B114" s="1162"/>
      <c r="C114" s="1163"/>
      <c r="D114" s="1408" t="s">
        <v>2627</v>
      </c>
      <c r="E114" s="1424" t="s">
        <v>2626</v>
      </c>
      <c r="F114" s="1420">
        <v>95</v>
      </c>
      <c r="G114" s="1487"/>
      <c r="H114" s="1054">
        <f>+F114*G114</f>
        <v>0</v>
      </c>
      <c r="I114" s="1161"/>
    </row>
    <row r="115" spans="1:9" s="1017" customFormat="1" ht="11.25">
      <c r="A115" s="1141"/>
      <c r="B115" s="1162"/>
      <c r="C115" s="1163"/>
      <c r="D115" s="1408"/>
      <c r="E115" s="1424"/>
      <c r="F115" s="1420"/>
      <c r="G115" s="1487"/>
      <c r="H115" s="1154"/>
      <c r="I115" s="1161"/>
    </row>
    <row r="116" spans="1:9" s="1017" customFormat="1" ht="22.5">
      <c r="A116" s="1141"/>
      <c r="B116" s="252" t="s">
        <v>17</v>
      </c>
      <c r="C116" s="1163">
        <f>C112+1</f>
        <v>8</v>
      </c>
      <c r="D116" s="1408" t="s">
        <v>2628</v>
      </c>
      <c r="E116" s="1424"/>
      <c r="F116" s="1420"/>
      <c r="G116" s="1164"/>
      <c r="H116" s="1154"/>
      <c r="I116" s="1161"/>
    </row>
    <row r="117" spans="1:9" s="1017" customFormat="1" ht="22.5">
      <c r="A117" s="1141"/>
      <c r="B117" s="1162"/>
      <c r="C117" s="1163"/>
      <c r="D117" s="1408" t="s">
        <v>2629</v>
      </c>
      <c r="E117" s="1424" t="s">
        <v>2630</v>
      </c>
      <c r="F117" s="1420">
        <v>80</v>
      </c>
      <c r="G117" s="1487"/>
      <c r="H117" s="1054">
        <f t="shared" ref="H117:H125" si="3">+F117*G117</f>
        <v>0</v>
      </c>
      <c r="I117" s="1161"/>
    </row>
    <row r="118" spans="1:9" s="1017" customFormat="1" ht="22.5">
      <c r="A118" s="1141"/>
      <c r="B118" s="1162"/>
      <c r="C118" s="1163"/>
      <c r="D118" s="1408" t="s">
        <v>2631</v>
      </c>
      <c r="E118" s="1424" t="s">
        <v>2626</v>
      </c>
      <c r="F118" s="1420">
        <v>1100</v>
      </c>
      <c r="G118" s="1487"/>
      <c r="H118" s="1054">
        <f t="shared" si="3"/>
        <v>0</v>
      </c>
      <c r="I118" s="1161"/>
    </row>
    <row r="119" spans="1:9" s="1017" customFormat="1" ht="22.5">
      <c r="A119" s="1141"/>
      <c r="B119" s="1162"/>
      <c r="C119" s="1163"/>
      <c r="D119" s="1408" t="s">
        <v>2632</v>
      </c>
      <c r="E119" s="1424" t="s">
        <v>2626</v>
      </c>
      <c r="F119" s="1420">
        <v>600</v>
      </c>
      <c r="G119" s="1487"/>
      <c r="H119" s="1054">
        <f t="shared" si="3"/>
        <v>0</v>
      </c>
      <c r="I119" s="1161"/>
    </row>
    <row r="120" spans="1:9" s="1017" customFormat="1" ht="22.5">
      <c r="A120" s="1141"/>
      <c r="B120" s="1162"/>
      <c r="C120" s="1163"/>
      <c r="D120" s="1428" t="s">
        <v>2633</v>
      </c>
      <c r="E120" s="1424" t="s">
        <v>2626</v>
      </c>
      <c r="F120" s="1420">
        <v>100</v>
      </c>
      <c r="G120" s="1487"/>
      <c r="H120" s="1054">
        <f t="shared" si="3"/>
        <v>0</v>
      </c>
      <c r="I120" s="1161"/>
    </row>
    <row r="121" spans="1:9" s="1017" customFormat="1" ht="22.5">
      <c r="A121" s="1141"/>
      <c r="B121" s="1162"/>
      <c r="C121" s="1163"/>
      <c r="D121" s="1408" t="s">
        <v>2634</v>
      </c>
      <c r="E121" s="1424" t="s">
        <v>2626</v>
      </c>
      <c r="F121" s="1420">
        <v>100</v>
      </c>
      <c r="G121" s="1487"/>
      <c r="H121" s="1054">
        <f t="shared" si="3"/>
        <v>0</v>
      </c>
      <c r="I121" s="1161"/>
    </row>
    <row r="122" spans="1:9" s="1017" customFormat="1" ht="33.75">
      <c r="A122" s="1141"/>
      <c r="B122" s="1162"/>
      <c r="C122" s="1163"/>
      <c r="D122" s="1408" t="s">
        <v>2635</v>
      </c>
      <c r="E122" s="1424" t="s">
        <v>2626</v>
      </c>
      <c r="F122" s="1420">
        <v>35</v>
      </c>
      <c r="G122" s="1487"/>
      <c r="H122" s="1054">
        <f t="shared" si="3"/>
        <v>0</v>
      </c>
      <c r="I122" s="1161"/>
    </row>
    <row r="123" spans="1:9" s="1017" customFormat="1" ht="11.25">
      <c r="A123" s="1141"/>
      <c r="B123" s="1162"/>
      <c r="C123" s="1163"/>
      <c r="D123" s="1408" t="s">
        <v>2636</v>
      </c>
      <c r="E123" s="1424" t="s">
        <v>23</v>
      </c>
      <c r="F123" s="1410">
        <v>30</v>
      </c>
      <c r="G123" s="1164"/>
      <c r="H123" s="1054">
        <f t="shared" si="3"/>
        <v>0</v>
      </c>
      <c r="I123" s="1161"/>
    </row>
    <row r="124" spans="1:9" s="1017" customFormat="1" ht="33.75">
      <c r="A124" s="1141"/>
      <c r="B124" s="1162"/>
      <c r="C124" s="1163"/>
      <c r="D124" s="1408" t="s">
        <v>2637</v>
      </c>
      <c r="E124" s="1424" t="s">
        <v>2626</v>
      </c>
      <c r="F124" s="1410">
        <v>50</v>
      </c>
      <c r="G124" s="1164"/>
      <c r="H124" s="1054">
        <f t="shared" si="3"/>
        <v>0</v>
      </c>
      <c r="I124" s="1161"/>
    </row>
    <row r="125" spans="1:9" s="1017" customFormat="1" ht="22.5">
      <c r="A125" s="1141"/>
      <c r="B125" s="1162"/>
      <c r="C125" s="1163"/>
      <c r="D125" s="1408" t="s">
        <v>2638</v>
      </c>
      <c r="E125" s="1424" t="s">
        <v>2342</v>
      </c>
      <c r="F125" s="1410">
        <v>1</v>
      </c>
      <c r="G125" s="1164"/>
      <c r="H125" s="1054">
        <f t="shared" si="3"/>
        <v>0</v>
      </c>
      <c r="I125" s="1161"/>
    </row>
    <row r="126" spans="1:9" s="1017" customFormat="1" ht="11.25">
      <c r="A126" s="1141"/>
      <c r="B126" s="1162"/>
      <c r="C126" s="1163"/>
      <c r="D126" s="1408"/>
      <c r="E126" s="1409"/>
      <c r="F126" s="1410"/>
      <c r="G126" s="1164"/>
      <c r="H126" s="1154"/>
      <c r="I126" s="1161"/>
    </row>
    <row r="127" spans="1:9" s="1017" customFormat="1" ht="33.75">
      <c r="A127" s="1141"/>
      <c r="B127" s="252" t="s">
        <v>17</v>
      </c>
      <c r="C127" s="1163">
        <f>C116+1</f>
        <v>9</v>
      </c>
      <c r="D127" s="1408" t="s">
        <v>2639</v>
      </c>
      <c r="E127" s="1424"/>
      <c r="F127" s="1420"/>
      <c r="G127" s="1164"/>
      <c r="H127" s="1154"/>
      <c r="I127" s="1161"/>
    </row>
    <row r="128" spans="1:9" s="1017" customFormat="1" ht="11.25">
      <c r="A128" s="1141"/>
      <c r="B128" s="1162"/>
      <c r="C128" s="1163"/>
      <c r="D128" s="1429" t="s">
        <v>2640</v>
      </c>
      <c r="E128" s="1424" t="s">
        <v>2322</v>
      </c>
      <c r="F128" s="1420">
        <v>15</v>
      </c>
      <c r="G128" s="1487"/>
      <c r="H128" s="1054">
        <f t="shared" ref="H128:H137" si="4">+F128*G128</f>
        <v>0</v>
      </c>
      <c r="I128" s="1161"/>
    </row>
    <row r="129" spans="1:9" s="1017" customFormat="1" ht="11.25">
      <c r="A129" s="1141"/>
      <c r="B129" s="1162"/>
      <c r="C129" s="1163"/>
      <c r="D129" s="1429" t="s">
        <v>2641</v>
      </c>
      <c r="E129" s="1424" t="s">
        <v>2322</v>
      </c>
      <c r="F129" s="1420">
        <v>55</v>
      </c>
      <c r="G129" s="1487"/>
      <c r="H129" s="1054">
        <f t="shared" si="4"/>
        <v>0</v>
      </c>
      <c r="I129" s="1161"/>
    </row>
    <row r="130" spans="1:9" s="1017" customFormat="1" ht="11.25">
      <c r="A130" s="1141"/>
      <c r="B130" s="1162"/>
      <c r="C130" s="1163"/>
      <c r="D130" s="1429" t="s">
        <v>2642</v>
      </c>
      <c r="E130" s="1424" t="s">
        <v>2322</v>
      </c>
      <c r="F130" s="1420">
        <v>10</v>
      </c>
      <c r="G130" s="1487"/>
      <c r="H130" s="1054">
        <f t="shared" si="4"/>
        <v>0</v>
      </c>
      <c r="I130" s="1161"/>
    </row>
    <row r="131" spans="1:9" s="1017" customFormat="1" ht="11.25">
      <c r="A131" s="1141"/>
      <c r="B131" s="1162"/>
      <c r="C131" s="1163"/>
      <c r="D131" s="1429" t="s">
        <v>2643</v>
      </c>
      <c r="E131" s="1424" t="s">
        <v>2322</v>
      </c>
      <c r="F131" s="1420">
        <v>2500</v>
      </c>
      <c r="G131" s="1487"/>
      <c r="H131" s="1054">
        <f t="shared" si="4"/>
        <v>0</v>
      </c>
      <c r="I131" s="1161"/>
    </row>
    <row r="132" spans="1:9" s="1017" customFormat="1" ht="11.25">
      <c r="A132" s="1141"/>
      <c r="B132" s="1162"/>
      <c r="C132" s="1163"/>
      <c r="D132" s="1429" t="s">
        <v>2644</v>
      </c>
      <c r="E132" s="1424" t="s">
        <v>2322</v>
      </c>
      <c r="F132" s="1420">
        <v>150</v>
      </c>
      <c r="G132" s="1487"/>
      <c r="H132" s="1054">
        <f t="shared" si="4"/>
        <v>0</v>
      </c>
      <c r="I132" s="1161"/>
    </row>
    <row r="133" spans="1:9" s="1017" customFormat="1" ht="11.25">
      <c r="A133" s="1141"/>
      <c r="B133" s="1162"/>
      <c r="C133" s="1163"/>
      <c r="D133" s="1429" t="s">
        <v>2645</v>
      </c>
      <c r="E133" s="1424" t="s">
        <v>2322</v>
      </c>
      <c r="F133" s="1420">
        <v>1200</v>
      </c>
      <c r="G133" s="1487"/>
      <c r="H133" s="1054">
        <f t="shared" si="4"/>
        <v>0</v>
      </c>
      <c r="I133" s="1161"/>
    </row>
    <row r="134" spans="1:9" s="1017" customFormat="1" ht="11.25">
      <c r="A134" s="1141"/>
      <c r="B134" s="1162"/>
      <c r="C134" s="1163"/>
      <c r="D134" s="1429" t="s">
        <v>2646</v>
      </c>
      <c r="E134" s="1424" t="s">
        <v>2322</v>
      </c>
      <c r="F134" s="1420">
        <v>150</v>
      </c>
      <c r="G134" s="1487"/>
      <c r="H134" s="1054">
        <f t="shared" si="4"/>
        <v>0</v>
      </c>
      <c r="I134" s="1161"/>
    </row>
    <row r="135" spans="1:9" s="1017" customFormat="1" ht="11.25">
      <c r="A135" s="1141"/>
      <c r="B135" s="1162"/>
      <c r="C135" s="1163"/>
      <c r="D135" s="1429" t="s">
        <v>2647</v>
      </c>
      <c r="E135" s="1424" t="s">
        <v>2322</v>
      </c>
      <c r="F135" s="1420">
        <v>100</v>
      </c>
      <c r="G135" s="1487"/>
      <c r="H135" s="1054">
        <f t="shared" si="4"/>
        <v>0</v>
      </c>
      <c r="I135" s="1161"/>
    </row>
    <row r="136" spans="1:9" s="1017" customFormat="1" ht="11.25">
      <c r="A136" s="1141"/>
      <c r="B136" s="1162"/>
      <c r="C136" s="1163"/>
      <c r="D136" s="1429" t="s">
        <v>2648</v>
      </c>
      <c r="E136" s="1424" t="s">
        <v>2322</v>
      </c>
      <c r="F136" s="1420">
        <v>100</v>
      </c>
      <c r="G136" s="1487"/>
      <c r="H136" s="1054">
        <f t="shared" si="4"/>
        <v>0</v>
      </c>
      <c r="I136" s="1161"/>
    </row>
    <row r="137" spans="1:9" s="1017" customFormat="1" ht="11.25">
      <c r="A137" s="1141"/>
      <c r="B137" s="1162"/>
      <c r="C137" s="1163"/>
      <c r="D137" s="1429" t="s">
        <v>2649</v>
      </c>
      <c r="E137" s="1424" t="s">
        <v>2322</v>
      </c>
      <c r="F137" s="1420">
        <v>150</v>
      </c>
      <c r="G137" s="1487"/>
      <c r="H137" s="1054">
        <f t="shared" si="4"/>
        <v>0</v>
      </c>
      <c r="I137" s="1161"/>
    </row>
    <row r="138" spans="1:9" s="1017" customFormat="1" ht="11.25">
      <c r="A138" s="1141"/>
      <c r="B138" s="1162"/>
      <c r="C138" s="1163"/>
      <c r="D138" s="1408"/>
      <c r="E138" s="1409"/>
      <c r="F138" s="1410"/>
      <c r="G138" s="1164"/>
      <c r="H138" s="1154"/>
      <c r="I138" s="1161"/>
    </row>
    <row r="139" spans="1:9" s="1017" customFormat="1" ht="67.5">
      <c r="A139" s="1141"/>
      <c r="B139" s="252" t="s">
        <v>17</v>
      </c>
      <c r="C139" s="1163">
        <f>C127+1</f>
        <v>10</v>
      </c>
      <c r="D139" s="1430" t="s">
        <v>3064</v>
      </c>
      <c r="E139" s="1424"/>
      <c r="F139" s="1420"/>
      <c r="G139" s="1164"/>
      <c r="H139" s="1154"/>
      <c r="I139" s="1057" t="s">
        <v>73</v>
      </c>
    </row>
    <row r="140" spans="1:9" s="1017" customFormat="1" ht="11.25">
      <c r="A140" s="1141"/>
      <c r="B140" s="1162"/>
      <c r="C140" s="1163"/>
      <c r="D140" s="1430" t="s">
        <v>2650</v>
      </c>
      <c r="E140" s="1424" t="s">
        <v>23</v>
      </c>
      <c r="F140" s="1420">
        <v>60</v>
      </c>
      <c r="G140" s="1487"/>
      <c r="H140" s="1054">
        <f t="shared" ref="H140:H153" si="5">+F140*G140</f>
        <v>0</v>
      </c>
      <c r="I140" s="1161"/>
    </row>
    <row r="141" spans="1:9" s="1017" customFormat="1" ht="11.25">
      <c r="A141" s="1141"/>
      <c r="B141" s="1162"/>
      <c r="C141" s="1163"/>
      <c r="D141" s="1430" t="s">
        <v>2652</v>
      </c>
      <c r="E141" s="1424" t="s">
        <v>23</v>
      </c>
      <c r="F141" s="1420">
        <v>1</v>
      </c>
      <c r="G141" s="1487"/>
      <c r="H141" s="1054">
        <f t="shared" si="5"/>
        <v>0</v>
      </c>
      <c r="I141" s="1161"/>
    </row>
    <row r="142" spans="1:9" s="1017" customFormat="1" ht="11.25">
      <c r="A142" s="1141"/>
      <c r="B142" s="1162"/>
      <c r="C142" s="1163"/>
      <c r="D142" s="1430" t="s">
        <v>2653</v>
      </c>
      <c r="E142" s="1424" t="s">
        <v>23</v>
      </c>
      <c r="F142" s="1420">
        <v>9</v>
      </c>
      <c r="G142" s="1487"/>
      <c r="H142" s="1054">
        <f t="shared" si="5"/>
        <v>0</v>
      </c>
      <c r="I142" s="1161"/>
    </row>
    <row r="143" spans="1:9" s="1017" customFormat="1" ht="11.25">
      <c r="A143" s="1141"/>
      <c r="B143" s="1162"/>
      <c r="C143" s="1163"/>
      <c r="D143" s="1430" t="s">
        <v>2654</v>
      </c>
      <c r="E143" s="1424" t="s">
        <v>23</v>
      </c>
      <c r="F143" s="1420">
        <v>6</v>
      </c>
      <c r="G143" s="1487"/>
      <c r="H143" s="1054">
        <f t="shared" si="5"/>
        <v>0</v>
      </c>
      <c r="I143" s="1161"/>
    </row>
    <row r="144" spans="1:9" s="1017" customFormat="1" ht="11.25">
      <c r="A144" s="1141"/>
      <c r="B144" s="1162"/>
      <c r="C144" s="1163"/>
      <c r="D144" s="1430" t="s">
        <v>2655</v>
      </c>
      <c r="E144" s="1424" t="s">
        <v>23</v>
      </c>
      <c r="F144" s="1420">
        <v>1</v>
      </c>
      <c r="G144" s="1487"/>
      <c r="H144" s="1054">
        <f t="shared" si="5"/>
        <v>0</v>
      </c>
      <c r="I144" s="1161"/>
    </row>
    <row r="145" spans="1:9" s="1017" customFormat="1" ht="11.25">
      <c r="A145" s="1141"/>
      <c r="B145" s="1162"/>
      <c r="C145" s="1163"/>
      <c r="D145" s="1430" t="s">
        <v>2656</v>
      </c>
      <c r="E145" s="1424" t="s">
        <v>23</v>
      </c>
      <c r="F145" s="1420">
        <v>1</v>
      </c>
      <c r="G145" s="1487"/>
      <c r="H145" s="1054">
        <f t="shared" si="5"/>
        <v>0</v>
      </c>
      <c r="I145" s="1161"/>
    </row>
    <row r="146" spans="1:9" s="1017" customFormat="1" ht="11.25">
      <c r="A146" s="1141"/>
      <c r="B146" s="1162"/>
      <c r="C146" s="1163"/>
      <c r="D146" s="1430" t="s">
        <v>2657</v>
      </c>
      <c r="E146" s="1424" t="s">
        <v>23</v>
      </c>
      <c r="F146" s="1420">
        <v>9</v>
      </c>
      <c r="G146" s="1487"/>
      <c r="H146" s="1054">
        <f t="shared" si="5"/>
        <v>0</v>
      </c>
      <c r="I146" s="1161"/>
    </row>
    <row r="147" spans="1:9" s="1017" customFormat="1" ht="11.25">
      <c r="A147" s="1141"/>
      <c r="B147" s="1162"/>
      <c r="C147" s="1163"/>
      <c r="D147" s="1430" t="s">
        <v>2658</v>
      </c>
      <c r="E147" s="1424" t="s">
        <v>23</v>
      </c>
      <c r="F147" s="1420">
        <v>6</v>
      </c>
      <c r="G147" s="1487"/>
      <c r="H147" s="1054">
        <f t="shared" si="5"/>
        <v>0</v>
      </c>
      <c r="I147" s="1161"/>
    </row>
    <row r="148" spans="1:9" s="1017" customFormat="1" ht="11.25">
      <c r="A148" s="1141"/>
      <c r="B148" s="1162"/>
      <c r="C148" s="1163"/>
      <c r="D148" s="1430" t="s">
        <v>2659</v>
      </c>
      <c r="E148" s="1424" t="s">
        <v>23</v>
      </c>
      <c r="F148" s="1420">
        <v>1</v>
      </c>
      <c r="G148" s="1487"/>
      <c r="H148" s="1054">
        <f t="shared" si="5"/>
        <v>0</v>
      </c>
      <c r="I148" s="1161"/>
    </row>
    <row r="149" spans="1:9" s="1017" customFormat="1" ht="11.25">
      <c r="A149" s="1141"/>
      <c r="B149" s="1162"/>
      <c r="C149" s="1163"/>
      <c r="D149" s="1430" t="s">
        <v>2660</v>
      </c>
      <c r="E149" s="1424" t="s">
        <v>23</v>
      </c>
      <c r="F149" s="1420">
        <v>2</v>
      </c>
      <c r="G149" s="1487"/>
      <c r="H149" s="1054">
        <f t="shared" si="5"/>
        <v>0</v>
      </c>
      <c r="I149" s="1161"/>
    </row>
    <row r="150" spans="1:9" s="1017" customFormat="1" ht="11.25">
      <c r="A150" s="1141"/>
      <c r="B150" s="1162"/>
      <c r="C150" s="1163"/>
      <c r="D150" s="1430" t="s">
        <v>2661</v>
      </c>
      <c r="E150" s="1424" t="s">
        <v>23</v>
      </c>
      <c r="F150" s="1420">
        <v>30</v>
      </c>
      <c r="G150" s="1487"/>
      <c r="H150" s="1054">
        <f t="shared" si="5"/>
        <v>0</v>
      </c>
      <c r="I150" s="1161"/>
    </row>
    <row r="151" spans="1:9" s="1017" customFormat="1" ht="11.25">
      <c r="A151" s="1141"/>
      <c r="B151" s="1162"/>
      <c r="C151" s="1163"/>
      <c r="D151" s="1430" t="s">
        <v>2662</v>
      </c>
      <c r="E151" s="1424" t="s">
        <v>23</v>
      </c>
      <c r="F151" s="1420">
        <v>3</v>
      </c>
      <c r="G151" s="1487"/>
      <c r="H151" s="1054">
        <f t="shared" si="5"/>
        <v>0</v>
      </c>
      <c r="I151" s="1161"/>
    </row>
    <row r="152" spans="1:9" s="1017" customFormat="1" ht="11.25">
      <c r="A152" s="1141"/>
      <c r="B152" s="1162"/>
      <c r="C152" s="1163"/>
      <c r="D152" s="1430" t="s">
        <v>2663</v>
      </c>
      <c r="E152" s="1424" t="s">
        <v>23</v>
      </c>
      <c r="F152" s="1420">
        <v>51</v>
      </c>
      <c r="G152" s="1487"/>
      <c r="H152" s="1054">
        <f t="shared" si="5"/>
        <v>0</v>
      </c>
      <c r="I152" s="1161"/>
    </row>
    <row r="153" spans="1:9" s="1017" customFormat="1" ht="22.5">
      <c r="A153" s="1141"/>
      <c r="B153" s="1162"/>
      <c r="C153" s="1163"/>
      <c r="D153" s="1430" t="s">
        <v>2664</v>
      </c>
      <c r="E153" s="1424" t="s">
        <v>23</v>
      </c>
      <c r="F153" s="1420">
        <v>51</v>
      </c>
      <c r="G153" s="1487"/>
      <c r="H153" s="1054">
        <f t="shared" si="5"/>
        <v>0</v>
      </c>
      <c r="I153" s="1161"/>
    </row>
    <row r="154" spans="1:9" s="1017" customFormat="1" ht="11.25">
      <c r="A154" s="1141"/>
      <c r="B154" s="1162"/>
      <c r="C154" s="1163"/>
      <c r="D154" s="1430"/>
      <c r="E154" s="1424"/>
      <c r="F154" s="1420"/>
      <c r="G154" s="1487"/>
      <c r="H154" s="1154"/>
      <c r="I154" s="1161"/>
    </row>
    <row r="155" spans="1:9" s="1017" customFormat="1" ht="45">
      <c r="A155" s="1141"/>
      <c r="B155" s="252" t="s">
        <v>17</v>
      </c>
      <c r="C155" s="1163">
        <f>C139+1</f>
        <v>11</v>
      </c>
      <c r="D155" s="1430" t="s">
        <v>3065</v>
      </c>
      <c r="E155" s="1424"/>
      <c r="F155" s="1420"/>
      <c r="G155" s="1487"/>
      <c r="H155" s="1154"/>
      <c r="I155" s="1057" t="s">
        <v>73</v>
      </c>
    </row>
    <row r="156" spans="1:9" s="1017" customFormat="1" ht="11.25">
      <c r="A156" s="1141"/>
      <c r="B156" s="1162"/>
      <c r="C156" s="1163"/>
      <c r="D156" s="1430" t="s">
        <v>2650</v>
      </c>
      <c r="E156" s="1424" t="s">
        <v>23</v>
      </c>
      <c r="F156" s="1420">
        <v>12</v>
      </c>
      <c r="G156" s="1487"/>
      <c r="H156" s="1054">
        <f t="shared" ref="H156:H159" si="6">+F156*G156</f>
        <v>0</v>
      </c>
      <c r="I156" s="1161"/>
    </row>
    <row r="157" spans="1:9" s="1017" customFormat="1" ht="11.25">
      <c r="A157" s="1141"/>
      <c r="B157" s="1162"/>
      <c r="C157" s="1163"/>
      <c r="D157" s="1430" t="s">
        <v>2665</v>
      </c>
      <c r="E157" s="1424" t="s">
        <v>23</v>
      </c>
      <c r="F157" s="1420">
        <v>2</v>
      </c>
      <c r="G157" s="1487"/>
      <c r="H157" s="1054">
        <f t="shared" si="6"/>
        <v>0</v>
      </c>
      <c r="I157" s="1161"/>
    </row>
    <row r="158" spans="1:9" s="1017" customFormat="1" ht="11.25">
      <c r="A158" s="1141"/>
      <c r="B158" s="1162"/>
      <c r="C158" s="1163"/>
      <c r="D158" s="1430" t="s">
        <v>2666</v>
      </c>
      <c r="E158" s="1424" t="s">
        <v>23</v>
      </c>
      <c r="F158" s="1420">
        <v>2</v>
      </c>
      <c r="G158" s="1487"/>
      <c r="H158" s="1054">
        <f t="shared" si="6"/>
        <v>0</v>
      </c>
      <c r="I158" s="1161"/>
    </row>
    <row r="159" spans="1:9" s="1017" customFormat="1" ht="11.25">
      <c r="A159" s="1141"/>
      <c r="B159" s="1162"/>
      <c r="C159" s="1163"/>
      <c r="D159" s="1430" t="s">
        <v>2666</v>
      </c>
      <c r="E159" s="1431" t="s">
        <v>23</v>
      </c>
      <c r="F159" s="1417">
        <v>2</v>
      </c>
      <c r="G159" s="1488"/>
      <c r="H159" s="166">
        <f t="shared" si="6"/>
        <v>0</v>
      </c>
      <c r="I159" s="1161"/>
    </row>
    <row r="160" spans="1:9" s="1017" customFormat="1" ht="45">
      <c r="A160" s="1141"/>
      <c r="B160" s="1162"/>
      <c r="C160" s="1163"/>
      <c r="D160" s="1418" t="s">
        <v>2567</v>
      </c>
      <c r="E160" s="1424" t="s">
        <v>163</v>
      </c>
      <c r="F160" s="1420">
        <v>1</v>
      </c>
      <c r="G160" s="1487"/>
      <c r="H160" s="1054">
        <f>+F160*G160</f>
        <v>0</v>
      </c>
      <c r="I160" s="1161"/>
    </row>
    <row r="161" spans="1:9" s="1017" customFormat="1" ht="11.25">
      <c r="A161" s="1141"/>
      <c r="B161" s="1162"/>
      <c r="C161" s="1163"/>
      <c r="D161" s="1430"/>
      <c r="E161" s="1424"/>
      <c r="F161" s="1420"/>
      <c r="G161" s="1487"/>
      <c r="H161" s="1154"/>
      <c r="I161" s="1161"/>
    </row>
    <row r="162" spans="1:9" s="1017" customFormat="1" ht="56.25">
      <c r="A162" s="1141"/>
      <c r="B162" s="252" t="s">
        <v>17</v>
      </c>
      <c r="C162" s="1163">
        <f>C155+1</f>
        <v>12</v>
      </c>
      <c r="D162" s="1408" t="s">
        <v>3066</v>
      </c>
      <c r="E162" s="1409" t="s">
        <v>23</v>
      </c>
      <c r="F162" s="1410">
        <v>15</v>
      </c>
      <c r="G162" s="1487"/>
      <c r="H162" s="1054">
        <f>+F162*G162</f>
        <v>0</v>
      </c>
      <c r="I162" s="1057" t="s">
        <v>73</v>
      </c>
    </row>
    <row r="163" spans="1:9" s="1017" customFormat="1" ht="11.25">
      <c r="A163" s="1141"/>
      <c r="B163" s="1162"/>
      <c r="C163" s="1163"/>
      <c r="D163" s="1416"/>
      <c r="E163" s="1413"/>
      <c r="F163" s="1414"/>
      <c r="G163" s="1487"/>
      <c r="H163" s="1154"/>
      <c r="I163" s="1161"/>
    </row>
    <row r="164" spans="1:9" s="1017" customFormat="1" ht="45">
      <c r="A164" s="1141"/>
      <c r="B164" s="252" t="s">
        <v>17</v>
      </c>
      <c r="C164" s="1163">
        <f>C162+1</f>
        <v>13</v>
      </c>
      <c r="D164" s="1430" t="s">
        <v>3067</v>
      </c>
      <c r="E164" s="1424"/>
      <c r="F164" s="1420"/>
      <c r="G164" s="1487"/>
      <c r="H164" s="1154"/>
      <c r="I164" s="1057" t="s">
        <v>73</v>
      </c>
    </row>
    <row r="165" spans="1:9" s="1017" customFormat="1" ht="22.5">
      <c r="A165" s="1141"/>
      <c r="B165" s="1162"/>
      <c r="C165" s="1163"/>
      <c r="D165" s="1432" t="s">
        <v>2667</v>
      </c>
      <c r="E165" s="1424" t="s">
        <v>2651</v>
      </c>
      <c r="F165" s="1420">
        <v>2</v>
      </c>
      <c r="G165" s="1487"/>
      <c r="H165" s="1054">
        <f>+F165*G165</f>
        <v>0</v>
      </c>
      <c r="I165" s="1161"/>
    </row>
    <row r="166" spans="1:9" s="1017" customFormat="1" ht="11.25">
      <c r="A166" s="1141"/>
      <c r="B166" s="1162"/>
      <c r="C166" s="1163"/>
      <c r="D166" s="1408"/>
      <c r="E166" s="1409"/>
      <c r="F166" s="1410"/>
      <c r="G166" s="1164"/>
      <c r="H166" s="1154"/>
      <c r="I166" s="1161"/>
    </row>
    <row r="167" spans="1:9" s="1017" customFormat="1" ht="45">
      <c r="A167" s="1141"/>
      <c r="B167" s="252" t="s">
        <v>17</v>
      </c>
      <c r="C167" s="1163">
        <f>C164+1</f>
        <v>14</v>
      </c>
      <c r="D167" s="1408" t="s">
        <v>2668</v>
      </c>
      <c r="E167" s="1424"/>
      <c r="F167" s="1420"/>
      <c r="G167" s="1164"/>
      <c r="H167" s="1154"/>
      <c r="I167" s="1161"/>
    </row>
    <row r="168" spans="1:9" s="1017" customFormat="1" ht="78.75">
      <c r="A168" s="1141"/>
      <c r="B168" s="1162"/>
      <c r="C168" s="1163"/>
      <c r="D168" s="1433" t="s">
        <v>3068</v>
      </c>
      <c r="E168" s="1424" t="s">
        <v>23</v>
      </c>
      <c r="F168" s="1420">
        <v>22</v>
      </c>
      <c r="G168" s="1164"/>
      <c r="H168" s="1054">
        <f>+F168*G168</f>
        <v>0</v>
      </c>
      <c r="I168" s="1057" t="s">
        <v>73</v>
      </c>
    </row>
    <row r="169" spans="1:9" s="1017" customFormat="1" ht="11.25">
      <c r="A169" s="1141"/>
      <c r="B169" s="1162"/>
      <c r="C169" s="1163"/>
      <c r="D169" s="1433"/>
      <c r="E169" s="1424"/>
      <c r="F169" s="1420"/>
      <c r="G169" s="1164"/>
      <c r="H169" s="1154"/>
      <c r="I169" s="1161"/>
    </row>
    <row r="170" spans="1:9" s="1017" customFormat="1" ht="78.75">
      <c r="A170" s="1141"/>
      <c r="B170" s="252"/>
      <c r="C170" s="1163"/>
      <c r="D170" s="1018" t="s">
        <v>3069</v>
      </c>
      <c r="E170" s="1424" t="s">
        <v>23</v>
      </c>
      <c r="F170" s="1420">
        <v>15</v>
      </c>
      <c r="G170" s="1164"/>
      <c r="H170" s="1054">
        <f>+F170*G170</f>
        <v>0</v>
      </c>
      <c r="I170" s="1057" t="s">
        <v>73</v>
      </c>
    </row>
    <row r="171" spans="1:9" s="1017" customFormat="1" ht="11.25">
      <c r="A171" s="1141"/>
      <c r="B171" s="1162"/>
      <c r="C171" s="1163"/>
      <c r="D171" s="1434"/>
      <c r="E171" s="1424"/>
      <c r="F171" s="1420"/>
      <c r="G171" s="1164"/>
      <c r="H171" s="1154"/>
      <c r="I171" s="1161"/>
    </row>
    <row r="172" spans="1:9" s="1017" customFormat="1" ht="78.75">
      <c r="A172" s="1141"/>
      <c r="B172" s="1162"/>
      <c r="C172" s="1163"/>
      <c r="D172" s="1433" t="s">
        <v>3070</v>
      </c>
      <c r="E172" s="1424" t="s">
        <v>23</v>
      </c>
      <c r="F172" s="1420">
        <v>16</v>
      </c>
      <c r="G172" s="1164"/>
      <c r="H172" s="1054">
        <f>+F172*G172</f>
        <v>0</v>
      </c>
      <c r="I172" s="1057" t="s">
        <v>73</v>
      </c>
    </row>
    <row r="173" spans="1:9" s="1017" customFormat="1" ht="11.25">
      <c r="A173" s="1141"/>
      <c r="B173" s="1162"/>
      <c r="C173" s="1163"/>
      <c r="D173" s="1433"/>
      <c r="E173" s="1424"/>
      <c r="F173" s="1420"/>
      <c r="G173" s="1164"/>
      <c r="H173" s="1154"/>
      <c r="I173" s="1161"/>
    </row>
    <row r="174" spans="1:9" s="1017" customFormat="1" ht="67.5">
      <c r="A174" s="1141"/>
      <c r="B174" s="1162"/>
      <c r="C174" s="1163"/>
      <c r="D174" s="1433" t="s">
        <v>3071</v>
      </c>
      <c r="E174" s="1424" t="s">
        <v>23</v>
      </c>
      <c r="F174" s="1420">
        <v>13</v>
      </c>
      <c r="G174" s="1164"/>
      <c r="H174" s="1054">
        <f>+F174*G174</f>
        <v>0</v>
      </c>
      <c r="I174" s="1057" t="s">
        <v>73</v>
      </c>
    </row>
    <row r="175" spans="1:9" s="1017" customFormat="1" ht="11.25">
      <c r="A175" s="1141"/>
      <c r="B175" s="1162"/>
      <c r="C175" s="1163"/>
      <c r="D175" s="1433"/>
      <c r="E175" s="1424"/>
      <c r="F175" s="1420"/>
      <c r="G175" s="1164"/>
      <c r="H175" s="1054"/>
      <c r="I175" s="1057"/>
    </row>
    <row r="176" spans="1:9" s="1017" customFormat="1" ht="67.5">
      <c r="A176" s="1141"/>
      <c r="B176" s="1162"/>
      <c r="C176" s="1163"/>
      <c r="D176" s="1433" t="s">
        <v>3072</v>
      </c>
      <c r="E176" s="1424" t="s">
        <v>23</v>
      </c>
      <c r="F176" s="1420">
        <v>7</v>
      </c>
      <c r="G176" s="1164"/>
      <c r="H176" s="1054">
        <f>+F176*G176</f>
        <v>0</v>
      </c>
      <c r="I176" s="1057" t="s">
        <v>73</v>
      </c>
    </row>
    <row r="177" spans="1:9" s="1017" customFormat="1" ht="11.25">
      <c r="A177" s="1141"/>
      <c r="B177" s="1162"/>
      <c r="C177" s="1163"/>
      <c r="D177" s="1433"/>
      <c r="E177" s="1424"/>
      <c r="F177" s="1420"/>
      <c r="G177" s="1164"/>
      <c r="H177" s="1154"/>
      <c r="I177" s="1161"/>
    </row>
    <row r="178" spans="1:9" s="1017" customFormat="1" ht="78.75">
      <c r="A178" s="1141"/>
      <c r="B178" s="1162"/>
      <c r="C178" s="1163"/>
      <c r="D178" s="1433" t="s">
        <v>3073</v>
      </c>
      <c r="E178" s="1424" t="s">
        <v>23</v>
      </c>
      <c r="F178" s="1420">
        <v>5</v>
      </c>
      <c r="G178" s="1164"/>
      <c r="H178" s="1054">
        <f>+F178*G178</f>
        <v>0</v>
      </c>
      <c r="I178" s="1057" t="s">
        <v>73</v>
      </c>
    </row>
    <row r="179" spans="1:9" s="1017" customFormat="1" ht="11.25">
      <c r="A179" s="1141"/>
      <c r="B179" s="1162"/>
      <c r="C179" s="1163"/>
      <c r="D179" s="1433"/>
      <c r="E179" s="1424"/>
      <c r="F179" s="1420"/>
      <c r="G179" s="1164"/>
      <c r="H179" s="1154"/>
      <c r="I179" s="1161"/>
    </row>
    <row r="180" spans="1:9" s="1017" customFormat="1" ht="78.75">
      <c r="A180" s="1141"/>
      <c r="B180" s="1162"/>
      <c r="C180" s="1163"/>
      <c r="D180" s="1418" t="s">
        <v>3074</v>
      </c>
      <c r="E180" s="1435" t="s">
        <v>23</v>
      </c>
      <c r="F180" s="1436">
        <v>68</v>
      </c>
      <c r="G180" s="1166"/>
      <c r="H180" s="1054">
        <f>+F180*G180</f>
        <v>0</v>
      </c>
      <c r="I180" s="1057" t="s">
        <v>73</v>
      </c>
    </row>
    <row r="181" spans="1:9" s="1017" customFormat="1" ht="11.25">
      <c r="A181" s="1141"/>
      <c r="B181" s="1162"/>
      <c r="C181" s="1163"/>
      <c r="D181" s="1437"/>
      <c r="E181" s="1424"/>
      <c r="F181" s="1420"/>
      <c r="G181" s="1164"/>
      <c r="H181" s="1154"/>
      <c r="I181" s="1161"/>
    </row>
    <row r="182" spans="1:9" s="1017" customFormat="1" ht="67.5">
      <c r="A182" s="1141"/>
      <c r="B182" s="1162"/>
      <c r="C182" s="1163"/>
      <c r="D182" s="1407" t="s">
        <v>3075</v>
      </c>
      <c r="E182" s="1424" t="s">
        <v>23</v>
      </c>
      <c r="F182" s="1420">
        <v>4</v>
      </c>
      <c r="G182" s="1164"/>
      <c r="H182" s="1054">
        <f>+F182*G182</f>
        <v>0</v>
      </c>
      <c r="I182" s="1057" t="s">
        <v>73</v>
      </c>
    </row>
    <row r="183" spans="1:9" s="1017" customFormat="1" ht="11.25">
      <c r="A183" s="1141"/>
      <c r="B183" s="1162"/>
      <c r="C183" s="1163"/>
      <c r="D183" s="1437"/>
      <c r="E183" s="1424"/>
      <c r="F183" s="1420"/>
      <c r="G183" s="1164"/>
      <c r="H183" s="1154"/>
      <c r="I183" s="1161"/>
    </row>
    <row r="184" spans="1:9" s="1017" customFormat="1" ht="67.5">
      <c r="A184" s="1141"/>
      <c r="B184" s="1162"/>
      <c r="C184" s="1163"/>
      <c r="D184" s="1407" t="s">
        <v>3076</v>
      </c>
      <c r="E184" s="1424" t="s">
        <v>23</v>
      </c>
      <c r="F184" s="1420">
        <v>2</v>
      </c>
      <c r="G184" s="1164"/>
      <c r="H184" s="1054">
        <f>+F184*G184</f>
        <v>0</v>
      </c>
      <c r="I184" s="1057" t="s">
        <v>73</v>
      </c>
    </row>
    <row r="185" spans="1:9" s="1017" customFormat="1" ht="11.25">
      <c r="A185" s="1141"/>
      <c r="B185" s="1162"/>
      <c r="C185" s="1163"/>
      <c r="D185" s="1437"/>
      <c r="E185" s="1424"/>
      <c r="F185" s="1420"/>
      <c r="G185" s="1164"/>
      <c r="H185" s="1154"/>
      <c r="I185" s="1161"/>
    </row>
    <row r="186" spans="1:9" s="1017" customFormat="1" ht="67.5">
      <c r="A186" s="1141"/>
      <c r="B186" s="1162"/>
      <c r="C186" s="1163"/>
      <c r="D186" s="1407" t="s">
        <v>3077</v>
      </c>
      <c r="E186" s="1424" t="s">
        <v>23</v>
      </c>
      <c r="F186" s="1420">
        <v>4</v>
      </c>
      <c r="G186" s="1164"/>
      <c r="H186" s="1054">
        <f>+F186*G186</f>
        <v>0</v>
      </c>
      <c r="I186" s="1057" t="s">
        <v>73</v>
      </c>
    </row>
    <row r="187" spans="1:9" s="1017" customFormat="1" ht="11.25">
      <c r="A187" s="1141"/>
      <c r="B187" s="1162"/>
      <c r="C187" s="1163"/>
      <c r="D187" s="1407"/>
      <c r="E187" s="1424"/>
      <c r="F187" s="1420"/>
      <c r="G187" s="1164"/>
      <c r="H187" s="1154"/>
      <c r="I187" s="1161"/>
    </row>
    <row r="188" spans="1:9" s="1017" customFormat="1" ht="157.5">
      <c r="A188" s="1141"/>
      <c r="B188" s="1162"/>
      <c r="C188" s="1163"/>
      <c r="D188" s="1433" t="s">
        <v>3078</v>
      </c>
      <c r="E188" s="1424" t="s">
        <v>23</v>
      </c>
      <c r="F188" s="1420">
        <v>7</v>
      </c>
      <c r="G188" s="1164"/>
      <c r="H188" s="1054">
        <f>+F188*G188</f>
        <v>0</v>
      </c>
      <c r="I188" s="1057" t="s">
        <v>73</v>
      </c>
    </row>
    <row r="189" spans="1:9" s="1017" customFormat="1" ht="11.25">
      <c r="A189" s="1141"/>
      <c r="B189" s="1162"/>
      <c r="C189" s="1163"/>
      <c r="D189" s="1433"/>
      <c r="E189" s="1424"/>
      <c r="F189" s="1420"/>
      <c r="G189" s="1164"/>
      <c r="H189" s="1154"/>
      <c r="I189" s="1161"/>
    </row>
    <row r="190" spans="1:9" s="1017" customFormat="1" ht="168.75">
      <c r="A190" s="1141"/>
      <c r="B190" s="1162"/>
      <c r="C190" s="1163"/>
      <c r="D190" s="1433" t="s">
        <v>2810</v>
      </c>
      <c r="E190" s="1424" t="s">
        <v>23</v>
      </c>
      <c r="F190" s="1420">
        <v>4</v>
      </c>
      <c r="G190" s="1164"/>
      <c r="H190" s="1054">
        <f>+F190*G190</f>
        <v>0</v>
      </c>
      <c r="I190" s="1057" t="s">
        <v>73</v>
      </c>
    </row>
    <row r="191" spans="1:9" s="1017" customFormat="1" ht="11.25">
      <c r="A191" s="1141"/>
      <c r="B191" s="1162"/>
      <c r="C191" s="1163"/>
      <c r="D191" s="1433"/>
      <c r="E191" s="1424"/>
      <c r="F191" s="1420"/>
      <c r="G191" s="1164"/>
      <c r="H191" s="1154"/>
      <c r="I191" s="1161"/>
    </row>
    <row r="192" spans="1:9" s="1017" customFormat="1" ht="180">
      <c r="A192" s="1141"/>
      <c r="B192" s="1162"/>
      <c r="C192" s="1163"/>
      <c r="D192" s="1433" t="s">
        <v>2669</v>
      </c>
      <c r="E192" s="1424" t="s">
        <v>23</v>
      </c>
      <c r="F192" s="1420">
        <v>24</v>
      </c>
      <c r="G192" s="1164"/>
      <c r="H192" s="1054">
        <f>+F192*G192</f>
        <v>0</v>
      </c>
      <c r="I192" s="1057" t="s">
        <v>73</v>
      </c>
    </row>
    <row r="193" spans="1:9" s="1017" customFormat="1" ht="11.25">
      <c r="A193" s="1141"/>
      <c r="B193" s="1162"/>
      <c r="C193" s="1163"/>
      <c r="D193" s="1408"/>
      <c r="E193" s="1424"/>
      <c r="F193" s="1420"/>
      <c r="G193" s="1164"/>
      <c r="H193" s="1154"/>
      <c r="I193" s="1161"/>
    </row>
    <row r="194" spans="1:9" s="1017" customFormat="1" ht="202.5">
      <c r="A194" s="1141"/>
      <c r="B194" s="1162"/>
      <c r="C194" s="1163"/>
      <c r="D194" s="1438" t="s">
        <v>3079</v>
      </c>
      <c r="E194" s="1424" t="s">
        <v>23</v>
      </c>
      <c r="F194" s="1420">
        <v>4</v>
      </c>
      <c r="G194" s="1164"/>
      <c r="H194" s="1054">
        <f>+F194*G194</f>
        <v>0</v>
      </c>
      <c r="I194" s="1057" t="s">
        <v>73</v>
      </c>
    </row>
    <row r="195" spans="1:9" s="1017" customFormat="1" ht="11.25">
      <c r="A195" s="1141"/>
      <c r="B195" s="1162"/>
      <c r="C195" s="1163"/>
      <c r="D195" s="1408"/>
      <c r="E195" s="1424"/>
      <c r="F195" s="1420"/>
      <c r="G195" s="1164"/>
      <c r="H195" s="1154"/>
      <c r="I195" s="1161"/>
    </row>
    <row r="196" spans="1:9" s="1017" customFormat="1" ht="33.75">
      <c r="A196" s="1141"/>
      <c r="B196" s="252" t="s">
        <v>17</v>
      </c>
      <c r="C196" s="1163">
        <f>C167+1</f>
        <v>15</v>
      </c>
      <c r="D196" s="1408" t="s">
        <v>2670</v>
      </c>
      <c r="E196" s="1424"/>
      <c r="F196" s="1420"/>
      <c r="G196" s="1164"/>
      <c r="H196" s="1154"/>
      <c r="I196" s="1161"/>
    </row>
    <row r="197" spans="1:9" s="1017" customFormat="1" ht="11.25">
      <c r="A197" s="1141"/>
      <c r="B197" s="1162"/>
      <c r="C197" s="1163"/>
      <c r="D197" s="1439" t="s">
        <v>2671</v>
      </c>
      <c r="E197" s="1424" t="s">
        <v>23</v>
      </c>
      <c r="F197" s="1420">
        <v>4</v>
      </c>
      <c r="G197" s="1487"/>
      <c r="H197" s="1054">
        <f>+F197*G197</f>
        <v>0</v>
      </c>
      <c r="I197" s="1161"/>
    </row>
    <row r="198" spans="1:9" s="1017" customFormat="1" ht="11.25">
      <c r="A198" s="1141"/>
      <c r="B198" s="1162"/>
      <c r="C198" s="1163"/>
      <c r="D198" s="1439" t="s">
        <v>2672</v>
      </c>
      <c r="E198" s="1424" t="s">
        <v>2322</v>
      </c>
      <c r="F198" s="1420">
        <v>50</v>
      </c>
      <c r="G198" s="1487"/>
      <c r="H198" s="1054">
        <f>+F198*G198</f>
        <v>0</v>
      </c>
      <c r="I198" s="1161"/>
    </row>
    <row r="199" spans="1:9" s="1017" customFormat="1" ht="11.25">
      <c r="A199" s="1141"/>
      <c r="B199" s="1162"/>
      <c r="C199" s="1163"/>
      <c r="D199" s="1439" t="s">
        <v>2673</v>
      </c>
      <c r="E199" s="1424" t="s">
        <v>2322</v>
      </c>
      <c r="F199" s="1420">
        <v>100</v>
      </c>
      <c r="G199" s="1487"/>
      <c r="H199" s="1054">
        <f>+F199*G199</f>
        <v>0</v>
      </c>
      <c r="I199" s="1161"/>
    </row>
    <row r="200" spans="1:9" s="1017" customFormat="1" ht="22.5">
      <c r="A200" s="1141"/>
      <c r="B200" s="1162"/>
      <c r="C200" s="1163"/>
      <c r="D200" s="1408" t="s">
        <v>2674</v>
      </c>
      <c r="E200" s="1424" t="s">
        <v>2675</v>
      </c>
      <c r="F200" s="1420">
        <v>1</v>
      </c>
      <c r="G200" s="1487"/>
      <c r="H200" s="1054">
        <f>+F200*G200</f>
        <v>0</v>
      </c>
      <c r="I200" s="1161"/>
    </row>
    <row r="201" spans="1:9" s="1017" customFormat="1" ht="11.25">
      <c r="A201" s="1141"/>
      <c r="B201" s="1162"/>
      <c r="C201" s="1163"/>
      <c r="D201" s="1408"/>
      <c r="E201" s="1424"/>
      <c r="F201" s="1420"/>
      <c r="G201" s="1164"/>
      <c r="H201" s="1154"/>
      <c r="I201" s="1161"/>
    </row>
    <row r="202" spans="1:9" s="1017" customFormat="1" ht="22.5">
      <c r="A202" s="1141"/>
      <c r="B202" s="252" t="s">
        <v>17</v>
      </c>
      <c r="C202" s="1163">
        <f>C196+1</f>
        <v>16</v>
      </c>
      <c r="D202" s="1408" t="s">
        <v>2676</v>
      </c>
      <c r="E202" s="1424"/>
      <c r="F202" s="1420"/>
      <c r="G202" s="1164"/>
      <c r="H202" s="1154"/>
      <c r="I202" s="1161"/>
    </row>
    <row r="203" spans="1:9" s="1017" customFormat="1" ht="11.25">
      <c r="A203" s="1141"/>
      <c r="B203" s="1162"/>
      <c r="C203" s="1163"/>
      <c r="D203" s="1408" t="s">
        <v>2677</v>
      </c>
      <c r="E203" s="1424" t="s">
        <v>23</v>
      </c>
      <c r="F203" s="1420">
        <v>20</v>
      </c>
      <c r="G203" s="1487"/>
      <c r="H203" s="1054">
        <f>+F203*G203</f>
        <v>0</v>
      </c>
      <c r="I203" s="1161"/>
    </row>
    <row r="204" spans="1:9" s="1017" customFormat="1" ht="11.25">
      <c r="A204" s="1141"/>
      <c r="B204" s="1162"/>
      <c r="C204" s="1163"/>
      <c r="D204" s="1408"/>
      <c r="E204" s="1424"/>
      <c r="F204" s="1420"/>
      <c r="G204" s="1487"/>
      <c r="H204" s="1154"/>
      <c r="I204" s="1161"/>
    </row>
    <row r="205" spans="1:9" s="1017" customFormat="1" ht="22.5">
      <c r="A205" s="1141"/>
      <c r="B205" s="252" t="s">
        <v>17</v>
      </c>
      <c r="C205" s="1163">
        <f>C202+1</f>
        <v>17</v>
      </c>
      <c r="D205" s="1408" t="s">
        <v>3080</v>
      </c>
      <c r="E205" s="1424"/>
      <c r="F205" s="1420"/>
      <c r="G205" s="1487"/>
      <c r="H205" s="1154"/>
      <c r="I205" s="1057" t="s">
        <v>73</v>
      </c>
    </row>
    <row r="206" spans="1:9" s="1017" customFormat="1" ht="22.5">
      <c r="A206" s="1141"/>
      <c r="B206" s="1162"/>
      <c r="C206" s="1163"/>
      <c r="D206" s="1408" t="s">
        <v>2678</v>
      </c>
      <c r="E206" s="1424" t="s">
        <v>23</v>
      </c>
      <c r="F206" s="1420">
        <v>1</v>
      </c>
      <c r="G206" s="1487"/>
      <c r="H206" s="1054">
        <f>+F206*G206</f>
        <v>0</v>
      </c>
      <c r="I206" s="1161"/>
    </row>
    <row r="207" spans="1:9" s="1017" customFormat="1" ht="22.5">
      <c r="A207" s="1141"/>
      <c r="B207" s="1162"/>
      <c r="C207" s="1163"/>
      <c r="D207" s="1408" t="s">
        <v>2679</v>
      </c>
      <c r="E207" s="1424" t="s">
        <v>23</v>
      </c>
      <c r="F207" s="1420">
        <v>1</v>
      </c>
      <c r="G207" s="1487"/>
      <c r="H207" s="1054">
        <f>+F207*G207</f>
        <v>0</v>
      </c>
      <c r="I207" s="1161"/>
    </row>
    <row r="208" spans="1:9" s="1017" customFormat="1" ht="22.5">
      <c r="A208" s="1141"/>
      <c r="B208" s="1162"/>
      <c r="C208" s="1163"/>
      <c r="D208" s="1408" t="s">
        <v>2680</v>
      </c>
      <c r="E208" s="1424" t="s">
        <v>23</v>
      </c>
      <c r="F208" s="1420">
        <v>1</v>
      </c>
      <c r="G208" s="1487"/>
      <c r="H208" s="1054">
        <f>+F208*G208</f>
        <v>0</v>
      </c>
      <c r="I208" s="1161"/>
    </row>
    <row r="209" spans="1:9" s="1017" customFormat="1" ht="11.25">
      <c r="A209" s="1141"/>
      <c r="B209" s="1162"/>
      <c r="C209" s="1163"/>
      <c r="D209" s="1416" t="s">
        <v>2681</v>
      </c>
      <c r="E209" s="1431" t="s">
        <v>23</v>
      </c>
      <c r="F209" s="1417">
        <v>1</v>
      </c>
      <c r="G209" s="1167"/>
      <c r="H209" s="1054">
        <f>+F209*G209</f>
        <v>0</v>
      </c>
      <c r="I209" s="1161"/>
    </row>
    <row r="210" spans="1:9" s="1017" customFormat="1" ht="45">
      <c r="A210" s="1141"/>
      <c r="B210" s="1162"/>
      <c r="C210" s="1163"/>
      <c r="D210" s="1418" t="s">
        <v>2567</v>
      </c>
      <c r="E210" s="1431" t="s">
        <v>23</v>
      </c>
      <c r="F210" s="1417">
        <v>1</v>
      </c>
      <c r="G210" s="1167"/>
      <c r="H210" s="1054">
        <f>+F210*G210</f>
        <v>0</v>
      </c>
      <c r="I210" s="1161"/>
    </row>
    <row r="211" spans="1:9" s="1017" customFormat="1" ht="11.25">
      <c r="A211" s="1141"/>
      <c r="B211" s="1162"/>
      <c r="C211" s="1163"/>
      <c r="D211" s="1408"/>
      <c r="E211" s="1424"/>
      <c r="F211" s="1420"/>
      <c r="G211" s="1164"/>
      <c r="H211" s="1154"/>
      <c r="I211" s="1161"/>
    </row>
    <row r="212" spans="1:9" s="1017" customFormat="1" ht="101.25">
      <c r="A212" s="1141"/>
      <c r="B212" s="252" t="s">
        <v>17</v>
      </c>
      <c r="C212" s="1163">
        <f>C205+1</f>
        <v>18</v>
      </c>
      <c r="D212" s="1408" t="s">
        <v>2682</v>
      </c>
      <c r="E212" s="1424" t="s">
        <v>23</v>
      </c>
      <c r="F212" s="1420">
        <v>10</v>
      </c>
      <c r="G212" s="1487"/>
      <c r="H212" s="1054">
        <f>+F212*G212</f>
        <v>0</v>
      </c>
      <c r="I212" s="1161"/>
    </row>
    <row r="213" spans="1:9" s="1017" customFormat="1" ht="11.25">
      <c r="A213" s="1141"/>
      <c r="B213" s="1162"/>
      <c r="C213" s="1163"/>
      <c r="D213" s="1408"/>
      <c r="E213" s="1424"/>
      <c r="F213" s="1420"/>
      <c r="G213" s="1487"/>
      <c r="H213" s="1154"/>
      <c r="I213" s="1161"/>
    </row>
    <row r="214" spans="1:9" s="1017" customFormat="1" ht="22.5">
      <c r="A214" s="1141"/>
      <c r="B214" s="252" t="s">
        <v>17</v>
      </c>
      <c r="C214" s="1163">
        <f>C212+1</f>
        <v>19</v>
      </c>
      <c r="D214" s="1408" t="s">
        <v>2683</v>
      </c>
      <c r="E214" s="1424"/>
      <c r="F214" s="1420"/>
      <c r="G214" s="1164"/>
      <c r="H214" s="1054">
        <f t="shared" ref="H214:H224" si="7">+F214*G214</f>
        <v>0</v>
      </c>
      <c r="I214" s="1161"/>
    </row>
    <row r="215" spans="1:9" s="1017" customFormat="1" ht="11.25">
      <c r="A215" s="1141"/>
      <c r="B215" s="1162"/>
      <c r="C215" s="1163"/>
      <c r="D215" s="1422" t="s">
        <v>2684</v>
      </c>
      <c r="E215" s="1424"/>
      <c r="F215" s="1420"/>
      <c r="G215" s="1164"/>
      <c r="H215" s="1054">
        <f t="shared" si="7"/>
        <v>0</v>
      </c>
      <c r="I215" s="1161"/>
    </row>
    <row r="216" spans="1:9" s="1017" customFormat="1" ht="11.25">
      <c r="A216" s="1141"/>
      <c r="B216" s="1162"/>
      <c r="C216" s="1163"/>
      <c r="D216" s="1422" t="s">
        <v>2685</v>
      </c>
      <c r="E216" s="1424"/>
      <c r="F216" s="1420"/>
      <c r="G216" s="1164"/>
      <c r="H216" s="1054">
        <f t="shared" si="7"/>
        <v>0</v>
      </c>
      <c r="I216" s="1161"/>
    </row>
    <row r="217" spans="1:9" s="1017" customFormat="1" ht="11.25">
      <c r="A217" s="1141"/>
      <c r="B217" s="1162"/>
      <c r="C217" s="1163"/>
      <c r="D217" s="1422" t="s">
        <v>2686</v>
      </c>
      <c r="E217" s="1424"/>
      <c r="F217" s="1420"/>
      <c r="G217" s="1164"/>
      <c r="H217" s="1054">
        <f t="shared" si="7"/>
        <v>0</v>
      </c>
      <c r="I217" s="1161"/>
    </row>
    <row r="218" spans="1:9" s="1017" customFormat="1" ht="11.25">
      <c r="A218" s="1141"/>
      <c r="B218" s="1162"/>
      <c r="C218" s="1163"/>
      <c r="D218" s="1422" t="s">
        <v>2687</v>
      </c>
      <c r="E218" s="1424"/>
      <c r="F218" s="1420"/>
      <c r="G218" s="1164"/>
      <c r="H218" s="1054">
        <f t="shared" si="7"/>
        <v>0</v>
      </c>
      <c r="I218" s="1161"/>
    </row>
    <row r="219" spans="1:9" s="1017" customFormat="1" ht="11.25">
      <c r="A219" s="1141"/>
      <c r="B219" s="1162"/>
      <c r="C219" s="1163"/>
      <c r="D219" s="1422" t="s">
        <v>2688</v>
      </c>
      <c r="E219" s="1424"/>
      <c r="F219" s="1420"/>
      <c r="G219" s="1164"/>
      <c r="H219" s="1054">
        <f t="shared" si="7"/>
        <v>0</v>
      </c>
      <c r="I219" s="1161"/>
    </row>
    <row r="220" spans="1:9" s="1017" customFormat="1" ht="11.25">
      <c r="A220" s="1141"/>
      <c r="B220" s="1162"/>
      <c r="C220" s="1163"/>
      <c r="D220" s="1422" t="s">
        <v>2689</v>
      </c>
      <c r="E220" s="1424"/>
      <c r="F220" s="1420"/>
      <c r="G220" s="1164"/>
      <c r="H220" s="1054">
        <f t="shared" si="7"/>
        <v>0</v>
      </c>
      <c r="I220" s="1161"/>
    </row>
    <row r="221" spans="1:9" s="1017" customFormat="1" ht="22.5">
      <c r="A221" s="1141"/>
      <c r="B221" s="1162"/>
      <c r="C221" s="1163"/>
      <c r="D221" s="1422" t="s">
        <v>2690</v>
      </c>
      <c r="E221" s="1424"/>
      <c r="F221" s="1420"/>
      <c r="G221" s="1164"/>
      <c r="H221" s="1054">
        <f t="shared" si="7"/>
        <v>0</v>
      </c>
      <c r="I221" s="1161"/>
    </row>
    <row r="222" spans="1:9" s="1017" customFormat="1" ht="11.25">
      <c r="A222" s="1141"/>
      <c r="B222" s="1162"/>
      <c r="C222" s="1163"/>
      <c r="D222" s="1422" t="s">
        <v>2691</v>
      </c>
      <c r="E222" s="1424"/>
      <c r="F222" s="1420"/>
      <c r="G222" s="1164"/>
      <c r="H222" s="1054">
        <f t="shared" si="7"/>
        <v>0</v>
      </c>
      <c r="I222" s="1161"/>
    </row>
    <row r="223" spans="1:9" s="1017" customFormat="1" ht="22.5">
      <c r="A223" s="1141"/>
      <c r="B223" s="1162"/>
      <c r="C223" s="1163"/>
      <c r="D223" s="1440" t="s">
        <v>2692</v>
      </c>
      <c r="E223" s="1431"/>
      <c r="F223" s="1417"/>
      <c r="G223" s="1167"/>
      <c r="H223" s="1054">
        <f t="shared" si="7"/>
        <v>0</v>
      </c>
      <c r="I223" s="1161"/>
    </row>
    <row r="224" spans="1:9" s="1017" customFormat="1" ht="45">
      <c r="A224" s="1141"/>
      <c r="B224" s="1162"/>
      <c r="C224" s="1163"/>
      <c r="D224" s="1418" t="s">
        <v>2567</v>
      </c>
      <c r="E224" s="1431" t="s">
        <v>23</v>
      </c>
      <c r="F224" s="1417">
        <v>1</v>
      </c>
      <c r="G224" s="1167"/>
      <c r="H224" s="1054">
        <f t="shared" si="7"/>
        <v>0</v>
      </c>
      <c r="I224" s="1161"/>
    </row>
    <row r="225" spans="1:9" s="1017" customFormat="1" ht="11.25">
      <c r="A225" s="1141"/>
      <c r="B225" s="1162"/>
      <c r="C225" s="1163"/>
      <c r="D225" s="1408"/>
      <c r="E225" s="1424"/>
      <c r="F225" s="1420"/>
      <c r="G225" s="1164"/>
      <c r="H225" s="1154"/>
      <c r="I225" s="1161"/>
    </row>
    <row r="226" spans="1:9" s="1017" customFormat="1" ht="11.25">
      <c r="A226" s="1141"/>
      <c r="B226" s="1162"/>
      <c r="C226" s="1163"/>
      <c r="D226" s="1408" t="s">
        <v>2693</v>
      </c>
      <c r="E226" s="1424"/>
      <c r="F226" s="1420"/>
      <c r="G226" s="1164"/>
      <c r="H226" s="1154"/>
      <c r="I226" s="1161"/>
    </row>
    <row r="227" spans="1:9" s="1017" customFormat="1" ht="56.25">
      <c r="A227" s="1141"/>
      <c r="B227" s="1162"/>
      <c r="C227" s="1163"/>
      <c r="D227" s="1408" t="s">
        <v>2694</v>
      </c>
      <c r="E227" s="1424"/>
      <c r="F227" s="1420"/>
      <c r="G227" s="1164"/>
      <c r="H227" s="1154"/>
      <c r="I227" s="1161"/>
    </row>
    <row r="228" spans="1:9" s="1017" customFormat="1" ht="11.25">
      <c r="A228" s="1141"/>
      <c r="B228" s="1162"/>
      <c r="C228" s="1163"/>
      <c r="D228" s="1408"/>
      <c r="E228" s="1424"/>
      <c r="F228" s="1420"/>
      <c r="G228" s="1164"/>
      <c r="H228" s="1154"/>
      <c r="I228" s="1161"/>
    </row>
    <row r="229" spans="1:9" s="1017" customFormat="1" ht="33.75">
      <c r="A229" s="1141"/>
      <c r="B229" s="252" t="s">
        <v>17</v>
      </c>
      <c r="C229" s="1163">
        <f>C214+1</f>
        <v>20</v>
      </c>
      <c r="D229" s="1408" t="s">
        <v>3081</v>
      </c>
      <c r="E229" s="1424"/>
      <c r="F229" s="1420"/>
      <c r="G229" s="1164"/>
      <c r="H229" s="1154"/>
      <c r="I229" s="1057" t="s">
        <v>73</v>
      </c>
    </row>
    <row r="230" spans="1:9" s="1017" customFormat="1" ht="56.25">
      <c r="A230" s="1141"/>
      <c r="B230" s="1162"/>
      <c r="C230" s="1163"/>
      <c r="D230" s="1408" t="s">
        <v>3082</v>
      </c>
      <c r="E230" s="1424" t="s">
        <v>23</v>
      </c>
      <c r="F230" s="1420">
        <v>1</v>
      </c>
      <c r="G230" s="1164"/>
      <c r="H230" s="1054">
        <f t="shared" ref="H230:H235" si="8">+F230*G230</f>
        <v>0</v>
      </c>
      <c r="I230" s="1057" t="s">
        <v>73</v>
      </c>
    </row>
    <row r="231" spans="1:9" s="1017" customFormat="1" ht="22.5">
      <c r="A231" s="1141"/>
      <c r="B231" s="1162"/>
      <c r="C231" s="1163"/>
      <c r="D231" s="1408" t="s">
        <v>3083</v>
      </c>
      <c r="E231" s="1424" t="s">
        <v>23</v>
      </c>
      <c r="F231" s="1420">
        <v>2</v>
      </c>
      <c r="G231" s="1164"/>
      <c r="H231" s="1054">
        <f t="shared" si="8"/>
        <v>0</v>
      </c>
      <c r="I231" s="1057" t="s">
        <v>73</v>
      </c>
    </row>
    <row r="232" spans="1:9" s="1017" customFormat="1" ht="22.5">
      <c r="A232" s="1141"/>
      <c r="B232" s="1162"/>
      <c r="C232" s="1163"/>
      <c r="D232" s="1408" t="s">
        <v>3084</v>
      </c>
      <c r="E232" s="1424" t="s">
        <v>23</v>
      </c>
      <c r="F232" s="1420">
        <v>2</v>
      </c>
      <c r="G232" s="1164"/>
      <c r="H232" s="1054">
        <f t="shared" si="8"/>
        <v>0</v>
      </c>
      <c r="I232" s="1057" t="s">
        <v>73</v>
      </c>
    </row>
    <row r="233" spans="1:9" s="1017" customFormat="1" ht="11.25">
      <c r="A233" s="1141"/>
      <c r="B233" s="1162"/>
      <c r="C233" s="1163"/>
      <c r="D233" s="1408" t="s">
        <v>2695</v>
      </c>
      <c r="E233" s="1424" t="s">
        <v>23</v>
      </c>
      <c r="F233" s="1420">
        <v>2</v>
      </c>
      <c r="G233" s="1164"/>
      <c r="H233" s="1054">
        <f t="shared" si="8"/>
        <v>0</v>
      </c>
      <c r="I233" s="1161"/>
    </row>
    <row r="234" spans="1:9" s="1017" customFormat="1" ht="22.5">
      <c r="A234" s="1141"/>
      <c r="B234" s="1162"/>
      <c r="C234" s="1163"/>
      <c r="D234" s="1408" t="s">
        <v>3085</v>
      </c>
      <c r="E234" s="1424" t="s">
        <v>23</v>
      </c>
      <c r="F234" s="1420">
        <v>2</v>
      </c>
      <c r="G234" s="1164"/>
      <c r="H234" s="1054">
        <f t="shared" si="8"/>
        <v>0</v>
      </c>
      <c r="I234" s="1057" t="s">
        <v>73</v>
      </c>
    </row>
    <row r="235" spans="1:9" s="1017" customFormat="1" ht="11.25">
      <c r="A235" s="1141"/>
      <c r="B235" s="1162"/>
      <c r="C235" s="1163"/>
      <c r="D235" s="1408" t="s">
        <v>2696</v>
      </c>
      <c r="E235" s="1424" t="s">
        <v>23</v>
      </c>
      <c r="F235" s="1420">
        <v>2</v>
      </c>
      <c r="G235" s="1164"/>
      <c r="H235" s="1054">
        <f t="shared" si="8"/>
        <v>0</v>
      </c>
      <c r="I235" s="1161"/>
    </row>
    <row r="236" spans="1:9" s="1017" customFormat="1" ht="11.25">
      <c r="A236" s="1141"/>
      <c r="B236" s="1162"/>
      <c r="C236" s="1163"/>
      <c r="D236" s="1408"/>
      <c r="E236" s="1424"/>
      <c r="F236" s="1420"/>
      <c r="G236" s="1164"/>
      <c r="H236" s="1154"/>
      <c r="I236" s="1161"/>
    </row>
    <row r="237" spans="1:9" s="1017" customFormat="1" ht="45">
      <c r="A237" s="1141"/>
      <c r="B237" s="252" t="s">
        <v>17</v>
      </c>
      <c r="C237" s="1163">
        <f>C229+1</f>
        <v>21</v>
      </c>
      <c r="D237" s="1408" t="s">
        <v>2697</v>
      </c>
      <c r="E237" s="1424"/>
      <c r="F237" s="1420"/>
      <c r="G237" s="1164"/>
      <c r="H237" s="1154"/>
      <c r="I237" s="1161"/>
    </row>
    <row r="238" spans="1:9" s="1017" customFormat="1" ht="11.25">
      <c r="A238" s="1141"/>
      <c r="B238" s="1162"/>
      <c r="C238" s="1163"/>
      <c r="D238" s="1408" t="s">
        <v>2698</v>
      </c>
      <c r="E238" s="1424" t="s">
        <v>2322</v>
      </c>
      <c r="F238" s="1420">
        <v>30</v>
      </c>
      <c r="G238" s="1164"/>
      <c r="H238" s="1054">
        <f>+F238*G238</f>
        <v>0</v>
      </c>
      <c r="I238" s="1161"/>
    </row>
    <row r="239" spans="1:9" s="1017" customFormat="1" ht="11.25">
      <c r="A239" s="1141"/>
      <c r="B239" s="1162"/>
      <c r="C239" s="1163"/>
      <c r="D239" s="1408" t="s">
        <v>2699</v>
      </c>
      <c r="E239" s="1424" t="s">
        <v>2322</v>
      </c>
      <c r="F239" s="1420">
        <v>30</v>
      </c>
      <c r="G239" s="1164"/>
      <c r="H239" s="1054">
        <f>+F239*G239</f>
        <v>0</v>
      </c>
      <c r="I239" s="1161"/>
    </row>
    <row r="240" spans="1:9" s="1017" customFormat="1" ht="11.25">
      <c r="A240" s="1141"/>
      <c r="B240" s="1162"/>
      <c r="C240" s="1163"/>
      <c r="D240" s="1408" t="s">
        <v>2700</v>
      </c>
      <c r="E240" s="1424" t="s">
        <v>2322</v>
      </c>
      <c r="F240" s="1420">
        <v>50</v>
      </c>
      <c r="G240" s="1164"/>
      <c r="H240" s="1054">
        <f>+F240*G240</f>
        <v>0</v>
      </c>
      <c r="I240" s="1161"/>
    </row>
    <row r="241" spans="1:15" s="1017" customFormat="1" ht="11.25">
      <c r="A241" s="1141"/>
      <c r="B241" s="1162"/>
      <c r="C241" s="1163"/>
      <c r="D241" s="1408" t="s">
        <v>2701</v>
      </c>
      <c r="E241" s="1424" t="s">
        <v>2322</v>
      </c>
      <c r="F241" s="1420">
        <v>100</v>
      </c>
      <c r="G241" s="1164"/>
      <c r="H241" s="1054">
        <f>+F241*G241</f>
        <v>0</v>
      </c>
      <c r="I241" s="1161"/>
    </row>
    <row r="242" spans="1:15" s="1017" customFormat="1" ht="11.25">
      <c r="A242" s="1141"/>
      <c r="B242" s="1162"/>
      <c r="C242" s="1163"/>
      <c r="D242" s="1408" t="s">
        <v>2702</v>
      </c>
      <c r="E242" s="1424" t="s">
        <v>2322</v>
      </c>
      <c r="F242" s="1420">
        <v>30</v>
      </c>
      <c r="G242" s="1164"/>
      <c r="H242" s="1054">
        <f>+F242*G242</f>
        <v>0</v>
      </c>
      <c r="I242" s="1161"/>
    </row>
    <row r="243" spans="1:15" s="1017" customFormat="1" ht="11.25">
      <c r="A243" s="1141"/>
      <c r="B243" s="1162"/>
      <c r="C243" s="1163"/>
      <c r="D243" s="1408"/>
      <c r="E243" s="1424"/>
      <c r="F243" s="1420"/>
      <c r="G243" s="1164"/>
      <c r="H243" s="1154"/>
      <c r="I243" s="1161"/>
    </row>
    <row r="244" spans="1:15" s="1017" customFormat="1" ht="45">
      <c r="A244" s="1141"/>
      <c r="B244" s="252" t="s">
        <v>17</v>
      </c>
      <c r="C244" s="1163">
        <f>C237+1</f>
        <v>22</v>
      </c>
      <c r="D244" s="1408" t="s">
        <v>2703</v>
      </c>
      <c r="E244" s="1424" t="s">
        <v>2342</v>
      </c>
      <c r="F244" s="1420">
        <v>1</v>
      </c>
      <c r="G244" s="1164"/>
      <c r="H244" s="1054">
        <f>+F244*G244</f>
        <v>0</v>
      </c>
      <c r="I244" s="1161"/>
    </row>
    <row r="245" spans="1:15" s="1017" customFormat="1" ht="11.25">
      <c r="A245" s="1141"/>
      <c r="B245" s="1162"/>
      <c r="C245" s="1163"/>
      <c r="D245" s="1408"/>
      <c r="E245" s="1424"/>
      <c r="F245" s="1420"/>
      <c r="G245" s="1164"/>
      <c r="H245" s="1154"/>
      <c r="I245" s="1161"/>
    </row>
    <row r="246" spans="1:15" s="1017" customFormat="1" ht="11.25">
      <c r="A246" s="1141"/>
      <c r="B246" s="1162"/>
      <c r="C246" s="1163"/>
      <c r="D246" s="1441"/>
      <c r="E246" s="1442"/>
      <c r="F246" s="1443"/>
      <c r="G246" s="1164"/>
      <c r="H246" s="1154"/>
      <c r="I246" s="1161"/>
    </row>
    <row r="247" spans="1:15" s="1126" customFormat="1" ht="11.25">
      <c r="A247" s="1135"/>
      <c r="B247" s="1157" t="s">
        <v>17</v>
      </c>
      <c r="C247" s="1158"/>
      <c r="D247" s="1444" t="s">
        <v>2704</v>
      </c>
      <c r="E247" s="1445"/>
      <c r="F247" s="1446"/>
      <c r="G247" s="1168"/>
      <c r="H247" s="1169">
        <f>SUM(H10:H244)</f>
        <v>0</v>
      </c>
      <c r="I247" s="1161"/>
      <c r="J247" s="251"/>
      <c r="K247" s="251"/>
      <c r="L247" s="251"/>
      <c r="M247" s="251"/>
      <c r="N247" s="251"/>
      <c r="O247" s="251"/>
    </row>
    <row r="248" spans="1:15" s="1017" customFormat="1" ht="11.25">
      <c r="A248" s="1141"/>
      <c r="B248" s="1162"/>
      <c r="C248" s="1163"/>
      <c r="D248" s="1408"/>
      <c r="E248" s="1424"/>
      <c r="F248" s="1443"/>
      <c r="G248" s="1164"/>
      <c r="H248" s="1154"/>
      <c r="I248" s="1161"/>
    </row>
    <row r="249" spans="1:15" s="1017" customFormat="1" ht="11.25">
      <c r="A249" s="1141"/>
      <c r="B249" s="1162"/>
      <c r="C249" s="1163"/>
      <c r="D249" s="1408"/>
      <c r="E249" s="1424"/>
      <c r="F249" s="1443"/>
      <c r="G249" s="1164"/>
      <c r="H249" s="1154"/>
      <c r="I249" s="1161"/>
    </row>
    <row r="250" spans="1:15" s="1017" customFormat="1" ht="11.25">
      <c r="A250" s="1135"/>
      <c r="B250" s="1157" t="s">
        <v>18</v>
      </c>
      <c r="C250" s="1158"/>
      <c r="D250" s="1447" t="s">
        <v>2705</v>
      </c>
      <c r="E250" s="1448"/>
      <c r="F250" s="1446"/>
      <c r="G250" s="1168"/>
      <c r="H250" s="1132"/>
      <c r="I250" s="1161"/>
    </row>
    <row r="251" spans="1:15" s="1017" customFormat="1" ht="11.25">
      <c r="A251" s="1141"/>
      <c r="B251" s="1162"/>
      <c r="C251" s="1163"/>
      <c r="D251" s="1408"/>
      <c r="E251" s="1424"/>
      <c r="F251" s="1443"/>
      <c r="G251" s="1164"/>
      <c r="H251" s="1154"/>
      <c r="I251" s="1161"/>
    </row>
    <row r="252" spans="1:15" s="1017" customFormat="1" ht="22.5">
      <c r="A252" s="1141"/>
      <c r="B252" s="252" t="s">
        <v>18</v>
      </c>
      <c r="C252" s="1163">
        <v>1</v>
      </c>
      <c r="D252" s="1408" t="s">
        <v>2628</v>
      </c>
      <c r="E252" s="1424"/>
      <c r="F252" s="1443"/>
      <c r="G252" s="1164"/>
      <c r="H252" s="1154"/>
      <c r="I252" s="1161"/>
    </row>
    <row r="253" spans="1:15" s="1017" customFormat="1" ht="11.25">
      <c r="A253" s="1141"/>
      <c r="B253" s="1162"/>
      <c r="C253" s="1163"/>
      <c r="D253" s="1408" t="s">
        <v>2629</v>
      </c>
      <c r="E253" s="1424" t="s">
        <v>2862</v>
      </c>
      <c r="F253" s="1420">
        <v>20</v>
      </c>
      <c r="G253" s="1487"/>
      <c r="H253" s="1054">
        <f>+F253*G253</f>
        <v>0</v>
      </c>
      <c r="I253" s="1161"/>
    </row>
    <row r="254" spans="1:15" s="1017" customFormat="1" ht="11.25">
      <c r="A254" s="1141"/>
      <c r="B254" s="1162"/>
      <c r="C254" s="1163"/>
      <c r="D254" s="1408" t="s">
        <v>2631</v>
      </c>
      <c r="E254" s="1424" t="s">
        <v>2862</v>
      </c>
      <c r="F254" s="1420">
        <v>500</v>
      </c>
      <c r="G254" s="1487"/>
      <c r="H254" s="1054">
        <f>+F254*G254</f>
        <v>0</v>
      </c>
      <c r="I254" s="1161"/>
    </row>
    <row r="255" spans="1:15" s="1017" customFormat="1" ht="11.25">
      <c r="A255" s="1141"/>
      <c r="B255" s="1162"/>
      <c r="C255" s="1163"/>
      <c r="D255" s="1408" t="s">
        <v>2632</v>
      </c>
      <c r="E255" s="1424" t="s">
        <v>2862</v>
      </c>
      <c r="F255" s="1420">
        <v>800</v>
      </c>
      <c r="G255" s="1487"/>
      <c r="H255" s="1054">
        <f>+F255*G255</f>
        <v>0</v>
      </c>
      <c r="I255" s="1161"/>
    </row>
    <row r="256" spans="1:15" s="1017" customFormat="1" ht="22.5">
      <c r="A256" s="1141"/>
      <c r="B256" s="1162"/>
      <c r="C256" s="1163"/>
      <c r="D256" s="1428" t="s">
        <v>2633</v>
      </c>
      <c r="E256" s="1424" t="s">
        <v>2862</v>
      </c>
      <c r="F256" s="1420">
        <v>100</v>
      </c>
      <c r="G256" s="1487"/>
      <c r="H256" s="1054">
        <f>+F256*G256</f>
        <v>0</v>
      </c>
      <c r="I256" s="1161"/>
    </row>
    <row r="257" spans="1:9" s="1017" customFormat="1" ht="22.5">
      <c r="A257" s="1141"/>
      <c r="B257" s="1162"/>
      <c r="C257" s="1163"/>
      <c r="D257" s="1408" t="s">
        <v>2634</v>
      </c>
      <c r="E257" s="1424" t="s">
        <v>2862</v>
      </c>
      <c r="F257" s="1420">
        <v>100</v>
      </c>
      <c r="G257" s="1487"/>
      <c r="H257" s="1054">
        <f>+F257*G257</f>
        <v>0</v>
      </c>
      <c r="I257" s="1161"/>
    </row>
    <row r="258" spans="1:9" s="1017" customFormat="1" ht="11.25">
      <c r="A258" s="1141"/>
      <c r="B258" s="1162"/>
      <c r="C258" s="1163"/>
      <c r="D258" s="1408"/>
      <c r="E258" s="1424"/>
      <c r="F258" s="1420"/>
      <c r="G258" s="1487"/>
      <c r="H258" s="1154"/>
      <c r="I258" s="1161"/>
    </row>
    <row r="259" spans="1:9" s="1017" customFormat="1" ht="56.25">
      <c r="A259" s="1141"/>
      <c r="B259" s="252" t="s">
        <v>18</v>
      </c>
      <c r="C259" s="1163">
        <f>C252+1</f>
        <v>2</v>
      </c>
      <c r="D259" s="1427" t="s">
        <v>2624</v>
      </c>
      <c r="E259" s="1424"/>
      <c r="F259" s="1420"/>
      <c r="G259" s="1487"/>
      <c r="H259" s="1154"/>
      <c r="I259" s="1161"/>
    </row>
    <row r="260" spans="1:9" s="1017" customFormat="1" ht="11.25">
      <c r="A260" s="1141"/>
      <c r="B260" s="1162"/>
      <c r="C260" s="1163"/>
      <c r="D260" s="1408" t="s">
        <v>2625</v>
      </c>
      <c r="E260" s="1424" t="s">
        <v>2862</v>
      </c>
      <c r="F260" s="1420">
        <v>10</v>
      </c>
      <c r="G260" s="1487"/>
      <c r="H260" s="1054">
        <f>+F260*G260</f>
        <v>0</v>
      </c>
      <c r="I260" s="1161"/>
    </row>
    <row r="261" spans="1:9" s="1017" customFormat="1" ht="11.25">
      <c r="A261" s="1141"/>
      <c r="B261" s="1162"/>
      <c r="C261" s="1163"/>
      <c r="D261" s="1408" t="s">
        <v>2627</v>
      </c>
      <c r="E261" s="1424" t="s">
        <v>2862</v>
      </c>
      <c r="F261" s="1420">
        <v>95</v>
      </c>
      <c r="G261" s="1487"/>
      <c r="H261" s="1054">
        <f>+F261*G261</f>
        <v>0</v>
      </c>
      <c r="I261" s="1161"/>
    </row>
    <row r="262" spans="1:9" s="1017" customFormat="1" ht="11.25">
      <c r="A262" s="1141"/>
      <c r="B262" s="1162"/>
      <c r="C262" s="1163"/>
      <c r="D262" s="1408"/>
      <c r="E262" s="1424"/>
      <c r="F262" s="1420"/>
      <c r="G262" s="1487"/>
      <c r="H262" s="1154"/>
      <c r="I262" s="1161"/>
    </row>
    <row r="263" spans="1:9" s="1017" customFormat="1" ht="45">
      <c r="A263" s="1141"/>
      <c r="B263" s="252" t="s">
        <v>18</v>
      </c>
      <c r="C263" s="1163">
        <f>C259+1</f>
        <v>3</v>
      </c>
      <c r="D263" s="1408" t="s">
        <v>2706</v>
      </c>
      <c r="E263" s="1424"/>
      <c r="F263" s="1420"/>
      <c r="G263" s="1164"/>
      <c r="H263" s="1154"/>
      <c r="I263" s="1161"/>
    </row>
    <row r="264" spans="1:9" s="1017" customFormat="1" ht="11.25">
      <c r="A264" s="1141"/>
      <c r="B264" s="1162"/>
      <c r="C264" s="1163"/>
      <c r="D264" s="1411" t="s">
        <v>2707</v>
      </c>
      <c r="E264" s="1424" t="s">
        <v>2862</v>
      </c>
      <c r="F264" s="1420">
        <v>4200</v>
      </c>
      <c r="G264" s="1487"/>
      <c r="H264" s="1054">
        <f>+F264*G264</f>
        <v>0</v>
      </c>
      <c r="I264" s="1161"/>
    </row>
    <row r="265" spans="1:9" s="1017" customFormat="1" ht="11.25">
      <c r="A265" s="1141"/>
      <c r="B265" s="1162"/>
      <c r="C265" s="1163"/>
      <c r="D265" s="1411" t="s">
        <v>2708</v>
      </c>
      <c r="E265" s="1424" t="s">
        <v>2862</v>
      </c>
      <c r="F265" s="1420">
        <v>30</v>
      </c>
      <c r="G265" s="1487"/>
      <c r="H265" s="1054">
        <f>+F265*G265</f>
        <v>0</v>
      </c>
      <c r="I265" s="1161"/>
    </row>
    <row r="266" spans="1:9" s="1017" customFormat="1" ht="11.25">
      <c r="A266" s="1141"/>
      <c r="B266" s="1162"/>
      <c r="C266" s="1163"/>
      <c r="D266" s="1411" t="s">
        <v>2709</v>
      </c>
      <c r="E266" s="1424" t="s">
        <v>2862</v>
      </c>
      <c r="F266" s="1420">
        <v>30</v>
      </c>
      <c r="G266" s="1487"/>
      <c r="H266" s="1054">
        <f>+F266*G266</f>
        <v>0</v>
      </c>
      <c r="I266" s="1161"/>
    </row>
    <row r="267" spans="1:9" s="1017" customFormat="1" ht="11.25">
      <c r="A267" s="1141"/>
      <c r="B267" s="1162"/>
      <c r="C267" s="1163"/>
      <c r="D267" s="1411"/>
      <c r="E267" s="1424" t="s">
        <v>2862</v>
      </c>
      <c r="F267" s="1420"/>
      <c r="G267" s="1487"/>
      <c r="H267" s="1154"/>
      <c r="I267" s="1161"/>
    </row>
    <row r="268" spans="1:9" s="1017" customFormat="1" ht="33.75">
      <c r="A268" s="1141"/>
      <c r="B268" s="252" t="s">
        <v>18</v>
      </c>
      <c r="C268" s="1163">
        <f>C263+1</f>
        <v>4</v>
      </c>
      <c r="D268" s="1408" t="s">
        <v>2710</v>
      </c>
      <c r="E268" s="1409" t="s">
        <v>23</v>
      </c>
      <c r="F268" s="1410">
        <v>200</v>
      </c>
      <c r="G268" s="1164"/>
      <c r="H268" s="1054">
        <f>+F268*G268</f>
        <v>0</v>
      </c>
      <c r="I268" s="1161"/>
    </row>
    <row r="269" spans="1:9" s="1017" customFormat="1" ht="11.25">
      <c r="A269" s="1141"/>
      <c r="B269" s="1162"/>
      <c r="C269" s="1163"/>
      <c r="D269" s="1408"/>
      <c r="E269" s="1409"/>
      <c r="F269" s="1410"/>
      <c r="G269" s="1164"/>
      <c r="H269" s="1154"/>
      <c r="I269" s="1161"/>
    </row>
    <row r="270" spans="1:9" s="1017" customFormat="1" ht="11.25">
      <c r="A270" s="1141"/>
      <c r="B270" s="252" t="s">
        <v>18</v>
      </c>
      <c r="C270" s="1163">
        <f>C268+1</f>
        <v>5</v>
      </c>
      <c r="D270" s="1408" t="s">
        <v>2711</v>
      </c>
      <c r="E270" s="1409" t="s">
        <v>23</v>
      </c>
      <c r="F270" s="1410">
        <v>2</v>
      </c>
      <c r="G270" s="1164"/>
      <c r="H270" s="1054">
        <f>+F270*G270</f>
        <v>0</v>
      </c>
      <c r="I270" s="1161"/>
    </row>
    <row r="271" spans="1:9" s="1017" customFormat="1" ht="11.25">
      <c r="A271" s="1141"/>
      <c r="B271" s="1162"/>
      <c r="C271" s="1163"/>
      <c r="D271" s="1408"/>
      <c r="E271" s="1409"/>
      <c r="F271" s="1410"/>
      <c r="G271" s="1164"/>
      <c r="H271" s="1154"/>
      <c r="I271" s="1161"/>
    </row>
    <row r="272" spans="1:9" s="1017" customFormat="1" ht="56.25">
      <c r="A272" s="1141"/>
      <c r="B272" s="252" t="s">
        <v>18</v>
      </c>
      <c r="C272" s="1163">
        <f>C270+1</f>
        <v>6</v>
      </c>
      <c r="D272" s="1408" t="s">
        <v>3086</v>
      </c>
      <c r="E272" s="1424"/>
      <c r="F272" s="1420"/>
      <c r="G272" s="1164"/>
      <c r="H272" s="1154"/>
      <c r="I272" s="1057" t="s">
        <v>73</v>
      </c>
    </row>
    <row r="273" spans="1:9" s="1017" customFormat="1" ht="22.5">
      <c r="A273" s="1141"/>
      <c r="B273" s="1162"/>
      <c r="C273" s="1163"/>
      <c r="D273" s="1408" t="s">
        <v>2712</v>
      </c>
      <c r="E273" s="1424" t="s">
        <v>2651</v>
      </c>
      <c r="F273" s="1420">
        <v>7</v>
      </c>
      <c r="G273" s="1487"/>
      <c r="H273" s="1054">
        <f>+F273*G273</f>
        <v>0</v>
      </c>
      <c r="I273" s="1161"/>
    </row>
    <row r="274" spans="1:9" s="1017" customFormat="1" ht="22.5">
      <c r="A274" s="1141"/>
      <c r="B274" s="1162"/>
      <c r="C274" s="1163"/>
      <c r="D274" s="1408" t="s">
        <v>2713</v>
      </c>
      <c r="E274" s="1424" t="s">
        <v>2651</v>
      </c>
      <c r="F274" s="1420">
        <v>102</v>
      </c>
      <c r="G274" s="1487"/>
      <c r="H274" s="1054">
        <f>+F274*G274</f>
        <v>0</v>
      </c>
      <c r="I274" s="1161"/>
    </row>
    <row r="275" spans="1:9" s="1017" customFormat="1" ht="11.25">
      <c r="A275" s="1141"/>
      <c r="B275" s="1162"/>
      <c r="C275" s="1163"/>
      <c r="D275" s="1408"/>
      <c r="E275" s="1424"/>
      <c r="F275" s="1420"/>
      <c r="G275" s="1487"/>
      <c r="H275" s="1154"/>
      <c r="I275" s="1161"/>
    </row>
    <row r="276" spans="1:9" s="1017" customFormat="1" ht="45">
      <c r="A276" s="1141"/>
      <c r="B276" s="252" t="s">
        <v>18</v>
      </c>
      <c r="C276" s="1163">
        <f>C272+1</f>
        <v>7</v>
      </c>
      <c r="D276" s="1408" t="s">
        <v>2714</v>
      </c>
      <c r="E276" s="1424" t="s">
        <v>23</v>
      </c>
      <c r="F276" s="1417">
        <v>1</v>
      </c>
      <c r="G276" s="1486"/>
      <c r="H276" s="1054">
        <f t="shared" ref="H276:H295" si="9">+F276*G276</f>
        <v>0</v>
      </c>
      <c r="I276" s="1161"/>
    </row>
    <row r="277" spans="1:9" s="1017" customFormat="1" ht="22.5">
      <c r="A277" s="1141"/>
      <c r="B277" s="1162"/>
      <c r="C277" s="1163"/>
      <c r="D277" s="1408" t="s">
        <v>2715</v>
      </c>
      <c r="E277" s="1424" t="s">
        <v>23</v>
      </c>
      <c r="F277" s="1417">
        <v>1</v>
      </c>
      <c r="G277" s="1486"/>
      <c r="H277" s="1054">
        <f t="shared" si="9"/>
        <v>0</v>
      </c>
      <c r="I277" s="1161"/>
    </row>
    <row r="278" spans="1:9" s="1017" customFormat="1" ht="22.5">
      <c r="A278" s="1141"/>
      <c r="B278" s="1162"/>
      <c r="C278" s="1163"/>
      <c r="D278" s="1408" t="s">
        <v>2716</v>
      </c>
      <c r="E278" s="1424" t="s">
        <v>23</v>
      </c>
      <c r="F278" s="1417">
        <v>1</v>
      </c>
      <c r="G278" s="1486"/>
      <c r="H278" s="1054">
        <f t="shared" si="9"/>
        <v>0</v>
      </c>
      <c r="I278" s="1161"/>
    </row>
    <row r="279" spans="1:9" s="1017" customFormat="1" ht="11.25">
      <c r="A279" s="1141"/>
      <c r="B279" s="1162"/>
      <c r="C279" s="1163"/>
      <c r="D279" s="1408" t="s">
        <v>2717</v>
      </c>
      <c r="E279" s="1424" t="s">
        <v>23</v>
      </c>
      <c r="F279" s="1417">
        <v>1</v>
      </c>
      <c r="G279" s="1486"/>
      <c r="H279" s="1054">
        <f t="shared" si="9"/>
        <v>0</v>
      </c>
      <c r="I279" s="1161"/>
    </row>
    <row r="280" spans="1:9" s="1017" customFormat="1" ht="22.5">
      <c r="A280" s="1141"/>
      <c r="B280" s="1162"/>
      <c r="C280" s="1163"/>
      <c r="D280" s="1408" t="s">
        <v>2718</v>
      </c>
      <c r="E280" s="1424" t="s">
        <v>23</v>
      </c>
      <c r="F280" s="1417">
        <v>1</v>
      </c>
      <c r="G280" s="1486"/>
      <c r="H280" s="1054">
        <f t="shared" si="9"/>
        <v>0</v>
      </c>
      <c r="I280" s="1161"/>
    </row>
    <row r="281" spans="1:9" s="1017" customFormat="1" ht="11.25">
      <c r="A281" s="1141"/>
      <c r="B281" s="1162"/>
      <c r="C281" s="1163"/>
      <c r="D281" s="1408" t="s">
        <v>2719</v>
      </c>
      <c r="E281" s="1424" t="s">
        <v>23</v>
      </c>
      <c r="F281" s="1417">
        <v>1</v>
      </c>
      <c r="G281" s="1486"/>
      <c r="H281" s="1054">
        <f t="shared" si="9"/>
        <v>0</v>
      </c>
      <c r="I281" s="1161"/>
    </row>
    <row r="282" spans="1:9" s="1017" customFormat="1" ht="11.25">
      <c r="A282" s="1141"/>
      <c r="B282" s="1162"/>
      <c r="C282" s="1163"/>
      <c r="D282" s="1408" t="s">
        <v>2720</v>
      </c>
      <c r="E282" s="1424" t="s">
        <v>23</v>
      </c>
      <c r="F282" s="1417">
        <v>2</v>
      </c>
      <c r="G282" s="1486"/>
      <c r="H282" s="1054">
        <f t="shared" si="9"/>
        <v>0</v>
      </c>
      <c r="I282" s="1161"/>
    </row>
    <row r="283" spans="1:9" s="1017" customFormat="1" ht="11.25">
      <c r="A283" s="1141"/>
      <c r="B283" s="1162"/>
      <c r="C283" s="1163"/>
      <c r="D283" s="1408" t="s">
        <v>2721</v>
      </c>
      <c r="E283" s="1424" t="s">
        <v>23</v>
      </c>
      <c r="F283" s="1417">
        <v>2</v>
      </c>
      <c r="G283" s="1486"/>
      <c r="H283" s="1054">
        <f t="shared" si="9"/>
        <v>0</v>
      </c>
      <c r="I283" s="1161"/>
    </row>
    <row r="284" spans="1:9" s="1017" customFormat="1" ht="11.25">
      <c r="A284" s="1141"/>
      <c r="B284" s="1162"/>
      <c r="C284" s="1163"/>
      <c r="D284" s="1408" t="s">
        <v>2722</v>
      </c>
      <c r="E284" s="1424" t="s">
        <v>23</v>
      </c>
      <c r="F284" s="1417">
        <v>1</v>
      </c>
      <c r="G284" s="1486"/>
      <c r="H284" s="1054">
        <f t="shared" si="9"/>
        <v>0</v>
      </c>
      <c r="I284" s="1161"/>
    </row>
    <row r="285" spans="1:9" s="1017" customFormat="1" ht="11.25">
      <c r="A285" s="1141"/>
      <c r="B285" s="1162"/>
      <c r="C285" s="1163"/>
      <c r="D285" s="1408" t="s">
        <v>2723</v>
      </c>
      <c r="E285" s="1424" t="s">
        <v>23</v>
      </c>
      <c r="F285" s="1417">
        <v>1</v>
      </c>
      <c r="G285" s="1486"/>
      <c r="H285" s="1054">
        <f t="shared" si="9"/>
        <v>0</v>
      </c>
      <c r="I285" s="1161"/>
    </row>
    <row r="286" spans="1:9" s="1017" customFormat="1" ht="11.25">
      <c r="A286" s="1141"/>
      <c r="B286" s="1162"/>
      <c r="C286" s="1163"/>
      <c r="D286" s="1408" t="s">
        <v>2724</v>
      </c>
      <c r="E286" s="1424" t="s">
        <v>23</v>
      </c>
      <c r="F286" s="1417">
        <v>2</v>
      </c>
      <c r="G286" s="1486"/>
      <c r="H286" s="1054">
        <f t="shared" si="9"/>
        <v>0</v>
      </c>
      <c r="I286" s="1161"/>
    </row>
    <row r="287" spans="1:9" s="1017" customFormat="1" ht="22.5">
      <c r="A287" s="1141"/>
      <c r="B287" s="1162"/>
      <c r="C287" s="1163"/>
      <c r="D287" s="1408" t="s">
        <v>2725</v>
      </c>
      <c r="E287" s="1424" t="s">
        <v>23</v>
      </c>
      <c r="F287" s="1417">
        <v>2</v>
      </c>
      <c r="G287" s="1486"/>
      <c r="H287" s="1054">
        <f t="shared" si="9"/>
        <v>0</v>
      </c>
      <c r="I287" s="1161"/>
    </row>
    <row r="288" spans="1:9" s="1017" customFormat="1" ht="11.25">
      <c r="A288" s="1141"/>
      <c r="B288" s="1162"/>
      <c r="C288" s="1163"/>
      <c r="D288" s="1408" t="s">
        <v>2726</v>
      </c>
      <c r="E288" s="1424" t="s">
        <v>23</v>
      </c>
      <c r="F288" s="1417">
        <v>7</v>
      </c>
      <c r="G288" s="1486"/>
      <c r="H288" s="1054">
        <f t="shared" si="9"/>
        <v>0</v>
      </c>
      <c r="I288" s="1161"/>
    </row>
    <row r="289" spans="1:10" s="1017" customFormat="1" ht="11.25">
      <c r="A289" s="1141"/>
      <c r="B289" s="1162"/>
      <c r="C289" s="1163"/>
      <c r="D289" s="1408" t="s">
        <v>2727</v>
      </c>
      <c r="E289" s="1424" t="s">
        <v>23</v>
      </c>
      <c r="F289" s="1417">
        <v>4</v>
      </c>
      <c r="G289" s="1486"/>
      <c r="H289" s="1054">
        <f t="shared" si="9"/>
        <v>0</v>
      </c>
      <c r="I289" s="1161"/>
    </row>
    <row r="290" spans="1:10" s="1017" customFormat="1" ht="11.25">
      <c r="A290" s="1141"/>
      <c r="B290" s="1162"/>
      <c r="C290" s="1163"/>
      <c r="D290" s="1408" t="s">
        <v>2728</v>
      </c>
      <c r="E290" s="1424" t="s">
        <v>23</v>
      </c>
      <c r="F290" s="1417">
        <v>1</v>
      </c>
      <c r="G290" s="1486"/>
      <c r="H290" s="1054">
        <f t="shared" si="9"/>
        <v>0</v>
      </c>
      <c r="I290" s="1161"/>
    </row>
    <row r="291" spans="1:10" s="1017" customFormat="1" ht="11.25">
      <c r="A291" s="1141"/>
      <c r="B291" s="1162"/>
      <c r="C291" s="1163"/>
      <c r="D291" s="1408" t="s">
        <v>2729</v>
      </c>
      <c r="E291" s="1424" t="s">
        <v>23</v>
      </c>
      <c r="F291" s="1417">
        <v>2</v>
      </c>
      <c r="G291" s="1486"/>
      <c r="H291" s="1054">
        <f t="shared" si="9"/>
        <v>0</v>
      </c>
      <c r="I291" s="1161"/>
    </row>
    <row r="292" spans="1:10" s="1017" customFormat="1" ht="45">
      <c r="A292" s="1141"/>
      <c r="B292" s="1162"/>
      <c r="C292" s="1163"/>
      <c r="D292" s="253" t="s">
        <v>2730</v>
      </c>
      <c r="E292" s="1424" t="s">
        <v>23</v>
      </c>
      <c r="F292" s="1417">
        <v>1</v>
      </c>
      <c r="G292" s="1486"/>
      <c r="H292" s="1054">
        <f t="shared" si="9"/>
        <v>0</v>
      </c>
      <c r="I292" s="1161"/>
    </row>
    <row r="293" spans="1:10" s="1117" customFormat="1" ht="56.25">
      <c r="A293" s="251"/>
      <c r="B293" s="252"/>
      <c r="C293" s="252"/>
      <c r="D293" s="1449" t="s">
        <v>2731</v>
      </c>
      <c r="E293" s="1424" t="s">
        <v>23</v>
      </c>
      <c r="F293" s="1417">
        <v>1</v>
      </c>
      <c r="G293" s="1486"/>
      <c r="H293" s="1054">
        <f t="shared" si="9"/>
        <v>0</v>
      </c>
      <c r="I293" s="1155"/>
      <c r="J293" s="1116"/>
    </row>
    <row r="294" spans="1:10" ht="56.25">
      <c r="A294" s="1170"/>
      <c r="B294" s="1171"/>
      <c r="C294" s="1171"/>
      <c r="D294" s="1449" t="s">
        <v>2732</v>
      </c>
      <c r="E294" s="1424" t="s">
        <v>23</v>
      </c>
      <c r="F294" s="1417">
        <v>10</v>
      </c>
      <c r="G294" s="1486"/>
      <c r="H294" s="1054">
        <f t="shared" si="9"/>
        <v>0</v>
      </c>
      <c r="I294" s="1172"/>
    </row>
    <row r="295" spans="1:10" ht="33.75">
      <c r="A295" s="1170"/>
      <c r="B295" s="1171"/>
      <c r="C295" s="1173"/>
      <c r="D295" s="1416" t="s">
        <v>2733</v>
      </c>
      <c r="E295" s="1431" t="s">
        <v>23</v>
      </c>
      <c r="F295" s="1417">
        <v>1</v>
      </c>
      <c r="G295" s="1486"/>
      <c r="H295" s="166">
        <f t="shared" si="9"/>
        <v>0</v>
      </c>
      <c r="I295" s="1172"/>
    </row>
    <row r="296" spans="1:10" ht="45">
      <c r="A296" s="1174"/>
      <c r="B296" s="1175"/>
      <c r="C296" s="1173"/>
      <c r="D296" s="1418" t="s">
        <v>2567</v>
      </c>
      <c r="E296" s="1424" t="s">
        <v>23</v>
      </c>
      <c r="F296" s="1420">
        <v>1</v>
      </c>
      <c r="G296" s="1486"/>
      <c r="H296" s="1054">
        <f>+F296*G296</f>
        <v>0</v>
      </c>
      <c r="I296" s="1172"/>
    </row>
    <row r="297" spans="1:10">
      <c r="A297" s="1174"/>
      <c r="B297" s="1175"/>
      <c r="C297" s="1173"/>
      <c r="D297" s="1416"/>
      <c r="E297" s="1424"/>
      <c r="F297" s="1420"/>
      <c r="G297" s="1486"/>
      <c r="H297" s="1176"/>
      <c r="I297" s="1172"/>
    </row>
    <row r="298" spans="1:10" ht="67.5">
      <c r="A298" s="1174"/>
      <c r="B298" s="252" t="s">
        <v>18</v>
      </c>
      <c r="C298" s="1163">
        <f>C276+1</f>
        <v>8</v>
      </c>
      <c r="D298" s="1408" t="s">
        <v>3087</v>
      </c>
      <c r="E298" s="1409" t="s">
        <v>2325</v>
      </c>
      <c r="F298" s="1410">
        <v>1</v>
      </c>
      <c r="G298" s="1164"/>
      <c r="H298" s="1054">
        <f>+F298*G298</f>
        <v>0</v>
      </c>
      <c r="I298" s="1057" t="s">
        <v>73</v>
      </c>
    </row>
    <row r="299" spans="1:10">
      <c r="A299" s="1174"/>
      <c r="B299" s="1175"/>
      <c r="C299" s="1173"/>
      <c r="D299" s="1408"/>
      <c r="E299" s="1409"/>
      <c r="F299" s="1410"/>
      <c r="G299" s="1164"/>
      <c r="H299" s="1176"/>
      <c r="I299" s="1172"/>
    </row>
    <row r="300" spans="1:10">
      <c r="A300" s="1174"/>
      <c r="B300" s="1175"/>
      <c r="C300" s="1173"/>
      <c r="D300" s="1408" t="s">
        <v>2734</v>
      </c>
      <c r="E300" s="1424"/>
      <c r="F300" s="1420"/>
      <c r="G300" s="1164"/>
      <c r="H300" s="1177"/>
      <c r="I300" s="1172"/>
    </row>
    <row r="301" spans="1:10" ht="22.5">
      <c r="A301" s="1174"/>
      <c r="B301" s="252" t="s">
        <v>18</v>
      </c>
      <c r="C301" s="1163">
        <f>C298+1</f>
        <v>9</v>
      </c>
      <c r="D301" s="1408" t="s">
        <v>2735</v>
      </c>
      <c r="E301" s="1424"/>
      <c r="F301" s="1420"/>
      <c r="G301" s="1164"/>
      <c r="H301" s="1176"/>
      <c r="I301" s="1172"/>
    </row>
    <row r="302" spans="1:10">
      <c r="A302" s="1174"/>
      <c r="B302" s="1175"/>
      <c r="D302" s="1408" t="s">
        <v>2736</v>
      </c>
      <c r="E302" s="1424" t="s">
        <v>23</v>
      </c>
      <c r="F302" s="1420">
        <v>1</v>
      </c>
      <c r="G302" s="1164"/>
      <c r="H302" s="1054">
        <f t="shared" ref="H302:H307" si="10">+F302*G302</f>
        <v>0</v>
      </c>
      <c r="I302" s="1172"/>
    </row>
    <row r="303" spans="1:10">
      <c r="A303" s="1174"/>
      <c r="B303" s="1175"/>
      <c r="D303" s="1408" t="s">
        <v>2737</v>
      </c>
      <c r="E303" s="1424" t="s">
        <v>23</v>
      </c>
      <c r="F303" s="1420">
        <v>1</v>
      </c>
      <c r="G303" s="1164"/>
      <c r="H303" s="1054">
        <f t="shared" si="10"/>
        <v>0</v>
      </c>
      <c r="I303" s="1172"/>
    </row>
    <row r="304" spans="1:10">
      <c r="A304" s="1174"/>
      <c r="B304" s="1175"/>
      <c r="D304" s="1408" t="s">
        <v>2738</v>
      </c>
      <c r="E304" s="1424" t="s">
        <v>23</v>
      </c>
      <c r="F304" s="1420">
        <v>2</v>
      </c>
      <c r="G304" s="1164"/>
      <c r="H304" s="1054">
        <f t="shared" si="10"/>
        <v>0</v>
      </c>
      <c r="I304" s="1172"/>
    </row>
    <row r="305" spans="1:9">
      <c r="A305" s="1174"/>
      <c r="B305" s="1175"/>
      <c r="D305" s="1408" t="s">
        <v>2739</v>
      </c>
      <c r="E305" s="1424" t="s">
        <v>23</v>
      </c>
      <c r="F305" s="1420">
        <v>1</v>
      </c>
      <c r="G305" s="1164"/>
      <c r="H305" s="1054">
        <f t="shared" si="10"/>
        <v>0</v>
      </c>
      <c r="I305" s="1172"/>
    </row>
    <row r="306" spans="1:9">
      <c r="A306" s="1174"/>
      <c r="B306" s="1175"/>
      <c r="D306" s="1408" t="s">
        <v>2740</v>
      </c>
      <c r="E306" s="1424" t="s">
        <v>23</v>
      </c>
      <c r="F306" s="1420">
        <v>1</v>
      </c>
      <c r="G306" s="1164"/>
      <c r="H306" s="1054">
        <f t="shared" si="10"/>
        <v>0</v>
      </c>
      <c r="I306" s="1172"/>
    </row>
    <row r="307" spans="1:9">
      <c r="A307" s="1174"/>
      <c r="B307" s="1175"/>
      <c r="D307" s="1408" t="s">
        <v>2741</v>
      </c>
      <c r="E307" s="1424" t="s">
        <v>23</v>
      </c>
      <c r="F307" s="1420">
        <v>2</v>
      </c>
      <c r="G307" s="1164"/>
      <c r="H307" s="1054">
        <f t="shared" si="10"/>
        <v>0</v>
      </c>
      <c r="I307" s="1172"/>
    </row>
    <row r="308" spans="1:9">
      <c r="A308" s="1170"/>
      <c r="B308" s="1171"/>
      <c r="C308" s="1171"/>
      <c r="D308" s="1408" t="s">
        <v>2742</v>
      </c>
      <c r="E308" s="1424" t="s">
        <v>23</v>
      </c>
      <c r="F308" s="1420">
        <v>1</v>
      </c>
      <c r="G308" s="1164"/>
      <c r="H308" s="1177"/>
      <c r="I308" s="1172"/>
    </row>
    <row r="309" spans="1:9">
      <c r="A309" s="1178"/>
      <c r="B309" s="1179"/>
      <c r="C309" s="1179"/>
      <c r="D309" s="1408" t="s">
        <v>2743</v>
      </c>
      <c r="E309" s="1424" t="s">
        <v>23</v>
      </c>
      <c r="F309" s="1420">
        <v>1</v>
      </c>
      <c r="G309" s="1164"/>
      <c r="H309" s="1054">
        <f>+F309*G309</f>
        <v>0</v>
      </c>
      <c r="I309" s="1172"/>
    </row>
    <row r="310" spans="1:9">
      <c r="A310" s="1174"/>
      <c r="B310" s="1175"/>
      <c r="D310" s="1408" t="s">
        <v>2744</v>
      </c>
      <c r="E310" s="1424" t="s">
        <v>23</v>
      </c>
      <c r="F310" s="1420">
        <v>1</v>
      </c>
      <c r="G310" s="1164"/>
      <c r="H310" s="1054">
        <f>+F310*G310</f>
        <v>0</v>
      </c>
    </row>
    <row r="311" spans="1:9">
      <c r="A311" s="1174"/>
      <c r="B311" s="1175"/>
      <c r="D311" s="1408" t="s">
        <v>2745</v>
      </c>
      <c r="E311" s="1424" t="s">
        <v>23</v>
      </c>
      <c r="F311" s="1420">
        <v>2</v>
      </c>
      <c r="G311" s="1164"/>
      <c r="H311" s="1054">
        <f>+F311*G311</f>
        <v>0</v>
      </c>
    </row>
    <row r="312" spans="1:9" ht="22.5">
      <c r="A312" s="1174"/>
      <c r="B312" s="1175"/>
      <c r="D312" s="1416" t="s">
        <v>2746</v>
      </c>
      <c r="E312" s="1431" t="s">
        <v>2342</v>
      </c>
      <c r="F312" s="1417">
        <v>1</v>
      </c>
      <c r="G312" s="1167"/>
      <c r="H312" s="1054">
        <f>+F312*G312</f>
        <v>0</v>
      </c>
    </row>
    <row r="313" spans="1:9" ht="45">
      <c r="A313" s="1174"/>
      <c r="B313" s="1175"/>
      <c r="D313" s="1418" t="s">
        <v>2567</v>
      </c>
      <c r="E313" s="1424" t="s">
        <v>163</v>
      </c>
      <c r="F313" s="1420">
        <v>1</v>
      </c>
      <c r="G313" s="1164"/>
      <c r="H313" s="1054">
        <f>+F313*G313</f>
        <v>0</v>
      </c>
    </row>
    <row r="314" spans="1:9">
      <c r="A314" s="1174"/>
      <c r="B314" s="1175"/>
      <c r="D314" s="1408"/>
      <c r="E314" s="1424"/>
      <c r="F314" s="1420"/>
      <c r="G314" s="1164"/>
      <c r="H314" s="1177"/>
    </row>
    <row r="315" spans="1:9" ht="33.75">
      <c r="A315" s="1174"/>
      <c r="B315" s="252" t="s">
        <v>18</v>
      </c>
      <c r="C315" s="1163">
        <f>C301+1</f>
        <v>10</v>
      </c>
      <c r="D315" s="1408" t="s">
        <v>2747</v>
      </c>
      <c r="E315" s="1424"/>
      <c r="F315" s="1420"/>
      <c r="G315" s="1164"/>
      <c r="H315" s="1054">
        <f t="shared" ref="H315:H318" si="11">+F315*G315</f>
        <v>0</v>
      </c>
    </row>
    <row r="316" spans="1:9" ht="67.5">
      <c r="A316" s="1174"/>
      <c r="B316" s="1175"/>
      <c r="D316" s="1408" t="s">
        <v>3088</v>
      </c>
      <c r="E316" s="1424" t="s">
        <v>23</v>
      </c>
      <c r="F316" s="1420">
        <v>1</v>
      </c>
      <c r="G316" s="1164"/>
      <c r="H316" s="1054">
        <f t="shared" si="11"/>
        <v>0</v>
      </c>
      <c r="I316" s="1057" t="s">
        <v>73</v>
      </c>
    </row>
    <row r="317" spans="1:9" ht="45">
      <c r="A317" s="1174"/>
      <c r="B317" s="1175"/>
      <c r="D317" s="1408" t="s">
        <v>3089</v>
      </c>
      <c r="E317" s="1424" t="s">
        <v>23</v>
      </c>
      <c r="F317" s="1420">
        <v>1</v>
      </c>
      <c r="G317" s="1164"/>
      <c r="H317" s="1054">
        <f t="shared" si="11"/>
        <v>0</v>
      </c>
      <c r="I317" s="1057" t="s">
        <v>73</v>
      </c>
    </row>
    <row r="318" spans="1:9" ht="22.5">
      <c r="A318" s="1174"/>
      <c r="B318" s="1175"/>
      <c r="D318" s="1416" t="s">
        <v>2748</v>
      </c>
      <c r="E318" s="1431" t="s">
        <v>2749</v>
      </c>
      <c r="F318" s="1417">
        <v>1</v>
      </c>
      <c r="G318" s="1167"/>
      <c r="H318" s="1054">
        <f t="shared" si="11"/>
        <v>0</v>
      </c>
    </row>
    <row r="319" spans="1:9">
      <c r="A319" s="1174"/>
      <c r="B319" s="1175"/>
      <c r="D319" s="1416"/>
      <c r="E319" s="1424"/>
      <c r="F319" s="1420"/>
      <c r="G319" s="1167"/>
      <c r="H319" s="1177"/>
    </row>
    <row r="320" spans="1:9" ht="22.5">
      <c r="A320" s="1174"/>
      <c r="B320" s="252" t="s">
        <v>18</v>
      </c>
      <c r="C320" s="1163">
        <f>C315+1</f>
        <v>11</v>
      </c>
      <c r="D320" s="1408" t="s">
        <v>2750</v>
      </c>
      <c r="E320" s="1424"/>
      <c r="F320" s="1420"/>
      <c r="G320" s="1164"/>
      <c r="H320" s="1177"/>
    </row>
    <row r="321" spans="1:9">
      <c r="A321" s="1174"/>
      <c r="B321" s="1175"/>
      <c r="D321" s="1439" t="s">
        <v>2751</v>
      </c>
      <c r="E321" s="1424" t="s">
        <v>2322</v>
      </c>
      <c r="F321" s="1420">
        <v>400</v>
      </c>
      <c r="G321" s="1487"/>
      <c r="H321" s="1054">
        <f>+F321*G321</f>
        <v>0</v>
      </c>
    </row>
    <row r="322" spans="1:9">
      <c r="A322" s="1174"/>
      <c r="B322" s="1175"/>
      <c r="D322" s="1408"/>
      <c r="E322" s="1409"/>
      <c r="F322" s="1410"/>
      <c r="G322" s="1164"/>
      <c r="H322" s="1177"/>
    </row>
    <row r="323" spans="1:9" ht="45">
      <c r="A323" s="1174"/>
      <c r="B323" s="252" t="s">
        <v>18</v>
      </c>
      <c r="C323" s="1163">
        <f>C320+1</f>
        <v>12</v>
      </c>
      <c r="D323" s="1408" t="s">
        <v>2752</v>
      </c>
      <c r="E323" s="1424"/>
      <c r="F323" s="1443"/>
      <c r="G323" s="1164"/>
      <c r="H323" s="1177"/>
    </row>
    <row r="324" spans="1:9">
      <c r="A324" s="1174"/>
      <c r="B324" s="1175"/>
      <c r="D324" s="1408" t="s">
        <v>2753</v>
      </c>
      <c r="E324" s="1424" t="s">
        <v>2322</v>
      </c>
      <c r="F324" s="1420">
        <v>650</v>
      </c>
      <c r="G324" s="1487"/>
      <c r="H324" s="1054">
        <f>+F324*G324</f>
        <v>0</v>
      </c>
    </row>
    <row r="325" spans="1:9">
      <c r="A325" s="1174"/>
      <c r="B325" s="1175"/>
      <c r="D325" s="1408"/>
      <c r="E325" s="1409"/>
      <c r="F325" s="1410"/>
      <c r="G325" s="1164"/>
      <c r="H325" s="1177"/>
    </row>
    <row r="326" spans="1:9" ht="45">
      <c r="A326" s="1174"/>
      <c r="B326" s="252" t="s">
        <v>18</v>
      </c>
      <c r="C326" s="1163">
        <f>C323+1</f>
        <v>13</v>
      </c>
      <c r="D326" s="1408" t="s">
        <v>2754</v>
      </c>
      <c r="E326" s="1424"/>
      <c r="F326" s="1420"/>
      <c r="G326" s="1164"/>
      <c r="H326" s="1177"/>
    </row>
    <row r="327" spans="1:9" ht="22.5">
      <c r="A327" s="1174"/>
      <c r="B327" s="1175"/>
      <c r="D327" s="1450" t="s">
        <v>3090</v>
      </c>
      <c r="E327" s="1424" t="s">
        <v>2651</v>
      </c>
      <c r="F327" s="1420">
        <v>18</v>
      </c>
      <c r="G327" s="1487"/>
      <c r="H327" s="1054">
        <f>+F327*G327</f>
        <v>0</v>
      </c>
      <c r="I327" s="1057" t="s">
        <v>73</v>
      </c>
    </row>
    <row r="328" spans="1:9">
      <c r="A328" s="1174"/>
      <c r="B328" s="1175"/>
      <c r="D328" s="1408"/>
      <c r="E328" s="1409"/>
      <c r="F328" s="1410"/>
      <c r="G328" s="1164"/>
      <c r="H328" s="1177"/>
    </row>
    <row r="329" spans="1:9" ht="22.5">
      <c r="A329" s="1174"/>
      <c r="B329" s="252" t="s">
        <v>18</v>
      </c>
      <c r="C329" s="1163">
        <f>C326+1</f>
        <v>14</v>
      </c>
      <c r="D329" s="1408" t="s">
        <v>2755</v>
      </c>
      <c r="E329" s="1424" t="s">
        <v>2613</v>
      </c>
      <c r="F329" s="1420">
        <v>1</v>
      </c>
      <c r="G329" s="1164"/>
      <c r="H329" s="1054">
        <f>+F329*G329</f>
        <v>0</v>
      </c>
    </row>
    <row r="330" spans="1:9">
      <c r="A330" s="1174"/>
      <c r="B330" s="1175"/>
      <c r="D330" s="1175"/>
      <c r="E330" s="1424"/>
      <c r="F330" s="1420"/>
      <c r="G330" s="1164"/>
      <c r="H330" s="1177"/>
    </row>
    <row r="331" spans="1:9" ht="22.5">
      <c r="A331" s="1174"/>
      <c r="B331" s="252" t="s">
        <v>18</v>
      </c>
      <c r="C331" s="1163">
        <f>C329+1</f>
        <v>15</v>
      </c>
      <c r="D331" s="1451" t="s">
        <v>2756</v>
      </c>
      <c r="E331" s="1424" t="s">
        <v>2613</v>
      </c>
      <c r="F331" s="1420">
        <v>1</v>
      </c>
      <c r="G331" s="1164"/>
      <c r="H331" s="1054">
        <f>+F331*G331</f>
        <v>0</v>
      </c>
    </row>
    <row r="332" spans="1:9">
      <c r="A332" s="1174"/>
      <c r="B332" s="1175"/>
      <c r="D332" s="1452"/>
      <c r="E332" s="1424"/>
      <c r="F332" s="1420"/>
      <c r="G332" s="1487"/>
      <c r="H332" s="1177"/>
    </row>
    <row r="333" spans="1:9">
      <c r="A333" s="1174"/>
      <c r="B333" s="1175"/>
      <c r="D333" s="1453" t="s">
        <v>2757</v>
      </c>
      <c r="E333" s="1454"/>
      <c r="F333" s="1072"/>
      <c r="G333" s="1164"/>
      <c r="H333" s="1177"/>
    </row>
    <row r="334" spans="1:9" ht="67.5">
      <c r="A334" s="1174"/>
      <c r="B334" s="252" t="s">
        <v>18</v>
      </c>
      <c r="C334" s="1163">
        <f>C331+1</f>
        <v>16</v>
      </c>
      <c r="D334" s="1455" t="s">
        <v>2758</v>
      </c>
      <c r="E334" s="1454" t="s">
        <v>23</v>
      </c>
      <c r="F334" s="1072">
        <v>2</v>
      </c>
      <c r="G334" s="1164"/>
      <c r="H334" s="1054">
        <f>+F334*G334</f>
        <v>0</v>
      </c>
    </row>
    <row r="335" spans="1:9">
      <c r="A335" s="1174"/>
      <c r="B335" s="1175"/>
      <c r="D335" s="1455"/>
      <c r="E335" s="1454"/>
      <c r="F335" s="1072"/>
      <c r="G335" s="1164"/>
      <c r="H335" s="1177"/>
    </row>
    <row r="336" spans="1:9" ht="33.75">
      <c r="A336" s="1174"/>
      <c r="B336" s="252" t="s">
        <v>18</v>
      </c>
      <c r="C336" s="1163">
        <f>C334+1</f>
        <v>17</v>
      </c>
      <c r="D336" s="1455" t="s">
        <v>2759</v>
      </c>
      <c r="E336" s="1454"/>
      <c r="F336" s="1072"/>
      <c r="G336" s="1164"/>
      <c r="H336" s="1177"/>
    </row>
    <row r="337" spans="1:9" ht="22.5">
      <c r="A337" s="1174"/>
      <c r="B337" s="1175"/>
      <c r="D337" s="1455" t="s">
        <v>2760</v>
      </c>
      <c r="E337" s="1454" t="s">
        <v>23</v>
      </c>
      <c r="F337" s="1072">
        <v>1</v>
      </c>
      <c r="G337" s="1164"/>
      <c r="H337" s="1054">
        <f>+F337*G337</f>
        <v>0</v>
      </c>
    </row>
    <row r="338" spans="1:9">
      <c r="A338" s="1174"/>
      <c r="B338" s="1175"/>
      <c r="D338" s="1455"/>
      <c r="E338" s="1454"/>
      <c r="F338" s="1072"/>
      <c r="G338" s="1164"/>
      <c r="H338" s="1177"/>
    </row>
    <row r="339" spans="1:9" ht="67.5">
      <c r="A339" s="1174"/>
      <c r="B339" s="252" t="s">
        <v>18</v>
      </c>
      <c r="C339" s="1163">
        <f>C336+1</f>
        <v>18</v>
      </c>
      <c r="D339" s="1455" t="s">
        <v>3091</v>
      </c>
      <c r="E339" s="1454" t="s">
        <v>23</v>
      </c>
      <c r="F339" s="1072">
        <v>1</v>
      </c>
      <c r="G339" s="1164"/>
      <c r="H339" s="1054">
        <f>+F339*G339</f>
        <v>0</v>
      </c>
      <c r="I339" s="1057" t="s">
        <v>73</v>
      </c>
    </row>
    <row r="340" spans="1:9">
      <c r="A340" s="1174"/>
      <c r="B340" s="1175"/>
      <c r="D340" s="1455"/>
      <c r="E340" s="1454"/>
      <c r="F340" s="1072"/>
      <c r="G340" s="1164"/>
      <c r="H340" s="1177"/>
    </row>
    <row r="341" spans="1:9">
      <c r="A341" s="1174"/>
      <c r="B341" s="252" t="s">
        <v>18</v>
      </c>
      <c r="C341" s="1163">
        <f>C339+1</f>
        <v>19</v>
      </c>
      <c r="D341" s="1455" t="s">
        <v>2761</v>
      </c>
      <c r="E341" s="1454" t="s">
        <v>23</v>
      </c>
      <c r="F341" s="1072">
        <v>2</v>
      </c>
      <c r="G341" s="1164"/>
      <c r="H341" s="1054">
        <f>+F341*G341</f>
        <v>0</v>
      </c>
    </row>
    <row r="342" spans="1:9">
      <c r="A342" s="1174"/>
      <c r="B342" s="1175"/>
      <c r="D342" s="1455"/>
      <c r="E342" s="1454"/>
      <c r="F342" s="1072"/>
      <c r="G342" s="1164"/>
      <c r="H342" s="1177"/>
    </row>
    <row r="343" spans="1:9" ht="22.5">
      <c r="A343" s="1174"/>
      <c r="B343" s="252" t="s">
        <v>18</v>
      </c>
      <c r="C343" s="1163">
        <f>C341+1</f>
        <v>20</v>
      </c>
      <c r="D343" s="1455" t="s">
        <v>2762</v>
      </c>
      <c r="E343" s="1454"/>
      <c r="F343" s="1072"/>
      <c r="G343" s="1164"/>
      <c r="H343" s="1054"/>
    </row>
    <row r="344" spans="1:9">
      <c r="A344" s="1174"/>
      <c r="B344" s="1175"/>
      <c r="D344" s="1455" t="s">
        <v>2763</v>
      </c>
      <c r="E344" s="1454" t="s">
        <v>2322</v>
      </c>
      <c r="F344" s="1072">
        <v>60</v>
      </c>
      <c r="G344" s="1164"/>
      <c r="H344" s="1054">
        <f>+F344*G344</f>
        <v>0</v>
      </c>
    </row>
    <row r="345" spans="1:9">
      <c r="A345" s="1174"/>
      <c r="B345" s="1175"/>
      <c r="D345" s="1455" t="s">
        <v>2764</v>
      </c>
      <c r="E345" s="1454" t="s">
        <v>2322</v>
      </c>
      <c r="F345" s="1072">
        <v>120</v>
      </c>
      <c r="G345" s="1164"/>
      <c r="H345" s="1054">
        <f>+F345*G345</f>
        <v>0</v>
      </c>
    </row>
    <row r="346" spans="1:9">
      <c r="A346" s="1174"/>
      <c r="B346" s="1175"/>
      <c r="D346" s="1455"/>
      <c r="E346" s="1454"/>
      <c r="F346" s="1072"/>
      <c r="G346" s="1164"/>
      <c r="H346" s="1177"/>
    </row>
    <row r="347" spans="1:9" ht="22.5">
      <c r="A347" s="1174"/>
      <c r="B347" s="252" t="s">
        <v>18</v>
      </c>
      <c r="C347" s="1163">
        <f>C343+1</f>
        <v>21</v>
      </c>
      <c r="D347" s="1455" t="s">
        <v>2765</v>
      </c>
      <c r="E347" s="1454"/>
      <c r="F347" s="1072"/>
      <c r="G347" s="1164"/>
      <c r="H347" s="1177"/>
    </row>
    <row r="348" spans="1:9">
      <c r="A348" s="1174"/>
      <c r="B348" s="1175"/>
      <c r="D348" s="1439" t="s">
        <v>2751</v>
      </c>
      <c r="E348" s="1454" t="s">
        <v>2322</v>
      </c>
      <c r="F348" s="1072">
        <v>100</v>
      </c>
      <c r="G348" s="1164"/>
      <c r="H348" s="1054">
        <f>+F348*G348</f>
        <v>0</v>
      </c>
    </row>
    <row r="349" spans="1:9">
      <c r="A349" s="1174"/>
      <c r="B349" s="1175"/>
      <c r="D349" s="1455"/>
      <c r="E349" s="1454"/>
      <c r="F349" s="1072"/>
      <c r="G349" s="1164"/>
      <c r="H349" s="1177"/>
    </row>
    <row r="350" spans="1:9" ht="22.5">
      <c r="A350" s="1174"/>
      <c r="B350" s="252" t="s">
        <v>18</v>
      </c>
      <c r="C350" s="1163">
        <f>C347+1</f>
        <v>22</v>
      </c>
      <c r="D350" s="1455" t="s">
        <v>2766</v>
      </c>
      <c r="E350" s="1454" t="s">
        <v>2613</v>
      </c>
      <c r="F350" s="1072">
        <v>1</v>
      </c>
      <c r="G350" s="1164"/>
      <c r="H350" s="1054">
        <f>+F350*G350</f>
        <v>0</v>
      </c>
    </row>
    <row r="351" spans="1:9">
      <c r="A351" s="1174"/>
      <c r="B351" s="1175"/>
      <c r="D351" s="1455"/>
      <c r="E351" s="1454"/>
      <c r="F351" s="1072"/>
      <c r="G351" s="1164"/>
      <c r="H351" s="1177"/>
    </row>
    <row r="352" spans="1:9" ht="22.5">
      <c r="A352" s="1174"/>
      <c r="B352" s="252" t="s">
        <v>18</v>
      </c>
      <c r="C352" s="1163">
        <f>C350+1</f>
        <v>23</v>
      </c>
      <c r="D352" s="1455" t="s">
        <v>2767</v>
      </c>
      <c r="E352" s="1454" t="s">
        <v>2613</v>
      </c>
      <c r="F352" s="1072">
        <v>1</v>
      </c>
      <c r="G352" s="1164"/>
      <c r="H352" s="1054">
        <f>+F352*G352</f>
        <v>0</v>
      </c>
    </row>
    <row r="353" spans="1:9">
      <c r="A353" s="1174"/>
      <c r="B353" s="1175"/>
      <c r="D353" s="1455"/>
      <c r="E353" s="1454"/>
      <c r="F353" s="1072"/>
      <c r="G353" s="1164"/>
      <c r="H353" s="1177"/>
    </row>
    <row r="354" spans="1:9">
      <c r="A354" s="1174"/>
      <c r="B354" s="1175"/>
      <c r="D354" s="1175" t="s">
        <v>2768</v>
      </c>
      <c r="E354" s="1409"/>
      <c r="F354" s="1410"/>
      <c r="G354" s="1164"/>
      <c r="H354" s="1177"/>
    </row>
    <row r="355" spans="1:9" ht="33.75">
      <c r="A355" s="1174"/>
      <c r="B355" s="252" t="s">
        <v>18</v>
      </c>
      <c r="C355" s="1163">
        <f>C352+1</f>
        <v>24</v>
      </c>
      <c r="D355" s="1456" t="s">
        <v>2769</v>
      </c>
      <c r="E355" s="1457"/>
      <c r="F355" s="1200"/>
      <c r="G355" s="1164"/>
      <c r="H355" s="1177"/>
    </row>
    <row r="356" spans="1:9">
      <c r="A356" s="1174"/>
      <c r="B356" s="1175"/>
      <c r="D356" s="1422" t="s">
        <v>2770</v>
      </c>
      <c r="E356" s="1409" t="s">
        <v>2322</v>
      </c>
      <c r="F356" s="1410">
        <v>350</v>
      </c>
      <c r="G356" s="1164"/>
      <c r="H356" s="1054">
        <f>+F356*G356</f>
        <v>0</v>
      </c>
    </row>
    <row r="357" spans="1:9">
      <c r="A357" s="1174"/>
      <c r="B357" s="1175"/>
      <c r="D357" s="1458"/>
      <c r="E357" s="1459"/>
      <c r="F357" s="1460"/>
      <c r="G357" s="1164"/>
      <c r="H357" s="1177"/>
    </row>
    <row r="358" spans="1:9" ht="22.5">
      <c r="A358" s="1174"/>
      <c r="B358" s="252" t="s">
        <v>18</v>
      </c>
      <c r="C358" s="1163">
        <f>C355+1</f>
        <v>25</v>
      </c>
      <c r="D358" s="1408" t="s">
        <v>2771</v>
      </c>
      <c r="E358" s="1424"/>
      <c r="F358" s="1420"/>
      <c r="G358" s="1487"/>
      <c r="H358" s="1177"/>
    </row>
    <row r="359" spans="1:9">
      <c r="A359" s="1174"/>
      <c r="B359" s="1175"/>
      <c r="D359" s="1439" t="s">
        <v>2751</v>
      </c>
      <c r="E359" s="1461" t="s">
        <v>2322</v>
      </c>
      <c r="F359" s="1420">
        <v>200</v>
      </c>
      <c r="G359" s="1164"/>
      <c r="H359" s="1054">
        <f>+F359*G359</f>
        <v>0</v>
      </c>
    </row>
    <row r="360" spans="1:9">
      <c r="A360" s="1174"/>
      <c r="B360" s="1175"/>
      <c r="D360" s="1456"/>
      <c r="E360" s="1461"/>
      <c r="F360" s="1420"/>
      <c r="G360" s="1164"/>
      <c r="H360" s="1177"/>
    </row>
    <row r="361" spans="1:9" ht="22.5">
      <c r="A361" s="1174"/>
      <c r="B361" s="252" t="s">
        <v>18</v>
      </c>
      <c r="C361" s="1163">
        <f>C358+1</f>
        <v>26</v>
      </c>
      <c r="D361" s="1456" t="s">
        <v>3092</v>
      </c>
      <c r="E361" s="1461"/>
      <c r="F361" s="1200"/>
      <c r="G361" s="1164"/>
      <c r="H361" s="1177"/>
      <c r="I361" s="1057" t="s">
        <v>73</v>
      </c>
    </row>
    <row r="362" spans="1:9">
      <c r="A362" s="1174"/>
      <c r="B362" s="1175"/>
      <c r="D362" s="1418" t="s">
        <v>2772</v>
      </c>
      <c r="E362" s="1461" t="s">
        <v>23</v>
      </c>
      <c r="F362" s="1200">
        <v>1</v>
      </c>
      <c r="G362" s="1164"/>
      <c r="H362" s="1054">
        <f t="shared" ref="H362:H364" si="12">+F362*G362</f>
        <v>0</v>
      </c>
    </row>
    <row r="363" spans="1:9">
      <c r="A363" s="1174"/>
      <c r="B363" s="1175"/>
      <c r="D363" s="1418" t="s">
        <v>2773</v>
      </c>
      <c r="E363" s="1461" t="s">
        <v>23</v>
      </c>
      <c r="F363" s="1200">
        <v>1</v>
      </c>
      <c r="G363" s="1164"/>
      <c r="H363" s="1054">
        <f t="shared" si="12"/>
        <v>0</v>
      </c>
    </row>
    <row r="364" spans="1:9" ht="33.75">
      <c r="A364" s="1174"/>
      <c r="B364" s="1175"/>
      <c r="D364" s="253" t="s">
        <v>2774</v>
      </c>
      <c r="E364" s="1457" t="s">
        <v>23</v>
      </c>
      <c r="F364" s="344">
        <v>1</v>
      </c>
      <c r="G364" s="1167"/>
      <c r="H364" s="166">
        <f t="shared" si="12"/>
        <v>0</v>
      </c>
    </row>
    <row r="365" spans="1:9" ht="45">
      <c r="A365" s="1174"/>
      <c r="B365" s="1175"/>
      <c r="D365" s="1418" t="s">
        <v>2567</v>
      </c>
      <c r="E365" s="1461" t="s">
        <v>23</v>
      </c>
      <c r="F365" s="1200">
        <v>1</v>
      </c>
      <c r="G365" s="1164"/>
      <c r="H365" s="1054">
        <f>+F365*G365</f>
        <v>0</v>
      </c>
    </row>
    <row r="366" spans="1:9">
      <c r="A366" s="1174"/>
      <c r="B366" s="1175"/>
      <c r="D366" s="1462"/>
      <c r="E366" s="1461"/>
      <c r="F366" s="1200"/>
      <c r="G366" s="1164"/>
      <c r="H366" s="1177"/>
    </row>
    <row r="367" spans="1:9" ht="22.5">
      <c r="A367" s="1174"/>
      <c r="B367" s="252" t="s">
        <v>18</v>
      </c>
      <c r="C367" s="1163">
        <f>C361+1</f>
        <v>27</v>
      </c>
      <c r="D367" s="1418" t="s">
        <v>2775</v>
      </c>
      <c r="E367" s="1461" t="s">
        <v>23</v>
      </c>
      <c r="F367" s="1200">
        <v>21</v>
      </c>
      <c r="G367" s="1164"/>
      <c r="H367" s="1054">
        <f>+F367*G367</f>
        <v>0</v>
      </c>
    </row>
    <row r="368" spans="1:9">
      <c r="A368" s="1174"/>
      <c r="B368" s="1175"/>
      <c r="D368" s="1462"/>
      <c r="E368" s="1409"/>
      <c r="F368" s="1410"/>
      <c r="G368" s="1164"/>
      <c r="H368" s="1177"/>
    </row>
    <row r="369" spans="1:8" ht="22.5">
      <c r="A369" s="1174"/>
      <c r="B369" s="252" t="s">
        <v>18</v>
      </c>
      <c r="C369" s="1163">
        <f>C367+1</f>
        <v>28</v>
      </c>
      <c r="D369" s="1422" t="s">
        <v>2776</v>
      </c>
      <c r="E369" s="1409" t="s">
        <v>23</v>
      </c>
      <c r="F369" s="1410">
        <v>19</v>
      </c>
      <c r="G369" s="1164"/>
      <c r="H369" s="1054">
        <f>+F369*G369</f>
        <v>0</v>
      </c>
    </row>
    <row r="370" spans="1:8">
      <c r="A370" s="1174"/>
      <c r="B370" s="1175"/>
      <c r="D370" s="1422"/>
      <c r="E370" s="1409"/>
      <c r="F370" s="1410"/>
      <c r="G370" s="1164"/>
      <c r="H370" s="1177"/>
    </row>
    <row r="371" spans="1:8" ht="22.5">
      <c r="A371" s="1174"/>
      <c r="B371" s="252" t="s">
        <v>18</v>
      </c>
      <c r="C371" s="1163">
        <f>C369+1</f>
        <v>29</v>
      </c>
      <c r="D371" s="1408" t="s">
        <v>2777</v>
      </c>
      <c r="E371" s="1463"/>
      <c r="F371" s="1464"/>
      <c r="G371" s="1164"/>
      <c r="H371" s="1177"/>
    </row>
    <row r="372" spans="1:8" ht="112.5">
      <c r="A372" s="1174"/>
      <c r="B372" s="1175"/>
      <c r="D372" s="1408" t="s">
        <v>2778</v>
      </c>
      <c r="E372" s="1409" t="s">
        <v>23</v>
      </c>
      <c r="F372" s="1410">
        <v>1</v>
      </c>
      <c r="G372" s="1164"/>
      <c r="H372" s="1054">
        <f>+F372*G372</f>
        <v>0</v>
      </c>
    </row>
    <row r="373" spans="1:8">
      <c r="A373" s="1174"/>
      <c r="B373" s="1175"/>
      <c r="D373" s="1408"/>
      <c r="E373" s="1409"/>
      <c r="F373" s="1410"/>
      <c r="G373" s="1164"/>
      <c r="H373" s="1177"/>
    </row>
    <row r="374" spans="1:8" ht="56.25">
      <c r="A374" s="1174"/>
      <c r="B374" s="252" t="s">
        <v>18</v>
      </c>
      <c r="C374" s="1163">
        <f>C371+1</f>
        <v>30</v>
      </c>
      <c r="D374" s="1408" t="s">
        <v>2779</v>
      </c>
      <c r="E374" s="1409" t="s">
        <v>23</v>
      </c>
      <c r="F374" s="1410">
        <v>1</v>
      </c>
      <c r="G374" s="1164"/>
      <c r="H374" s="1054">
        <f>+F374*G374</f>
        <v>0</v>
      </c>
    </row>
    <row r="375" spans="1:8">
      <c r="A375" s="1174"/>
      <c r="B375" s="1175"/>
      <c r="D375" s="1408"/>
      <c r="E375" s="1409"/>
      <c r="F375" s="1410"/>
      <c r="G375" s="1164"/>
      <c r="H375" s="1177"/>
    </row>
    <row r="376" spans="1:8" ht="56.25">
      <c r="A376" s="1174"/>
      <c r="B376" s="252" t="s">
        <v>18</v>
      </c>
      <c r="C376" s="1163">
        <f>C374+1</f>
        <v>31</v>
      </c>
      <c r="D376" s="1408" t="s">
        <v>2780</v>
      </c>
      <c r="E376" s="1409" t="s">
        <v>23</v>
      </c>
      <c r="F376" s="1410">
        <v>1</v>
      </c>
      <c r="G376" s="1164"/>
      <c r="H376" s="1054">
        <f>+F376*G376</f>
        <v>0</v>
      </c>
    </row>
    <row r="377" spans="1:8">
      <c r="A377" s="1174"/>
      <c r="B377" s="1175"/>
      <c r="D377" s="1408"/>
      <c r="E377" s="1409"/>
      <c r="F377" s="1410"/>
      <c r="G377" s="1164"/>
      <c r="H377" s="1177"/>
    </row>
    <row r="378" spans="1:8" ht="33.75">
      <c r="A378" s="1174"/>
      <c r="B378" s="252" t="s">
        <v>18</v>
      </c>
      <c r="C378" s="1163">
        <f>C376+1</f>
        <v>32</v>
      </c>
      <c r="D378" s="1408" t="s">
        <v>2781</v>
      </c>
      <c r="E378" s="1409" t="s">
        <v>23</v>
      </c>
      <c r="F378" s="1410">
        <v>1</v>
      </c>
      <c r="G378" s="1164"/>
      <c r="H378" s="1054">
        <f>+F378*G378</f>
        <v>0</v>
      </c>
    </row>
    <row r="379" spans="1:8">
      <c r="A379" s="1174"/>
      <c r="B379" s="1175"/>
      <c r="D379" s="1408"/>
      <c r="E379" s="1409"/>
      <c r="F379" s="1410"/>
      <c r="G379" s="1164"/>
      <c r="H379" s="1177"/>
    </row>
    <row r="380" spans="1:8" ht="33.75">
      <c r="A380" s="1174"/>
      <c r="B380" s="252" t="s">
        <v>18</v>
      </c>
      <c r="C380" s="1163">
        <f>C378+1</f>
        <v>33</v>
      </c>
      <c r="D380" s="1456" t="s">
        <v>2769</v>
      </c>
      <c r="E380" s="1409"/>
      <c r="F380" s="1410"/>
      <c r="G380" s="1164"/>
      <c r="H380" s="1177"/>
    </row>
    <row r="381" spans="1:8">
      <c r="A381" s="1174"/>
      <c r="B381" s="1175"/>
      <c r="D381" s="1408" t="s">
        <v>2782</v>
      </c>
      <c r="E381" s="1409" t="s">
        <v>23</v>
      </c>
      <c r="F381" s="1410">
        <v>1</v>
      </c>
      <c r="G381" s="1164"/>
      <c r="H381" s="1054">
        <f>+F381*G381</f>
        <v>0</v>
      </c>
    </row>
    <row r="382" spans="1:8">
      <c r="A382" s="1174"/>
      <c r="B382" s="1175"/>
      <c r="D382" s="1408" t="s">
        <v>2783</v>
      </c>
      <c r="E382" s="1409" t="s">
        <v>23</v>
      </c>
      <c r="F382" s="1410">
        <v>1</v>
      </c>
      <c r="G382" s="1164"/>
      <c r="H382" s="1054">
        <f>+F382*G382</f>
        <v>0</v>
      </c>
    </row>
    <row r="383" spans="1:8">
      <c r="A383" s="1174"/>
      <c r="B383" s="1175"/>
      <c r="D383" s="1408" t="s">
        <v>2784</v>
      </c>
      <c r="E383" s="1409" t="s">
        <v>23</v>
      </c>
      <c r="F383" s="1410">
        <v>1</v>
      </c>
      <c r="G383" s="1164"/>
      <c r="H383" s="1054">
        <f>+F383*G383</f>
        <v>0</v>
      </c>
    </row>
    <row r="384" spans="1:8">
      <c r="A384" s="1174"/>
      <c r="B384" s="1175"/>
      <c r="D384" s="1408"/>
      <c r="E384" s="1409"/>
      <c r="F384" s="1410"/>
      <c r="G384" s="1164"/>
      <c r="H384" s="1177"/>
    </row>
    <row r="385" spans="1:9" ht="22.5">
      <c r="A385" s="1174"/>
      <c r="B385" s="252" t="s">
        <v>18</v>
      </c>
      <c r="C385" s="1163">
        <f>C380+1</f>
        <v>34</v>
      </c>
      <c r="D385" s="1456" t="s">
        <v>2785</v>
      </c>
      <c r="E385" s="1165" t="s">
        <v>163</v>
      </c>
      <c r="F385" s="1200">
        <v>1</v>
      </c>
      <c r="G385" s="1164"/>
      <c r="H385" s="1054">
        <f>+F385*G385</f>
        <v>0</v>
      </c>
    </row>
    <row r="386" spans="1:9">
      <c r="A386" s="1174"/>
      <c r="B386" s="1175"/>
      <c r="D386" s="1197"/>
      <c r="E386" s="1461"/>
      <c r="F386" s="1200"/>
      <c r="G386" s="1164"/>
      <c r="H386" s="1177"/>
    </row>
    <row r="387" spans="1:9" ht="22.5">
      <c r="A387" s="1174"/>
      <c r="B387" s="252" t="s">
        <v>18</v>
      </c>
      <c r="C387" s="1163">
        <f>C385+1</f>
        <v>35</v>
      </c>
      <c r="D387" s="1422" t="s">
        <v>2786</v>
      </c>
      <c r="E387" s="1165" t="s">
        <v>163</v>
      </c>
      <c r="F387" s="1410">
        <v>1</v>
      </c>
      <c r="G387" s="1164"/>
      <c r="H387" s="1054">
        <f>+F387*G387</f>
        <v>0</v>
      </c>
    </row>
    <row r="388" spans="1:9">
      <c r="A388" s="1174"/>
      <c r="B388" s="1175"/>
      <c r="D388" s="1408"/>
      <c r="E388" s="1409"/>
      <c r="F388" s="1410"/>
      <c r="G388" s="1164"/>
      <c r="H388" s="1177"/>
    </row>
    <row r="389" spans="1:9" s="1465" customFormat="1">
      <c r="A389" s="1181"/>
      <c r="B389" s="1182" t="s">
        <v>18</v>
      </c>
      <c r="C389" s="1182"/>
      <c r="D389" s="1447" t="s">
        <v>2787</v>
      </c>
      <c r="E389" s="1445"/>
      <c r="F389" s="1446"/>
      <c r="G389" s="1183"/>
      <c r="H389" s="1184">
        <f>SUM(H252:H387)</f>
        <v>0</v>
      </c>
      <c r="I389" s="1185"/>
    </row>
    <row r="390" spans="1:9" s="1465" customFormat="1">
      <c r="A390" s="1186"/>
      <c r="B390" s="1187"/>
      <c r="C390" s="1187"/>
      <c r="D390" s="1466"/>
      <c r="E390" s="1467"/>
      <c r="F390" s="1468"/>
      <c r="G390" s="1188"/>
      <c r="H390" s="1189"/>
      <c r="I390" s="1185"/>
    </row>
    <row r="391" spans="1:9">
      <c r="A391" s="1174"/>
      <c r="B391" s="1175"/>
      <c r="D391" s="1469"/>
      <c r="E391" s="1424"/>
      <c r="F391" s="1443"/>
      <c r="G391" s="1164"/>
      <c r="H391" s="1177"/>
    </row>
    <row r="392" spans="1:9" ht="22.5">
      <c r="A392" s="1190"/>
      <c r="B392" s="1182" t="s">
        <v>19</v>
      </c>
      <c r="C392" s="1182"/>
      <c r="D392" s="1447" t="s">
        <v>2788</v>
      </c>
      <c r="E392" s="1448"/>
      <c r="F392" s="1470"/>
      <c r="G392" s="1168"/>
      <c r="H392" s="1191"/>
    </row>
    <row r="393" spans="1:9">
      <c r="A393" s="1174"/>
      <c r="B393" s="1175"/>
      <c r="D393" s="1408"/>
      <c r="E393" s="1424"/>
      <c r="F393" s="1420"/>
      <c r="G393" s="1487"/>
      <c r="H393" s="1177"/>
    </row>
    <row r="394" spans="1:9" ht="56.25">
      <c r="A394" s="1174"/>
      <c r="B394" s="1175" t="s">
        <v>19</v>
      </c>
      <c r="C394" s="1175">
        <v>1</v>
      </c>
      <c r="D394" s="1408" t="s">
        <v>2789</v>
      </c>
      <c r="E394" s="1424" t="s">
        <v>2322</v>
      </c>
      <c r="F394" s="1420">
        <v>70</v>
      </c>
      <c r="G394" s="1164"/>
      <c r="H394" s="1054">
        <f>+F394*G394</f>
        <v>0</v>
      </c>
    </row>
    <row r="395" spans="1:9">
      <c r="A395" s="1174"/>
      <c r="B395" s="1175"/>
      <c r="D395" s="1408"/>
      <c r="E395" s="1424"/>
      <c r="F395" s="1420"/>
      <c r="G395" s="1487"/>
      <c r="H395" s="1177"/>
    </row>
    <row r="396" spans="1:9" ht="33.75">
      <c r="A396" s="1174"/>
      <c r="B396" s="1175" t="s">
        <v>19</v>
      </c>
      <c r="C396" s="1175">
        <f>C394+1</f>
        <v>2</v>
      </c>
      <c r="D396" s="1408" t="s">
        <v>2790</v>
      </c>
      <c r="E396" s="1424" t="s">
        <v>2626</v>
      </c>
      <c r="F396" s="1420">
        <v>16</v>
      </c>
      <c r="G396" s="1164"/>
      <c r="H396" s="1054">
        <f>+F396*G396</f>
        <v>0</v>
      </c>
    </row>
    <row r="397" spans="1:9">
      <c r="A397" s="1174"/>
      <c r="B397" s="1175"/>
      <c r="D397" s="1408"/>
      <c r="E397" s="1424"/>
      <c r="F397" s="1420"/>
      <c r="G397" s="1487"/>
      <c r="H397" s="1177"/>
    </row>
    <row r="398" spans="1:9" ht="45">
      <c r="A398" s="1174"/>
      <c r="B398" s="1175" t="s">
        <v>19</v>
      </c>
      <c r="C398" s="1175">
        <f>C396+1</f>
        <v>3</v>
      </c>
      <c r="D398" s="1408" t="s">
        <v>2791</v>
      </c>
      <c r="E398" s="1424" t="s">
        <v>2626</v>
      </c>
      <c r="F398" s="1420">
        <v>30</v>
      </c>
      <c r="G398" s="1164"/>
      <c r="H398" s="1054">
        <f>+F398*G398</f>
        <v>0</v>
      </c>
    </row>
    <row r="399" spans="1:9">
      <c r="A399" s="1174"/>
      <c r="B399" s="1175"/>
      <c r="D399" s="1408"/>
      <c r="E399" s="1424"/>
      <c r="F399" s="1420"/>
      <c r="G399" s="1487"/>
      <c r="H399" s="1177"/>
    </row>
    <row r="400" spans="1:9" ht="45">
      <c r="A400" s="1174"/>
      <c r="B400" s="1175" t="s">
        <v>19</v>
      </c>
      <c r="C400" s="1175">
        <f>C398+1</f>
        <v>4</v>
      </c>
      <c r="D400" s="1408" t="s">
        <v>2792</v>
      </c>
      <c r="E400" s="1424" t="s">
        <v>2793</v>
      </c>
      <c r="F400" s="1420">
        <v>50</v>
      </c>
      <c r="G400" s="1487"/>
      <c r="H400" s="1054">
        <f>+F400*G400</f>
        <v>0</v>
      </c>
    </row>
    <row r="401" spans="1:9">
      <c r="A401" s="1174"/>
      <c r="B401" s="1175"/>
      <c r="D401" s="1408"/>
      <c r="E401" s="1424"/>
      <c r="F401" s="1420"/>
      <c r="G401" s="1487"/>
      <c r="H401" s="1177"/>
    </row>
    <row r="402" spans="1:9" ht="22.5">
      <c r="A402" s="1174"/>
      <c r="B402" s="1175" t="s">
        <v>19</v>
      </c>
      <c r="C402" s="1175">
        <f>C400+1</f>
        <v>5</v>
      </c>
      <c r="D402" s="1408" t="s">
        <v>2794</v>
      </c>
      <c r="E402" s="1424" t="s">
        <v>2793</v>
      </c>
      <c r="F402" s="1420">
        <v>4</v>
      </c>
      <c r="G402" s="1487"/>
      <c r="H402" s="1054">
        <f>+F402*G402</f>
        <v>0</v>
      </c>
    </row>
    <row r="403" spans="1:9">
      <c r="A403" s="1174"/>
      <c r="B403" s="1175"/>
      <c r="D403" s="1408"/>
      <c r="E403" s="1424"/>
      <c r="F403" s="1420"/>
      <c r="G403" s="1164"/>
      <c r="H403" s="1177"/>
    </row>
    <row r="404" spans="1:9" ht="22.5">
      <c r="A404" s="1174"/>
      <c r="B404" s="1175" t="s">
        <v>19</v>
      </c>
      <c r="C404" s="1175">
        <f>C402+1</f>
        <v>6</v>
      </c>
      <c r="D404" s="1408" t="s">
        <v>2795</v>
      </c>
      <c r="E404" s="1424" t="s">
        <v>2793</v>
      </c>
      <c r="F404" s="1410">
        <v>20</v>
      </c>
      <c r="G404" s="1164"/>
      <c r="H404" s="1054">
        <f>+F404*G404</f>
        <v>0</v>
      </c>
    </row>
    <row r="405" spans="1:9">
      <c r="A405" s="1174"/>
      <c r="B405" s="1175"/>
      <c r="D405" s="1408"/>
      <c r="E405" s="1409"/>
      <c r="F405" s="1410"/>
      <c r="G405" s="1164"/>
      <c r="H405" s="1177"/>
    </row>
    <row r="406" spans="1:9" ht="22.5">
      <c r="A406" s="1174"/>
      <c r="B406" s="1175" t="s">
        <v>19</v>
      </c>
      <c r="C406" s="1175">
        <f>C404+1</f>
        <v>7</v>
      </c>
      <c r="D406" s="1408" t="s">
        <v>3093</v>
      </c>
      <c r="E406" s="1424" t="s">
        <v>2793</v>
      </c>
      <c r="F406" s="1410">
        <v>4</v>
      </c>
      <c r="G406" s="1164"/>
      <c r="H406" s="1054">
        <f>+F406*G406</f>
        <v>0</v>
      </c>
      <c r="I406" s="1057" t="s">
        <v>73</v>
      </c>
    </row>
    <row r="407" spans="1:9">
      <c r="A407" s="1174"/>
      <c r="B407" s="1175"/>
      <c r="D407" s="1408"/>
      <c r="E407" s="1409"/>
      <c r="F407" s="1410"/>
      <c r="G407" s="1487"/>
      <c r="H407" s="1177"/>
    </row>
    <row r="408" spans="1:9" ht="33.75">
      <c r="A408" s="1174"/>
      <c r="B408" s="1175" t="s">
        <v>19</v>
      </c>
      <c r="C408" s="1175">
        <f>C406+1</f>
        <v>8</v>
      </c>
      <c r="D408" s="1408" t="s">
        <v>2796</v>
      </c>
      <c r="E408" s="1424" t="s">
        <v>2342</v>
      </c>
      <c r="F408" s="1420">
        <v>1</v>
      </c>
      <c r="G408" s="1164"/>
      <c r="H408" s="1054">
        <f>+F408*G408</f>
        <v>0</v>
      </c>
    </row>
    <row r="409" spans="1:9">
      <c r="A409" s="1174"/>
      <c r="B409" s="1175"/>
      <c r="D409" s="1408"/>
      <c r="E409" s="1424"/>
      <c r="F409" s="1420"/>
      <c r="G409" s="1487"/>
      <c r="H409" s="1177"/>
    </row>
    <row r="410" spans="1:9">
      <c r="A410" s="1174"/>
      <c r="B410" s="1175" t="s">
        <v>19</v>
      </c>
      <c r="C410" s="1175">
        <f>C408+1</f>
        <v>9</v>
      </c>
      <c r="D410" s="1471" t="s">
        <v>2797</v>
      </c>
      <c r="E410" s="1424"/>
      <c r="F410" s="1420"/>
      <c r="G410" s="1487"/>
      <c r="H410" s="1177"/>
    </row>
    <row r="411" spans="1:9" ht="22.5">
      <c r="A411" s="1174"/>
      <c r="B411" s="1175"/>
      <c r="D411" s="1472" t="s">
        <v>2798</v>
      </c>
      <c r="E411" s="1424"/>
      <c r="F411" s="1420"/>
      <c r="G411" s="1487"/>
      <c r="H411" s="1054">
        <f t="shared" ref="H411:H414" si="13">+F411*G411</f>
        <v>0</v>
      </c>
    </row>
    <row r="412" spans="1:9" ht="22.5">
      <c r="A412" s="1174"/>
      <c r="B412" s="1175"/>
      <c r="D412" s="1471" t="s">
        <v>2799</v>
      </c>
      <c r="E412" s="1424"/>
      <c r="F412" s="1420"/>
      <c r="G412" s="1487"/>
      <c r="H412" s="1054">
        <f t="shared" si="13"/>
        <v>0</v>
      </c>
    </row>
    <row r="413" spans="1:9" ht="22.5">
      <c r="A413" s="1174"/>
      <c r="B413" s="1175"/>
      <c r="D413" s="1472" t="s">
        <v>2800</v>
      </c>
      <c r="E413" s="1424"/>
      <c r="F413" s="1420"/>
      <c r="G413" s="1487"/>
      <c r="H413" s="1054">
        <f t="shared" si="13"/>
        <v>0</v>
      </c>
    </row>
    <row r="414" spans="1:9">
      <c r="A414" s="1174"/>
      <c r="B414" s="1175"/>
      <c r="D414" s="1471" t="s">
        <v>2801</v>
      </c>
      <c r="E414" s="1431"/>
      <c r="F414" s="1417"/>
      <c r="G414" s="1488"/>
      <c r="H414" s="166">
        <f t="shared" si="13"/>
        <v>0</v>
      </c>
    </row>
    <row r="415" spans="1:9" ht="45">
      <c r="A415" s="1174"/>
      <c r="B415" s="1175"/>
      <c r="D415" s="1418" t="s">
        <v>2567</v>
      </c>
      <c r="E415" s="1424" t="s">
        <v>163</v>
      </c>
      <c r="F415" s="1420">
        <v>1</v>
      </c>
      <c r="G415" s="1487"/>
      <c r="H415" s="1054">
        <f>+F415*G415</f>
        <v>0</v>
      </c>
    </row>
    <row r="416" spans="1:9">
      <c r="A416" s="1174"/>
      <c r="B416" s="1175"/>
      <c r="D416" s="1408"/>
      <c r="E416" s="1424"/>
      <c r="F416" s="1420"/>
      <c r="G416" s="1487"/>
      <c r="H416" s="1177"/>
    </row>
    <row r="417" spans="1:9" ht="22.5">
      <c r="A417" s="1181"/>
      <c r="B417" s="1182" t="s">
        <v>19</v>
      </c>
      <c r="C417" s="1182"/>
      <c r="D417" s="1444" t="s">
        <v>2802</v>
      </c>
      <c r="E417" s="1445"/>
      <c r="F417" s="1446"/>
      <c r="G417" s="1183"/>
      <c r="H417" s="1192">
        <f>SUM(H394:H415)</f>
        <v>0</v>
      </c>
    </row>
    <row r="418" spans="1:9">
      <c r="A418" s="1174"/>
      <c r="B418" s="1175"/>
      <c r="D418" s="1408"/>
      <c r="E418" s="1424"/>
      <c r="F418" s="1420"/>
      <c r="G418" s="1489"/>
      <c r="H418" s="1177"/>
    </row>
    <row r="419" spans="1:9">
      <c r="A419" s="1174"/>
      <c r="B419" s="1175"/>
      <c r="D419" s="1408"/>
      <c r="E419" s="1424"/>
      <c r="F419" s="1420"/>
      <c r="G419" s="1164"/>
      <c r="H419" s="1177"/>
    </row>
    <row r="420" spans="1:9">
      <c r="A420" s="1181"/>
      <c r="B420" s="1182" t="s">
        <v>20</v>
      </c>
      <c r="C420" s="1182"/>
      <c r="D420" s="1447" t="s">
        <v>182</v>
      </c>
      <c r="E420" s="1445"/>
      <c r="F420" s="1446"/>
      <c r="G420" s="1490"/>
      <c r="H420" s="1193"/>
    </row>
    <row r="421" spans="1:9">
      <c r="A421" s="1186"/>
      <c r="B421" s="1187"/>
      <c r="C421" s="1187"/>
      <c r="D421" s="1466"/>
      <c r="E421" s="1467"/>
      <c r="F421" s="1468"/>
      <c r="G421" s="1491"/>
      <c r="H421" s="1189"/>
    </row>
    <row r="422" spans="1:9">
      <c r="A422" s="1174"/>
      <c r="B422" s="1175" t="s">
        <v>20</v>
      </c>
      <c r="C422" s="1175">
        <v>1</v>
      </c>
      <c r="D422" s="1408" t="s">
        <v>2803</v>
      </c>
      <c r="E422" s="1165" t="s">
        <v>163</v>
      </c>
      <c r="F422" s="1420">
        <v>1</v>
      </c>
      <c r="G422" s="1487"/>
      <c r="H422" s="1054">
        <f>+F422*G422</f>
        <v>0</v>
      </c>
    </row>
    <row r="423" spans="1:9">
      <c r="A423" s="1174"/>
      <c r="B423" s="1175"/>
      <c r="D423" s="1408"/>
      <c r="E423" s="1424"/>
      <c r="F423" s="1420"/>
      <c r="G423" s="1487"/>
      <c r="H423" s="1177"/>
    </row>
    <row r="424" spans="1:9" ht="45">
      <c r="A424" s="1174"/>
      <c r="B424" s="1175" t="s">
        <v>20</v>
      </c>
      <c r="C424" s="1175">
        <f>C422+1</f>
        <v>2</v>
      </c>
      <c r="D424" s="1455" t="s">
        <v>2804</v>
      </c>
      <c r="E424" s="1461"/>
      <c r="F424" s="1200"/>
      <c r="G424" s="1487"/>
      <c r="H424" s="1177"/>
    </row>
    <row r="425" spans="1:9">
      <c r="A425" s="1174"/>
      <c r="B425" s="1175"/>
      <c r="D425" s="1455" t="s">
        <v>2805</v>
      </c>
      <c r="E425" s="1461" t="s">
        <v>2806</v>
      </c>
      <c r="F425" s="1200">
        <v>10</v>
      </c>
      <c r="G425" s="1487"/>
      <c r="H425" s="1054">
        <f>+F425*G425</f>
        <v>0</v>
      </c>
    </row>
    <row r="426" spans="1:9">
      <c r="A426" s="1174"/>
      <c r="B426" s="1175"/>
      <c r="D426" s="1455" t="s">
        <v>2807</v>
      </c>
      <c r="E426" s="1461" t="s">
        <v>2806</v>
      </c>
      <c r="F426" s="1200">
        <v>20</v>
      </c>
      <c r="G426" s="1164"/>
      <c r="H426" s="1054">
        <f>+F426*G426</f>
        <v>0</v>
      </c>
    </row>
    <row r="427" spans="1:9">
      <c r="A427" s="1174"/>
      <c r="B427" s="1175"/>
      <c r="D427" s="1455"/>
      <c r="E427" s="1461"/>
      <c r="F427" s="1200"/>
      <c r="G427" s="1164"/>
      <c r="H427" s="1177"/>
    </row>
    <row r="428" spans="1:9">
      <c r="A428" s="1190"/>
      <c r="B428" s="1182" t="s">
        <v>20</v>
      </c>
      <c r="C428" s="1182"/>
      <c r="D428" s="1447" t="s">
        <v>2808</v>
      </c>
      <c r="E428" s="1445"/>
      <c r="F428" s="1473"/>
      <c r="G428" s="1183"/>
      <c r="H428" s="1192">
        <f>SUM(H422:H426)</f>
        <v>0</v>
      </c>
    </row>
    <row r="429" spans="1:9">
      <c r="A429" s="1174"/>
      <c r="B429" s="1175"/>
      <c r="D429" s="1175"/>
      <c r="E429" s="1194"/>
      <c r="F429" s="1195"/>
      <c r="G429" s="1196"/>
      <c r="H429" s="1177"/>
    </row>
    <row r="430" spans="1:9">
      <c r="A430" s="1174"/>
      <c r="B430" s="1175"/>
      <c r="D430" s="1175"/>
      <c r="E430" s="1194"/>
      <c r="F430" s="1195"/>
      <c r="G430" s="1196"/>
      <c r="H430" s="1177"/>
    </row>
    <row r="431" spans="1:9">
      <c r="A431" s="1174"/>
      <c r="B431" s="1175"/>
      <c r="D431" s="1175"/>
      <c r="E431" s="1194"/>
      <c r="F431" s="1195"/>
      <c r="G431" s="1196"/>
      <c r="H431" s="1177"/>
    </row>
    <row r="432" spans="1:9" s="1480" customFormat="1">
      <c r="A432" s="1474"/>
      <c r="B432" s="1475"/>
      <c r="C432" s="1476"/>
      <c r="D432" s="1477" t="s">
        <v>2568</v>
      </c>
      <c r="E432" s="1478"/>
      <c r="F432" s="1479"/>
      <c r="G432" s="1492"/>
      <c r="H432" s="1295"/>
      <c r="I432" s="1045"/>
    </row>
    <row r="433" spans="1:9" s="1480" customFormat="1">
      <c r="A433" s="1197"/>
      <c r="B433" s="1197"/>
      <c r="C433" s="1198"/>
      <c r="D433" s="1197"/>
      <c r="E433" s="1199"/>
      <c r="F433" s="1200"/>
      <c r="G433" s="1201"/>
      <c r="H433" s="1202"/>
      <c r="I433" s="1203"/>
    </row>
    <row r="434" spans="1:9" s="251" customFormat="1" ht="11.25">
      <c r="A434" s="1481"/>
      <c r="B434" s="1481" t="s">
        <v>17</v>
      </c>
      <c r="C434" s="1482"/>
      <c r="D434" s="1483" t="s">
        <v>2570</v>
      </c>
      <c r="E434" s="1483"/>
      <c r="F434" s="1484"/>
      <c r="G434" s="1493"/>
      <c r="H434" s="1351">
        <f>H247</f>
        <v>0</v>
      </c>
      <c r="I434" s="1060"/>
    </row>
    <row r="435" spans="1:9" s="1480" customFormat="1">
      <c r="A435" s="1197"/>
      <c r="B435" s="1197"/>
      <c r="C435" s="1198"/>
      <c r="D435" s="1197"/>
      <c r="E435" s="1199"/>
      <c r="F435" s="1200"/>
      <c r="G435" s="1201"/>
      <c r="H435" s="1202"/>
      <c r="I435" s="1203"/>
    </row>
    <row r="436" spans="1:9" s="251" customFormat="1" ht="11.25">
      <c r="A436" s="1481"/>
      <c r="B436" s="1481" t="s">
        <v>18</v>
      </c>
      <c r="C436" s="1482"/>
      <c r="D436" s="1483" t="s">
        <v>2705</v>
      </c>
      <c r="E436" s="1483"/>
      <c r="F436" s="1484"/>
      <c r="G436" s="1493"/>
      <c r="H436" s="1351">
        <f>H389</f>
        <v>0</v>
      </c>
      <c r="I436" s="1060"/>
    </row>
    <row r="437" spans="1:9" s="1480" customFormat="1">
      <c r="A437" s="1197"/>
      <c r="B437" s="1197"/>
      <c r="C437" s="1198"/>
      <c r="D437" s="1197"/>
      <c r="E437" s="1199"/>
      <c r="F437" s="1200"/>
      <c r="G437" s="1201"/>
      <c r="H437" s="1202"/>
      <c r="I437" s="1203"/>
    </row>
    <row r="438" spans="1:9" s="251" customFormat="1" ht="22.5">
      <c r="A438" s="1481"/>
      <c r="B438" s="1481" t="s">
        <v>19</v>
      </c>
      <c r="C438" s="1482"/>
      <c r="D438" s="1483" t="s">
        <v>2809</v>
      </c>
      <c r="E438" s="1483"/>
      <c r="F438" s="1484"/>
      <c r="G438" s="1493"/>
      <c r="H438" s="1351">
        <f>H417</f>
        <v>0</v>
      </c>
      <c r="I438" s="1060"/>
    </row>
    <row r="439" spans="1:9" s="1480" customFormat="1">
      <c r="A439" s="1197"/>
      <c r="B439" s="1197"/>
      <c r="C439" s="1198"/>
      <c r="D439" s="1197"/>
      <c r="E439" s="1199"/>
      <c r="F439" s="1200"/>
      <c r="G439" s="1201"/>
      <c r="H439" s="1202"/>
      <c r="I439" s="1203"/>
    </row>
    <row r="440" spans="1:9" s="1480" customFormat="1">
      <c r="A440" s="1197"/>
      <c r="B440" s="1197" t="s">
        <v>20</v>
      </c>
      <c r="C440" s="1198"/>
      <c r="D440" s="1197" t="s">
        <v>182</v>
      </c>
      <c r="E440" s="1199"/>
      <c r="F440" s="1200"/>
      <c r="G440" s="1201"/>
      <c r="H440" s="1351">
        <f>H428</f>
        <v>0</v>
      </c>
      <c r="I440" s="1203"/>
    </row>
    <row r="441" spans="1:9" s="1480" customFormat="1">
      <c r="A441" s="1197"/>
      <c r="B441" s="1197"/>
      <c r="C441" s="1198"/>
      <c r="D441" s="1197"/>
      <c r="E441" s="1199"/>
      <c r="F441" s="1200"/>
      <c r="G441" s="1201"/>
      <c r="H441" s="1202"/>
      <c r="I441" s="1203"/>
    </row>
    <row r="442" spans="1:9" s="1480" customFormat="1">
      <c r="A442" s="1474"/>
      <c r="B442" s="1475"/>
      <c r="C442" s="1476"/>
      <c r="D442" s="1478" t="s">
        <v>184</v>
      </c>
      <c r="E442" s="1478"/>
      <c r="F442" s="1479"/>
      <c r="G442" s="1492"/>
      <c r="H442" s="1295">
        <f>H440+H438+H436+H434</f>
        <v>0</v>
      </c>
      <c r="I442" s="1045"/>
    </row>
    <row r="443" spans="1:9">
      <c r="A443" s="1174"/>
      <c r="B443" s="1175"/>
      <c r="D443" s="1175"/>
      <c r="E443" s="1194"/>
      <c r="F443" s="1195"/>
      <c r="G443" s="1196"/>
      <c r="H443" s="1177"/>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verticalDpi="1200" r:id="rId1"/>
  <headerFooter alignWithMargins="0">
    <oddFooter>&amp;C..............................................................................................................................................................................   stranica &amp;P. od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pageSetUpPr fitToPage="1"/>
  </sheetPr>
  <dimension ref="A1:J110"/>
  <sheetViews>
    <sheetView view="pageBreakPreview" zoomScaleSheetLayoutView="100" workbookViewId="0">
      <selection activeCell="G23" sqref="G23"/>
    </sheetView>
  </sheetViews>
  <sheetFormatPr defaultRowHeight="12.75"/>
  <cols>
    <col min="1" max="2" width="2.28515625" style="872" customWidth="1"/>
    <col min="3" max="3" width="3.85546875" style="935" customWidth="1"/>
    <col min="4" max="4" width="35.7109375" style="872" customWidth="1"/>
    <col min="5" max="5" width="3.7109375" style="872" customWidth="1"/>
    <col min="6" max="6" width="9.7109375" style="934" customWidth="1"/>
    <col min="7" max="7" width="9.7109375" style="936" customWidth="1"/>
    <col min="8" max="8" width="12.7109375" style="1065" customWidth="1"/>
    <col min="9" max="9" width="14.7109375" style="936" customWidth="1"/>
    <col min="10" max="10" width="20.7109375" style="872" customWidth="1"/>
    <col min="11" max="11" width="9.85546875" style="872" customWidth="1"/>
    <col min="12" max="12" width="10.28515625" style="872" bestFit="1" customWidth="1"/>
    <col min="13" max="13" width="18.7109375" style="872" customWidth="1"/>
    <col min="14" max="16384" width="9.140625" style="872"/>
  </cols>
  <sheetData>
    <row r="1" spans="1:10" s="67" customFormat="1" ht="11.25">
      <c r="A1" s="191"/>
      <c r="B1" s="211"/>
      <c r="C1" s="212"/>
      <c r="D1" s="193"/>
      <c r="E1" s="194"/>
      <c r="F1" s="352"/>
      <c r="G1" s="196"/>
      <c r="H1" s="1046" t="s">
        <v>98</v>
      </c>
      <c r="I1" s="762"/>
      <c r="J1" s="66"/>
    </row>
    <row r="2" spans="1:10" s="71" customFormat="1" ht="11.25">
      <c r="A2" s="199"/>
      <c r="B2" s="68"/>
      <c r="C2" s="93"/>
      <c r="D2" s="69" t="s">
        <v>1</v>
      </c>
      <c r="E2" s="85"/>
      <c r="F2" s="353"/>
      <c r="G2" s="768"/>
      <c r="H2" s="1213" t="s">
        <v>2908</v>
      </c>
      <c r="I2" s="1063"/>
      <c r="J2" s="70"/>
    </row>
    <row r="3" spans="1:10" s="71" customFormat="1" ht="11.25">
      <c r="A3" s="72"/>
      <c r="B3" s="72"/>
      <c r="C3" s="73"/>
      <c r="D3" s="74" t="s">
        <v>358</v>
      </c>
      <c r="E3" s="91"/>
      <c r="F3" s="354"/>
      <c r="G3" s="92"/>
      <c r="H3" s="1214" t="s">
        <v>2907</v>
      </c>
      <c r="I3" s="1064"/>
      <c r="J3" s="70"/>
    </row>
    <row r="4" spans="1:10" s="71" customFormat="1" ht="11.25">
      <c r="A4" s="95"/>
      <c r="B4" s="86"/>
      <c r="C4" s="86"/>
      <c r="D4" s="87"/>
      <c r="E4" s="88"/>
      <c r="F4" s="355"/>
      <c r="G4" s="90"/>
      <c r="H4" s="1047"/>
      <c r="I4" s="99"/>
      <c r="J4" s="70"/>
    </row>
    <row r="5" spans="1:10" s="71" customFormat="1" ht="11.25">
      <c r="A5" s="213"/>
      <c r="B5" s="86"/>
      <c r="C5" s="86"/>
      <c r="D5" s="94" t="s">
        <v>185</v>
      </c>
      <c r="E5" s="94"/>
      <c r="F5" s="356"/>
      <c r="G5" s="769"/>
      <c r="H5" s="1048"/>
      <c r="I5" s="765"/>
      <c r="J5" s="70"/>
    </row>
    <row r="6" spans="1:10" s="71" customFormat="1" ht="11.25">
      <c r="A6" s="78"/>
      <c r="B6" s="75"/>
      <c r="C6" s="75"/>
      <c r="D6" s="100"/>
      <c r="E6" s="100"/>
      <c r="F6" s="357"/>
      <c r="G6" s="770"/>
      <c r="H6" s="1049"/>
      <c r="I6" s="766"/>
      <c r="J6" s="70"/>
    </row>
    <row r="7" spans="1:10" s="71" customFormat="1" ht="11.25">
      <c r="A7" s="1587" t="s">
        <v>91</v>
      </c>
      <c r="B7" s="1587"/>
      <c r="C7" s="1587"/>
      <c r="D7" s="204" t="s">
        <v>92</v>
      </c>
      <c r="E7" s="205" t="s">
        <v>97</v>
      </c>
      <c r="F7" s="206" t="s">
        <v>93</v>
      </c>
      <c r="G7" s="207" t="s">
        <v>94</v>
      </c>
      <c r="H7" s="1050" t="s">
        <v>95</v>
      </c>
      <c r="I7" s="207" t="s">
        <v>96</v>
      </c>
      <c r="J7" s="70"/>
    </row>
    <row r="8" spans="1:10" s="71" customFormat="1" ht="11.25">
      <c r="A8" s="78"/>
      <c r="B8" s="75"/>
      <c r="C8" s="75"/>
      <c r="D8" s="358"/>
      <c r="E8" s="77"/>
      <c r="F8" s="133"/>
      <c r="G8" s="79"/>
      <c r="H8" s="1051"/>
      <c r="I8" s="1042"/>
      <c r="J8" s="70"/>
    </row>
    <row r="9" spans="1:10" s="71" customFormat="1" ht="11.25">
      <c r="A9" s="78"/>
      <c r="B9" s="75"/>
      <c r="C9" s="75"/>
      <c r="D9" s="358"/>
      <c r="E9" s="77"/>
      <c r="F9" s="133"/>
      <c r="G9" s="79"/>
      <c r="H9" s="1051"/>
      <c r="I9" s="1042"/>
      <c r="J9" s="70"/>
    </row>
    <row r="10" spans="1:10" s="71" customFormat="1" ht="33.75">
      <c r="A10" s="78"/>
      <c r="B10" s="75"/>
      <c r="C10" s="75"/>
      <c r="D10" s="1356" t="s">
        <v>2811</v>
      </c>
      <c r="E10" s="883"/>
      <c r="F10" s="883"/>
      <c r="G10" s="1062"/>
      <c r="H10" s="1357"/>
      <c r="I10" s="1042"/>
      <c r="J10" s="70"/>
    </row>
    <row r="11" spans="1:10" s="71" customFormat="1" ht="101.25">
      <c r="A11" s="78"/>
      <c r="B11" s="75"/>
      <c r="C11" s="75"/>
      <c r="D11" s="1356" t="s">
        <v>2812</v>
      </c>
      <c r="E11" s="883"/>
      <c r="F11" s="883"/>
      <c r="G11" s="1062"/>
      <c r="H11" s="1357"/>
      <c r="I11" s="1042"/>
      <c r="J11" s="70"/>
    </row>
    <row r="12" spans="1:10" s="71" customFormat="1" ht="45">
      <c r="A12" s="78"/>
      <c r="B12" s="75"/>
      <c r="C12" s="75"/>
      <c r="D12" s="1356" t="s">
        <v>2813</v>
      </c>
      <c r="E12" s="883"/>
      <c r="F12" s="883"/>
      <c r="G12" s="1062"/>
      <c r="H12" s="1357"/>
      <c r="I12" s="1042"/>
      <c r="J12" s="70"/>
    </row>
    <row r="13" spans="1:10" ht="45">
      <c r="A13" s="878"/>
      <c r="B13" s="878"/>
      <c r="C13" s="879"/>
      <c r="D13" s="1356" t="s">
        <v>2814</v>
      </c>
      <c r="E13" s="883"/>
      <c r="F13" s="883"/>
      <c r="G13" s="1062"/>
      <c r="H13" s="1357"/>
      <c r="I13" s="1061"/>
    </row>
    <row r="14" spans="1:10" ht="45">
      <c r="A14" s="1066"/>
      <c r="B14" s="134"/>
      <c r="C14" s="134"/>
      <c r="D14" s="1356" t="s">
        <v>2815</v>
      </c>
      <c r="E14" s="883"/>
      <c r="F14" s="883"/>
      <c r="G14" s="1062"/>
      <c r="H14" s="1357"/>
      <c r="I14" s="1061"/>
    </row>
    <row r="15" spans="1:10" ht="33.75">
      <c r="A15" s="878"/>
      <c r="B15" s="878"/>
      <c r="C15" s="879"/>
      <c r="D15" s="1356" t="s">
        <v>2816</v>
      </c>
      <c r="E15" s="883"/>
      <c r="F15" s="883"/>
      <c r="G15" s="1062"/>
      <c r="H15" s="1357"/>
      <c r="I15" s="933"/>
    </row>
    <row r="16" spans="1:10" ht="22.5">
      <c r="A16" s="878"/>
      <c r="B16" s="878"/>
      <c r="C16" s="879"/>
      <c r="D16" s="1356" t="s">
        <v>2817</v>
      </c>
      <c r="E16" s="883"/>
      <c r="F16" s="883"/>
      <c r="G16" s="1062"/>
      <c r="H16" s="1357"/>
      <c r="I16" s="933"/>
    </row>
    <row r="17" spans="1:9">
      <c r="A17" s="878"/>
      <c r="B17" s="878"/>
      <c r="C17" s="879"/>
      <c r="D17" s="1358"/>
      <c r="E17" s="883"/>
      <c r="F17" s="883"/>
      <c r="G17" s="1062"/>
      <c r="H17" s="1357"/>
      <c r="I17" s="933"/>
    </row>
    <row r="18" spans="1:9">
      <c r="A18" s="878"/>
      <c r="B18" s="878"/>
      <c r="C18" s="879"/>
      <c r="D18" s="1358"/>
      <c r="E18" s="883"/>
      <c r="F18" s="1359"/>
      <c r="G18" s="1062"/>
      <c r="H18" s="1357"/>
      <c r="I18" s="933"/>
    </row>
    <row r="19" spans="1:9" s="878" customFormat="1" ht="22.5">
      <c r="C19" s="879"/>
      <c r="D19" s="1360" t="s">
        <v>2818</v>
      </c>
      <c r="E19" s="1361"/>
      <c r="F19" s="1362"/>
      <c r="G19" s="1399"/>
      <c r="H19" s="1363"/>
      <c r="I19" s="1079"/>
    </row>
    <row r="20" spans="1:9" s="878" customFormat="1" ht="11.25">
      <c r="C20" s="879"/>
      <c r="D20" s="1360"/>
      <c r="E20" s="1361"/>
      <c r="F20" s="1362"/>
      <c r="G20" s="1399"/>
      <c r="H20" s="1363"/>
      <c r="I20" s="1079"/>
    </row>
    <row r="21" spans="1:9" s="80" customFormat="1" ht="11.25">
      <c r="A21" s="95"/>
      <c r="B21" s="94" t="s">
        <v>17</v>
      </c>
      <c r="C21" s="417"/>
      <c r="D21" s="1364" t="s">
        <v>2834</v>
      </c>
      <c r="E21" s="1365"/>
      <c r="F21" s="1366"/>
      <c r="G21" s="1400"/>
      <c r="H21" s="1367"/>
      <c r="I21" s="1082"/>
    </row>
    <row r="22" spans="1:9">
      <c r="A22" s="878"/>
      <c r="B22" s="879"/>
      <c r="C22" s="879"/>
      <c r="D22" s="836"/>
      <c r="E22" s="1368"/>
      <c r="F22" s="1369"/>
      <c r="G22" s="1399"/>
      <c r="H22" s="1363"/>
      <c r="I22" s="933"/>
    </row>
    <row r="23" spans="1:9" ht="258.75">
      <c r="A23" s="878"/>
      <c r="B23" s="879" t="s">
        <v>17</v>
      </c>
      <c r="C23" s="879">
        <v>1</v>
      </c>
      <c r="D23" s="1370" t="s">
        <v>3105</v>
      </c>
      <c r="E23" s="883" t="s">
        <v>23</v>
      </c>
      <c r="F23" s="884">
        <v>1</v>
      </c>
      <c r="G23" s="1401"/>
      <c r="H23" s="1357">
        <f>F23*G23</f>
        <v>0</v>
      </c>
      <c r="I23" s="1057" t="s">
        <v>73</v>
      </c>
    </row>
    <row r="24" spans="1:9">
      <c r="A24" s="878"/>
      <c r="B24" s="878"/>
      <c r="C24" s="879"/>
      <c r="D24" s="1371"/>
      <c r="E24" s="1372"/>
      <c r="F24" s="1373"/>
      <c r="G24" s="1401"/>
      <c r="H24" s="1363"/>
      <c r="I24" s="933"/>
    </row>
    <row r="25" spans="1:9" ht="56.25">
      <c r="A25" s="878"/>
      <c r="B25" s="879" t="s">
        <v>17</v>
      </c>
      <c r="C25" s="879">
        <f>C23+1</f>
        <v>2</v>
      </c>
      <c r="D25" s="1370" t="s">
        <v>2819</v>
      </c>
      <c r="E25" s="883" t="s">
        <v>23</v>
      </c>
      <c r="F25" s="884">
        <v>1</v>
      </c>
      <c r="G25" s="1401"/>
      <c r="H25" s="1357">
        <f>F25*G25</f>
        <v>0</v>
      </c>
      <c r="I25" s="933"/>
    </row>
    <row r="26" spans="1:9">
      <c r="A26" s="878"/>
      <c r="B26" s="878"/>
      <c r="C26" s="879"/>
      <c r="D26" s="1370"/>
      <c r="E26" s="883"/>
      <c r="F26" s="884"/>
      <c r="G26" s="1401"/>
      <c r="H26" s="1363"/>
      <c r="I26" s="933"/>
    </row>
    <row r="27" spans="1:9" ht="78.75">
      <c r="A27" s="878"/>
      <c r="B27" s="879" t="s">
        <v>17</v>
      </c>
      <c r="C27" s="879">
        <f>C25+1</f>
        <v>3</v>
      </c>
      <c r="D27" s="1370" t="s">
        <v>3104</v>
      </c>
      <c r="E27" s="883" t="s">
        <v>23</v>
      </c>
      <c r="F27" s="884">
        <v>1</v>
      </c>
      <c r="G27" s="1401"/>
      <c r="H27" s="1357">
        <f>F27*G27</f>
        <v>0</v>
      </c>
      <c r="I27" s="1057" t="s">
        <v>73</v>
      </c>
    </row>
    <row r="28" spans="1:9">
      <c r="A28" s="878"/>
      <c r="B28" s="878"/>
      <c r="C28" s="879"/>
      <c r="D28" s="1370"/>
      <c r="E28" s="883"/>
      <c r="F28" s="884"/>
      <c r="G28" s="1401"/>
      <c r="H28" s="1363"/>
      <c r="I28" s="933"/>
    </row>
    <row r="29" spans="1:9" ht="146.25">
      <c r="A29" s="878"/>
      <c r="B29" s="879" t="s">
        <v>17</v>
      </c>
      <c r="C29" s="879">
        <f>C27+1</f>
        <v>4</v>
      </c>
      <c r="D29" s="1374" t="s">
        <v>3103</v>
      </c>
      <c r="E29" s="883" t="s">
        <v>23</v>
      </c>
      <c r="F29" s="884">
        <v>25</v>
      </c>
      <c r="G29" s="1401"/>
      <c r="H29" s="1357">
        <f>F29*G29</f>
        <v>0</v>
      </c>
      <c r="I29" s="1057" t="s">
        <v>73</v>
      </c>
    </row>
    <row r="30" spans="1:9">
      <c r="A30" s="878"/>
      <c r="B30" s="878"/>
      <c r="C30" s="879"/>
      <c r="D30" s="1374"/>
      <c r="E30" s="883"/>
      <c r="F30" s="884"/>
      <c r="G30" s="1401"/>
      <c r="H30" s="1363"/>
      <c r="I30" s="933"/>
    </row>
    <row r="31" spans="1:9" ht="33.75">
      <c r="A31" s="878"/>
      <c r="B31" s="879" t="s">
        <v>17</v>
      </c>
      <c r="C31" s="879">
        <f>C29+1</f>
        <v>5</v>
      </c>
      <c r="D31" s="1374" t="s">
        <v>3102</v>
      </c>
      <c r="E31" s="883" t="s">
        <v>23</v>
      </c>
      <c r="F31" s="884">
        <v>25</v>
      </c>
      <c r="G31" s="1401"/>
      <c r="H31" s="1357">
        <f>F31*G31</f>
        <v>0</v>
      </c>
      <c r="I31" s="1057" t="s">
        <v>73</v>
      </c>
    </row>
    <row r="32" spans="1:9">
      <c r="A32" s="878"/>
      <c r="B32" s="878"/>
      <c r="C32" s="879"/>
      <c r="D32" s="1374"/>
      <c r="E32" s="883"/>
      <c r="F32" s="884"/>
      <c r="G32" s="1401"/>
      <c r="H32" s="1375"/>
      <c r="I32" s="933"/>
    </row>
    <row r="33" spans="1:9" ht="45">
      <c r="A33" s="878"/>
      <c r="B33" s="879" t="s">
        <v>17</v>
      </c>
      <c r="C33" s="879">
        <f>C31+1</f>
        <v>6</v>
      </c>
      <c r="D33" s="1374" t="s">
        <v>3101</v>
      </c>
      <c r="E33" s="883" t="s">
        <v>23</v>
      </c>
      <c r="F33" s="884">
        <v>2</v>
      </c>
      <c r="G33" s="1401"/>
      <c r="H33" s="1357">
        <f>F33*G33</f>
        <v>0</v>
      </c>
      <c r="I33" s="1057" t="s">
        <v>73</v>
      </c>
    </row>
    <row r="34" spans="1:9">
      <c r="A34" s="878"/>
      <c r="B34" s="878"/>
      <c r="C34" s="879"/>
      <c r="D34" s="1374"/>
      <c r="E34" s="883"/>
      <c r="F34" s="884"/>
      <c r="G34" s="1401"/>
      <c r="H34" s="1375"/>
      <c r="I34" s="933"/>
    </row>
    <row r="35" spans="1:9" ht="90">
      <c r="A35" s="878"/>
      <c r="B35" s="879" t="s">
        <v>17</v>
      </c>
      <c r="C35" s="879">
        <f>C33+1</f>
        <v>7</v>
      </c>
      <c r="D35" s="1374" t="s">
        <v>3100</v>
      </c>
      <c r="E35" s="883" t="s">
        <v>2383</v>
      </c>
      <c r="F35" s="884">
        <v>1</v>
      </c>
      <c r="G35" s="1401"/>
      <c r="H35" s="1357">
        <f>F35*G35</f>
        <v>0</v>
      </c>
      <c r="I35" s="1057" t="s">
        <v>73</v>
      </c>
    </row>
    <row r="36" spans="1:9">
      <c r="A36" s="878"/>
      <c r="B36" s="878"/>
      <c r="C36" s="879"/>
      <c r="D36" s="1374"/>
      <c r="E36" s="883"/>
      <c r="F36" s="884"/>
      <c r="G36" s="1401"/>
      <c r="H36" s="1375"/>
      <c r="I36" s="933"/>
    </row>
    <row r="37" spans="1:9" ht="67.5">
      <c r="A37" s="878"/>
      <c r="B37" s="879" t="s">
        <v>17</v>
      </c>
      <c r="C37" s="879">
        <f>C35+1</f>
        <v>8</v>
      </c>
      <c r="D37" s="1374" t="s">
        <v>3099</v>
      </c>
      <c r="E37" s="883" t="s">
        <v>2383</v>
      </c>
      <c r="F37" s="884">
        <v>1</v>
      </c>
      <c r="G37" s="1401"/>
      <c r="H37" s="1357">
        <f>F37*G37</f>
        <v>0</v>
      </c>
      <c r="I37" s="1057" t="s">
        <v>73</v>
      </c>
    </row>
    <row r="38" spans="1:9">
      <c r="A38" s="878"/>
      <c r="B38" s="878"/>
      <c r="C38" s="879"/>
      <c r="D38" s="1374"/>
      <c r="E38" s="883"/>
      <c r="F38" s="884"/>
      <c r="G38" s="1401"/>
      <c r="H38" s="1375"/>
      <c r="I38" s="933"/>
    </row>
    <row r="39" spans="1:9" ht="90">
      <c r="A39" s="878"/>
      <c r="B39" s="879" t="s">
        <v>17</v>
      </c>
      <c r="C39" s="879">
        <f>C37+1</f>
        <v>9</v>
      </c>
      <c r="D39" s="1376" t="s">
        <v>3098</v>
      </c>
      <c r="E39" s="883" t="s">
        <v>23</v>
      </c>
      <c r="F39" s="884">
        <v>3</v>
      </c>
      <c r="G39" s="1401"/>
      <c r="H39" s="1357">
        <f>F39*G39</f>
        <v>0</v>
      </c>
      <c r="I39" s="1057" t="s">
        <v>73</v>
      </c>
    </row>
    <row r="40" spans="1:9">
      <c r="A40" s="878"/>
      <c r="B40" s="878"/>
      <c r="C40" s="879"/>
      <c r="D40" s="1370"/>
      <c r="E40" s="883"/>
      <c r="F40" s="884"/>
      <c r="G40" s="1401"/>
      <c r="H40" s="1375"/>
      <c r="I40" s="933"/>
    </row>
    <row r="41" spans="1:9" ht="45">
      <c r="A41" s="878"/>
      <c r="B41" s="879" t="s">
        <v>17</v>
      </c>
      <c r="C41" s="879">
        <f>C39+1</f>
        <v>10</v>
      </c>
      <c r="D41" s="1376" t="s">
        <v>3097</v>
      </c>
      <c r="E41" s="883" t="s">
        <v>23</v>
      </c>
      <c r="F41" s="884">
        <v>3</v>
      </c>
      <c r="G41" s="1401"/>
      <c r="H41" s="1357">
        <f>F41*G41</f>
        <v>0</v>
      </c>
      <c r="I41" s="1057" t="s">
        <v>73</v>
      </c>
    </row>
    <row r="42" spans="1:9">
      <c r="A42" s="878"/>
      <c r="B42" s="878"/>
      <c r="C42" s="879"/>
      <c r="D42" s="1370"/>
      <c r="E42" s="883"/>
      <c r="F42" s="884"/>
      <c r="G42" s="1401"/>
      <c r="H42" s="1375"/>
      <c r="I42" s="933"/>
    </row>
    <row r="43" spans="1:9" ht="45">
      <c r="A43" s="878"/>
      <c r="B43" s="879" t="s">
        <v>17</v>
      </c>
      <c r="C43" s="879">
        <f>C41+1</f>
        <v>11</v>
      </c>
      <c r="D43" s="1374" t="s">
        <v>3096</v>
      </c>
      <c r="E43" s="883" t="s">
        <v>23</v>
      </c>
      <c r="F43" s="884">
        <v>44</v>
      </c>
      <c r="G43" s="1401"/>
      <c r="H43" s="1357">
        <f>F43*G43</f>
        <v>0</v>
      </c>
      <c r="I43" s="1057" t="s">
        <v>73</v>
      </c>
    </row>
    <row r="44" spans="1:9">
      <c r="A44" s="80"/>
      <c r="B44" s="80"/>
      <c r="C44" s="173"/>
      <c r="D44" s="1264"/>
      <c r="E44" s="416"/>
      <c r="F44" s="475"/>
      <c r="G44" s="1402"/>
      <c r="H44" s="1377"/>
      <c r="I44" s="947"/>
    </row>
    <row r="45" spans="1:9">
      <c r="A45" s="80"/>
      <c r="B45" s="80"/>
      <c r="C45" s="173"/>
      <c r="D45" s="140"/>
      <c r="E45" s="76"/>
      <c r="F45" s="351"/>
      <c r="G45" s="1402"/>
      <c r="H45" s="1377"/>
      <c r="I45" s="947"/>
    </row>
    <row r="46" spans="1:9">
      <c r="A46" s="95"/>
      <c r="B46" s="94" t="s">
        <v>17</v>
      </c>
      <c r="C46" s="481"/>
      <c r="D46" s="1364" t="s">
        <v>2833</v>
      </c>
      <c r="E46" s="1378"/>
      <c r="F46" s="349"/>
      <c r="G46" s="1400"/>
      <c r="H46" s="1367">
        <f>SUM(H23:H43)</f>
        <v>0</v>
      </c>
      <c r="I46" s="947"/>
    </row>
    <row r="47" spans="1:9">
      <c r="A47" s="80"/>
      <c r="B47" s="80"/>
      <c r="C47" s="173"/>
      <c r="D47" s="475"/>
      <c r="E47" s="1379"/>
      <c r="F47" s="475"/>
      <c r="G47" s="1402"/>
      <c r="H47" s="1377"/>
      <c r="I47" s="947"/>
    </row>
    <row r="48" spans="1:9">
      <c r="A48" s="80"/>
      <c r="B48" s="80"/>
      <c r="C48" s="173"/>
      <c r="D48" s="475"/>
      <c r="E48" s="1379"/>
      <c r="F48" s="475"/>
      <c r="G48" s="1402"/>
      <c r="H48" s="1377"/>
      <c r="I48" s="947"/>
    </row>
    <row r="49" spans="1:9" ht="33.75">
      <c r="A49" s="94"/>
      <c r="B49" s="481" t="s">
        <v>18</v>
      </c>
      <c r="C49" s="481"/>
      <c r="D49" s="1380" t="s">
        <v>2835</v>
      </c>
      <c r="E49" s="1378"/>
      <c r="F49" s="349"/>
      <c r="G49" s="1400"/>
      <c r="H49" s="1367"/>
      <c r="I49" s="947"/>
    </row>
    <row r="50" spans="1:9">
      <c r="A50" s="80"/>
      <c r="B50" s="80"/>
      <c r="C50" s="173"/>
      <c r="D50" s="475"/>
      <c r="E50" s="1379"/>
      <c r="F50" s="475"/>
      <c r="G50" s="1402"/>
      <c r="H50" s="1377"/>
      <c r="I50" s="947"/>
    </row>
    <row r="51" spans="1:9" ht="22.5">
      <c r="A51" s="80"/>
      <c r="B51" s="173" t="s">
        <v>18</v>
      </c>
      <c r="C51" s="173">
        <v>1</v>
      </c>
      <c r="D51" s="1264" t="s">
        <v>2820</v>
      </c>
      <c r="E51" s="416" t="s">
        <v>23</v>
      </c>
      <c r="F51" s="475">
        <v>1</v>
      </c>
      <c r="G51" s="1402"/>
      <c r="H51" s="1381">
        <f>F51*G51</f>
        <v>0</v>
      </c>
      <c r="I51" s="947"/>
    </row>
    <row r="52" spans="1:9">
      <c r="A52" s="80"/>
      <c r="B52" s="80"/>
      <c r="C52" s="173"/>
      <c r="D52" s="1264"/>
      <c r="E52" s="416"/>
      <c r="F52" s="475"/>
      <c r="G52" s="1402"/>
      <c r="H52" s="1377"/>
      <c r="I52" s="947"/>
    </row>
    <row r="53" spans="1:9" ht="33.75">
      <c r="A53" s="80"/>
      <c r="B53" s="173" t="s">
        <v>18</v>
      </c>
      <c r="C53" s="173">
        <f>C51+1</f>
        <v>2</v>
      </c>
      <c r="D53" s="1264" t="s">
        <v>2821</v>
      </c>
      <c r="E53" s="416" t="s">
        <v>23</v>
      </c>
      <c r="F53" s="475">
        <v>44</v>
      </c>
      <c r="G53" s="1402"/>
      <c r="H53" s="1381">
        <f>F53*G53</f>
        <v>0</v>
      </c>
      <c r="I53" s="947"/>
    </row>
    <row r="54" spans="1:9">
      <c r="A54" s="80"/>
      <c r="B54" s="80"/>
      <c r="C54" s="173"/>
      <c r="D54" s="1264"/>
      <c r="E54" s="416"/>
      <c r="F54" s="475"/>
      <c r="G54" s="1402"/>
      <c r="H54" s="1377"/>
      <c r="I54" s="947"/>
    </row>
    <row r="55" spans="1:9" ht="22.5">
      <c r="A55" s="80"/>
      <c r="B55" s="173" t="s">
        <v>18</v>
      </c>
      <c r="C55" s="173">
        <f>C53+1</f>
        <v>3</v>
      </c>
      <c r="D55" s="1264" t="s">
        <v>2822</v>
      </c>
      <c r="E55" s="416" t="s">
        <v>23</v>
      </c>
      <c r="F55" s="475">
        <v>2</v>
      </c>
      <c r="G55" s="1402"/>
      <c r="H55" s="1381">
        <f>F55*G55</f>
        <v>0</v>
      </c>
      <c r="I55" s="947"/>
    </row>
    <row r="56" spans="1:9">
      <c r="A56" s="80"/>
      <c r="B56" s="80"/>
      <c r="C56" s="173"/>
      <c r="D56" s="1264"/>
      <c r="E56" s="416"/>
      <c r="F56" s="475"/>
      <c r="G56" s="1402"/>
      <c r="H56" s="1377"/>
      <c r="I56" s="947"/>
    </row>
    <row r="57" spans="1:9" ht="56.25">
      <c r="A57" s="80"/>
      <c r="B57" s="173" t="s">
        <v>18</v>
      </c>
      <c r="C57" s="173">
        <f>C55+1</f>
        <v>4</v>
      </c>
      <c r="D57" s="1264" t="s">
        <v>3095</v>
      </c>
      <c r="E57" s="416" t="s">
        <v>2322</v>
      </c>
      <c r="F57" s="475">
        <v>250</v>
      </c>
      <c r="G57" s="1402"/>
      <c r="H57" s="1381">
        <f>F57*G57</f>
        <v>0</v>
      </c>
      <c r="I57" s="1057" t="s">
        <v>73</v>
      </c>
    </row>
    <row r="58" spans="1:9">
      <c r="A58" s="80"/>
      <c r="B58" s="80"/>
      <c r="C58" s="173"/>
      <c r="D58" s="1264"/>
      <c r="E58" s="416"/>
      <c r="F58" s="475"/>
      <c r="G58" s="1402"/>
      <c r="H58" s="1377"/>
      <c r="I58" s="947"/>
    </row>
    <row r="59" spans="1:9" ht="45">
      <c r="A59" s="80"/>
      <c r="B59" s="173" t="s">
        <v>18</v>
      </c>
      <c r="C59" s="173">
        <f>C57+1</f>
        <v>5</v>
      </c>
      <c r="D59" s="1264" t="s">
        <v>3094</v>
      </c>
      <c r="E59" s="416" t="s">
        <v>2322</v>
      </c>
      <c r="F59" s="475">
        <v>20</v>
      </c>
      <c r="G59" s="1402"/>
      <c r="H59" s="1381">
        <f>F59*G59</f>
        <v>0</v>
      </c>
      <c r="I59" s="1057" t="s">
        <v>73</v>
      </c>
    </row>
    <row r="60" spans="1:9">
      <c r="A60" s="80"/>
      <c r="B60" s="80"/>
      <c r="C60" s="173"/>
      <c r="D60" s="1264"/>
      <c r="E60" s="416"/>
      <c r="F60" s="475"/>
      <c r="G60" s="1402"/>
      <c r="H60" s="1377"/>
      <c r="I60" s="1080"/>
    </row>
    <row r="61" spans="1:9" ht="45">
      <c r="A61" s="80"/>
      <c r="B61" s="173" t="s">
        <v>18</v>
      </c>
      <c r="C61" s="173">
        <f>C59+1</f>
        <v>6</v>
      </c>
      <c r="D61" s="1264" t="s">
        <v>2823</v>
      </c>
      <c r="E61" s="416" t="s">
        <v>2322</v>
      </c>
      <c r="F61" s="475">
        <v>50</v>
      </c>
      <c r="G61" s="1402"/>
      <c r="H61" s="1381">
        <f>F61*G61</f>
        <v>0</v>
      </c>
      <c r="I61" s="1080"/>
    </row>
    <row r="62" spans="1:9">
      <c r="A62" s="80"/>
      <c r="B62" s="80"/>
      <c r="C62" s="173"/>
      <c r="D62" s="1264"/>
      <c r="E62" s="416"/>
      <c r="F62" s="475"/>
      <c r="G62" s="1402"/>
      <c r="H62" s="1377"/>
      <c r="I62" s="1080"/>
    </row>
    <row r="63" spans="1:9" ht="45">
      <c r="A63" s="80"/>
      <c r="B63" s="173" t="s">
        <v>18</v>
      </c>
      <c r="C63" s="173">
        <f>C61+1</f>
        <v>7</v>
      </c>
      <c r="D63" s="1264" t="s">
        <v>2824</v>
      </c>
      <c r="E63" s="416" t="s">
        <v>2322</v>
      </c>
      <c r="F63" s="475">
        <v>200</v>
      </c>
      <c r="G63" s="1402"/>
      <c r="H63" s="1381">
        <f>F63*G63</f>
        <v>0</v>
      </c>
      <c r="I63" s="1080"/>
    </row>
    <row r="64" spans="1:9">
      <c r="A64" s="80"/>
      <c r="B64" s="80"/>
      <c r="C64" s="173"/>
      <c r="D64" s="1264"/>
      <c r="E64" s="416"/>
      <c r="F64" s="475"/>
      <c r="G64" s="1402"/>
      <c r="H64" s="1377"/>
      <c r="I64" s="1080"/>
    </row>
    <row r="65" spans="1:9" ht="22.5">
      <c r="A65" s="80"/>
      <c r="B65" s="173" t="s">
        <v>18</v>
      </c>
      <c r="C65" s="173">
        <f>C63+1</f>
        <v>8</v>
      </c>
      <c r="D65" s="1264" t="s">
        <v>2825</v>
      </c>
      <c r="E65" s="416" t="s">
        <v>2383</v>
      </c>
      <c r="F65" s="475">
        <v>1</v>
      </c>
      <c r="G65" s="1402"/>
      <c r="H65" s="1381">
        <f>F65*G65</f>
        <v>0</v>
      </c>
      <c r="I65" s="1080"/>
    </row>
    <row r="66" spans="1:9">
      <c r="A66" s="80"/>
      <c r="B66" s="80"/>
      <c r="C66" s="173"/>
      <c r="D66" s="1264"/>
      <c r="E66" s="416"/>
      <c r="F66" s="475"/>
      <c r="G66" s="1402"/>
      <c r="H66" s="1377"/>
      <c r="I66" s="1080"/>
    </row>
    <row r="67" spans="1:9" ht="33.75">
      <c r="A67" s="80"/>
      <c r="B67" s="173" t="s">
        <v>18</v>
      </c>
      <c r="C67" s="173">
        <f>C65+1</f>
        <v>9</v>
      </c>
      <c r="D67" s="140" t="s">
        <v>2826</v>
      </c>
      <c r="E67" s="76" t="s">
        <v>2383</v>
      </c>
      <c r="F67" s="351">
        <v>5</v>
      </c>
      <c r="G67" s="1402"/>
      <c r="H67" s="1381">
        <f>F67*G67</f>
        <v>0</v>
      </c>
      <c r="I67" s="1080"/>
    </row>
    <row r="68" spans="1:9">
      <c r="A68" s="80"/>
      <c r="B68" s="80"/>
      <c r="C68" s="173"/>
      <c r="D68" s="140"/>
      <c r="E68" s="76"/>
      <c r="F68" s="351"/>
      <c r="G68" s="1402"/>
      <c r="H68" s="1377"/>
      <c r="I68" s="1080"/>
    </row>
    <row r="69" spans="1:9" s="1384" customFormat="1" ht="45">
      <c r="A69" s="94"/>
      <c r="B69" s="481" t="s">
        <v>18</v>
      </c>
      <c r="C69" s="481"/>
      <c r="D69" s="1380" t="s">
        <v>2836</v>
      </c>
      <c r="E69" s="1378"/>
      <c r="F69" s="349"/>
      <c r="G69" s="1400"/>
      <c r="H69" s="1382">
        <f>SUM(H51:H67)</f>
        <v>0</v>
      </c>
      <c r="I69" s="1087"/>
    </row>
    <row r="70" spans="1:9">
      <c r="A70" s="80"/>
      <c r="B70" s="80"/>
      <c r="C70" s="173"/>
      <c r="D70" s="475"/>
      <c r="E70" s="1379"/>
      <c r="F70" s="475"/>
      <c r="G70" s="1402"/>
      <c r="H70" s="1377"/>
      <c r="I70" s="1080"/>
    </row>
    <row r="71" spans="1:9">
      <c r="A71" s="80"/>
      <c r="B71" s="80"/>
      <c r="C71" s="173"/>
      <c r="D71" s="475"/>
      <c r="E71" s="1379"/>
      <c r="F71" s="475"/>
      <c r="G71" s="1402"/>
      <c r="H71" s="1377"/>
      <c r="I71" s="1080"/>
    </row>
    <row r="72" spans="1:9" s="1387" customFormat="1" ht="22.5">
      <c r="A72" s="481"/>
      <c r="B72" s="481" t="s">
        <v>19</v>
      </c>
      <c r="C72" s="481"/>
      <c r="D72" s="1380" t="s">
        <v>2837</v>
      </c>
      <c r="E72" s="1385"/>
      <c r="F72" s="1386"/>
      <c r="G72" s="1403"/>
      <c r="H72" s="1367"/>
      <c r="I72" s="1088"/>
    </row>
    <row r="73" spans="1:9">
      <c r="A73" s="80"/>
      <c r="B73" s="80"/>
      <c r="C73" s="173"/>
      <c r="D73" s="475"/>
      <c r="E73" s="1379"/>
      <c r="F73" s="475"/>
      <c r="G73" s="1402"/>
      <c r="H73" s="1377"/>
      <c r="I73" s="1080"/>
    </row>
    <row r="74" spans="1:9" ht="67.5">
      <c r="A74" s="80"/>
      <c r="B74" s="173" t="s">
        <v>19</v>
      </c>
      <c r="C74" s="173">
        <v>1</v>
      </c>
      <c r="D74" s="1264" t="s">
        <v>2827</v>
      </c>
      <c r="E74" s="416" t="s">
        <v>2383</v>
      </c>
      <c r="F74" s="475">
        <v>1</v>
      </c>
      <c r="G74" s="1402"/>
      <c r="H74" s="1381">
        <f>F74*G74</f>
        <v>0</v>
      </c>
      <c r="I74" s="1080"/>
    </row>
    <row r="75" spans="1:9">
      <c r="A75" s="80"/>
      <c r="B75" s="80"/>
      <c r="C75" s="173"/>
      <c r="D75" s="1264"/>
      <c r="E75" s="416"/>
      <c r="F75" s="475"/>
      <c r="G75" s="1402"/>
      <c r="H75" s="1377"/>
      <c r="I75" s="1080"/>
    </row>
    <row r="76" spans="1:9" ht="33.75">
      <c r="A76" s="80"/>
      <c r="B76" s="173" t="s">
        <v>19</v>
      </c>
      <c r="C76" s="173">
        <f>C74+1</f>
        <v>2</v>
      </c>
      <c r="D76" s="1264" t="s">
        <v>2828</v>
      </c>
      <c r="E76" s="416" t="s">
        <v>2383</v>
      </c>
      <c r="F76" s="475">
        <v>1</v>
      </c>
      <c r="G76" s="1404"/>
      <c r="H76" s="1381">
        <f>F76*G76</f>
        <v>0</v>
      </c>
      <c r="I76" s="1080"/>
    </row>
    <row r="77" spans="1:9">
      <c r="A77" s="80"/>
      <c r="B77" s="80"/>
      <c r="C77" s="173"/>
      <c r="D77" s="1264"/>
      <c r="E77" s="416"/>
      <c r="F77" s="475"/>
      <c r="G77" s="1404"/>
      <c r="H77" s="1381"/>
      <c r="I77" s="1080"/>
    </row>
    <row r="78" spans="1:9" ht="33.75">
      <c r="A78" s="80"/>
      <c r="B78" s="173" t="s">
        <v>19</v>
      </c>
      <c r="C78" s="173">
        <f>C76+1</f>
        <v>3</v>
      </c>
      <c r="D78" s="1264" t="s">
        <v>2829</v>
      </c>
      <c r="E78" s="416" t="s">
        <v>2383</v>
      </c>
      <c r="F78" s="475">
        <v>1</v>
      </c>
      <c r="G78" s="1404"/>
      <c r="H78" s="1381">
        <f>F78*G78</f>
        <v>0</v>
      </c>
      <c r="I78" s="1080"/>
    </row>
    <row r="79" spans="1:9">
      <c r="A79" s="80"/>
      <c r="B79" s="80"/>
      <c r="C79" s="173"/>
      <c r="D79" s="1264"/>
      <c r="E79" s="416"/>
      <c r="F79" s="475"/>
      <c r="G79" s="1404"/>
      <c r="H79" s="1381"/>
      <c r="I79" s="1080"/>
    </row>
    <row r="80" spans="1:9" ht="33.75">
      <c r="A80" s="80"/>
      <c r="B80" s="173" t="s">
        <v>19</v>
      </c>
      <c r="C80" s="173">
        <f>C78+1</f>
        <v>4</v>
      </c>
      <c r="D80" s="1227" t="s">
        <v>2830</v>
      </c>
      <c r="E80" s="416" t="s">
        <v>2383</v>
      </c>
      <c r="F80" s="475">
        <v>1</v>
      </c>
      <c r="G80" s="1404"/>
      <c r="H80" s="1381">
        <f>F80*G80</f>
        <v>0</v>
      </c>
      <c r="I80" s="1080"/>
    </row>
    <row r="81" spans="1:9">
      <c r="A81" s="80"/>
      <c r="B81" s="80"/>
      <c r="C81" s="173"/>
      <c r="D81" s="1227"/>
      <c r="E81" s="416"/>
      <c r="F81" s="475"/>
      <c r="G81" s="1404"/>
      <c r="H81" s="1381"/>
      <c r="I81" s="1080"/>
    </row>
    <row r="82" spans="1:9" ht="56.25">
      <c r="A82" s="80"/>
      <c r="B82" s="173" t="s">
        <v>19</v>
      </c>
      <c r="C82" s="173">
        <f>C80+1</f>
        <v>5</v>
      </c>
      <c r="D82" s="1264" t="s">
        <v>2831</v>
      </c>
      <c r="E82" s="416" t="s">
        <v>2383</v>
      </c>
      <c r="F82" s="475">
        <v>1</v>
      </c>
      <c r="G82" s="1404"/>
      <c r="H82" s="1381">
        <f>F82*G82</f>
        <v>0</v>
      </c>
      <c r="I82" s="1080"/>
    </row>
    <row r="83" spans="1:9">
      <c r="A83" s="80"/>
      <c r="B83" s="80"/>
      <c r="C83" s="173"/>
      <c r="D83" s="1264"/>
      <c r="E83" s="416"/>
      <c r="F83" s="475"/>
      <c r="G83" s="1404"/>
      <c r="H83" s="1381"/>
      <c r="I83" s="1080"/>
    </row>
    <row r="84" spans="1:9" ht="45">
      <c r="A84" s="80"/>
      <c r="B84" s="173" t="s">
        <v>19</v>
      </c>
      <c r="C84" s="173">
        <f>C82+1</f>
        <v>6</v>
      </c>
      <c r="D84" s="1264" t="s">
        <v>2832</v>
      </c>
      <c r="E84" s="416" t="s">
        <v>2383</v>
      </c>
      <c r="F84" s="475">
        <v>1</v>
      </c>
      <c r="G84" s="1404"/>
      <c r="H84" s="1381">
        <f>F84*G84</f>
        <v>0</v>
      </c>
      <c r="I84" s="1080"/>
    </row>
    <row r="85" spans="1:9">
      <c r="A85" s="80"/>
      <c r="B85" s="80"/>
      <c r="C85" s="173"/>
      <c r="D85" s="111"/>
      <c r="E85" s="1388"/>
      <c r="F85" s="1389"/>
      <c r="G85" s="1404"/>
      <c r="H85" s="1381"/>
      <c r="I85" s="1080"/>
    </row>
    <row r="86" spans="1:9" s="1384" customFormat="1" ht="22.5">
      <c r="A86" s="481"/>
      <c r="B86" s="481" t="s">
        <v>19</v>
      </c>
      <c r="C86" s="481"/>
      <c r="D86" s="1380" t="s">
        <v>2838</v>
      </c>
      <c r="E86" s="1390"/>
      <c r="F86" s="1386"/>
      <c r="G86" s="1403"/>
      <c r="H86" s="1367">
        <f>SUM(H74:H84)</f>
        <v>0</v>
      </c>
      <c r="I86" s="1087"/>
    </row>
    <row r="87" spans="1:9">
      <c r="A87" s="80"/>
      <c r="B87" s="80"/>
      <c r="C87" s="173"/>
      <c r="D87" s="80"/>
      <c r="E87" s="80"/>
      <c r="F87" s="1081"/>
      <c r="G87" s="1082"/>
      <c r="H87" s="1053"/>
      <c r="I87" s="1080"/>
    </row>
    <row r="88" spans="1:9">
      <c r="A88" s="80"/>
      <c r="B88" s="80"/>
      <c r="C88" s="173"/>
      <c r="D88" s="80"/>
      <c r="E88" s="80"/>
      <c r="F88" s="1081"/>
      <c r="G88" s="1082"/>
      <c r="H88" s="1053"/>
      <c r="I88" s="1080"/>
    </row>
    <row r="89" spans="1:9">
      <c r="A89" s="80"/>
      <c r="B89" s="80"/>
      <c r="C89" s="173"/>
      <c r="D89" s="80"/>
      <c r="E89" s="80"/>
      <c r="F89" s="1081"/>
      <c r="G89" s="1082"/>
      <c r="H89" s="1053"/>
      <c r="I89" s="1080"/>
    </row>
    <row r="90" spans="1:9" s="1383" customFormat="1">
      <c r="A90" s="1391"/>
      <c r="B90" s="1392"/>
      <c r="C90" s="1393"/>
      <c r="D90" s="1394" t="s">
        <v>2839</v>
      </c>
      <c r="E90" s="1395"/>
      <c r="F90" s="1396"/>
      <c r="G90" s="1405"/>
      <c r="H90" s="1295"/>
      <c r="I90" s="1089"/>
    </row>
    <row r="91" spans="1:9" s="1083" customFormat="1">
      <c r="A91" s="173"/>
      <c r="B91" s="173"/>
      <c r="C91" s="987"/>
      <c r="D91" s="173"/>
      <c r="E91" s="938"/>
      <c r="F91" s="475"/>
      <c r="G91" s="946"/>
      <c r="H91" s="1053"/>
      <c r="I91" s="947"/>
    </row>
    <row r="92" spans="1:9" s="78" customFormat="1" ht="11.25">
      <c r="A92" s="1347"/>
      <c r="B92" s="1347" t="s">
        <v>17</v>
      </c>
      <c r="C92" s="1348"/>
      <c r="D92" s="1349" t="s">
        <v>2840</v>
      </c>
      <c r="E92" s="1349"/>
      <c r="F92" s="1350"/>
      <c r="G92" s="1406"/>
      <c r="H92" s="1351">
        <f>H46</f>
        <v>0</v>
      </c>
      <c r="I92" s="1077"/>
    </row>
    <row r="93" spans="1:9" s="1083" customFormat="1">
      <c r="A93" s="173"/>
      <c r="B93" s="173"/>
      <c r="C93" s="987"/>
      <c r="D93" s="173"/>
      <c r="E93" s="938"/>
      <c r="F93" s="475"/>
      <c r="G93" s="946"/>
      <c r="H93" s="1053"/>
      <c r="I93" s="947"/>
    </row>
    <row r="94" spans="1:9" s="78" customFormat="1" ht="33.75">
      <c r="A94" s="1347"/>
      <c r="B94" s="1347" t="s">
        <v>18</v>
      </c>
      <c r="C94" s="1348"/>
      <c r="D94" s="1397" t="s">
        <v>2835</v>
      </c>
      <c r="E94" s="1349"/>
      <c r="F94" s="1350"/>
      <c r="G94" s="1406"/>
      <c r="H94" s="1351">
        <f>H69</f>
        <v>0</v>
      </c>
      <c r="I94" s="1077"/>
    </row>
    <row r="95" spans="1:9" s="1083" customFormat="1">
      <c r="A95" s="173"/>
      <c r="B95" s="173"/>
      <c r="C95" s="987"/>
      <c r="D95" s="381"/>
      <c r="E95" s="938"/>
      <c r="F95" s="475"/>
      <c r="G95" s="946"/>
      <c r="H95" s="1053"/>
      <c r="I95" s="947"/>
    </row>
    <row r="96" spans="1:9" s="78" customFormat="1" ht="22.5">
      <c r="A96" s="1347"/>
      <c r="B96" s="1347" t="s">
        <v>19</v>
      </c>
      <c r="C96" s="1348"/>
      <c r="D96" s="1397" t="s">
        <v>2837</v>
      </c>
      <c r="E96" s="1349"/>
      <c r="F96" s="1350"/>
      <c r="G96" s="1406"/>
      <c r="H96" s="1351">
        <f>H86</f>
        <v>0</v>
      </c>
      <c r="I96" s="1077"/>
    </row>
    <row r="97" spans="1:9" s="1083" customFormat="1">
      <c r="A97" s="173"/>
      <c r="B97" s="173"/>
      <c r="C97" s="987"/>
      <c r="D97" s="173"/>
      <c r="E97" s="938"/>
      <c r="F97" s="475"/>
      <c r="G97" s="946"/>
      <c r="H97" s="1053"/>
      <c r="I97" s="947"/>
    </row>
    <row r="98" spans="1:9" s="1398" customFormat="1" ht="12">
      <c r="A98" s="1391"/>
      <c r="B98" s="1392"/>
      <c r="C98" s="1393"/>
      <c r="D98" s="1395" t="s">
        <v>184</v>
      </c>
      <c r="E98" s="1395"/>
      <c r="F98" s="1396"/>
      <c r="G98" s="1405"/>
      <c r="H98" s="1295">
        <f>H96+H94+H92</f>
        <v>0</v>
      </c>
      <c r="I98" s="1090"/>
    </row>
    <row r="99" spans="1:9" s="1384" customFormat="1">
      <c r="A99" s="67"/>
      <c r="B99" s="67"/>
      <c r="C99" s="942"/>
      <c r="D99" s="67"/>
      <c r="E99" s="67"/>
      <c r="F99" s="1091"/>
      <c r="G99" s="1092"/>
      <c r="H99" s="1049"/>
      <c r="I99" s="1087"/>
    </row>
    <row r="100" spans="1:9">
      <c r="A100" s="80"/>
      <c r="B100" s="80"/>
      <c r="C100" s="173"/>
      <c r="D100" s="80"/>
      <c r="E100" s="80"/>
      <c r="F100" s="1081"/>
      <c r="G100" s="1082"/>
      <c r="H100" s="1053"/>
      <c r="I100" s="1080"/>
    </row>
    <row r="101" spans="1:9">
      <c r="A101" s="80"/>
      <c r="B101" s="80"/>
      <c r="C101" s="173"/>
      <c r="D101" s="80"/>
      <c r="E101" s="80"/>
      <c r="F101" s="1081"/>
      <c r="G101" s="1082"/>
      <c r="H101" s="1053"/>
      <c r="I101" s="1080"/>
    </row>
    <row r="102" spans="1:9">
      <c r="A102" s="1083"/>
      <c r="B102" s="1083"/>
      <c r="C102" s="1084"/>
      <c r="D102" s="1083"/>
      <c r="E102" s="1083"/>
      <c r="F102" s="1085"/>
      <c r="G102" s="1080"/>
      <c r="H102" s="1086"/>
      <c r="I102" s="1080"/>
    </row>
    <row r="103" spans="1:9">
      <c r="A103" s="1083"/>
      <c r="B103" s="1083"/>
      <c r="C103" s="1084"/>
      <c r="D103" s="1083"/>
      <c r="E103" s="1083"/>
      <c r="F103" s="1085"/>
      <c r="G103" s="1080"/>
      <c r="H103" s="1086"/>
      <c r="I103" s="1080"/>
    </row>
    <row r="104" spans="1:9">
      <c r="F104" s="1078"/>
    </row>
    <row r="105" spans="1:9">
      <c r="F105" s="1078"/>
    </row>
    <row r="106" spans="1:9">
      <c r="F106" s="1078"/>
    </row>
    <row r="107" spans="1:9">
      <c r="F107" s="1078"/>
    </row>
    <row r="108" spans="1:9">
      <c r="F108" s="1078"/>
    </row>
    <row r="109" spans="1:9">
      <c r="F109" s="1078"/>
    </row>
    <row r="110" spans="1:9">
      <c r="F110" s="1078"/>
    </row>
  </sheetData>
  <sheetProtection selectLockedCells="1"/>
  <mergeCells count="1">
    <mergeCell ref="A7:C7"/>
  </mergeCells>
  <pageMargins left="0.78740157480314965" right="0.19685039370078741" top="0.39370078740157483" bottom="0.59055118110236227" header="0.39370078740157483" footer="0.39370078740157483"/>
  <pageSetup paperSize="9" scale="99" fitToHeight="100" orientation="portrait" verticalDpi="1200" r:id="rId1"/>
  <headerFooter alignWithMargins="0">
    <oddFooter>&amp;C..............................................................................................................................................................................   stranica &amp;P. od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pageSetUpPr fitToPage="1"/>
  </sheetPr>
  <dimension ref="A1:J410"/>
  <sheetViews>
    <sheetView view="pageBreakPreview" topLeftCell="A403" zoomScale="85" zoomScaleSheetLayoutView="85" workbookViewId="0">
      <selection activeCell="F367" sqref="F367"/>
    </sheetView>
  </sheetViews>
  <sheetFormatPr defaultRowHeight="12.75"/>
  <cols>
    <col min="1" max="2" width="2.28515625" style="173" customWidth="1"/>
    <col min="3" max="3" width="3.85546875" style="988" customWidth="1"/>
    <col min="4" max="4" width="35.7109375" style="941" customWidth="1"/>
    <col min="5" max="5" width="3.85546875" style="939" customWidth="1"/>
    <col min="6" max="6" width="9.7109375" style="891" customWidth="1"/>
    <col min="7" max="7" width="9.7109375" style="946" customWidth="1"/>
    <col min="8" max="8" width="12.7109375" style="1056" customWidth="1"/>
    <col min="9" max="9" width="14.7109375" style="947" customWidth="1"/>
    <col min="10" max="16384" width="9.140625" style="1222"/>
  </cols>
  <sheetData>
    <row r="1" spans="1:10" s="67" customFormat="1" ht="11.25">
      <c r="A1" s="214"/>
      <c r="B1" s="248"/>
      <c r="C1" s="212"/>
      <c r="D1" s="421"/>
      <c r="E1" s="194"/>
      <c r="F1" s="195"/>
      <c r="G1" s="390"/>
      <c r="H1" s="1046" t="s">
        <v>98</v>
      </c>
      <c r="I1" s="762"/>
    </row>
    <row r="2" spans="1:10" s="71" customFormat="1" ht="11.25">
      <c r="A2" s="248"/>
      <c r="B2" s="370"/>
      <c r="C2" s="985"/>
      <c r="D2" s="422" t="s">
        <v>1</v>
      </c>
      <c r="E2" s="388"/>
      <c r="F2" s="236"/>
      <c r="G2" s="768"/>
      <c r="H2" s="1213" t="s">
        <v>2908</v>
      </c>
      <c r="I2" s="1040"/>
      <c r="J2" s="996"/>
    </row>
    <row r="3" spans="1:10" s="71" customFormat="1" ht="11.25">
      <c r="A3" s="371"/>
      <c r="B3" s="371"/>
      <c r="C3" s="986"/>
      <c r="D3" s="424" t="s">
        <v>359</v>
      </c>
      <c r="E3" s="389"/>
      <c r="F3" s="83"/>
      <c r="G3" s="391"/>
      <c r="H3" s="1214" t="s">
        <v>2907</v>
      </c>
      <c r="I3" s="1041"/>
    </row>
    <row r="4" spans="1:10" s="71" customFormat="1" ht="11.25">
      <c r="A4" s="417"/>
      <c r="B4" s="86"/>
      <c r="C4" s="86"/>
      <c r="D4" s="480"/>
      <c r="E4" s="348"/>
      <c r="F4" s="348"/>
      <c r="G4" s="392"/>
      <c r="H4" s="1047"/>
      <c r="I4" s="347"/>
    </row>
    <row r="5" spans="1:10" s="71" customFormat="1" ht="11.25">
      <c r="A5" s="418"/>
      <c r="B5" s="86"/>
      <c r="C5" s="86"/>
      <c r="D5" s="481" t="s">
        <v>222</v>
      </c>
      <c r="E5" s="117"/>
      <c r="F5" s="349"/>
      <c r="G5" s="915"/>
      <c r="H5" s="1048"/>
      <c r="I5" s="925"/>
    </row>
    <row r="6" spans="1:10" s="71" customFormat="1" ht="11.25">
      <c r="A6" s="381"/>
      <c r="B6" s="75"/>
      <c r="C6" s="75"/>
      <c r="D6" s="482"/>
      <c r="E6" s="203"/>
      <c r="F6" s="350"/>
      <c r="G6" s="916"/>
      <c r="H6" s="1049"/>
      <c r="I6" s="926"/>
    </row>
    <row r="7" spans="1:10" s="71" customFormat="1" ht="11.25">
      <c r="A7" s="1587" t="s">
        <v>91</v>
      </c>
      <c r="B7" s="1587"/>
      <c r="C7" s="1587"/>
      <c r="D7" s="204" t="s">
        <v>92</v>
      </c>
      <c r="E7" s="205" t="s">
        <v>97</v>
      </c>
      <c r="F7" s="206" t="s">
        <v>93</v>
      </c>
      <c r="G7" s="207" t="s">
        <v>94</v>
      </c>
      <c r="H7" s="208" t="s">
        <v>95</v>
      </c>
      <c r="I7" s="209" t="s">
        <v>96</v>
      </c>
    </row>
    <row r="8" spans="1:10" s="71" customFormat="1" ht="11.25">
      <c r="A8" s="381"/>
      <c r="B8" s="75"/>
      <c r="C8" s="75"/>
      <c r="D8" s="483"/>
      <c r="E8" s="351"/>
      <c r="F8" s="351"/>
      <c r="G8" s="103"/>
      <c r="H8" s="1051"/>
      <c r="I8" s="1042"/>
    </row>
    <row r="9" spans="1:10" s="71" customFormat="1" ht="11.25">
      <c r="A9" s="381"/>
      <c r="B9" s="75"/>
      <c r="C9" s="75"/>
      <c r="D9" s="483"/>
      <c r="E9" s="351"/>
      <c r="F9" s="351"/>
      <c r="G9" s="103"/>
      <c r="H9" s="1051"/>
      <c r="I9" s="1042"/>
      <c r="J9" s="997"/>
    </row>
    <row r="10" spans="1:10" s="80" customFormat="1" ht="12">
      <c r="A10" s="419"/>
      <c r="B10" s="362" t="s">
        <v>17</v>
      </c>
      <c r="C10" s="379"/>
      <c r="D10" s="937" t="s">
        <v>223</v>
      </c>
      <c r="E10" s="385"/>
      <c r="F10" s="385"/>
      <c r="G10" s="392"/>
      <c r="H10" s="1052"/>
      <c r="I10" s="1043"/>
    </row>
    <row r="11" spans="1:10">
      <c r="C11" s="987"/>
      <c r="D11" s="173"/>
      <c r="E11" s="938"/>
      <c r="F11" s="475"/>
      <c r="H11" s="1053"/>
      <c r="I11" s="1044"/>
    </row>
    <row r="12" spans="1:10">
      <c r="C12" s="987"/>
      <c r="D12" s="1223" t="s">
        <v>2316</v>
      </c>
      <c r="E12" s="1224"/>
      <c r="F12" s="1225"/>
      <c r="G12" s="1352"/>
      <c r="H12" s="1226"/>
      <c r="I12" s="1044"/>
    </row>
    <row r="13" spans="1:10">
      <c r="B13" s="71" t="s">
        <v>17</v>
      </c>
      <c r="C13" s="987">
        <v>1</v>
      </c>
      <c r="D13" s="1227" t="s">
        <v>2317</v>
      </c>
      <c r="E13" s="1227"/>
      <c r="F13" s="1228"/>
      <c r="G13" s="1353"/>
      <c r="H13" s="1229"/>
      <c r="I13" s="1044"/>
    </row>
    <row r="14" spans="1:10">
      <c r="A14" s="482"/>
      <c r="B14" s="202"/>
      <c r="C14" s="378"/>
      <c r="D14" s="1230"/>
      <c r="E14" s="1227" t="s">
        <v>2318</v>
      </c>
      <c r="F14" s="1228">
        <v>1</v>
      </c>
      <c r="G14" s="984"/>
      <c r="H14" s="1054">
        <f>+F14*G14</f>
        <v>0</v>
      </c>
      <c r="I14" s="1044"/>
    </row>
    <row r="15" spans="1:10">
      <c r="D15" s="1230"/>
      <c r="E15" s="1227"/>
      <c r="F15" s="1228"/>
      <c r="G15" s="984"/>
      <c r="H15" s="1229"/>
      <c r="I15" s="1044"/>
    </row>
    <row r="16" spans="1:10" ht="33.75">
      <c r="B16" s="173" t="s">
        <v>17</v>
      </c>
      <c r="C16" s="989">
        <f>C13+1</f>
        <v>2</v>
      </c>
      <c r="D16" s="1227" t="s">
        <v>3106</v>
      </c>
      <c r="E16" s="1227"/>
      <c r="F16" s="1228"/>
      <c r="G16" s="984"/>
      <c r="H16" s="1232"/>
      <c r="I16" s="1057" t="s">
        <v>73</v>
      </c>
    </row>
    <row r="17" spans="1:9">
      <c r="C17" s="990"/>
      <c r="D17" s="1233"/>
      <c r="E17" s="1234" t="s">
        <v>23</v>
      </c>
      <c r="F17" s="1228">
        <v>1</v>
      </c>
      <c r="G17" s="984"/>
      <c r="H17" s="1054">
        <f>+F17*G17</f>
        <v>0</v>
      </c>
      <c r="I17" s="1044"/>
    </row>
    <row r="18" spans="1:9">
      <c r="C18" s="990"/>
      <c r="D18" s="1233"/>
      <c r="E18" s="1227"/>
      <c r="F18" s="1228"/>
      <c r="G18" s="984"/>
      <c r="H18" s="1235"/>
      <c r="I18" s="1044"/>
    </row>
    <row r="19" spans="1:9" ht="67.5">
      <c r="B19" s="173" t="s">
        <v>17</v>
      </c>
      <c r="C19" s="989">
        <f>C16+1</f>
        <v>3</v>
      </c>
      <c r="D19" s="1227" t="s">
        <v>2320</v>
      </c>
      <c r="E19" s="1234"/>
      <c r="F19" s="1236"/>
      <c r="G19" s="984"/>
      <c r="H19" s="1074"/>
      <c r="I19" s="1044"/>
    </row>
    <row r="20" spans="1:9" s="1238" customFormat="1">
      <c r="A20" s="942"/>
      <c r="B20" s="942"/>
      <c r="C20" s="991"/>
      <c r="D20" s="1237" t="s">
        <v>2321</v>
      </c>
      <c r="E20" s="1234" t="s">
        <v>2322</v>
      </c>
      <c r="F20" s="1236">
        <v>20</v>
      </c>
      <c r="G20" s="984"/>
      <c r="H20" s="1054">
        <f>+F20*G20</f>
        <v>0</v>
      </c>
      <c r="I20" s="926"/>
    </row>
    <row r="21" spans="1:9">
      <c r="A21" s="940"/>
      <c r="B21" s="943"/>
      <c r="D21" s="1237"/>
      <c r="E21" s="1234"/>
      <c r="F21" s="1236"/>
      <c r="G21" s="984"/>
      <c r="H21" s="1074"/>
      <c r="I21" s="1044"/>
    </row>
    <row r="22" spans="1:9" ht="45">
      <c r="A22" s="940"/>
      <c r="B22" s="173" t="s">
        <v>17</v>
      </c>
      <c r="C22" s="989">
        <f>C19+1</f>
        <v>4</v>
      </c>
      <c r="D22" s="1227" t="s">
        <v>2323</v>
      </c>
      <c r="E22" s="1227"/>
      <c r="F22" s="1228"/>
      <c r="G22" s="984"/>
      <c r="H22" s="1239"/>
      <c r="I22" s="1044"/>
    </row>
    <row r="23" spans="1:9">
      <c r="A23" s="940"/>
      <c r="B23" s="940"/>
      <c r="C23" s="992"/>
      <c r="D23" s="1227" t="s">
        <v>2324</v>
      </c>
      <c r="E23" s="1234" t="s">
        <v>23</v>
      </c>
      <c r="F23" s="1240">
        <v>1</v>
      </c>
      <c r="G23" s="984"/>
      <c r="H23" s="1054">
        <f>+F23*G23</f>
        <v>0</v>
      </c>
      <c r="I23" s="1044"/>
    </row>
    <row r="24" spans="1:9">
      <c r="A24" s="940"/>
      <c r="B24" s="940"/>
      <c r="C24" s="993"/>
      <c r="D24" s="1237"/>
      <c r="E24" s="1234"/>
      <c r="F24" s="1236"/>
      <c r="G24" s="984"/>
      <c r="H24" s="1074"/>
      <c r="I24" s="1044"/>
    </row>
    <row r="25" spans="1:9" ht="78.75">
      <c r="A25" s="940"/>
      <c r="B25" s="173" t="s">
        <v>17</v>
      </c>
      <c r="C25" s="989">
        <f>C22+1</f>
        <v>5</v>
      </c>
      <c r="D25" s="1227" t="s">
        <v>2326</v>
      </c>
      <c r="E25" s="1234"/>
      <c r="F25" s="1236"/>
      <c r="G25" s="984"/>
      <c r="H25" s="1074"/>
      <c r="I25" s="1044"/>
    </row>
    <row r="26" spans="1:9">
      <c r="A26" s="940"/>
      <c r="B26" s="940"/>
      <c r="C26" s="993"/>
      <c r="D26" s="1237" t="s">
        <v>2327</v>
      </c>
      <c r="E26" s="1234" t="s">
        <v>23</v>
      </c>
      <c r="F26" s="1236">
        <v>2</v>
      </c>
      <c r="G26" s="984"/>
      <c r="H26" s="1054">
        <f>+F26*G26</f>
        <v>0</v>
      </c>
      <c r="I26" s="1044"/>
    </row>
    <row r="27" spans="1:9">
      <c r="A27" s="381"/>
      <c r="B27" s="381"/>
      <c r="C27" s="994"/>
      <c r="D27" s="1237"/>
      <c r="E27" s="1234"/>
      <c r="F27" s="1236"/>
      <c r="G27" s="984"/>
      <c r="H27" s="1074"/>
      <c r="I27" s="1044"/>
    </row>
    <row r="28" spans="1:9" ht="45">
      <c r="B28" s="173" t="s">
        <v>17</v>
      </c>
      <c r="C28" s="989">
        <f>C25+1</f>
        <v>6</v>
      </c>
      <c r="D28" s="1237" t="s">
        <v>2328</v>
      </c>
      <c r="E28" s="1234"/>
      <c r="F28" s="1236"/>
      <c r="G28" s="984"/>
      <c r="H28" s="1074"/>
      <c r="I28" s="1044"/>
    </row>
    <row r="29" spans="1:9">
      <c r="A29" s="381"/>
      <c r="B29" s="381"/>
      <c r="C29" s="995"/>
      <c r="D29" s="1237"/>
      <c r="E29" s="1234" t="s">
        <v>2322</v>
      </c>
      <c r="F29" s="1236">
        <v>20</v>
      </c>
      <c r="G29" s="984"/>
      <c r="H29" s="1054">
        <f>+F29*G29</f>
        <v>0</v>
      </c>
      <c r="I29" s="1044"/>
    </row>
    <row r="30" spans="1:9">
      <c r="A30" s="381"/>
      <c r="B30" s="381"/>
      <c r="C30" s="995"/>
      <c r="D30" s="1237"/>
      <c r="E30" s="1234"/>
      <c r="F30" s="1236"/>
      <c r="G30" s="984"/>
      <c r="H30" s="1074"/>
      <c r="I30" s="1044"/>
    </row>
    <row r="31" spans="1:9" ht="22.5">
      <c r="A31" s="381"/>
      <c r="B31" s="173" t="s">
        <v>17</v>
      </c>
      <c r="C31" s="989">
        <f>C28+1</f>
        <v>7</v>
      </c>
      <c r="D31" s="1237" t="s">
        <v>2329</v>
      </c>
      <c r="E31" s="1241"/>
      <c r="F31" s="1242"/>
      <c r="G31" s="984"/>
      <c r="H31" s="1243"/>
      <c r="I31" s="1044"/>
    </row>
    <row r="32" spans="1:9">
      <c r="A32" s="381"/>
      <c r="B32" s="381"/>
      <c r="C32" s="75"/>
      <c r="D32" s="1237" t="s">
        <v>2330</v>
      </c>
      <c r="E32" s="1234" t="s">
        <v>23</v>
      </c>
      <c r="F32" s="1244">
        <v>1</v>
      </c>
      <c r="G32" s="984"/>
      <c r="H32" s="1054">
        <f>+F32*G32</f>
        <v>0</v>
      </c>
      <c r="I32" s="1044"/>
    </row>
    <row r="33" spans="1:9">
      <c r="D33" s="1237"/>
      <c r="E33" s="1245"/>
      <c r="F33" s="1244"/>
      <c r="G33" s="984"/>
      <c r="H33" s="1243"/>
    </row>
    <row r="34" spans="1:9" ht="22.5">
      <c r="B34" s="173" t="s">
        <v>17</v>
      </c>
      <c r="C34" s="989">
        <f>C31+1</f>
        <v>8</v>
      </c>
      <c r="D34" s="1247" t="s">
        <v>2331</v>
      </c>
      <c r="E34" s="1248"/>
      <c r="F34" s="1242"/>
      <c r="G34" s="984"/>
      <c r="H34" s="1243"/>
    </row>
    <row r="35" spans="1:9" s="1246" customFormat="1" ht="11.25">
      <c r="A35" s="173"/>
      <c r="B35" s="173"/>
      <c r="C35" s="987"/>
      <c r="D35" s="1249" t="s">
        <v>2332</v>
      </c>
      <c r="E35" s="1250" t="s">
        <v>2322</v>
      </c>
      <c r="F35" s="1251">
        <v>2</v>
      </c>
      <c r="G35" s="984"/>
      <c r="H35" s="1054">
        <f>+F35*G35</f>
        <v>0</v>
      </c>
      <c r="I35" s="947"/>
    </row>
    <row r="36" spans="1:9" s="1246" customFormat="1" ht="11.25">
      <c r="A36" s="173"/>
      <c r="B36" s="173"/>
      <c r="C36" s="987"/>
      <c r="D36" s="1237"/>
      <c r="E36" s="1252"/>
      <c r="F36" s="1236"/>
      <c r="G36" s="984"/>
      <c r="H36" s="1243"/>
      <c r="I36" s="947"/>
    </row>
    <row r="37" spans="1:9" s="1246" customFormat="1" ht="22.5">
      <c r="A37" s="173"/>
      <c r="B37" s="173" t="s">
        <v>17</v>
      </c>
      <c r="C37" s="989">
        <f>C34+1</f>
        <v>9</v>
      </c>
      <c r="D37" s="1237" t="s">
        <v>2333</v>
      </c>
      <c r="E37" s="1252"/>
      <c r="F37" s="1236"/>
      <c r="G37" s="984"/>
      <c r="H37" s="1243"/>
      <c r="I37" s="947"/>
    </row>
    <row r="38" spans="1:9" s="1246" customFormat="1" ht="11.25">
      <c r="A38" s="173"/>
      <c r="B38" s="173"/>
      <c r="C38" s="987"/>
      <c r="D38" s="1237" t="s">
        <v>2332</v>
      </c>
      <c r="E38" s="1234" t="s">
        <v>23</v>
      </c>
      <c r="F38" s="1236">
        <v>1</v>
      </c>
      <c r="G38" s="984"/>
      <c r="H38" s="1054">
        <f>+F38*G38</f>
        <v>0</v>
      </c>
      <c r="I38" s="947"/>
    </row>
    <row r="39" spans="1:9" s="1246" customFormat="1" ht="11.25">
      <c r="A39" s="173"/>
      <c r="B39" s="173"/>
      <c r="C39" s="987"/>
      <c r="D39" s="1237"/>
      <c r="E39" s="1234"/>
      <c r="F39" s="1236"/>
      <c r="G39" s="984"/>
      <c r="H39" s="1243"/>
      <c r="I39" s="947"/>
    </row>
    <row r="40" spans="1:9" s="1246" customFormat="1" ht="45">
      <c r="A40" s="173"/>
      <c r="B40" s="173" t="s">
        <v>17</v>
      </c>
      <c r="C40" s="989">
        <f>C37+1</f>
        <v>10</v>
      </c>
      <c r="D40" s="1237" t="s">
        <v>2334</v>
      </c>
      <c r="E40" s="1234"/>
      <c r="F40" s="1236"/>
      <c r="G40" s="984"/>
      <c r="H40" s="1243"/>
      <c r="I40" s="947"/>
    </row>
    <row r="41" spans="1:9" s="1246" customFormat="1" ht="11.25">
      <c r="A41" s="173"/>
      <c r="B41" s="173"/>
      <c r="C41" s="987"/>
      <c r="D41" s="1237" t="s">
        <v>2335</v>
      </c>
      <c r="E41" s="1234" t="s">
        <v>23</v>
      </c>
      <c r="F41" s="1236">
        <v>1</v>
      </c>
      <c r="G41" s="984"/>
      <c r="H41" s="1054">
        <f>+F41*G41</f>
        <v>0</v>
      </c>
      <c r="I41" s="947"/>
    </row>
    <row r="42" spans="1:9" s="1246" customFormat="1" ht="11.25">
      <c r="A42" s="173"/>
      <c r="B42" s="173"/>
      <c r="C42" s="987"/>
      <c r="D42" s="1237"/>
      <c r="E42" s="1234"/>
      <c r="F42" s="1236"/>
      <c r="G42" s="984"/>
      <c r="H42" s="1243"/>
      <c r="I42" s="947"/>
    </row>
    <row r="43" spans="1:9" s="1246" customFormat="1" ht="22.5">
      <c r="A43" s="173"/>
      <c r="B43" s="173" t="s">
        <v>17</v>
      </c>
      <c r="C43" s="989">
        <f>C40+1</f>
        <v>11</v>
      </c>
      <c r="D43" s="1237" t="s">
        <v>2336</v>
      </c>
      <c r="E43" s="1250"/>
      <c r="F43" s="1244"/>
      <c r="G43" s="984"/>
      <c r="H43" s="1243"/>
      <c r="I43" s="947"/>
    </row>
    <row r="44" spans="1:9" s="1246" customFormat="1" ht="11.25">
      <c r="A44" s="173"/>
      <c r="B44" s="173"/>
      <c r="C44" s="987"/>
      <c r="D44" s="1237" t="s">
        <v>2337</v>
      </c>
      <c r="E44" s="1234" t="s">
        <v>23</v>
      </c>
      <c r="F44" s="1244">
        <v>2</v>
      </c>
      <c r="G44" s="984"/>
      <c r="H44" s="1054">
        <f>+F44*G44</f>
        <v>0</v>
      </c>
      <c r="I44" s="947"/>
    </row>
    <row r="45" spans="1:9" s="1246" customFormat="1" ht="11.25">
      <c r="A45" s="173"/>
      <c r="B45" s="173"/>
      <c r="C45" s="987"/>
      <c r="D45" s="1253"/>
      <c r="E45" s="1254"/>
      <c r="F45" s="1255"/>
      <c r="G45" s="984"/>
      <c r="H45" s="1243"/>
      <c r="I45" s="947"/>
    </row>
    <row r="46" spans="1:9" s="1246" customFormat="1" ht="22.5">
      <c r="A46" s="173"/>
      <c r="B46" s="173" t="s">
        <v>17</v>
      </c>
      <c r="C46" s="989">
        <f>C43+1</f>
        <v>12</v>
      </c>
      <c r="D46" s="1237" t="s">
        <v>2338</v>
      </c>
      <c r="E46" s="1250"/>
      <c r="F46" s="1244"/>
      <c r="G46" s="984"/>
      <c r="H46" s="1243"/>
      <c r="I46" s="947"/>
    </row>
    <row r="47" spans="1:9" s="1246" customFormat="1" ht="11.25">
      <c r="A47" s="173"/>
      <c r="B47" s="173"/>
      <c r="C47" s="987"/>
      <c r="D47" s="1237" t="s">
        <v>2332</v>
      </c>
      <c r="E47" s="1234" t="s">
        <v>23</v>
      </c>
      <c r="F47" s="1244">
        <v>3</v>
      </c>
      <c r="G47" s="984"/>
      <c r="H47" s="1054">
        <f>+F47*G47</f>
        <v>0</v>
      </c>
      <c r="I47" s="947"/>
    </row>
    <row r="48" spans="1:9" s="1246" customFormat="1" ht="11.25">
      <c r="A48" s="173"/>
      <c r="B48" s="173"/>
      <c r="C48" s="987"/>
      <c r="D48" s="1237"/>
      <c r="E48" s="1234"/>
      <c r="F48" s="1236"/>
      <c r="G48" s="984"/>
      <c r="H48" s="1243"/>
      <c r="I48" s="947"/>
    </row>
    <row r="49" spans="1:9" s="1246" customFormat="1" ht="22.5">
      <c r="A49" s="173"/>
      <c r="B49" s="173" t="s">
        <v>17</v>
      </c>
      <c r="C49" s="989">
        <f>C46+1</f>
        <v>13</v>
      </c>
      <c r="D49" s="358" t="s">
        <v>2339</v>
      </c>
      <c r="E49" s="1234"/>
      <c r="F49" s="1236"/>
      <c r="G49" s="984"/>
      <c r="H49" s="1243"/>
      <c r="I49" s="947"/>
    </row>
    <row r="50" spans="1:9" s="1246" customFormat="1" ht="11.25">
      <c r="A50" s="173"/>
      <c r="B50" s="173"/>
      <c r="C50" s="987"/>
      <c r="D50" s="1237"/>
      <c r="E50" s="1234" t="s">
        <v>23</v>
      </c>
      <c r="F50" s="1236">
        <v>1</v>
      </c>
      <c r="G50" s="984"/>
      <c r="H50" s="1054">
        <f>+F50*G50</f>
        <v>0</v>
      </c>
      <c r="I50" s="947"/>
    </row>
    <row r="51" spans="1:9" s="1246" customFormat="1" ht="11.25">
      <c r="A51" s="173"/>
      <c r="B51" s="173"/>
      <c r="C51" s="987"/>
      <c r="D51" s="1237"/>
      <c r="E51" s="1234"/>
      <c r="F51" s="1236"/>
      <c r="G51" s="984"/>
      <c r="H51" s="1243"/>
      <c r="I51" s="947"/>
    </row>
    <row r="52" spans="1:9" s="1246" customFormat="1" ht="11.25">
      <c r="A52" s="173"/>
      <c r="B52" s="173" t="s">
        <v>17</v>
      </c>
      <c r="C52" s="989">
        <f>C49+1</f>
        <v>14</v>
      </c>
      <c r="D52" s="1237" t="s">
        <v>2340</v>
      </c>
      <c r="E52" s="1234"/>
      <c r="F52" s="1236"/>
      <c r="G52" s="984"/>
      <c r="H52" s="1243"/>
      <c r="I52" s="947"/>
    </row>
    <row r="53" spans="1:9" s="1246" customFormat="1" ht="11.25">
      <c r="A53" s="173"/>
      <c r="B53" s="173"/>
      <c r="C53" s="987"/>
      <c r="D53" s="1237"/>
      <c r="E53" s="1234" t="s">
        <v>23</v>
      </c>
      <c r="F53" s="1236">
        <v>1</v>
      </c>
      <c r="G53" s="984"/>
      <c r="H53" s="1054">
        <f>+F53*G53</f>
        <v>0</v>
      </c>
      <c r="I53" s="947"/>
    </row>
    <row r="54" spans="1:9" s="1246" customFormat="1" ht="11.25">
      <c r="A54" s="173"/>
      <c r="B54" s="173"/>
      <c r="C54" s="987"/>
      <c r="D54" s="1237"/>
      <c r="E54" s="1234"/>
      <c r="F54" s="1236"/>
      <c r="G54" s="984"/>
      <c r="H54" s="1243"/>
      <c r="I54" s="947"/>
    </row>
    <row r="55" spans="1:9" s="1246" customFormat="1" ht="45">
      <c r="A55" s="173"/>
      <c r="B55" s="173" t="s">
        <v>17</v>
      </c>
      <c r="C55" s="989">
        <f>C52+1</f>
        <v>15</v>
      </c>
      <c r="D55" s="1237" t="s">
        <v>2341</v>
      </c>
      <c r="E55" s="1250"/>
      <c r="F55" s="1244"/>
      <c r="G55" s="984"/>
      <c r="H55" s="1243"/>
      <c r="I55" s="947"/>
    </row>
    <row r="56" spans="1:9">
      <c r="D56" s="1224"/>
      <c r="E56" s="1250" t="s">
        <v>2342</v>
      </c>
      <c r="F56" s="1244">
        <v>1</v>
      </c>
      <c r="G56" s="984"/>
      <c r="H56" s="1054">
        <f>+F56*G56</f>
        <v>0</v>
      </c>
    </row>
    <row r="57" spans="1:9">
      <c r="D57" s="1224"/>
      <c r="E57" s="1250"/>
      <c r="F57" s="1244"/>
      <c r="G57" s="984"/>
      <c r="H57" s="1243"/>
    </row>
    <row r="58" spans="1:9" ht="67.5">
      <c r="B58" s="173" t="s">
        <v>17</v>
      </c>
      <c r="C58" s="989">
        <f>C55+1</f>
        <v>16</v>
      </c>
      <c r="D58" s="1247" t="s">
        <v>2343</v>
      </c>
      <c r="E58" s="1245"/>
      <c r="F58" s="1244"/>
      <c r="G58" s="984"/>
      <c r="H58" s="1243"/>
    </row>
    <row r="59" spans="1:9">
      <c r="D59" s="1224"/>
      <c r="E59" s="1250" t="s">
        <v>2344</v>
      </c>
      <c r="F59" s="1244">
        <v>1</v>
      </c>
      <c r="G59" s="984"/>
      <c r="H59" s="1054">
        <f>+F59*G59</f>
        <v>0</v>
      </c>
    </row>
    <row r="60" spans="1:9">
      <c r="D60" s="1224"/>
      <c r="E60" s="1250"/>
      <c r="F60" s="1244"/>
      <c r="G60" s="984"/>
      <c r="H60" s="1243"/>
    </row>
    <row r="61" spans="1:9" ht="56.25">
      <c r="B61" s="173" t="s">
        <v>17</v>
      </c>
      <c r="C61" s="989">
        <f>C58+1</f>
        <v>17</v>
      </c>
      <c r="D61" s="1247" t="s">
        <v>3107</v>
      </c>
      <c r="E61" s="1250"/>
      <c r="F61" s="1244"/>
      <c r="G61" s="984"/>
      <c r="H61" s="1243"/>
      <c r="I61" s="1057" t="s">
        <v>73</v>
      </c>
    </row>
    <row r="62" spans="1:9">
      <c r="D62" s="1224"/>
      <c r="E62" s="1250" t="s">
        <v>2322</v>
      </c>
      <c r="F62" s="1244">
        <v>1</v>
      </c>
      <c r="G62" s="984"/>
      <c r="H62" s="1054">
        <f>+F62*G62</f>
        <v>0</v>
      </c>
    </row>
    <row r="63" spans="1:9">
      <c r="D63" s="1224"/>
      <c r="E63" s="1250"/>
      <c r="F63" s="1244"/>
      <c r="G63" s="984"/>
      <c r="H63" s="1243"/>
    </row>
    <row r="64" spans="1:9" ht="45">
      <c r="B64" s="173" t="s">
        <v>17</v>
      </c>
      <c r="C64" s="989">
        <f>C61+1</f>
        <v>18</v>
      </c>
      <c r="D64" s="1247" t="s">
        <v>2345</v>
      </c>
      <c r="E64" s="1250"/>
      <c r="F64" s="1244"/>
      <c r="G64" s="984"/>
      <c r="H64" s="1243"/>
    </row>
    <row r="65" spans="2:8">
      <c r="D65" s="1224"/>
      <c r="E65" s="1245" t="s">
        <v>2342</v>
      </c>
      <c r="F65" s="1244">
        <v>1</v>
      </c>
      <c r="G65" s="984"/>
      <c r="H65" s="1054">
        <f>+F65*G65</f>
        <v>0</v>
      </c>
    </row>
    <row r="66" spans="2:8">
      <c r="D66" s="1224"/>
      <c r="E66" s="1245"/>
      <c r="F66" s="1244"/>
      <c r="G66" s="984"/>
      <c r="H66" s="1243"/>
    </row>
    <row r="67" spans="2:8" ht="56.25">
      <c r="B67" s="173" t="s">
        <v>17</v>
      </c>
      <c r="C67" s="989">
        <f>C64+1</f>
        <v>19</v>
      </c>
      <c r="D67" s="1237" t="s">
        <v>2346</v>
      </c>
      <c r="E67" s="1245"/>
      <c r="F67" s="1244"/>
      <c r="G67" s="984"/>
      <c r="H67" s="1243"/>
    </row>
    <row r="68" spans="2:8">
      <c r="D68" s="1224"/>
      <c r="E68" s="1245" t="s">
        <v>2342</v>
      </c>
      <c r="F68" s="1244">
        <v>1</v>
      </c>
      <c r="G68" s="984"/>
      <c r="H68" s="1054">
        <f>+F68*G68</f>
        <v>0</v>
      </c>
    </row>
    <row r="69" spans="2:8">
      <c r="D69" s="1256"/>
      <c r="E69" s="1257"/>
      <c r="F69" s="1255"/>
      <c r="G69" s="984"/>
      <c r="H69" s="1243"/>
    </row>
    <row r="70" spans="2:8">
      <c r="D70" s="1223" t="s">
        <v>2347</v>
      </c>
      <c r="E70" s="1224"/>
      <c r="F70" s="1225"/>
      <c r="G70" s="984"/>
      <c r="H70" s="1224"/>
    </row>
    <row r="71" spans="2:8">
      <c r="D71" s="1258"/>
      <c r="E71" s="1259"/>
      <c r="F71" s="1260"/>
      <c r="G71" s="984"/>
      <c r="H71" s="1261"/>
    </row>
    <row r="72" spans="2:8" ht="45">
      <c r="B72" s="173" t="s">
        <v>17</v>
      </c>
      <c r="C72" s="989">
        <f>C67+1</f>
        <v>20</v>
      </c>
      <c r="D72" s="1237" t="s">
        <v>2348</v>
      </c>
      <c r="E72" s="1245"/>
      <c r="F72" s="1251"/>
      <c r="G72" s="984"/>
      <c r="H72" s="1261"/>
    </row>
    <row r="73" spans="2:8">
      <c r="D73" s="1262"/>
      <c r="E73" s="1263" t="s">
        <v>2322</v>
      </c>
      <c r="F73" s="1244">
        <v>20</v>
      </c>
      <c r="G73" s="984"/>
      <c r="H73" s="1054">
        <f>+F73*G73</f>
        <v>0</v>
      </c>
    </row>
    <row r="74" spans="2:8">
      <c r="D74" s="1262"/>
      <c r="E74" s="1263"/>
      <c r="F74" s="1244"/>
      <c r="G74" s="984"/>
      <c r="H74" s="1261"/>
    </row>
    <row r="75" spans="2:8" ht="67.5">
      <c r="B75" s="173" t="s">
        <v>17</v>
      </c>
      <c r="C75" s="989">
        <f>C72+1</f>
        <v>21</v>
      </c>
      <c r="D75" s="1264" t="s">
        <v>2349</v>
      </c>
      <c r="E75" s="1234"/>
      <c r="F75" s="1251"/>
      <c r="G75" s="984"/>
      <c r="H75" s="1261"/>
    </row>
    <row r="76" spans="2:8">
      <c r="D76" s="1265"/>
      <c r="E76" s="1263" t="s">
        <v>2350</v>
      </c>
      <c r="F76" s="1244">
        <v>8</v>
      </c>
      <c r="G76" s="984"/>
      <c r="H76" s="1054">
        <f>+F76*G76</f>
        <v>0</v>
      </c>
    </row>
    <row r="77" spans="2:8">
      <c r="D77" s="1265"/>
      <c r="E77" s="1250"/>
      <c r="F77" s="1244"/>
      <c r="G77" s="984"/>
      <c r="H77" s="1261"/>
    </row>
    <row r="78" spans="2:8" ht="45">
      <c r="B78" s="173" t="s">
        <v>17</v>
      </c>
      <c r="C78" s="989">
        <f>C75+1</f>
        <v>22</v>
      </c>
      <c r="D78" s="1262" t="s">
        <v>2351</v>
      </c>
      <c r="E78" s="1234"/>
      <c r="F78" s="1244"/>
      <c r="G78" s="984"/>
      <c r="H78" s="1261"/>
    </row>
    <row r="79" spans="2:8">
      <c r="D79" s="1237"/>
      <c r="E79" s="1263" t="s">
        <v>2344</v>
      </c>
      <c r="F79" s="1244">
        <v>8</v>
      </c>
      <c r="G79" s="984"/>
      <c r="H79" s="1054">
        <f>+F79*G79</f>
        <v>0</v>
      </c>
    </row>
    <row r="80" spans="2:8">
      <c r="D80" s="1237"/>
      <c r="E80" s="1263"/>
      <c r="F80" s="1244"/>
      <c r="G80" s="984"/>
      <c r="H80" s="1261"/>
    </row>
    <row r="81" spans="2:8" ht="45">
      <c r="B81" s="173" t="s">
        <v>17</v>
      </c>
      <c r="C81" s="989">
        <f>C78+1</f>
        <v>23</v>
      </c>
      <c r="D81" s="1262" t="s">
        <v>2352</v>
      </c>
      <c r="E81" s="1266"/>
      <c r="F81" s="1255"/>
      <c r="G81" s="984"/>
      <c r="H81" s="1261"/>
    </row>
    <row r="82" spans="2:8">
      <c r="D82" s="1265"/>
      <c r="E82" s="1263" t="s">
        <v>2350</v>
      </c>
      <c r="F82" s="1244">
        <v>7</v>
      </c>
      <c r="G82" s="984"/>
      <c r="H82" s="1054">
        <f>+F82*G82</f>
        <v>0</v>
      </c>
    </row>
    <row r="83" spans="2:8">
      <c r="D83" s="1265"/>
      <c r="E83" s="1263"/>
      <c r="F83" s="1244"/>
      <c r="G83" s="984"/>
      <c r="H83" s="1261"/>
    </row>
    <row r="84" spans="2:8" ht="33.75">
      <c r="B84" s="173" t="s">
        <v>17</v>
      </c>
      <c r="C84" s="989">
        <f>C81+1</f>
        <v>24</v>
      </c>
      <c r="D84" s="1262" t="s">
        <v>2353</v>
      </c>
      <c r="E84" s="1234"/>
      <c r="F84" s="1244"/>
      <c r="G84" s="984"/>
      <c r="H84" s="1261"/>
    </row>
    <row r="85" spans="2:8">
      <c r="D85" s="1267"/>
      <c r="E85" s="1263" t="s">
        <v>2350</v>
      </c>
      <c r="F85" s="1244">
        <v>5</v>
      </c>
      <c r="G85" s="984"/>
      <c r="H85" s="1054">
        <f>+F85*G85</f>
        <v>0</v>
      </c>
    </row>
    <row r="86" spans="2:8">
      <c r="D86" s="1267"/>
      <c r="E86" s="1263"/>
      <c r="F86" s="1244"/>
      <c r="G86" s="984"/>
      <c r="H86" s="1261"/>
    </row>
    <row r="87" spans="2:8" ht="67.5">
      <c r="B87" s="173" t="s">
        <v>17</v>
      </c>
      <c r="C87" s="989">
        <f>C84+1</f>
        <v>25</v>
      </c>
      <c r="D87" s="1262" t="s">
        <v>2354</v>
      </c>
      <c r="E87" s="1234"/>
      <c r="F87" s="1244"/>
      <c r="G87" s="984"/>
      <c r="H87" s="1261"/>
    </row>
    <row r="88" spans="2:8">
      <c r="D88" s="1267"/>
      <c r="E88" s="1263" t="s">
        <v>2350</v>
      </c>
      <c r="F88" s="1244">
        <v>7</v>
      </c>
      <c r="G88" s="984"/>
      <c r="H88" s="1054">
        <f>+F88*G88</f>
        <v>0</v>
      </c>
    </row>
    <row r="89" spans="2:8">
      <c r="D89" s="1267"/>
      <c r="E89" s="1268"/>
      <c r="F89" s="1244"/>
      <c r="G89" s="984"/>
      <c r="H89" s="1261"/>
    </row>
    <row r="90" spans="2:8" ht="45">
      <c r="B90" s="173" t="s">
        <v>17</v>
      </c>
      <c r="C90" s="989">
        <f>C87+1</f>
        <v>26</v>
      </c>
      <c r="D90" s="1262" t="s">
        <v>2355</v>
      </c>
      <c r="E90" s="1252"/>
      <c r="F90" s="1244"/>
      <c r="G90" s="984"/>
      <c r="H90" s="1261"/>
    </row>
    <row r="91" spans="2:8">
      <c r="D91" s="1267"/>
      <c r="E91" s="1263" t="s">
        <v>2350</v>
      </c>
      <c r="F91" s="1244">
        <v>3</v>
      </c>
      <c r="G91" s="984"/>
      <c r="H91" s="1054">
        <f>+F91*G91</f>
        <v>0</v>
      </c>
    </row>
    <row r="92" spans="2:8">
      <c r="D92" s="1267"/>
      <c r="E92" s="1263"/>
      <c r="F92" s="1244"/>
      <c r="G92" s="984"/>
      <c r="H92" s="1261"/>
    </row>
    <row r="93" spans="2:8" ht="33.75">
      <c r="B93" s="173" t="s">
        <v>17</v>
      </c>
      <c r="C93" s="989">
        <f>C90+1</f>
        <v>27</v>
      </c>
      <c r="D93" s="1269" t="s">
        <v>2356</v>
      </c>
      <c r="E93" s="1254"/>
      <c r="F93" s="1270"/>
      <c r="G93" s="984"/>
      <c r="H93" s="1261"/>
    </row>
    <row r="94" spans="2:8">
      <c r="D94" s="1269" t="s">
        <v>2357</v>
      </c>
      <c r="E94" s="1254"/>
      <c r="F94" s="1270"/>
      <c r="G94" s="984"/>
      <c r="H94" s="1261"/>
    </row>
    <row r="95" spans="2:8">
      <c r="D95" s="1269" t="s">
        <v>2358</v>
      </c>
      <c r="E95" s="1254"/>
      <c r="F95" s="1270"/>
      <c r="G95" s="984"/>
      <c r="H95" s="1261"/>
    </row>
    <row r="96" spans="2:8">
      <c r="D96" s="1271"/>
      <c r="E96" s="1250" t="s">
        <v>2322</v>
      </c>
      <c r="F96" s="1251">
        <v>20</v>
      </c>
      <c r="G96" s="984"/>
      <c r="H96" s="1054">
        <f>+F96*G96</f>
        <v>0</v>
      </c>
    </row>
    <row r="97" spans="2:9">
      <c r="D97" s="1272"/>
      <c r="E97" s="1254"/>
      <c r="F97" s="1255"/>
      <c r="G97" s="984"/>
      <c r="H97" s="1243"/>
    </row>
    <row r="98" spans="2:9">
      <c r="D98" s="1223" t="s">
        <v>2359</v>
      </c>
      <c r="E98" s="1250"/>
      <c r="F98" s="1244"/>
      <c r="G98" s="984"/>
      <c r="H98" s="1243"/>
    </row>
    <row r="99" spans="2:9">
      <c r="D99" s="1249"/>
      <c r="E99" s="1250"/>
      <c r="F99" s="1244"/>
      <c r="G99" s="984"/>
      <c r="H99" s="1243"/>
    </row>
    <row r="100" spans="2:9">
      <c r="B100" s="173" t="s">
        <v>17</v>
      </c>
      <c r="C100" s="989">
        <f>C93+1</f>
        <v>28</v>
      </c>
      <c r="D100" s="1237" t="s">
        <v>2360</v>
      </c>
      <c r="E100" s="1234"/>
      <c r="F100" s="1236"/>
      <c r="G100" s="984"/>
      <c r="H100" s="1243"/>
    </row>
    <row r="101" spans="2:9" ht="19.5">
      <c r="D101" s="1256" t="s">
        <v>3108</v>
      </c>
      <c r="E101" s="1234"/>
      <c r="F101" s="1236"/>
      <c r="G101" s="984"/>
      <c r="H101" s="1243"/>
      <c r="I101" s="1057" t="s">
        <v>73</v>
      </c>
    </row>
    <row r="102" spans="2:9">
      <c r="D102" s="1256" t="s">
        <v>2361</v>
      </c>
      <c r="E102" s="1234" t="s">
        <v>23</v>
      </c>
      <c r="F102" s="1236">
        <v>1</v>
      </c>
      <c r="G102" s="984"/>
      <c r="H102" s="1054">
        <f>+F102*G102</f>
        <v>0</v>
      </c>
    </row>
    <row r="103" spans="2:9">
      <c r="D103" s="1256"/>
      <c r="E103" s="1254"/>
      <c r="F103" s="1255"/>
      <c r="G103" s="984"/>
      <c r="H103" s="1243"/>
    </row>
    <row r="104" spans="2:9" ht="67.5">
      <c r="B104" s="173" t="s">
        <v>17</v>
      </c>
      <c r="C104" s="989">
        <f>C100+1</f>
        <v>29</v>
      </c>
      <c r="D104" s="1264" t="s">
        <v>2362</v>
      </c>
      <c r="E104" s="1250"/>
      <c r="F104" s="1251"/>
      <c r="G104" s="984"/>
      <c r="H104" s="1243"/>
    </row>
    <row r="105" spans="2:9">
      <c r="D105" s="1273" t="s">
        <v>2363</v>
      </c>
      <c r="E105" s="1250" t="s">
        <v>2322</v>
      </c>
      <c r="F105" s="1274">
        <v>1</v>
      </c>
      <c r="G105" s="984"/>
      <c r="H105" s="1054">
        <f>+F105*G105</f>
        <v>0</v>
      </c>
    </row>
    <row r="106" spans="2:9">
      <c r="D106" s="1272"/>
      <c r="E106" s="1254"/>
      <c r="F106" s="1255"/>
      <c r="G106" s="984"/>
      <c r="H106" s="1243"/>
    </row>
    <row r="107" spans="2:9" ht="22.5">
      <c r="B107" s="173" t="s">
        <v>17</v>
      </c>
      <c r="C107" s="989">
        <f>C104+1</f>
        <v>30</v>
      </c>
      <c r="D107" s="1275" t="s">
        <v>2364</v>
      </c>
      <c r="E107" s="1276"/>
      <c r="F107" s="1274"/>
      <c r="G107" s="984"/>
      <c r="H107" s="1243"/>
    </row>
    <row r="108" spans="2:9">
      <c r="D108" s="1273" t="s">
        <v>2332</v>
      </c>
      <c r="E108" s="1234" t="s">
        <v>23</v>
      </c>
      <c r="F108" s="1274">
        <v>4</v>
      </c>
      <c r="G108" s="984"/>
      <c r="H108" s="1054">
        <f>+F108*G108</f>
        <v>0</v>
      </c>
    </row>
    <row r="109" spans="2:9">
      <c r="D109" s="1272"/>
      <c r="E109" s="1254"/>
      <c r="F109" s="1255"/>
      <c r="G109" s="984"/>
      <c r="H109" s="1243"/>
    </row>
    <row r="110" spans="2:9" ht="45">
      <c r="B110" s="173" t="s">
        <v>17</v>
      </c>
      <c r="C110" s="989">
        <f>C107+1</f>
        <v>31</v>
      </c>
      <c r="D110" s="1262" t="s">
        <v>2365</v>
      </c>
      <c r="E110" s="1250"/>
      <c r="F110" s="1244"/>
      <c r="G110" s="984"/>
      <c r="H110" s="1243"/>
    </row>
    <row r="111" spans="2:9">
      <c r="D111" s="1249"/>
      <c r="E111" s="1277" t="s">
        <v>2366</v>
      </c>
      <c r="F111" s="1244">
        <v>2</v>
      </c>
      <c r="G111" s="984"/>
      <c r="H111" s="1054">
        <f>+F111*G111</f>
        <v>0</v>
      </c>
    </row>
    <row r="112" spans="2:9">
      <c r="D112" s="1249"/>
      <c r="E112" s="1277"/>
      <c r="F112" s="1244"/>
      <c r="G112" s="984"/>
      <c r="H112" s="1243"/>
    </row>
    <row r="113" spans="2:8">
      <c r="B113" s="173" t="s">
        <v>17</v>
      </c>
      <c r="C113" s="989">
        <f>C110+1</f>
        <v>32</v>
      </c>
      <c r="D113" s="1589" t="s">
        <v>2367</v>
      </c>
      <c r="E113" s="1278"/>
      <c r="F113" s="1274"/>
      <c r="G113" s="984"/>
      <c r="H113" s="1243"/>
    </row>
    <row r="114" spans="2:8">
      <c r="D114" s="1589"/>
      <c r="E114" s="1278"/>
      <c r="F114" s="1274"/>
      <c r="G114" s="984"/>
      <c r="H114" s="1243"/>
    </row>
    <row r="115" spans="2:8">
      <c r="D115" s="1589"/>
      <c r="E115" s="1278"/>
      <c r="F115" s="1274"/>
      <c r="G115" s="984"/>
      <c r="H115" s="1243"/>
    </row>
    <row r="116" spans="2:8">
      <c r="D116" s="1273"/>
      <c r="E116" s="1234" t="s">
        <v>23</v>
      </c>
      <c r="F116" s="1274">
        <v>3</v>
      </c>
      <c r="G116" s="984"/>
      <c r="H116" s="1054">
        <f>+F116*G116</f>
        <v>0</v>
      </c>
    </row>
    <row r="117" spans="2:8">
      <c r="D117" s="1273"/>
      <c r="E117" s="1234"/>
      <c r="F117" s="1274"/>
      <c r="G117" s="984"/>
      <c r="H117" s="1243"/>
    </row>
    <row r="118" spans="2:8" ht="22.5">
      <c r="B118" s="173" t="s">
        <v>17</v>
      </c>
      <c r="C118" s="989">
        <f>C113+1</f>
        <v>33</v>
      </c>
      <c r="D118" s="1262" t="s">
        <v>2368</v>
      </c>
      <c r="E118" s="1250"/>
      <c r="F118" s="1244"/>
      <c r="G118" s="984"/>
      <c r="H118" s="1243"/>
    </row>
    <row r="119" spans="2:8">
      <c r="D119" s="1249" t="s">
        <v>2369</v>
      </c>
      <c r="E119" s="1234" t="s">
        <v>23</v>
      </c>
      <c r="F119" s="1244">
        <v>1</v>
      </c>
      <c r="G119" s="984"/>
      <c r="H119" s="1054">
        <f>+F119*G119</f>
        <v>0</v>
      </c>
    </row>
    <row r="120" spans="2:8">
      <c r="D120" s="1224"/>
      <c r="E120" s="1250"/>
      <c r="F120" s="1244"/>
      <c r="G120" s="984"/>
      <c r="H120" s="1243"/>
    </row>
    <row r="121" spans="2:8" ht="22.5">
      <c r="B121" s="173" t="s">
        <v>17</v>
      </c>
      <c r="C121" s="989">
        <f>C118+1</f>
        <v>34</v>
      </c>
      <c r="D121" s="1247" t="s">
        <v>2370</v>
      </c>
      <c r="E121" s="1250"/>
      <c r="F121" s="1244"/>
      <c r="G121" s="984"/>
      <c r="H121" s="1243"/>
    </row>
    <row r="122" spans="2:8">
      <c r="D122" s="1249" t="s">
        <v>2332</v>
      </c>
      <c r="E122" s="1234" t="s">
        <v>23</v>
      </c>
      <c r="F122" s="1244">
        <v>1</v>
      </c>
      <c r="G122" s="984"/>
      <c r="H122" s="1054">
        <f>+F122*G122</f>
        <v>0</v>
      </c>
    </row>
    <row r="123" spans="2:8">
      <c r="D123" s="1249"/>
      <c r="E123" s="1245"/>
      <c r="F123" s="1244"/>
      <c r="G123" s="984"/>
      <c r="H123" s="1279"/>
    </row>
    <row r="124" spans="2:8" ht="45">
      <c r="B124" s="173" t="s">
        <v>17</v>
      </c>
      <c r="C124" s="989">
        <f>C121+1</f>
        <v>35</v>
      </c>
      <c r="D124" s="1237" t="s">
        <v>2371</v>
      </c>
      <c r="E124" s="1245"/>
      <c r="F124" s="1244"/>
      <c r="G124" s="984"/>
      <c r="H124" s="1279"/>
    </row>
    <row r="125" spans="2:8">
      <c r="D125" s="1249"/>
      <c r="E125" s="1250" t="s">
        <v>2342</v>
      </c>
      <c r="F125" s="1244">
        <v>1</v>
      </c>
      <c r="G125" s="984"/>
      <c r="H125" s="1054">
        <f>+F125*G125</f>
        <v>0</v>
      </c>
    </row>
    <row r="126" spans="2:8">
      <c r="D126" s="1249"/>
      <c r="E126" s="1250"/>
      <c r="F126" s="1244"/>
      <c r="G126" s="984"/>
      <c r="H126" s="1279"/>
    </row>
    <row r="127" spans="2:8" ht="22.5">
      <c r="B127" s="173" t="s">
        <v>17</v>
      </c>
      <c r="C127" s="989">
        <f>C124+1</f>
        <v>36</v>
      </c>
      <c r="D127" s="1247" t="s">
        <v>2372</v>
      </c>
      <c r="E127" s="1250"/>
      <c r="F127" s="1244"/>
      <c r="G127" s="984"/>
      <c r="H127" s="1279"/>
    </row>
    <row r="128" spans="2:8">
      <c r="D128" s="1249"/>
      <c r="E128" s="1250" t="s">
        <v>2342</v>
      </c>
      <c r="F128" s="1244">
        <v>1</v>
      </c>
      <c r="G128" s="984"/>
      <c r="H128" s="1054">
        <f>+F128*G128</f>
        <v>0</v>
      </c>
    </row>
    <row r="129" spans="2:9">
      <c r="D129" s="1249"/>
      <c r="E129" s="1245"/>
      <c r="F129" s="1244"/>
      <c r="G129" s="984"/>
      <c r="H129" s="1279"/>
    </row>
    <row r="130" spans="2:9" ht="45">
      <c r="B130" s="173" t="s">
        <v>17</v>
      </c>
      <c r="C130" s="989">
        <f>C127+1</f>
        <v>37</v>
      </c>
      <c r="D130" s="1237" t="s">
        <v>2373</v>
      </c>
      <c r="E130" s="1245"/>
      <c r="F130" s="1244"/>
      <c r="G130" s="984"/>
      <c r="H130" s="1279"/>
    </row>
    <row r="131" spans="2:9">
      <c r="D131" s="1249"/>
      <c r="E131" s="1250" t="s">
        <v>2342</v>
      </c>
      <c r="F131" s="1244">
        <v>1</v>
      </c>
      <c r="G131" s="984"/>
      <c r="H131" s="1054">
        <f>+F131*G131</f>
        <v>0</v>
      </c>
    </row>
    <row r="132" spans="2:9">
      <c r="D132" s="1280"/>
      <c r="E132" s="1245"/>
      <c r="F132" s="1244"/>
      <c r="G132" s="984"/>
      <c r="H132" s="1279"/>
    </row>
    <row r="133" spans="2:9">
      <c r="D133" s="1223" t="s">
        <v>2374</v>
      </c>
      <c r="E133" s="1245"/>
      <c r="F133" s="1244"/>
      <c r="G133" s="984"/>
      <c r="H133" s="1279"/>
    </row>
    <row r="134" spans="2:9">
      <c r="D134" s="1223"/>
      <c r="E134" s="1245"/>
      <c r="F134" s="1244"/>
      <c r="G134" s="984"/>
      <c r="H134" s="1279"/>
    </row>
    <row r="135" spans="2:9" ht="33.75">
      <c r="B135" s="173" t="s">
        <v>17</v>
      </c>
      <c r="C135" s="989">
        <f>C130+1</f>
        <v>38</v>
      </c>
      <c r="D135" s="1227" t="s">
        <v>2375</v>
      </c>
      <c r="E135" s="1277"/>
      <c r="F135" s="1281"/>
      <c r="G135" s="984"/>
      <c r="H135" s="1055"/>
      <c r="I135" s="1057"/>
    </row>
    <row r="136" spans="2:9">
      <c r="D136" s="80"/>
      <c r="E136" s="1277" t="s">
        <v>23</v>
      </c>
      <c r="F136" s="1281">
        <v>1</v>
      </c>
      <c r="G136" s="984"/>
      <c r="H136" s="1054">
        <f>+F136*G136</f>
        <v>0</v>
      </c>
    </row>
    <row r="137" spans="2:9">
      <c r="D137" s="80"/>
      <c r="E137" s="1277"/>
      <c r="F137" s="1281"/>
      <c r="G137" s="984"/>
      <c r="H137" s="1055"/>
    </row>
    <row r="138" spans="2:9" ht="22.5">
      <c r="B138" s="173" t="s">
        <v>17</v>
      </c>
      <c r="C138" s="989">
        <f>C135+1</f>
        <v>39</v>
      </c>
      <c r="D138" s="1227" t="s">
        <v>2376</v>
      </c>
      <c r="E138" s="1277"/>
      <c r="F138" s="1281"/>
      <c r="G138" s="984"/>
      <c r="H138" s="1055"/>
      <c r="I138" s="1057"/>
    </row>
    <row r="139" spans="2:9">
      <c r="D139" s="80"/>
      <c r="E139" s="1277" t="s">
        <v>23</v>
      </c>
      <c r="F139" s="1281">
        <v>3</v>
      </c>
      <c r="G139" s="984"/>
      <c r="H139" s="1054">
        <f>+F139*G139</f>
        <v>0</v>
      </c>
    </row>
    <row r="140" spans="2:9">
      <c r="D140" s="80"/>
      <c r="E140" s="1277"/>
      <c r="F140" s="1281"/>
      <c r="G140" s="984"/>
      <c r="H140" s="1055"/>
    </row>
    <row r="141" spans="2:9" ht="67.5">
      <c r="B141" s="173" t="s">
        <v>17</v>
      </c>
      <c r="C141" s="989">
        <f>C138+1</f>
        <v>40</v>
      </c>
      <c r="D141" s="1264" t="s">
        <v>2362</v>
      </c>
      <c r="E141" s="1277"/>
      <c r="F141" s="1281"/>
      <c r="G141" s="984"/>
      <c r="H141" s="1282"/>
    </row>
    <row r="142" spans="2:9">
      <c r="D142" s="1283" t="s">
        <v>2377</v>
      </c>
      <c r="E142" s="1277" t="s">
        <v>2322</v>
      </c>
      <c r="F142" s="1281">
        <v>9</v>
      </c>
      <c r="G142" s="984"/>
      <c r="H142" s="1054">
        <f>+F142*G142</f>
        <v>0</v>
      </c>
    </row>
    <row r="143" spans="2:9">
      <c r="D143" s="1284"/>
      <c r="E143" s="1284"/>
      <c r="F143" s="1285"/>
      <c r="G143" s="984"/>
      <c r="H143" s="1055"/>
    </row>
    <row r="144" spans="2:9" ht="45">
      <c r="B144" s="173" t="s">
        <v>17</v>
      </c>
      <c r="C144" s="989">
        <f>C141+1</f>
        <v>41</v>
      </c>
      <c r="D144" s="1230" t="s">
        <v>2378</v>
      </c>
      <c r="E144" s="1277"/>
      <c r="F144" s="1281"/>
      <c r="G144" s="984"/>
      <c r="H144" s="1055"/>
    </row>
    <row r="145" spans="2:8">
      <c r="D145" s="1283" t="s">
        <v>2379</v>
      </c>
      <c r="E145" s="1277" t="s">
        <v>23</v>
      </c>
      <c r="F145" s="1281">
        <v>2</v>
      </c>
      <c r="G145" s="984"/>
      <c r="H145" s="1054">
        <f>+F145*G145</f>
        <v>0</v>
      </c>
    </row>
    <row r="146" spans="2:8">
      <c r="D146" s="1283"/>
      <c r="E146" s="1277"/>
      <c r="F146" s="1281"/>
      <c r="G146" s="984"/>
      <c r="H146" s="1055"/>
    </row>
    <row r="147" spans="2:8" ht="56.25">
      <c r="B147" s="173" t="s">
        <v>17</v>
      </c>
      <c r="C147" s="989">
        <f>C144+1</f>
        <v>42</v>
      </c>
      <c r="D147" s="1286" t="s">
        <v>2380</v>
      </c>
      <c r="E147" s="1277"/>
      <c r="F147" s="1281"/>
      <c r="G147" s="984"/>
      <c r="H147" s="1075"/>
    </row>
    <row r="148" spans="2:8">
      <c r="D148" s="1283"/>
      <c r="E148" s="1277" t="s">
        <v>2366</v>
      </c>
      <c r="F148" s="1281">
        <v>3</v>
      </c>
      <c r="G148" s="984"/>
      <c r="H148" s="1054">
        <f>+F148*G148</f>
        <v>0</v>
      </c>
    </row>
    <row r="149" spans="2:8" ht="22.5">
      <c r="B149" s="173" t="s">
        <v>17</v>
      </c>
      <c r="C149" s="989">
        <f>C147+1</f>
        <v>43</v>
      </c>
      <c r="D149" s="140" t="s">
        <v>2381</v>
      </c>
      <c r="E149" s="1284"/>
      <c r="F149" s="1285"/>
      <c r="G149" s="984"/>
      <c r="H149" s="1287"/>
    </row>
    <row r="150" spans="2:8">
      <c r="D150" s="1288" t="s">
        <v>2382</v>
      </c>
      <c r="E150" s="1277" t="s">
        <v>2383</v>
      </c>
      <c r="F150" s="1281">
        <v>1</v>
      </c>
      <c r="G150" s="984"/>
      <c r="H150" s="1054">
        <f>+F150*G150</f>
        <v>0</v>
      </c>
    </row>
    <row r="151" spans="2:8">
      <c r="D151" s="1288"/>
      <c r="E151" s="1277"/>
      <c r="F151" s="1281"/>
      <c r="G151" s="984"/>
      <c r="H151" s="1287"/>
    </row>
    <row r="152" spans="2:8">
      <c r="D152" s="1223" t="s">
        <v>2384</v>
      </c>
      <c r="E152" s="1277"/>
      <c r="F152" s="1281"/>
      <c r="G152" s="984"/>
      <c r="H152" s="1055"/>
    </row>
    <row r="153" spans="2:8">
      <c r="D153" s="1233"/>
      <c r="E153" s="1277"/>
      <c r="F153" s="1281"/>
      <c r="G153" s="984"/>
      <c r="H153" s="1055"/>
    </row>
    <row r="154" spans="2:8" ht="22.5">
      <c r="B154" s="173" t="s">
        <v>17</v>
      </c>
      <c r="C154" s="989">
        <f>C149+1</f>
        <v>44</v>
      </c>
      <c r="D154" s="1286" t="s">
        <v>2385</v>
      </c>
      <c r="E154" s="1277"/>
      <c r="F154" s="1281"/>
      <c r="G154" s="984"/>
      <c r="H154" s="1075"/>
    </row>
    <row r="155" spans="2:8">
      <c r="D155" s="1283" t="s">
        <v>2386</v>
      </c>
      <c r="E155" s="1277" t="s">
        <v>2319</v>
      </c>
      <c r="F155" s="1281">
        <v>2</v>
      </c>
      <c r="G155" s="984"/>
      <c r="H155" s="1054">
        <f>+F155*G155</f>
        <v>0</v>
      </c>
    </row>
    <row r="156" spans="2:8">
      <c r="D156" s="1233"/>
      <c r="E156" s="1277"/>
      <c r="F156" s="1281"/>
      <c r="G156" s="984"/>
      <c r="H156" s="1075"/>
    </row>
    <row r="157" spans="2:8">
      <c r="D157" s="1223" t="s">
        <v>2387</v>
      </c>
      <c r="E157" s="1277"/>
      <c r="F157" s="1281"/>
      <c r="G157" s="984"/>
      <c r="H157" s="1055"/>
    </row>
    <row r="158" spans="2:8">
      <c r="D158" s="1233"/>
      <c r="E158" s="1277"/>
      <c r="F158" s="1281"/>
      <c r="G158" s="984"/>
      <c r="H158" s="1055"/>
    </row>
    <row r="159" spans="2:8" ht="33.75">
      <c r="B159" s="173" t="s">
        <v>17</v>
      </c>
      <c r="C159" s="989">
        <f>C154+1</f>
        <v>45</v>
      </c>
      <c r="D159" s="1286" t="s">
        <v>2388</v>
      </c>
      <c r="E159" s="1277"/>
      <c r="F159" s="1281"/>
      <c r="G159" s="984"/>
      <c r="H159" s="1055"/>
    </row>
    <row r="160" spans="2:8">
      <c r="D160" s="1286"/>
      <c r="E160" s="1277" t="s">
        <v>2383</v>
      </c>
      <c r="F160" s="1281">
        <v>1</v>
      </c>
      <c r="G160" s="984"/>
      <c r="H160" s="1054">
        <f>+F160*G160</f>
        <v>0</v>
      </c>
    </row>
    <row r="161" spans="1:9">
      <c r="G161" s="984"/>
    </row>
    <row r="162" spans="1:9">
      <c r="A162" s="1289"/>
      <c r="B162" s="1290" t="s">
        <v>17</v>
      </c>
      <c r="C162" s="1291"/>
      <c r="D162" s="1292" t="s">
        <v>2389</v>
      </c>
      <c r="E162" s="1293"/>
      <c r="F162" s="1294"/>
      <c r="G162" s="984"/>
      <c r="H162" s="1295">
        <f>SUM(H14:H160)</f>
        <v>0</v>
      </c>
      <c r="I162" s="1076"/>
    </row>
    <row r="163" spans="1:9">
      <c r="B163" s="1058"/>
      <c r="G163" s="984"/>
    </row>
    <row r="164" spans="1:9">
      <c r="B164" s="1058"/>
      <c r="G164" s="984"/>
    </row>
    <row r="165" spans="1:9">
      <c r="B165" s="1058"/>
      <c r="G165" s="984"/>
    </row>
    <row r="166" spans="1:9" s="80" customFormat="1" ht="12">
      <c r="A166" s="419"/>
      <c r="B166" s="1059" t="s">
        <v>18</v>
      </c>
      <c r="C166" s="379"/>
      <c r="D166" s="937" t="s">
        <v>2485</v>
      </c>
      <c r="E166" s="385"/>
      <c r="F166" s="385"/>
      <c r="G166" s="984"/>
      <c r="H166" s="1052"/>
      <c r="I166" s="1043"/>
    </row>
    <row r="167" spans="1:9">
      <c r="G167" s="984"/>
    </row>
    <row r="168" spans="1:9">
      <c r="D168" s="1296" t="s">
        <v>2486</v>
      </c>
      <c r="E168" s="1297"/>
      <c r="F168" s="1298"/>
      <c r="G168" s="984"/>
    </row>
    <row r="169" spans="1:9">
      <c r="D169" s="1299"/>
      <c r="E169" s="943"/>
      <c r="F169" s="1300"/>
      <c r="G169" s="984"/>
    </row>
    <row r="170" spans="1:9" ht="135">
      <c r="B170" s="173" t="s">
        <v>18</v>
      </c>
      <c r="C170" s="989">
        <v>1</v>
      </c>
      <c r="D170" s="1301" t="s">
        <v>3109</v>
      </c>
      <c r="E170" s="943"/>
      <c r="F170" s="1300"/>
      <c r="G170" s="984"/>
      <c r="I170" s="1057" t="s">
        <v>73</v>
      </c>
    </row>
    <row r="171" spans="1:9">
      <c r="D171" s="1302"/>
      <c r="E171" s="943" t="s">
        <v>2325</v>
      </c>
      <c r="F171" s="1300">
        <v>2</v>
      </c>
      <c r="G171" s="984"/>
      <c r="H171" s="1054">
        <f>+F171*G171</f>
        <v>0</v>
      </c>
    </row>
    <row r="172" spans="1:9">
      <c r="D172" s="1302"/>
      <c r="E172" s="943"/>
      <c r="F172" s="1300"/>
      <c r="G172" s="984"/>
    </row>
    <row r="173" spans="1:9" ht="45">
      <c r="B173" s="173" t="s">
        <v>18</v>
      </c>
      <c r="C173" s="989">
        <f>C170+1</f>
        <v>2</v>
      </c>
      <c r="D173" s="1227" t="s">
        <v>3110</v>
      </c>
      <c r="E173" s="943"/>
      <c r="F173" s="1300"/>
      <c r="G173" s="984"/>
      <c r="I173" s="1057" t="s">
        <v>73</v>
      </c>
    </row>
    <row r="174" spans="1:9">
      <c r="D174" s="1303" t="s">
        <v>2487</v>
      </c>
      <c r="E174" s="943" t="s">
        <v>2325</v>
      </c>
      <c r="F174" s="1231">
        <v>1</v>
      </c>
      <c r="G174" s="984"/>
      <c r="H174" s="1054">
        <f t="shared" ref="H174:H182" si="0">+F174*G174</f>
        <v>0</v>
      </c>
    </row>
    <row r="175" spans="1:9">
      <c r="D175" s="1303" t="s">
        <v>2488</v>
      </c>
      <c r="E175" s="943" t="s">
        <v>2325</v>
      </c>
      <c r="F175" s="1231">
        <v>1</v>
      </c>
      <c r="G175" s="984"/>
      <c r="H175" s="1054">
        <f t="shared" si="0"/>
        <v>0</v>
      </c>
    </row>
    <row r="176" spans="1:9">
      <c r="D176" s="1303" t="s">
        <v>2489</v>
      </c>
      <c r="E176" s="943" t="s">
        <v>2325</v>
      </c>
      <c r="F176" s="1231">
        <v>5</v>
      </c>
      <c r="G176" s="984"/>
      <c r="H176" s="1054">
        <f t="shared" si="0"/>
        <v>0</v>
      </c>
    </row>
    <row r="177" spans="2:9">
      <c r="D177" s="1303" t="s">
        <v>2490</v>
      </c>
      <c r="E177" s="943" t="s">
        <v>2325</v>
      </c>
      <c r="F177" s="1231">
        <v>2</v>
      </c>
      <c r="G177" s="984"/>
      <c r="H177" s="1054">
        <f t="shared" si="0"/>
        <v>0</v>
      </c>
    </row>
    <row r="178" spans="2:9">
      <c r="D178" s="1303" t="s">
        <v>2491</v>
      </c>
      <c r="E178" s="943" t="s">
        <v>2325</v>
      </c>
      <c r="F178" s="1231">
        <v>1</v>
      </c>
      <c r="G178" s="984"/>
      <c r="H178" s="1054">
        <f t="shared" si="0"/>
        <v>0</v>
      </c>
    </row>
    <row r="179" spans="2:9">
      <c r="D179" s="1303" t="s">
        <v>2492</v>
      </c>
      <c r="E179" s="943" t="s">
        <v>2325</v>
      </c>
      <c r="F179" s="1231">
        <v>1</v>
      </c>
      <c r="G179" s="984"/>
      <c r="H179" s="1054">
        <f t="shared" si="0"/>
        <v>0</v>
      </c>
    </row>
    <row r="180" spans="2:9">
      <c r="D180" s="1303" t="s">
        <v>2493</v>
      </c>
      <c r="E180" s="943" t="s">
        <v>2325</v>
      </c>
      <c r="F180" s="1231">
        <v>1</v>
      </c>
      <c r="G180" s="984"/>
      <c r="H180" s="1054">
        <f t="shared" si="0"/>
        <v>0</v>
      </c>
    </row>
    <row r="181" spans="2:9">
      <c r="D181" s="1303" t="s">
        <v>2494</v>
      </c>
      <c r="E181" s="1277" t="s">
        <v>2325</v>
      </c>
      <c r="F181" s="1231">
        <v>1</v>
      </c>
      <c r="G181" s="984"/>
      <c r="H181" s="1054">
        <f t="shared" si="0"/>
        <v>0</v>
      </c>
    </row>
    <row r="182" spans="2:9" ht="45">
      <c r="D182" s="1227" t="s">
        <v>2567</v>
      </c>
      <c r="E182" s="76" t="s">
        <v>2495</v>
      </c>
      <c r="F182" s="1231">
        <v>2</v>
      </c>
      <c r="G182" s="984"/>
      <c r="H182" s="1054">
        <f t="shared" si="0"/>
        <v>0</v>
      </c>
    </row>
    <row r="183" spans="2:9">
      <c r="D183" s="1227"/>
      <c r="E183" s="943"/>
      <c r="F183" s="1300"/>
      <c r="G183" s="984"/>
    </row>
    <row r="184" spans="2:9" ht="45">
      <c r="B184" s="173" t="s">
        <v>18</v>
      </c>
      <c r="C184" s="989">
        <f>C173+1</f>
        <v>3</v>
      </c>
      <c r="D184" s="1227" t="s">
        <v>3111</v>
      </c>
      <c r="E184" s="1304"/>
      <c r="F184" s="1305"/>
      <c r="G184" s="984"/>
      <c r="I184" s="1057" t="s">
        <v>73</v>
      </c>
    </row>
    <row r="185" spans="2:9" ht="22.5">
      <c r="D185" s="1306" t="s">
        <v>3112</v>
      </c>
      <c r="E185" s="1277" t="s">
        <v>2325</v>
      </c>
      <c r="F185" s="1307">
        <v>1</v>
      </c>
      <c r="G185" s="984"/>
      <c r="H185" s="1054">
        <f t="shared" ref="H185:H190" si="1">+F185*G185</f>
        <v>0</v>
      </c>
      <c r="I185" s="1057" t="s">
        <v>73</v>
      </c>
    </row>
    <row r="186" spans="2:9" ht="22.5">
      <c r="D186" s="1308" t="s">
        <v>2973</v>
      </c>
      <c r="E186" s="1277" t="s">
        <v>2325</v>
      </c>
      <c r="F186" s="1307">
        <v>2</v>
      </c>
      <c r="G186" s="984"/>
      <c r="H186" s="1054">
        <f t="shared" si="1"/>
        <v>0</v>
      </c>
    </row>
    <row r="187" spans="2:9">
      <c r="D187" s="1227" t="s">
        <v>2496</v>
      </c>
      <c r="E187" s="1277" t="s">
        <v>2325</v>
      </c>
      <c r="F187" s="1307">
        <v>1</v>
      </c>
      <c r="G187" s="984"/>
      <c r="H187" s="1054">
        <f t="shared" si="1"/>
        <v>0</v>
      </c>
    </row>
    <row r="188" spans="2:9">
      <c r="D188" s="1227" t="s">
        <v>2497</v>
      </c>
      <c r="E188" s="1277" t="s">
        <v>2325</v>
      </c>
      <c r="F188" s="1307">
        <v>1</v>
      </c>
      <c r="G188" s="984"/>
      <c r="H188" s="1054">
        <f t="shared" si="1"/>
        <v>0</v>
      </c>
    </row>
    <row r="189" spans="2:9">
      <c r="D189" s="1227" t="s">
        <v>2498</v>
      </c>
      <c r="E189" s="1277" t="s">
        <v>2325</v>
      </c>
      <c r="F189" s="1309">
        <v>3</v>
      </c>
      <c r="G189" s="984"/>
      <c r="H189" s="1054">
        <f t="shared" si="1"/>
        <v>0</v>
      </c>
    </row>
    <row r="190" spans="2:9" ht="45">
      <c r="D190" s="1227" t="s">
        <v>2567</v>
      </c>
      <c r="E190" s="76" t="s">
        <v>2499</v>
      </c>
      <c r="F190" s="1231">
        <v>1</v>
      </c>
      <c r="G190" s="984"/>
      <c r="H190" s="1054">
        <f t="shared" si="1"/>
        <v>0</v>
      </c>
    </row>
    <row r="191" spans="2:9">
      <c r="D191" s="1302"/>
      <c r="E191" s="943"/>
      <c r="F191" s="1300"/>
      <c r="G191" s="984"/>
    </row>
    <row r="192" spans="2:9" ht="56.25">
      <c r="B192" s="173" t="s">
        <v>18</v>
      </c>
      <c r="C192" s="989">
        <f>C184+1</f>
        <v>4</v>
      </c>
      <c r="D192" s="1227" t="s">
        <v>3113</v>
      </c>
      <c r="E192" s="943"/>
      <c r="F192" s="1300"/>
      <c r="G192" s="984"/>
      <c r="I192" s="1057" t="s">
        <v>73</v>
      </c>
    </row>
    <row r="193" spans="2:9">
      <c r="D193" s="1264" t="s">
        <v>2500</v>
      </c>
      <c r="E193" s="943" t="s">
        <v>2325</v>
      </c>
      <c r="F193" s="1300">
        <v>1</v>
      </c>
      <c r="G193" s="984"/>
      <c r="H193" s="1054">
        <f>+F193*G193</f>
        <v>0</v>
      </c>
    </row>
    <row r="194" spans="2:9">
      <c r="D194" s="1264"/>
      <c r="E194" s="943"/>
      <c r="F194" s="1300"/>
      <c r="G194" s="984"/>
    </row>
    <row r="195" spans="2:9" ht="67.5">
      <c r="B195" s="173" t="s">
        <v>18</v>
      </c>
      <c r="C195" s="989">
        <f>C192+1</f>
        <v>5</v>
      </c>
      <c r="D195" s="1264" t="s">
        <v>2974</v>
      </c>
      <c r="E195" s="943"/>
      <c r="F195" s="1300"/>
      <c r="G195" s="984"/>
    </row>
    <row r="196" spans="2:9">
      <c r="D196" s="1264"/>
      <c r="E196" s="943" t="s">
        <v>2325</v>
      </c>
      <c r="F196" s="1300">
        <v>2</v>
      </c>
      <c r="G196" s="984"/>
      <c r="H196" s="1054">
        <f>+F196*G196</f>
        <v>0</v>
      </c>
    </row>
    <row r="197" spans="2:9">
      <c r="D197" s="1264"/>
      <c r="E197" s="943"/>
      <c r="F197" s="1300"/>
      <c r="G197" s="984"/>
    </row>
    <row r="198" spans="2:9" ht="22.5">
      <c r="B198" s="173" t="s">
        <v>18</v>
      </c>
      <c r="C198" s="989">
        <f>C195+1</f>
        <v>6</v>
      </c>
      <c r="D198" s="1230" t="s">
        <v>2501</v>
      </c>
      <c r="E198" s="1277"/>
      <c r="F198" s="1310"/>
      <c r="G198" s="984"/>
    </row>
    <row r="199" spans="2:9">
      <c r="D199" s="1264" t="s">
        <v>2332</v>
      </c>
      <c r="E199" s="943" t="s">
        <v>2325</v>
      </c>
      <c r="F199" s="1300">
        <v>1</v>
      </c>
      <c r="G199" s="984"/>
      <c r="H199" s="1054">
        <f>+F199*G199</f>
        <v>0</v>
      </c>
    </row>
    <row r="200" spans="2:9">
      <c r="D200" s="1264"/>
      <c r="E200" s="943"/>
      <c r="F200" s="1300"/>
      <c r="G200" s="984"/>
    </row>
    <row r="201" spans="2:9" ht="45">
      <c r="B201" s="173" t="s">
        <v>18</v>
      </c>
      <c r="C201" s="989">
        <f>C198+1</f>
        <v>7</v>
      </c>
      <c r="D201" s="1227" t="s">
        <v>3114</v>
      </c>
      <c r="E201" s="943"/>
      <c r="F201" s="1300"/>
      <c r="G201" s="984"/>
      <c r="I201" s="1057" t="s">
        <v>73</v>
      </c>
    </row>
    <row r="202" spans="2:9">
      <c r="D202" s="1264"/>
      <c r="E202" s="943" t="s">
        <v>2325</v>
      </c>
      <c r="F202" s="1300">
        <v>3</v>
      </c>
      <c r="G202" s="984"/>
      <c r="H202" s="1054">
        <f>+F202*G202</f>
        <v>0</v>
      </c>
    </row>
    <row r="203" spans="2:9">
      <c r="D203" s="1264"/>
      <c r="E203" s="943"/>
      <c r="F203" s="1300"/>
      <c r="G203" s="984"/>
    </row>
    <row r="204" spans="2:9" ht="45">
      <c r="B204" s="173" t="s">
        <v>18</v>
      </c>
      <c r="C204" s="989">
        <f>C201+1</f>
        <v>8</v>
      </c>
      <c r="D204" s="1227" t="s">
        <v>3115</v>
      </c>
      <c r="E204" s="943"/>
      <c r="F204" s="1300"/>
      <c r="G204" s="984"/>
      <c r="I204" s="1057" t="s">
        <v>73</v>
      </c>
    </row>
    <row r="205" spans="2:9">
      <c r="D205" s="173" t="s">
        <v>2377</v>
      </c>
      <c r="E205" s="943" t="s">
        <v>2495</v>
      </c>
      <c r="F205" s="1300">
        <v>3</v>
      </c>
      <c r="G205" s="984"/>
      <c r="H205" s="1054">
        <f>+F205*G205</f>
        <v>0</v>
      </c>
    </row>
    <row r="206" spans="2:9">
      <c r="D206" s="173"/>
      <c r="E206" s="943"/>
      <c r="F206" s="1300"/>
      <c r="G206" s="984"/>
    </row>
    <row r="207" spans="2:9" ht="33.75">
      <c r="B207" s="173" t="s">
        <v>18</v>
      </c>
      <c r="C207" s="989">
        <f>C204+1</f>
        <v>9</v>
      </c>
      <c r="D207" s="1227" t="s">
        <v>2502</v>
      </c>
      <c r="E207" s="1311"/>
      <c r="F207" s="1300"/>
      <c r="G207" s="984"/>
    </row>
    <row r="208" spans="2:9">
      <c r="D208" s="989" t="s">
        <v>2503</v>
      </c>
      <c r="E208" s="943" t="s">
        <v>2322</v>
      </c>
      <c r="F208" s="1300">
        <v>18</v>
      </c>
      <c r="G208" s="984"/>
      <c r="H208" s="1054">
        <f>+F208*G208</f>
        <v>0</v>
      </c>
    </row>
    <row r="209" spans="2:9">
      <c r="D209" s="989" t="s">
        <v>2504</v>
      </c>
      <c r="E209" s="943" t="s">
        <v>2322</v>
      </c>
      <c r="F209" s="1300">
        <v>52</v>
      </c>
      <c r="G209" s="984"/>
      <c r="H209" s="1054">
        <f>+F209*G209</f>
        <v>0</v>
      </c>
    </row>
    <row r="210" spans="2:9">
      <c r="D210" s="1264"/>
      <c r="E210" s="943"/>
      <c r="F210" s="1300"/>
      <c r="G210" s="984"/>
    </row>
    <row r="211" spans="2:9" ht="33.75">
      <c r="B211" s="173" t="s">
        <v>18</v>
      </c>
      <c r="C211" s="989">
        <f>C207+1</f>
        <v>10</v>
      </c>
      <c r="D211" s="1227" t="s">
        <v>3116</v>
      </c>
      <c r="E211" s="1311"/>
      <c r="F211" s="1300"/>
      <c r="G211" s="984"/>
      <c r="I211" s="1057" t="s">
        <v>73</v>
      </c>
    </row>
    <row r="212" spans="2:9">
      <c r="D212" s="989" t="s">
        <v>2505</v>
      </c>
      <c r="E212" s="943" t="s">
        <v>2322</v>
      </c>
      <c r="F212" s="1300">
        <v>18</v>
      </c>
      <c r="G212" s="984"/>
      <c r="H212" s="1054">
        <f>+F212*G212</f>
        <v>0</v>
      </c>
    </row>
    <row r="213" spans="2:9">
      <c r="D213" s="989" t="s">
        <v>2506</v>
      </c>
      <c r="E213" s="943" t="s">
        <v>2322</v>
      </c>
      <c r="F213" s="1300">
        <v>52</v>
      </c>
      <c r="G213" s="984"/>
      <c r="H213" s="1054">
        <f>+F213*G213</f>
        <v>0</v>
      </c>
    </row>
    <row r="214" spans="2:9">
      <c r="D214" s="1230"/>
      <c r="E214" s="1277"/>
      <c r="F214" s="1310"/>
      <c r="G214" s="984"/>
    </row>
    <row r="215" spans="2:9" ht="33.75">
      <c r="B215" s="173" t="s">
        <v>18</v>
      </c>
      <c r="C215" s="989">
        <f>C211+1</f>
        <v>11</v>
      </c>
      <c r="D215" s="1264" t="s">
        <v>2507</v>
      </c>
      <c r="E215" s="1311"/>
      <c r="F215" s="1300"/>
      <c r="G215" s="984"/>
    </row>
    <row r="216" spans="2:9">
      <c r="D216" s="173" t="s">
        <v>2332</v>
      </c>
      <c r="E216" s="943" t="s">
        <v>2325</v>
      </c>
      <c r="F216" s="1300">
        <v>13</v>
      </c>
      <c r="G216" s="984"/>
      <c r="H216" s="1054">
        <f>+F216*G216</f>
        <v>0</v>
      </c>
    </row>
    <row r="217" spans="2:9">
      <c r="D217" s="173" t="s">
        <v>2335</v>
      </c>
      <c r="E217" s="943" t="s">
        <v>2325</v>
      </c>
      <c r="F217" s="1300">
        <v>2</v>
      </c>
      <c r="G217" s="984"/>
      <c r="H217" s="1054">
        <f>+F217*G217</f>
        <v>0</v>
      </c>
    </row>
    <row r="218" spans="2:9">
      <c r="D218" s="1264"/>
      <c r="E218" s="943"/>
      <c r="F218" s="1300"/>
      <c r="G218" s="984"/>
    </row>
    <row r="219" spans="2:9" ht="90">
      <c r="B219" s="173" t="s">
        <v>18</v>
      </c>
      <c r="C219" s="989">
        <f>C215+1</f>
        <v>12</v>
      </c>
      <c r="D219" s="1227" t="s">
        <v>2508</v>
      </c>
      <c r="E219" s="1312"/>
      <c r="F219" s="1313"/>
      <c r="G219" s="984"/>
    </row>
    <row r="220" spans="2:9">
      <c r="D220" s="173" t="s">
        <v>2332</v>
      </c>
      <c r="E220" s="943" t="s">
        <v>2325</v>
      </c>
      <c r="F220" s="1300">
        <v>3</v>
      </c>
      <c r="G220" s="984"/>
      <c r="H220" s="1054">
        <f>+F220*G220</f>
        <v>0</v>
      </c>
    </row>
    <row r="221" spans="2:9">
      <c r="D221" s="173"/>
      <c r="E221" s="943"/>
      <c r="F221" s="1300"/>
      <c r="G221" s="984"/>
    </row>
    <row r="222" spans="2:9">
      <c r="B222" s="173" t="s">
        <v>18</v>
      </c>
      <c r="C222" s="989">
        <f>C219+1</f>
        <v>13</v>
      </c>
      <c r="D222" s="1264" t="s">
        <v>2509</v>
      </c>
      <c r="E222" s="943"/>
      <c r="F222" s="1300"/>
      <c r="G222" s="984"/>
    </row>
    <row r="223" spans="2:9">
      <c r="D223" s="1264"/>
      <c r="E223" s="943" t="s">
        <v>2322</v>
      </c>
      <c r="F223" s="1300">
        <v>12</v>
      </c>
      <c r="G223" s="984"/>
      <c r="H223" s="1054">
        <f>+F223*G223</f>
        <v>0</v>
      </c>
    </row>
    <row r="224" spans="2:9">
      <c r="D224" s="1264"/>
      <c r="E224" s="943"/>
      <c r="F224" s="1300"/>
      <c r="G224" s="984"/>
    </row>
    <row r="225" spans="2:8">
      <c r="B225" s="173" t="s">
        <v>18</v>
      </c>
      <c r="C225" s="989">
        <f>C222+1</f>
        <v>14</v>
      </c>
      <c r="D225" s="1227" t="s">
        <v>2510</v>
      </c>
      <c r="E225" s="1311"/>
      <c r="F225" s="1300"/>
      <c r="G225" s="984"/>
    </row>
    <row r="226" spans="2:8">
      <c r="D226" s="1227" t="s">
        <v>2332</v>
      </c>
      <c r="E226" s="943" t="s">
        <v>2325</v>
      </c>
      <c r="F226" s="1300">
        <v>3</v>
      </c>
      <c r="G226" s="984"/>
      <c r="H226" s="1054">
        <f>+F226*G226</f>
        <v>0</v>
      </c>
    </row>
    <row r="227" spans="2:8">
      <c r="D227" s="1227"/>
      <c r="E227" s="943"/>
      <c r="F227" s="1300"/>
      <c r="G227" s="984"/>
    </row>
    <row r="228" spans="2:8" ht="22.5">
      <c r="B228" s="173" t="s">
        <v>18</v>
      </c>
      <c r="C228" s="989">
        <f>C225+1</f>
        <v>15</v>
      </c>
      <c r="D228" s="1264" t="s">
        <v>2511</v>
      </c>
      <c r="E228" s="943"/>
      <c r="F228" s="1300"/>
      <c r="G228" s="984"/>
    </row>
    <row r="229" spans="2:8">
      <c r="D229" s="1227" t="s">
        <v>2332</v>
      </c>
      <c r="E229" s="943" t="s">
        <v>2325</v>
      </c>
      <c r="F229" s="1300">
        <v>3</v>
      </c>
      <c r="G229" s="984"/>
      <c r="H229" s="1054">
        <f>+F229*G229</f>
        <v>0</v>
      </c>
    </row>
    <row r="230" spans="2:8">
      <c r="D230" s="989"/>
      <c r="E230" s="943"/>
      <c r="F230" s="1300"/>
      <c r="G230" s="984"/>
    </row>
    <row r="231" spans="2:8" ht="45">
      <c r="B231" s="173" t="s">
        <v>18</v>
      </c>
      <c r="C231" s="989">
        <f>C228+1</f>
        <v>16</v>
      </c>
      <c r="D231" s="1227" t="s">
        <v>2512</v>
      </c>
      <c r="E231" s="943"/>
      <c r="F231" s="1300"/>
      <c r="G231" s="984"/>
    </row>
    <row r="232" spans="2:8">
      <c r="D232" s="1227"/>
      <c r="E232" s="943" t="s">
        <v>2325</v>
      </c>
      <c r="F232" s="1300">
        <v>4</v>
      </c>
      <c r="G232" s="984"/>
      <c r="H232" s="1054">
        <f>+F232*G232</f>
        <v>0</v>
      </c>
    </row>
    <row r="233" spans="2:8">
      <c r="D233" s="1227"/>
      <c r="E233" s="943"/>
      <c r="F233" s="1300"/>
      <c r="G233" s="984"/>
    </row>
    <row r="234" spans="2:8">
      <c r="B234" s="173" t="s">
        <v>18</v>
      </c>
      <c r="C234" s="989">
        <f>C231+1</f>
        <v>17</v>
      </c>
      <c r="D234" s="1227" t="s">
        <v>2513</v>
      </c>
      <c r="E234" s="1304"/>
      <c r="F234" s="1305"/>
      <c r="G234" s="984"/>
    </row>
    <row r="235" spans="2:8">
      <c r="D235" s="1227" t="s">
        <v>2514</v>
      </c>
      <c r="E235" s="943" t="s">
        <v>2325</v>
      </c>
      <c r="F235" s="1307">
        <v>4</v>
      </c>
      <c r="G235" s="984"/>
      <c r="H235" s="1054">
        <f>+F235*G235</f>
        <v>0</v>
      </c>
    </row>
    <row r="236" spans="2:8">
      <c r="D236" s="1227"/>
      <c r="E236" s="943"/>
      <c r="F236" s="1300"/>
      <c r="G236" s="984"/>
    </row>
    <row r="237" spans="2:8" ht="22.5">
      <c r="B237" s="173" t="s">
        <v>18</v>
      </c>
      <c r="C237" s="989">
        <f>C234+1</f>
        <v>18</v>
      </c>
      <c r="D237" s="1264" t="s">
        <v>2515</v>
      </c>
      <c r="E237" s="943"/>
      <c r="F237" s="1300"/>
      <c r="G237" s="984"/>
    </row>
    <row r="238" spans="2:8">
      <c r="D238" s="173" t="s">
        <v>2516</v>
      </c>
      <c r="E238" s="943" t="s">
        <v>2325</v>
      </c>
      <c r="F238" s="1300">
        <v>6</v>
      </c>
      <c r="G238" s="984"/>
      <c r="H238" s="1054">
        <f>+F238*G238</f>
        <v>0</v>
      </c>
    </row>
    <row r="239" spans="2:8">
      <c r="D239" s="173" t="s">
        <v>2517</v>
      </c>
      <c r="E239" s="943" t="s">
        <v>2325</v>
      </c>
      <c r="F239" s="1300">
        <v>4</v>
      </c>
      <c r="G239" s="984"/>
      <c r="H239" s="1054">
        <f>+F239*G239</f>
        <v>0</v>
      </c>
    </row>
    <row r="240" spans="2:8">
      <c r="D240" s="173"/>
      <c r="E240" s="943"/>
      <c r="F240" s="1300"/>
      <c r="G240" s="984"/>
    </row>
    <row r="241" spans="2:9" ht="45">
      <c r="B241" s="173" t="s">
        <v>18</v>
      </c>
      <c r="C241" s="989">
        <f>C237+1</f>
        <v>19</v>
      </c>
      <c r="D241" s="1264" t="s">
        <v>2518</v>
      </c>
      <c r="E241" s="943"/>
      <c r="F241" s="1300"/>
      <c r="G241" s="984"/>
    </row>
    <row r="242" spans="2:9">
      <c r="D242" s="1264"/>
      <c r="E242" s="943" t="s">
        <v>2318</v>
      </c>
      <c r="F242" s="1300">
        <v>6</v>
      </c>
      <c r="G242" s="984"/>
      <c r="H242" s="1054">
        <f>+F242*G242</f>
        <v>0</v>
      </c>
    </row>
    <row r="243" spans="2:9">
      <c r="D243" s="1264"/>
      <c r="E243" s="943"/>
      <c r="F243" s="1300"/>
      <c r="G243" s="984"/>
    </row>
    <row r="244" spans="2:9" ht="22.5">
      <c r="B244" s="173" t="s">
        <v>18</v>
      </c>
      <c r="C244" s="989">
        <f>C241+1</f>
        <v>20</v>
      </c>
      <c r="D244" s="1264" t="s">
        <v>2519</v>
      </c>
      <c r="E244" s="1299"/>
      <c r="F244" s="1314"/>
      <c r="G244" s="984"/>
    </row>
    <row r="245" spans="2:9">
      <c r="D245" s="1264"/>
      <c r="E245" s="943" t="s">
        <v>2001</v>
      </c>
      <c r="F245" s="1300">
        <v>15</v>
      </c>
      <c r="G245" s="984"/>
      <c r="H245" s="1054">
        <f>+F245*G245</f>
        <v>0</v>
      </c>
    </row>
    <row r="246" spans="2:9">
      <c r="D246" s="1315"/>
      <c r="E246" s="1316"/>
      <c r="F246" s="1310"/>
      <c r="G246" s="984"/>
    </row>
    <row r="247" spans="2:9">
      <c r="D247" s="942" t="s">
        <v>2520</v>
      </c>
      <c r="E247" s="943"/>
      <c r="F247" s="1300"/>
      <c r="G247" s="984"/>
    </row>
    <row r="248" spans="2:9">
      <c r="D248" s="173"/>
      <c r="E248" s="943"/>
      <c r="F248" s="1300">
        <v>7</v>
      </c>
      <c r="G248" s="984"/>
      <c r="H248" s="1054">
        <f>+F248*G248</f>
        <v>0</v>
      </c>
    </row>
    <row r="249" spans="2:9" ht="78.75">
      <c r="B249" s="173" t="s">
        <v>18</v>
      </c>
      <c r="C249" s="989">
        <f>C244+1</f>
        <v>21</v>
      </c>
      <c r="D249" s="1227" t="s">
        <v>3117</v>
      </c>
      <c r="E249" s="1311"/>
      <c r="F249" s="1300"/>
      <c r="G249" s="984"/>
      <c r="I249" s="1057" t="s">
        <v>73</v>
      </c>
    </row>
    <row r="250" spans="2:9">
      <c r="D250" s="1317" t="s">
        <v>2536</v>
      </c>
      <c r="E250" s="943" t="s">
        <v>2325</v>
      </c>
      <c r="F250" s="1300">
        <v>1</v>
      </c>
      <c r="G250" s="984"/>
      <c r="H250" s="1054">
        <f>+F250*G250</f>
        <v>0</v>
      </c>
      <c r="I250" s="1057"/>
    </row>
    <row r="251" spans="2:9">
      <c r="D251" s="1317" t="s">
        <v>2537</v>
      </c>
      <c r="E251" s="943" t="s">
        <v>2325</v>
      </c>
      <c r="F251" s="1300">
        <v>1</v>
      </c>
      <c r="G251" s="984"/>
      <c r="H251" s="1054">
        <f>+F251*G251</f>
        <v>0</v>
      </c>
      <c r="I251" s="1057"/>
    </row>
    <row r="252" spans="2:9">
      <c r="D252" s="1317" t="s">
        <v>2538</v>
      </c>
      <c r="E252" s="943" t="s">
        <v>2325</v>
      </c>
      <c r="F252" s="1300">
        <v>3</v>
      </c>
      <c r="G252" s="984"/>
      <c r="H252" s="1054">
        <f>+F252*G252</f>
        <v>0</v>
      </c>
      <c r="I252" s="1057"/>
    </row>
    <row r="253" spans="2:9">
      <c r="D253" s="1317"/>
      <c r="E253" s="1311"/>
      <c r="F253" s="1300"/>
      <c r="G253" s="984"/>
    </row>
    <row r="254" spans="2:9" ht="33.75">
      <c r="B254" s="173" t="s">
        <v>18</v>
      </c>
      <c r="C254" s="989">
        <f>C249+1</f>
        <v>22</v>
      </c>
      <c r="D254" s="1227" t="s">
        <v>2539</v>
      </c>
      <c r="E254" s="1311"/>
      <c r="F254" s="1300"/>
      <c r="G254" s="984"/>
      <c r="I254" s="1057"/>
    </row>
    <row r="255" spans="2:9">
      <c r="D255" s="1264"/>
      <c r="E255" s="943" t="s">
        <v>2322</v>
      </c>
      <c r="F255" s="1300">
        <v>590</v>
      </c>
      <c r="G255" s="984"/>
      <c r="H255" s="1054">
        <f>+F255*G255</f>
        <v>0</v>
      </c>
    </row>
    <row r="256" spans="2:9">
      <c r="D256" s="1264"/>
      <c r="E256" s="943"/>
      <c r="F256" s="1300"/>
      <c r="G256" s="984"/>
    </row>
    <row r="257" spans="2:9" ht="33.75">
      <c r="B257" s="173" t="s">
        <v>18</v>
      </c>
      <c r="C257" s="989">
        <f>C254+1</f>
        <v>23</v>
      </c>
      <c r="D257" s="1227" t="s">
        <v>3118</v>
      </c>
      <c r="E257" s="1311"/>
      <c r="F257" s="1300"/>
      <c r="G257" s="984"/>
      <c r="I257" s="1057" t="s">
        <v>73</v>
      </c>
    </row>
    <row r="258" spans="2:9">
      <c r="D258" s="989" t="s">
        <v>2521</v>
      </c>
      <c r="E258" s="943" t="s">
        <v>2322</v>
      </c>
      <c r="F258" s="1300">
        <v>590</v>
      </c>
      <c r="G258" s="984"/>
      <c r="H258" s="1054">
        <f>+F258*G258</f>
        <v>0</v>
      </c>
    </row>
    <row r="259" spans="2:9">
      <c r="D259" s="1230"/>
      <c r="E259" s="1277"/>
      <c r="F259" s="1310"/>
      <c r="G259" s="984"/>
    </row>
    <row r="260" spans="2:9" ht="33.75">
      <c r="B260" s="173" t="s">
        <v>18</v>
      </c>
      <c r="C260" s="989">
        <f>C257+1</f>
        <v>24</v>
      </c>
      <c r="D260" s="1227" t="s">
        <v>3119</v>
      </c>
      <c r="E260" s="1311"/>
      <c r="F260" s="1300"/>
      <c r="G260" s="984"/>
      <c r="I260" s="1057" t="s">
        <v>73</v>
      </c>
    </row>
    <row r="261" spans="2:9">
      <c r="D261" s="1227"/>
      <c r="E261" s="943" t="s">
        <v>2325</v>
      </c>
      <c r="F261" s="1300">
        <f>35*4</f>
        <v>140</v>
      </c>
      <c r="G261" s="984"/>
      <c r="H261" s="1054">
        <f>+F261*G261</f>
        <v>0</v>
      </c>
    </row>
    <row r="262" spans="2:9">
      <c r="D262" s="1227"/>
      <c r="E262" s="1311"/>
      <c r="F262" s="1300"/>
      <c r="G262" s="984"/>
    </row>
    <row r="263" spans="2:9" ht="56.25">
      <c r="B263" s="173" t="s">
        <v>18</v>
      </c>
      <c r="C263" s="989">
        <f>C260+1</f>
        <v>25</v>
      </c>
      <c r="D263" s="1227" t="s">
        <v>3120</v>
      </c>
      <c r="E263" s="943"/>
      <c r="F263" s="1300"/>
      <c r="G263" s="984"/>
      <c r="I263" s="1057" t="s">
        <v>73</v>
      </c>
    </row>
    <row r="264" spans="2:9">
      <c r="D264" s="1227" t="s">
        <v>2522</v>
      </c>
      <c r="E264" s="943" t="s">
        <v>2325</v>
      </c>
      <c r="F264" s="1300">
        <v>5</v>
      </c>
      <c r="G264" s="984"/>
      <c r="H264" s="1054">
        <f t="shared" ref="H264:H273" si="2">+F264*G264</f>
        <v>0</v>
      </c>
    </row>
    <row r="265" spans="2:9">
      <c r="D265" s="1227" t="s">
        <v>2523</v>
      </c>
      <c r="E265" s="943" t="s">
        <v>2325</v>
      </c>
      <c r="F265" s="1300">
        <v>3</v>
      </c>
      <c r="G265" s="984"/>
      <c r="H265" s="1054">
        <f t="shared" si="2"/>
        <v>0</v>
      </c>
    </row>
    <row r="266" spans="2:9">
      <c r="D266" s="1227" t="s">
        <v>2975</v>
      </c>
      <c r="E266" s="943" t="s">
        <v>2325</v>
      </c>
      <c r="F266" s="1300">
        <v>2</v>
      </c>
      <c r="G266" s="984"/>
      <c r="H266" s="1054">
        <f t="shared" si="2"/>
        <v>0</v>
      </c>
    </row>
    <row r="267" spans="2:9">
      <c r="D267" s="1227" t="s">
        <v>2524</v>
      </c>
      <c r="E267" s="943" t="s">
        <v>2325</v>
      </c>
      <c r="F267" s="1300">
        <v>5</v>
      </c>
      <c r="G267" s="984"/>
      <c r="H267" s="1054">
        <f t="shared" si="2"/>
        <v>0</v>
      </c>
    </row>
    <row r="268" spans="2:9">
      <c r="D268" s="1227" t="s">
        <v>2525</v>
      </c>
      <c r="E268" s="943" t="s">
        <v>2325</v>
      </c>
      <c r="F268" s="1300">
        <v>9</v>
      </c>
      <c r="G268" s="984"/>
      <c r="H268" s="1054">
        <f t="shared" si="2"/>
        <v>0</v>
      </c>
    </row>
    <row r="269" spans="2:9">
      <c r="D269" s="1227" t="s">
        <v>2526</v>
      </c>
      <c r="E269" s="943" t="s">
        <v>2325</v>
      </c>
      <c r="F269" s="1300">
        <v>1</v>
      </c>
      <c r="G269" s="984"/>
      <c r="H269" s="1054">
        <f t="shared" si="2"/>
        <v>0</v>
      </c>
    </row>
    <row r="270" spans="2:9">
      <c r="D270" s="1227" t="s">
        <v>2527</v>
      </c>
      <c r="E270" s="943" t="s">
        <v>2325</v>
      </c>
      <c r="F270" s="1300">
        <v>2</v>
      </c>
      <c r="G270" s="984"/>
      <c r="H270" s="1054">
        <f t="shared" si="2"/>
        <v>0</v>
      </c>
    </row>
    <row r="271" spans="2:9">
      <c r="D271" s="1227" t="s">
        <v>2976</v>
      </c>
      <c r="E271" s="943" t="s">
        <v>2325</v>
      </c>
      <c r="F271" s="1300">
        <v>1</v>
      </c>
      <c r="G271" s="984"/>
      <c r="H271" s="1054">
        <f t="shared" si="2"/>
        <v>0</v>
      </c>
    </row>
    <row r="272" spans="2:9">
      <c r="D272" s="1227" t="s">
        <v>2528</v>
      </c>
      <c r="E272" s="943" t="s">
        <v>2325</v>
      </c>
      <c r="F272" s="1300">
        <v>1</v>
      </c>
      <c r="G272" s="984"/>
      <c r="H272" s="1054">
        <f t="shared" si="2"/>
        <v>0</v>
      </c>
    </row>
    <row r="273" spans="2:9">
      <c r="D273" s="1227" t="s">
        <v>2977</v>
      </c>
      <c r="E273" s="943" t="s">
        <v>2325</v>
      </c>
      <c r="F273" s="1300">
        <v>7</v>
      </c>
      <c r="G273" s="984"/>
      <c r="H273" s="1054">
        <f t="shared" si="2"/>
        <v>0</v>
      </c>
    </row>
    <row r="274" spans="2:9">
      <c r="D274" s="1264"/>
      <c r="E274" s="943"/>
      <c r="F274" s="1318"/>
      <c r="G274" s="984"/>
    </row>
    <row r="275" spans="2:9" ht="22.5">
      <c r="B275" s="173" t="s">
        <v>18</v>
      </c>
      <c r="C275" s="989">
        <f>C263+1</f>
        <v>26</v>
      </c>
      <c r="D275" s="990" t="s">
        <v>2529</v>
      </c>
      <c r="E275" s="990"/>
      <c r="F275" s="1319"/>
      <c r="G275" s="984"/>
    </row>
    <row r="276" spans="2:9">
      <c r="D276" s="990"/>
      <c r="E276" s="943" t="s">
        <v>2325</v>
      </c>
      <c r="F276" s="1320">
        <v>36</v>
      </c>
      <c r="G276" s="984"/>
      <c r="H276" s="1054">
        <f>+F276*G276</f>
        <v>0</v>
      </c>
    </row>
    <row r="277" spans="2:9">
      <c r="D277" s="1264"/>
      <c r="E277" s="943"/>
      <c r="F277" s="1300"/>
      <c r="G277" s="984"/>
    </row>
    <row r="278" spans="2:9" ht="33.75">
      <c r="B278" s="173" t="s">
        <v>18</v>
      </c>
      <c r="C278" s="989">
        <f>C275+1</f>
        <v>27</v>
      </c>
      <c r="D278" s="990" t="s">
        <v>3121</v>
      </c>
      <c r="E278" s="1321"/>
      <c r="F278" s="1320"/>
      <c r="G278" s="984"/>
      <c r="I278" s="1057" t="s">
        <v>73</v>
      </c>
    </row>
    <row r="279" spans="2:9">
      <c r="D279" s="1321"/>
      <c r="E279" s="943" t="s">
        <v>2325</v>
      </c>
      <c r="F279" s="1320">
        <v>36</v>
      </c>
      <c r="G279" s="984"/>
      <c r="H279" s="1054">
        <f>+F279*G279</f>
        <v>0</v>
      </c>
    </row>
    <row r="280" spans="2:9">
      <c r="D280" s="1321"/>
      <c r="E280" s="943"/>
      <c r="F280" s="1320"/>
      <c r="G280" s="984"/>
      <c r="H280" s="1054"/>
    </row>
    <row r="281" spans="2:9">
      <c r="B281" s="173" t="s">
        <v>18</v>
      </c>
      <c r="C281" s="989">
        <f>C278+1</f>
        <v>28</v>
      </c>
      <c r="D281" s="1227" t="s">
        <v>2530</v>
      </c>
      <c r="E281" s="1311"/>
      <c r="F281" s="1300"/>
      <c r="G281" s="984"/>
    </row>
    <row r="282" spans="2:9">
      <c r="D282" s="1264"/>
      <c r="E282" s="943" t="s">
        <v>2325</v>
      </c>
      <c r="F282" s="1300">
        <v>36</v>
      </c>
      <c r="G282" s="984"/>
      <c r="H282" s="1054">
        <f>+F282*G282</f>
        <v>0</v>
      </c>
    </row>
    <row r="283" spans="2:9">
      <c r="D283" s="1227"/>
      <c r="E283" s="1311"/>
      <c r="F283" s="1300"/>
      <c r="G283" s="984"/>
    </row>
    <row r="284" spans="2:9" ht="45">
      <c r="B284" s="173" t="s">
        <v>18</v>
      </c>
      <c r="C284" s="989">
        <f>C281+1</f>
        <v>29</v>
      </c>
      <c r="D284" s="1227" t="s">
        <v>2531</v>
      </c>
      <c r="E284" s="1227"/>
      <c r="F284" s="1322"/>
      <c r="G284" s="984"/>
    </row>
    <row r="285" spans="2:9">
      <c r="D285" s="1227"/>
      <c r="E285" s="1311" t="s">
        <v>2383</v>
      </c>
      <c r="F285" s="1320">
        <v>1</v>
      </c>
      <c r="G285" s="984"/>
      <c r="H285" s="1054">
        <f>+F285*G285</f>
        <v>0</v>
      </c>
    </row>
    <row r="286" spans="2:9">
      <c r="D286" s="1323"/>
      <c r="E286" s="1324"/>
      <c r="F286" s="1325"/>
      <c r="G286" s="984"/>
    </row>
    <row r="287" spans="2:9" ht="112.5">
      <c r="B287" s="173" t="s">
        <v>18</v>
      </c>
      <c r="C287" s="989">
        <f>C284+1</f>
        <v>30</v>
      </c>
      <c r="D287" s="1326" t="s">
        <v>2532</v>
      </c>
      <c r="E287" s="1327"/>
      <c r="F287" s="1325"/>
      <c r="G287" s="984"/>
    </row>
    <row r="288" spans="2:9">
      <c r="D288" s="1323"/>
      <c r="E288" s="1324" t="s">
        <v>2383</v>
      </c>
      <c r="F288" s="1325">
        <v>1</v>
      </c>
      <c r="G288" s="984"/>
      <c r="H288" s="1054">
        <f>+F288*G288</f>
        <v>0</v>
      </c>
    </row>
    <row r="289" spans="1:9">
      <c r="D289" s="1323"/>
      <c r="E289" s="1324"/>
      <c r="F289" s="1325"/>
      <c r="G289" s="984"/>
    </row>
    <row r="290" spans="1:9" ht="45">
      <c r="B290" s="173" t="s">
        <v>18</v>
      </c>
      <c r="C290" s="989">
        <f>C287+1</f>
        <v>31</v>
      </c>
      <c r="D290" s="1221" t="s">
        <v>2533</v>
      </c>
      <c r="E290" s="1324"/>
      <c r="F290" s="1325"/>
      <c r="G290" s="984"/>
    </row>
    <row r="291" spans="1:9">
      <c r="D291" s="1328"/>
      <c r="E291" s="1324" t="s">
        <v>2383</v>
      </c>
      <c r="F291" s="1325">
        <v>1</v>
      </c>
      <c r="G291" s="984"/>
      <c r="H291" s="1054">
        <f>+F291*G291</f>
        <v>0</v>
      </c>
    </row>
    <row r="292" spans="1:9">
      <c r="D292" s="1328"/>
      <c r="E292" s="1324"/>
      <c r="F292" s="1325"/>
      <c r="G292" s="984"/>
    </row>
    <row r="293" spans="1:9" ht="56.25">
      <c r="B293" s="173" t="s">
        <v>18</v>
      </c>
      <c r="C293" s="989">
        <f>C290+1</f>
        <v>32</v>
      </c>
      <c r="D293" s="1221" t="s">
        <v>2534</v>
      </c>
      <c r="E293" s="1327"/>
      <c r="F293" s="1325"/>
      <c r="G293" s="984"/>
    </row>
    <row r="294" spans="1:9">
      <c r="D294" s="1323"/>
      <c r="E294" s="1324" t="s">
        <v>2383</v>
      </c>
      <c r="F294" s="1325">
        <v>1</v>
      </c>
      <c r="G294" s="984"/>
      <c r="H294" s="1054">
        <f>+F294*G294</f>
        <v>0</v>
      </c>
    </row>
    <row r="295" spans="1:9">
      <c r="D295" s="1323"/>
      <c r="E295" s="1324"/>
      <c r="F295" s="1325"/>
      <c r="G295" s="984"/>
    </row>
    <row r="296" spans="1:9" ht="33.75">
      <c r="B296" s="173" t="s">
        <v>18</v>
      </c>
      <c r="C296" s="989">
        <f>C293+1</f>
        <v>33</v>
      </c>
      <c r="D296" s="1221" t="s">
        <v>2535</v>
      </c>
      <c r="E296" s="1327"/>
      <c r="F296" s="1325"/>
      <c r="G296" s="984"/>
    </row>
    <row r="297" spans="1:9">
      <c r="D297" s="1329"/>
      <c r="E297" s="1330" t="s">
        <v>2495</v>
      </c>
      <c r="F297" s="1331">
        <v>1</v>
      </c>
      <c r="G297" s="984"/>
      <c r="H297" s="1054">
        <f>+F297*G297</f>
        <v>0</v>
      </c>
    </row>
    <row r="298" spans="1:9">
      <c r="G298" s="984"/>
    </row>
    <row r="299" spans="1:9">
      <c r="A299" s="1289"/>
      <c r="B299" s="1290" t="s">
        <v>18</v>
      </c>
      <c r="C299" s="1291"/>
      <c r="D299" s="1292" t="s">
        <v>2540</v>
      </c>
      <c r="E299" s="1293"/>
      <c r="F299" s="1294"/>
      <c r="G299" s="984"/>
      <c r="H299" s="1295">
        <f>SUM(H171:H297)</f>
        <v>0</v>
      </c>
      <c r="I299" s="1076"/>
    </row>
    <row r="300" spans="1:9">
      <c r="G300" s="984"/>
    </row>
    <row r="301" spans="1:9">
      <c r="G301" s="984"/>
    </row>
    <row r="302" spans="1:9">
      <c r="G302" s="984"/>
    </row>
    <row r="303" spans="1:9" s="80" customFormat="1" ht="12">
      <c r="A303" s="419"/>
      <c r="B303" s="362" t="s">
        <v>19</v>
      </c>
      <c r="C303" s="379"/>
      <c r="D303" s="937" t="s">
        <v>2541</v>
      </c>
      <c r="E303" s="385"/>
      <c r="F303" s="385"/>
      <c r="G303" s="984"/>
      <c r="H303" s="1052"/>
      <c r="I303" s="1043"/>
    </row>
    <row r="304" spans="1:9">
      <c r="G304" s="984"/>
    </row>
    <row r="305" spans="2:9" ht="67.5">
      <c r="B305" s="173" t="s">
        <v>19</v>
      </c>
      <c r="C305" s="989">
        <v>1</v>
      </c>
      <c r="D305" s="1332" t="s">
        <v>3122</v>
      </c>
      <c r="E305" s="1330"/>
      <c r="F305" s="1333"/>
      <c r="G305" s="984"/>
      <c r="I305" s="1057" t="s">
        <v>73</v>
      </c>
    </row>
    <row r="306" spans="2:9" ht="22.5">
      <c r="D306" s="1334" t="s">
        <v>3123</v>
      </c>
      <c r="E306" s="1330"/>
      <c r="F306" s="1333"/>
      <c r="G306" s="984"/>
      <c r="I306" s="1057" t="s">
        <v>73</v>
      </c>
    </row>
    <row r="307" spans="2:9">
      <c r="D307" s="1334" t="s">
        <v>2542</v>
      </c>
      <c r="E307" s="1330"/>
      <c r="F307" s="1333"/>
      <c r="G307" s="984"/>
    </row>
    <row r="308" spans="2:9">
      <c r="D308" s="1334" t="s">
        <v>2543</v>
      </c>
      <c r="E308" s="1330"/>
      <c r="F308" s="1333"/>
      <c r="G308" s="984"/>
    </row>
    <row r="309" spans="2:9">
      <c r="D309" s="1334"/>
      <c r="E309" s="1335" t="s">
        <v>23</v>
      </c>
      <c r="F309" s="1333">
        <v>1</v>
      </c>
      <c r="G309" s="984"/>
      <c r="H309" s="1054">
        <f>+F309*G309</f>
        <v>0</v>
      </c>
    </row>
    <row r="310" spans="2:9">
      <c r="D310" s="1334"/>
      <c r="E310" s="1330"/>
      <c r="F310" s="1333"/>
      <c r="G310" s="984"/>
    </row>
    <row r="311" spans="2:9" ht="22.5">
      <c r="B311" s="173" t="s">
        <v>19</v>
      </c>
      <c r="C311" s="989">
        <f>C305+1</f>
        <v>2</v>
      </c>
      <c r="D311" s="1334" t="s">
        <v>3124</v>
      </c>
      <c r="E311" s="1330"/>
      <c r="F311" s="1333"/>
      <c r="G311" s="984"/>
      <c r="I311" s="1057" t="s">
        <v>73</v>
      </c>
    </row>
    <row r="312" spans="2:9">
      <c r="D312" s="1334" t="s">
        <v>2544</v>
      </c>
      <c r="E312" s="1330"/>
      <c r="F312" s="1333"/>
      <c r="G312" s="984"/>
    </row>
    <row r="313" spans="2:9">
      <c r="D313" s="1334" t="s">
        <v>2545</v>
      </c>
      <c r="E313" s="1330"/>
      <c r="F313" s="1333"/>
      <c r="G313" s="984"/>
    </row>
    <row r="314" spans="2:9" ht="22.5">
      <c r="D314" s="1334" t="s">
        <v>2546</v>
      </c>
      <c r="E314" s="1330"/>
      <c r="F314" s="1333"/>
      <c r="G314" s="984"/>
    </row>
    <row r="315" spans="2:9">
      <c r="D315" s="1334"/>
      <c r="E315" s="1335" t="s">
        <v>23</v>
      </c>
      <c r="F315" s="1336">
        <v>7</v>
      </c>
      <c r="G315" s="984"/>
      <c r="H315" s="1054">
        <f>+F315*G315</f>
        <v>0</v>
      </c>
    </row>
    <row r="316" spans="2:9" ht="45">
      <c r="D316" s="1227" t="s">
        <v>2567</v>
      </c>
      <c r="E316" s="1337" t="s">
        <v>2383</v>
      </c>
      <c r="F316" s="1338">
        <v>1</v>
      </c>
      <c r="G316" s="984"/>
      <c r="H316" s="1054">
        <f>+F316*G316</f>
        <v>0</v>
      </c>
    </row>
    <row r="317" spans="2:9">
      <c r="D317" s="1334"/>
      <c r="E317" s="1339"/>
      <c r="F317" s="1340"/>
      <c r="G317" s="984"/>
    </row>
    <row r="318" spans="2:9" ht="67.5">
      <c r="B318" s="173" t="s">
        <v>19</v>
      </c>
      <c r="C318" s="989">
        <f>C311+1</f>
        <v>3</v>
      </c>
      <c r="D318" s="1332" t="s">
        <v>3125</v>
      </c>
      <c r="E318" s="1330"/>
      <c r="F318" s="1333"/>
      <c r="G318" s="984"/>
      <c r="I318" s="1057" t="s">
        <v>73</v>
      </c>
    </row>
    <row r="319" spans="2:9" ht="22.5">
      <c r="D319" s="1334" t="s">
        <v>3126</v>
      </c>
      <c r="E319" s="1330"/>
      <c r="F319" s="1333"/>
      <c r="G319" s="984"/>
      <c r="I319" s="1057" t="s">
        <v>73</v>
      </c>
    </row>
    <row r="320" spans="2:9">
      <c r="D320" s="1334" t="s">
        <v>2547</v>
      </c>
      <c r="E320" s="1330"/>
      <c r="F320" s="1333"/>
      <c r="G320" s="984"/>
    </row>
    <row r="321" spans="2:9">
      <c r="D321" s="1334" t="s">
        <v>2548</v>
      </c>
      <c r="E321" s="1330"/>
      <c r="F321" s="1333"/>
      <c r="G321" s="984"/>
    </row>
    <row r="322" spans="2:9">
      <c r="D322" s="1334"/>
      <c r="E322" s="1335" t="s">
        <v>23</v>
      </c>
      <c r="F322" s="1333">
        <v>1</v>
      </c>
      <c r="G322" s="984"/>
      <c r="H322" s="1054">
        <f>+F322*G322</f>
        <v>0</v>
      </c>
    </row>
    <row r="323" spans="2:9">
      <c r="D323" s="1334"/>
      <c r="E323" s="1335"/>
      <c r="F323" s="1333"/>
      <c r="G323" s="984"/>
    </row>
    <row r="324" spans="2:9" ht="22.5">
      <c r="B324" s="173" t="s">
        <v>19</v>
      </c>
      <c r="C324" s="989">
        <f>C318+1</f>
        <v>4</v>
      </c>
      <c r="D324" s="1334" t="s">
        <v>3127</v>
      </c>
      <c r="E324" s="1330"/>
      <c r="F324" s="1333"/>
      <c r="G324" s="984"/>
      <c r="I324" s="1057" t="s">
        <v>73</v>
      </c>
    </row>
    <row r="325" spans="2:9">
      <c r="D325" s="1334" t="s">
        <v>2549</v>
      </c>
      <c r="E325" s="1330"/>
      <c r="F325" s="1333"/>
      <c r="G325" s="984"/>
    </row>
    <row r="326" spans="2:9">
      <c r="D326" s="1334" t="s">
        <v>2550</v>
      </c>
      <c r="E326" s="1330"/>
      <c r="F326" s="1333"/>
      <c r="G326" s="984"/>
    </row>
    <row r="327" spans="2:9" ht="22.5">
      <c r="D327" s="1334" t="s">
        <v>2546</v>
      </c>
      <c r="E327" s="1330"/>
      <c r="F327" s="1333"/>
      <c r="G327" s="984"/>
    </row>
    <row r="328" spans="2:9">
      <c r="D328" s="1334"/>
      <c r="E328" s="1335" t="s">
        <v>23</v>
      </c>
      <c r="F328" s="1336">
        <v>1</v>
      </c>
      <c r="G328" s="984"/>
      <c r="H328" s="1054">
        <f>+F328*G328</f>
        <v>0</v>
      </c>
    </row>
    <row r="329" spans="2:9">
      <c r="D329" s="1334"/>
      <c r="E329" s="1335"/>
      <c r="F329" s="1333"/>
      <c r="G329" s="984"/>
    </row>
    <row r="330" spans="2:9" ht="22.5">
      <c r="B330" s="173" t="s">
        <v>19</v>
      </c>
      <c r="C330" s="989">
        <f>C324+1</f>
        <v>5</v>
      </c>
      <c r="D330" s="1334" t="s">
        <v>3128</v>
      </c>
      <c r="E330" s="1330"/>
      <c r="F330" s="1333"/>
      <c r="G330" s="984"/>
      <c r="I330" s="1057" t="s">
        <v>73</v>
      </c>
    </row>
    <row r="331" spans="2:9">
      <c r="D331" s="1334" t="s">
        <v>2551</v>
      </c>
      <c r="E331" s="1330"/>
      <c r="F331" s="1333"/>
      <c r="G331" s="984"/>
    </row>
    <row r="332" spans="2:9">
      <c r="D332" s="1334" t="s">
        <v>2552</v>
      </c>
      <c r="E332" s="1330"/>
      <c r="F332" s="1333"/>
      <c r="G332" s="984"/>
    </row>
    <row r="333" spans="2:9" ht="22.5">
      <c r="D333" s="1334" t="s">
        <v>2546</v>
      </c>
      <c r="E333" s="1330"/>
      <c r="F333" s="1333"/>
      <c r="G333" s="984"/>
    </row>
    <row r="334" spans="2:9">
      <c r="D334" s="1334"/>
      <c r="E334" s="1335" t="s">
        <v>23</v>
      </c>
      <c r="F334" s="1336">
        <v>1</v>
      </c>
      <c r="G334" s="984"/>
      <c r="H334" s="1054">
        <f>+F334*G334</f>
        <v>0</v>
      </c>
    </row>
    <row r="335" spans="2:9">
      <c r="D335" s="1334"/>
      <c r="E335" s="1335"/>
      <c r="F335" s="1336"/>
      <c r="G335" s="984"/>
    </row>
    <row r="336" spans="2:9" ht="22.5">
      <c r="B336" s="173" t="s">
        <v>19</v>
      </c>
      <c r="C336" s="989">
        <f>C330+1</f>
        <v>6</v>
      </c>
      <c r="D336" s="1334" t="s">
        <v>3129</v>
      </c>
      <c r="E336" s="1330"/>
      <c r="F336" s="1333"/>
      <c r="G336" s="984"/>
      <c r="I336" s="1057" t="s">
        <v>73</v>
      </c>
    </row>
    <row r="337" spans="2:9">
      <c r="D337" s="1334" t="s">
        <v>2544</v>
      </c>
      <c r="E337" s="1330"/>
      <c r="F337" s="1333"/>
      <c r="G337" s="984"/>
    </row>
    <row r="338" spans="2:9">
      <c r="D338" s="1334" t="s">
        <v>2545</v>
      </c>
      <c r="E338" s="1330"/>
      <c r="F338" s="1333"/>
      <c r="G338" s="984"/>
    </row>
    <row r="339" spans="2:9" ht="22.5">
      <c r="D339" s="1334" t="s">
        <v>2546</v>
      </c>
      <c r="E339" s="1330"/>
      <c r="F339" s="1333"/>
      <c r="G339" s="984"/>
    </row>
    <row r="340" spans="2:9">
      <c r="D340" s="1334"/>
      <c r="E340" s="1335" t="s">
        <v>23</v>
      </c>
      <c r="F340" s="1336">
        <v>1</v>
      </c>
      <c r="G340" s="984"/>
      <c r="H340" s="1054">
        <f>+F340*G340</f>
        <v>0</v>
      </c>
    </row>
    <row r="341" spans="2:9">
      <c r="D341" s="1334"/>
      <c r="E341" s="1335"/>
      <c r="F341" s="1336"/>
      <c r="G341" s="984"/>
    </row>
    <row r="342" spans="2:9" ht="22.5">
      <c r="B342" s="173" t="s">
        <v>19</v>
      </c>
      <c r="C342" s="989">
        <f>C336+1</f>
        <v>7</v>
      </c>
      <c r="D342" s="1334" t="s">
        <v>3130</v>
      </c>
      <c r="E342" s="1330"/>
      <c r="F342" s="1333"/>
      <c r="G342" s="984"/>
      <c r="I342" s="1057" t="s">
        <v>73</v>
      </c>
    </row>
    <row r="343" spans="2:9">
      <c r="D343" s="1334" t="s">
        <v>2553</v>
      </c>
      <c r="E343" s="1330"/>
      <c r="F343" s="1333"/>
      <c r="G343" s="984"/>
    </row>
    <row r="344" spans="2:9">
      <c r="D344" s="1334" t="s">
        <v>2554</v>
      </c>
      <c r="E344" s="1330"/>
      <c r="F344" s="1333"/>
      <c r="G344" s="984"/>
    </row>
    <row r="345" spans="2:9" ht="22.5">
      <c r="D345" s="1334" t="s">
        <v>2546</v>
      </c>
      <c r="E345" s="1330"/>
      <c r="F345" s="1333"/>
      <c r="G345" s="984"/>
    </row>
    <row r="346" spans="2:9">
      <c r="D346" s="1334"/>
      <c r="E346" s="1335" t="s">
        <v>23</v>
      </c>
      <c r="F346" s="1336">
        <v>3</v>
      </c>
      <c r="G346" s="984"/>
      <c r="H346" s="1054">
        <f>+F346*G346</f>
        <v>0</v>
      </c>
    </row>
    <row r="347" spans="2:9" ht="45">
      <c r="D347" s="1227" t="s">
        <v>2567</v>
      </c>
      <c r="E347" s="1337" t="s">
        <v>2383</v>
      </c>
      <c r="F347" s="1338">
        <v>1</v>
      </c>
      <c r="G347" s="984"/>
      <c r="H347" s="1054">
        <f>+F347*G347</f>
        <v>0</v>
      </c>
    </row>
    <row r="348" spans="2:9">
      <c r="D348" s="1334"/>
      <c r="E348" s="1330"/>
      <c r="F348" s="1333"/>
      <c r="G348" s="984"/>
    </row>
    <row r="349" spans="2:9" ht="67.5">
      <c r="B349" s="173" t="s">
        <v>19</v>
      </c>
      <c r="C349" s="989">
        <f>C342+1</f>
        <v>8</v>
      </c>
      <c r="D349" s="1332" t="s">
        <v>3131</v>
      </c>
      <c r="E349" s="1330"/>
      <c r="F349" s="1333"/>
      <c r="G349" s="984"/>
      <c r="I349" s="1057" t="s">
        <v>73</v>
      </c>
    </row>
    <row r="350" spans="2:9" ht="22.5">
      <c r="D350" s="1334" t="s">
        <v>3126</v>
      </c>
      <c r="E350" s="1330"/>
      <c r="F350" s="1333"/>
      <c r="G350" s="984"/>
      <c r="I350" s="1057" t="s">
        <v>73</v>
      </c>
    </row>
    <row r="351" spans="2:9">
      <c r="D351" s="1334" t="s">
        <v>2547</v>
      </c>
      <c r="E351" s="1330"/>
      <c r="F351" s="1333"/>
      <c r="G351" s="984"/>
    </row>
    <row r="352" spans="2:9">
      <c r="D352" s="1334" t="s">
        <v>2548</v>
      </c>
      <c r="E352" s="1330"/>
      <c r="F352" s="1333"/>
      <c r="G352" s="984"/>
    </row>
    <row r="353" spans="2:9">
      <c r="D353" s="1334"/>
      <c r="E353" s="1335" t="s">
        <v>23</v>
      </c>
      <c r="F353" s="1333">
        <v>1</v>
      </c>
      <c r="G353" s="984"/>
      <c r="H353" s="1054">
        <f>+F353*G353</f>
        <v>0</v>
      </c>
    </row>
    <row r="354" spans="2:9">
      <c r="D354" s="1334"/>
      <c r="E354" s="1335"/>
      <c r="F354" s="1333"/>
      <c r="G354" s="984"/>
    </row>
    <row r="355" spans="2:9" ht="22.5">
      <c r="B355" s="173" t="s">
        <v>19</v>
      </c>
      <c r="C355" s="989">
        <f>C349+1</f>
        <v>9</v>
      </c>
      <c r="D355" s="1334" t="s">
        <v>3132</v>
      </c>
      <c r="E355" s="1330"/>
      <c r="F355" s="1333"/>
      <c r="G355" s="984"/>
      <c r="I355" s="1057" t="s">
        <v>73</v>
      </c>
    </row>
    <row r="356" spans="2:9">
      <c r="D356" s="1334" t="s">
        <v>2551</v>
      </c>
      <c r="E356" s="1330"/>
      <c r="F356" s="1333"/>
      <c r="G356" s="984"/>
    </row>
    <row r="357" spans="2:9">
      <c r="D357" s="1334" t="s">
        <v>2552</v>
      </c>
      <c r="E357" s="1330"/>
      <c r="F357" s="1333"/>
      <c r="G357" s="984"/>
    </row>
    <row r="358" spans="2:9" ht="22.5">
      <c r="D358" s="1334" t="s">
        <v>2546</v>
      </c>
      <c r="E358" s="1330"/>
      <c r="F358" s="1333"/>
      <c r="G358" s="984"/>
    </row>
    <row r="359" spans="2:9">
      <c r="D359" s="1334"/>
      <c r="E359" s="1335" t="s">
        <v>23</v>
      </c>
      <c r="F359" s="1336">
        <v>2</v>
      </c>
      <c r="G359" s="984"/>
      <c r="H359" s="1054">
        <f>+F359*G359</f>
        <v>0</v>
      </c>
    </row>
    <row r="360" spans="2:9">
      <c r="D360" s="1334"/>
      <c r="E360" s="1335"/>
      <c r="F360" s="1336"/>
      <c r="G360" s="984"/>
    </row>
    <row r="361" spans="2:9" ht="22.5">
      <c r="B361" s="173" t="s">
        <v>19</v>
      </c>
      <c r="C361" s="989">
        <f>C355+1</f>
        <v>10</v>
      </c>
      <c r="D361" s="1334" t="s">
        <v>3124</v>
      </c>
      <c r="E361" s="1330"/>
      <c r="F361" s="1333"/>
      <c r="G361" s="984"/>
      <c r="I361" s="1057" t="s">
        <v>73</v>
      </c>
    </row>
    <row r="362" spans="2:9">
      <c r="D362" s="1334" t="s">
        <v>2544</v>
      </c>
      <c r="E362" s="1330"/>
      <c r="F362" s="1333"/>
      <c r="G362" s="984"/>
    </row>
    <row r="363" spans="2:9">
      <c r="D363" s="1334" t="s">
        <v>2545</v>
      </c>
      <c r="E363" s="1330"/>
      <c r="F363" s="1333"/>
      <c r="G363" s="984"/>
    </row>
    <row r="364" spans="2:9" ht="22.5">
      <c r="D364" s="1334" t="s">
        <v>2546</v>
      </c>
      <c r="E364" s="1330"/>
      <c r="F364" s="1333"/>
      <c r="G364" s="984"/>
    </row>
    <row r="365" spans="2:9">
      <c r="D365" s="1334"/>
      <c r="E365" s="1335" t="s">
        <v>23</v>
      </c>
      <c r="F365" s="1336">
        <v>3</v>
      </c>
      <c r="G365" s="984"/>
      <c r="H365" s="1054">
        <f>+F365*G365</f>
        <v>0</v>
      </c>
    </row>
    <row r="366" spans="2:9">
      <c r="D366" s="1334"/>
      <c r="E366" s="1335"/>
      <c r="F366" s="1336"/>
      <c r="G366" s="984"/>
    </row>
    <row r="367" spans="2:9" ht="22.5">
      <c r="B367" s="173" t="s">
        <v>19</v>
      </c>
      <c r="C367" s="989">
        <f>C361+1</f>
        <v>11</v>
      </c>
      <c r="D367" s="1334" t="s">
        <v>3133</v>
      </c>
      <c r="E367" s="1330"/>
      <c r="F367" s="1333"/>
      <c r="G367" s="984"/>
      <c r="I367" s="1057" t="s">
        <v>73</v>
      </c>
    </row>
    <row r="368" spans="2:9">
      <c r="D368" s="1334" t="s">
        <v>2553</v>
      </c>
      <c r="E368" s="1330"/>
      <c r="F368" s="1333"/>
      <c r="G368" s="984"/>
    </row>
    <row r="369" spans="2:8">
      <c r="D369" s="1334" t="s">
        <v>2554</v>
      </c>
      <c r="E369" s="1330"/>
      <c r="F369" s="1333"/>
      <c r="G369" s="984"/>
    </row>
    <row r="370" spans="2:8" ht="22.5">
      <c r="D370" s="1334" t="s">
        <v>2546</v>
      </c>
      <c r="E370" s="1330"/>
      <c r="F370" s="1333"/>
      <c r="G370" s="984"/>
    </row>
    <row r="371" spans="2:8">
      <c r="D371" s="1334"/>
      <c r="E371" s="1335" t="s">
        <v>23</v>
      </c>
      <c r="F371" s="1336">
        <v>1</v>
      </c>
      <c r="G371" s="984"/>
      <c r="H371" s="1054">
        <f>+F371*G371</f>
        <v>0</v>
      </c>
    </row>
    <row r="372" spans="2:8" ht="45">
      <c r="D372" s="1227" t="s">
        <v>2567</v>
      </c>
      <c r="E372" s="1337" t="s">
        <v>2383</v>
      </c>
      <c r="F372" s="1338">
        <v>1</v>
      </c>
      <c r="G372" s="984"/>
      <c r="H372" s="1054">
        <f>+F372*G372</f>
        <v>0</v>
      </c>
    </row>
    <row r="373" spans="2:8">
      <c r="D373" s="1334"/>
      <c r="E373" s="1339"/>
      <c r="F373" s="1340"/>
      <c r="G373" s="984"/>
    </row>
    <row r="374" spans="2:8" ht="101.25">
      <c r="B374" s="173" t="s">
        <v>19</v>
      </c>
      <c r="C374" s="989">
        <f>C367+1</f>
        <v>12</v>
      </c>
      <c r="D374" s="1334" t="s">
        <v>2555</v>
      </c>
      <c r="E374" s="1330"/>
      <c r="F374" s="1333"/>
      <c r="G374" s="984"/>
    </row>
    <row r="375" spans="2:8">
      <c r="D375" s="1334" t="s">
        <v>2556</v>
      </c>
      <c r="E375" s="1330" t="s">
        <v>2322</v>
      </c>
      <c r="F375" s="1333">
        <v>200</v>
      </c>
      <c r="G375" s="984"/>
      <c r="H375" s="1054">
        <f>+F375*G375</f>
        <v>0</v>
      </c>
    </row>
    <row r="376" spans="2:8">
      <c r="D376" s="1334"/>
      <c r="E376" s="1330"/>
      <c r="F376" s="1333"/>
      <c r="G376" s="984"/>
    </row>
    <row r="377" spans="2:8" ht="45">
      <c r="B377" s="173" t="s">
        <v>19</v>
      </c>
      <c r="C377" s="989">
        <f>C374+1</f>
        <v>13</v>
      </c>
      <c r="D377" s="1341" t="s">
        <v>2557</v>
      </c>
      <c r="E377" s="1342"/>
      <c r="F377" s="1336"/>
      <c r="G377" s="984"/>
    </row>
    <row r="378" spans="2:8">
      <c r="D378" s="1334" t="s">
        <v>2558</v>
      </c>
      <c r="E378" s="1330" t="s">
        <v>2322</v>
      </c>
      <c r="F378" s="1333">
        <v>42</v>
      </c>
      <c r="G378" s="984"/>
      <c r="H378" s="1054">
        <f>+F378*G378</f>
        <v>0</v>
      </c>
    </row>
    <row r="379" spans="2:8">
      <c r="D379" s="1334" t="s">
        <v>2559</v>
      </c>
      <c r="E379" s="1330" t="s">
        <v>2322</v>
      </c>
      <c r="F379" s="1333">
        <v>50</v>
      </c>
      <c r="G379" s="984"/>
      <c r="H379" s="1054">
        <f>+F379*G379</f>
        <v>0</v>
      </c>
    </row>
    <row r="380" spans="2:8">
      <c r="D380" s="1334" t="s">
        <v>2560</v>
      </c>
      <c r="E380" s="1330" t="s">
        <v>2322</v>
      </c>
      <c r="F380" s="1333">
        <v>42</v>
      </c>
      <c r="G380" s="984"/>
      <c r="H380" s="1054">
        <f>+F380*G380</f>
        <v>0</v>
      </c>
    </row>
    <row r="381" spans="2:8">
      <c r="D381" s="1328"/>
      <c r="E381" s="78"/>
      <c r="F381" s="1343"/>
      <c r="G381" s="984"/>
    </row>
    <row r="382" spans="2:8" ht="56.25">
      <c r="B382" s="173" t="s">
        <v>19</v>
      </c>
      <c r="C382" s="989">
        <f>C377+1</f>
        <v>14</v>
      </c>
      <c r="D382" s="1334" t="s">
        <v>2561</v>
      </c>
      <c r="E382" s="1344"/>
      <c r="F382" s="1333"/>
      <c r="G382" s="984"/>
    </row>
    <row r="383" spans="2:8">
      <c r="D383" s="1345"/>
      <c r="E383" s="1330" t="s">
        <v>2562</v>
      </c>
      <c r="F383" s="1333">
        <v>1</v>
      </c>
      <c r="G383" s="984"/>
      <c r="H383" s="1054">
        <f>+F383*G383</f>
        <v>0</v>
      </c>
    </row>
    <row r="384" spans="2:8">
      <c r="D384" s="1345"/>
      <c r="E384" s="1330"/>
      <c r="F384" s="1333"/>
      <c r="G384" s="984"/>
    </row>
    <row r="385" spans="1:9" ht="56.25">
      <c r="B385" s="173" t="s">
        <v>19</v>
      </c>
      <c r="C385" s="989">
        <f>C382+1</f>
        <v>15</v>
      </c>
      <c r="D385" s="1334" t="s">
        <v>2563</v>
      </c>
      <c r="E385" s="1344"/>
      <c r="F385" s="1333"/>
      <c r="G385" s="984"/>
    </row>
    <row r="386" spans="1:9">
      <c r="D386" s="1345"/>
      <c r="E386" s="1330" t="s">
        <v>2495</v>
      </c>
      <c r="F386" s="1333">
        <v>1</v>
      </c>
      <c r="G386" s="984"/>
      <c r="H386" s="1054">
        <f>+F386*G386</f>
        <v>0</v>
      </c>
    </row>
    <row r="387" spans="1:9">
      <c r="D387" s="1345"/>
      <c r="E387" s="1330"/>
      <c r="F387" s="1333"/>
      <c r="G387" s="984"/>
    </row>
    <row r="388" spans="1:9" ht="78.75">
      <c r="B388" s="173" t="s">
        <v>19</v>
      </c>
      <c r="C388" s="989">
        <f>C385+1</f>
        <v>16</v>
      </c>
      <c r="D388" s="1346" t="s">
        <v>2564</v>
      </c>
      <c r="E388" s="1342"/>
      <c r="F388" s="1336"/>
      <c r="G388" s="984"/>
    </row>
    <row r="389" spans="1:9">
      <c r="D389" s="1346"/>
      <c r="E389" s="1330" t="s">
        <v>2495</v>
      </c>
      <c r="F389" s="1336">
        <v>1</v>
      </c>
      <c r="G389" s="984"/>
      <c r="H389" s="1054">
        <f>+F389*G389</f>
        <v>0</v>
      </c>
    </row>
    <row r="390" spans="1:9">
      <c r="D390" s="1346"/>
      <c r="E390" s="1330"/>
      <c r="F390" s="1336"/>
      <c r="G390" s="984"/>
    </row>
    <row r="391" spans="1:9" ht="45">
      <c r="B391" s="173" t="s">
        <v>19</v>
      </c>
      <c r="C391" s="989">
        <f>C388+1</f>
        <v>17</v>
      </c>
      <c r="D391" s="1334" t="s">
        <v>2533</v>
      </c>
      <c r="E391" s="1330"/>
      <c r="F391" s="1333"/>
      <c r="G391" s="984"/>
    </row>
    <row r="392" spans="1:9">
      <c r="D392" s="1345"/>
      <c r="E392" s="1330" t="s">
        <v>2495</v>
      </c>
      <c r="F392" s="1333">
        <v>1</v>
      </c>
      <c r="G392" s="984"/>
      <c r="H392" s="1054">
        <f>+F392*G392</f>
        <v>0</v>
      </c>
    </row>
    <row r="393" spans="1:9">
      <c r="D393" s="1345"/>
      <c r="E393" s="1330"/>
      <c r="F393" s="1333"/>
      <c r="G393" s="984"/>
    </row>
    <row r="394" spans="1:9" ht="56.25">
      <c r="B394" s="173" t="s">
        <v>19</v>
      </c>
      <c r="C394" s="989">
        <f>C391+1</f>
        <v>18</v>
      </c>
      <c r="D394" s="1334" t="s">
        <v>2565</v>
      </c>
      <c r="E394" s="1344"/>
      <c r="F394" s="1333"/>
      <c r="G394" s="984"/>
    </row>
    <row r="395" spans="1:9">
      <c r="D395" s="1345"/>
      <c r="E395" s="1330" t="s">
        <v>2495</v>
      </c>
      <c r="F395" s="1333">
        <v>1</v>
      </c>
      <c r="G395" s="984"/>
      <c r="H395" s="1054">
        <f>+F395*G395</f>
        <v>0</v>
      </c>
    </row>
    <row r="397" spans="1:9">
      <c r="A397" s="1289"/>
      <c r="B397" s="1290" t="s">
        <v>19</v>
      </c>
      <c r="C397" s="1291"/>
      <c r="D397" s="1292" t="s">
        <v>2566</v>
      </c>
      <c r="E397" s="1293"/>
      <c r="F397" s="1294"/>
      <c r="G397" s="1354"/>
      <c r="H397" s="1295">
        <f>SUM(H305:H395)</f>
        <v>0</v>
      </c>
      <c r="I397" s="1076"/>
    </row>
    <row r="402" spans="1:9" ht="24">
      <c r="A402" s="1289"/>
      <c r="B402" s="1290"/>
      <c r="C402" s="1291"/>
      <c r="D402" s="1292" t="s">
        <v>2568</v>
      </c>
      <c r="E402" s="1293"/>
      <c r="F402" s="1294"/>
      <c r="G402" s="1354"/>
      <c r="H402" s="1295"/>
      <c r="I402" s="1076"/>
    </row>
    <row r="404" spans="1:9" s="78" customFormat="1" ht="11.25">
      <c r="A404" s="1347"/>
      <c r="B404" s="1347" t="s">
        <v>17</v>
      </c>
      <c r="C404" s="1348"/>
      <c r="D404" s="1349" t="s">
        <v>2569</v>
      </c>
      <c r="E404" s="1349"/>
      <c r="F404" s="1350"/>
      <c r="G404" s="1355"/>
      <c r="H404" s="1351">
        <f>H162</f>
        <v>0</v>
      </c>
      <c r="I404" s="1077"/>
    </row>
    <row r="406" spans="1:9" s="78" customFormat="1" ht="11.25">
      <c r="A406" s="1347"/>
      <c r="B406" s="1347" t="s">
        <v>18</v>
      </c>
      <c r="C406" s="1348"/>
      <c r="D406" s="1349" t="s">
        <v>2485</v>
      </c>
      <c r="E406" s="1349"/>
      <c r="F406" s="1350"/>
      <c r="G406" s="1355"/>
      <c r="H406" s="1351">
        <f>H299</f>
        <v>0</v>
      </c>
      <c r="I406" s="1077"/>
    </row>
    <row r="408" spans="1:9" s="78" customFormat="1" ht="11.25">
      <c r="A408" s="1347"/>
      <c r="B408" s="1347" t="s">
        <v>19</v>
      </c>
      <c r="C408" s="1348"/>
      <c r="D408" s="1349" t="s">
        <v>2541</v>
      </c>
      <c r="E408" s="1349"/>
      <c r="F408" s="1350"/>
      <c r="G408" s="1355"/>
      <c r="H408" s="1351">
        <f>H397</f>
        <v>0</v>
      </c>
      <c r="I408" s="1077"/>
    </row>
    <row r="410" spans="1:9">
      <c r="A410" s="1289"/>
      <c r="B410" s="1290"/>
      <c r="C410" s="1291"/>
      <c r="D410" s="1292" t="s">
        <v>184</v>
      </c>
      <c r="E410" s="1293"/>
      <c r="F410" s="1294"/>
      <c r="G410" s="1354"/>
      <c r="H410" s="1295">
        <f>H408+H406+H404</f>
        <v>0</v>
      </c>
      <c r="I410" s="1076"/>
    </row>
  </sheetData>
  <sheetProtection selectLockedCells="1"/>
  <mergeCells count="2">
    <mergeCell ref="D113:D115"/>
    <mergeCell ref="A7:C7"/>
  </mergeCells>
  <pageMargins left="0.78740157480314965" right="0.19685039370078741" top="0.39370078740157483" bottom="0.59055118110236227" header="0.39370078740157483" footer="0.39370078740157483"/>
  <pageSetup paperSize="9" scale="99" fitToHeight="100" orientation="portrait" verticalDpi="1200" r:id="rId1"/>
  <headerFooter alignWithMargins="0">
    <oddFooter>&amp;C..............................................................................................................................................................................   stranica &amp;P. od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U393"/>
  <sheetViews>
    <sheetView view="pageBreakPreview" topLeftCell="A13" zoomScaleNormal="75" zoomScaleSheetLayoutView="100" workbookViewId="0">
      <selection activeCell="B7" sqref="B7"/>
    </sheetView>
  </sheetViews>
  <sheetFormatPr defaultRowHeight="11.25"/>
  <cols>
    <col min="1" max="1" width="7.140625" style="428" customWidth="1"/>
    <col min="2" max="2" width="80.7109375" style="463" customWidth="1"/>
    <col min="3" max="3" width="6.7109375" style="428" customWidth="1"/>
    <col min="4" max="16384" width="9.140625" style="428"/>
  </cols>
  <sheetData>
    <row r="1" spans="1:12">
      <c r="A1" s="426"/>
      <c r="B1" s="427" t="s">
        <v>383</v>
      </c>
      <c r="C1" s="426"/>
    </row>
    <row r="2" spans="1:12">
      <c r="A2" s="485"/>
      <c r="B2" s="485"/>
      <c r="C2" s="485"/>
    </row>
    <row r="3" spans="1:12">
      <c r="A3" s="429"/>
      <c r="B3" s="485"/>
      <c r="C3" s="429"/>
    </row>
    <row r="4" spans="1:12">
      <c r="A4" s="429"/>
      <c r="B4" s="486" t="s">
        <v>353</v>
      </c>
      <c r="C4" s="429"/>
    </row>
    <row r="5" spans="1:12">
      <c r="A5" s="429"/>
      <c r="B5" s="462"/>
      <c r="C5" s="429"/>
    </row>
    <row r="6" spans="1:12" s="435" customFormat="1">
      <c r="A6" s="120"/>
      <c r="B6" s="487" t="s">
        <v>384</v>
      </c>
      <c r="C6" s="120"/>
      <c r="D6" s="488"/>
      <c r="E6" s="489"/>
      <c r="F6" s="489"/>
      <c r="G6" s="489"/>
      <c r="H6" s="489"/>
      <c r="I6" s="489"/>
      <c r="J6" s="489"/>
      <c r="K6" s="489"/>
      <c r="L6" s="489"/>
    </row>
    <row r="7" spans="1:12" s="435" customFormat="1" ht="45">
      <c r="A7" s="120"/>
      <c r="B7" s="490" t="s">
        <v>385</v>
      </c>
      <c r="C7" s="120"/>
      <c r="D7" s="488"/>
      <c r="E7" s="489"/>
      <c r="F7" s="489"/>
      <c r="G7" s="489"/>
      <c r="H7" s="489"/>
      <c r="I7" s="489"/>
      <c r="J7" s="489"/>
      <c r="K7" s="489"/>
      <c r="L7" s="489"/>
    </row>
    <row r="8" spans="1:12" s="435" customFormat="1" ht="22.5">
      <c r="A8" s="120"/>
      <c r="B8" s="490" t="s">
        <v>386</v>
      </c>
      <c r="C8" s="120"/>
      <c r="D8" s="488"/>
      <c r="E8" s="489"/>
      <c r="F8" s="489"/>
      <c r="G8" s="489"/>
      <c r="H8" s="489"/>
      <c r="I8" s="489"/>
      <c r="J8" s="489"/>
      <c r="K8" s="489"/>
      <c r="L8" s="489"/>
    </row>
    <row r="9" spans="1:12" s="435" customFormat="1" ht="22.5">
      <c r="A9" s="120"/>
      <c r="B9" s="490" t="s">
        <v>387</v>
      </c>
      <c r="C9" s="120"/>
      <c r="D9" s="488"/>
      <c r="E9" s="489"/>
      <c r="F9" s="489"/>
      <c r="G9" s="489"/>
      <c r="H9" s="489"/>
      <c r="I9" s="489"/>
      <c r="J9" s="489"/>
      <c r="K9" s="489"/>
      <c r="L9" s="489"/>
    </row>
    <row r="10" spans="1:12" s="431" customFormat="1">
      <c r="A10" s="120"/>
      <c r="B10" s="491"/>
      <c r="C10" s="120"/>
      <c r="D10" s="488"/>
      <c r="E10" s="120"/>
      <c r="F10" s="120"/>
      <c r="G10" s="120"/>
      <c r="H10" s="120"/>
      <c r="I10" s="120"/>
      <c r="J10" s="120"/>
      <c r="K10" s="120"/>
      <c r="L10" s="120"/>
    </row>
    <row r="11" spans="1:12" s="431" customFormat="1">
      <c r="A11" s="120"/>
      <c r="B11" s="487"/>
      <c r="C11" s="120"/>
      <c r="D11" s="488"/>
      <c r="E11" s="120"/>
      <c r="F11" s="120"/>
      <c r="G11" s="120"/>
      <c r="H11" s="120"/>
      <c r="I11" s="120"/>
      <c r="J11" s="120"/>
      <c r="K11" s="120"/>
      <c r="L11" s="120"/>
    </row>
    <row r="12" spans="1:12" s="431" customFormat="1">
      <c r="A12" s="120"/>
      <c r="B12" s="487" t="s">
        <v>388</v>
      </c>
      <c r="C12" s="120"/>
      <c r="D12" s="488"/>
      <c r="E12" s="120"/>
      <c r="F12" s="120"/>
      <c r="G12" s="120"/>
      <c r="H12" s="120"/>
      <c r="I12" s="120"/>
      <c r="J12" s="120"/>
      <c r="K12" s="120"/>
      <c r="L12" s="120"/>
    </row>
    <row r="13" spans="1:12" s="431" customFormat="1">
      <c r="A13" s="120"/>
      <c r="B13" s="491"/>
      <c r="C13" s="120"/>
      <c r="D13" s="488"/>
      <c r="E13" s="120"/>
      <c r="F13" s="120"/>
      <c r="G13" s="120"/>
      <c r="H13" s="120"/>
      <c r="I13" s="120"/>
      <c r="J13" s="120"/>
      <c r="K13" s="120"/>
      <c r="L13" s="120"/>
    </row>
    <row r="14" spans="1:12" s="448" customFormat="1" ht="90">
      <c r="A14" s="492"/>
      <c r="B14" s="490" t="s">
        <v>389</v>
      </c>
      <c r="C14" s="446"/>
      <c r="D14" s="447"/>
      <c r="E14" s="493"/>
      <c r="F14" s="493"/>
      <c r="G14" s="493"/>
      <c r="H14" s="493"/>
      <c r="I14" s="493"/>
      <c r="J14" s="493"/>
      <c r="K14" s="493"/>
      <c r="L14" s="493"/>
    </row>
    <row r="15" spans="1:12" s="448" customFormat="1" ht="112.5">
      <c r="A15" s="492"/>
      <c r="B15" s="490" t="s">
        <v>390</v>
      </c>
      <c r="C15" s="446"/>
      <c r="D15" s="447"/>
      <c r="E15" s="493"/>
      <c r="F15" s="493"/>
      <c r="G15" s="493"/>
      <c r="H15" s="493"/>
      <c r="I15" s="493"/>
      <c r="J15" s="493"/>
      <c r="K15" s="493"/>
      <c r="L15" s="493"/>
    </row>
    <row r="16" spans="1:12" s="448" customFormat="1" ht="33.75">
      <c r="A16" s="492"/>
      <c r="B16" s="122" t="s">
        <v>391</v>
      </c>
      <c r="C16" s="446"/>
      <c r="D16" s="447"/>
      <c r="E16" s="493"/>
      <c r="F16" s="493"/>
      <c r="G16" s="493"/>
      <c r="H16" s="493"/>
      <c r="I16" s="493"/>
      <c r="J16" s="493"/>
      <c r="K16" s="493"/>
      <c r="L16" s="493"/>
    </row>
    <row r="17" spans="1:255" s="448" customFormat="1" ht="22.5">
      <c r="A17" s="492"/>
      <c r="B17" s="490" t="s">
        <v>392</v>
      </c>
      <c r="C17" s="446"/>
      <c r="D17" s="447"/>
      <c r="E17" s="493"/>
      <c r="F17" s="493"/>
      <c r="G17" s="493"/>
      <c r="H17" s="493"/>
      <c r="I17" s="493"/>
      <c r="J17" s="493"/>
      <c r="K17" s="493"/>
      <c r="L17" s="493"/>
    </row>
    <row r="18" spans="1:255" s="448" customFormat="1">
      <c r="A18" s="492"/>
      <c r="B18" s="490"/>
      <c r="C18" s="446"/>
      <c r="D18" s="447"/>
      <c r="E18" s="493"/>
      <c r="F18" s="493"/>
      <c r="G18" s="493"/>
      <c r="H18" s="493"/>
      <c r="I18" s="493"/>
      <c r="J18" s="493"/>
      <c r="K18" s="493"/>
      <c r="L18" s="493"/>
    </row>
    <row r="19" spans="1:255" s="431" customFormat="1">
      <c r="A19" s="120"/>
      <c r="B19" s="490" t="s">
        <v>393</v>
      </c>
      <c r="C19" s="120"/>
      <c r="D19" s="488"/>
      <c r="E19" s="120"/>
      <c r="F19" s="120"/>
      <c r="G19" s="120"/>
      <c r="H19" s="120"/>
      <c r="I19" s="120"/>
      <c r="J19" s="120"/>
      <c r="K19" s="120"/>
      <c r="L19" s="120"/>
    </row>
    <row r="20" spans="1:255" s="431" customFormat="1" ht="22.5">
      <c r="A20" s="120"/>
      <c r="B20" s="490" t="s">
        <v>394</v>
      </c>
      <c r="C20" s="120"/>
      <c r="D20" s="488"/>
      <c r="E20" s="120"/>
      <c r="F20" s="120"/>
      <c r="G20" s="120"/>
      <c r="H20" s="120"/>
      <c r="I20" s="120"/>
      <c r="J20" s="120"/>
      <c r="K20" s="120"/>
      <c r="L20" s="120"/>
    </row>
    <row r="21" spans="1:255" s="431" customFormat="1" ht="45">
      <c r="A21" s="120"/>
      <c r="B21" s="122" t="s">
        <v>395</v>
      </c>
      <c r="C21" s="120"/>
      <c r="D21" s="488"/>
      <c r="E21" s="120"/>
      <c r="F21" s="120"/>
      <c r="G21" s="120"/>
      <c r="H21" s="120"/>
      <c r="I21" s="120"/>
      <c r="J21" s="120"/>
      <c r="K21" s="120"/>
      <c r="L21" s="120"/>
    </row>
    <row r="22" spans="1:255" s="431" customFormat="1">
      <c r="A22" s="120"/>
      <c r="B22" s="490"/>
      <c r="C22" s="120"/>
      <c r="D22" s="488"/>
      <c r="E22" s="120"/>
      <c r="F22" s="120"/>
      <c r="G22" s="120"/>
      <c r="H22" s="120"/>
      <c r="I22" s="120"/>
      <c r="J22" s="120"/>
      <c r="K22" s="120"/>
      <c r="L22" s="120"/>
    </row>
    <row r="23" spans="1:255" s="431" customFormat="1" ht="45">
      <c r="A23" s="120"/>
      <c r="B23" s="490" t="s">
        <v>396</v>
      </c>
      <c r="C23" s="120"/>
      <c r="D23" s="488"/>
      <c r="E23" s="120"/>
      <c r="F23" s="120"/>
      <c r="G23" s="120"/>
      <c r="H23" s="120"/>
      <c r="I23" s="120"/>
      <c r="J23" s="120"/>
      <c r="K23" s="120"/>
      <c r="L23" s="120"/>
    </row>
    <row r="24" spans="1:255" s="431" customFormat="1" ht="33.75">
      <c r="A24" s="120"/>
      <c r="B24" s="490" t="s">
        <v>397</v>
      </c>
      <c r="C24" s="120"/>
      <c r="D24" s="488"/>
      <c r="E24" s="120"/>
      <c r="F24" s="120"/>
      <c r="G24" s="120"/>
      <c r="H24" s="120"/>
      <c r="I24" s="120"/>
      <c r="J24" s="120"/>
      <c r="K24" s="120"/>
      <c r="L24" s="120"/>
    </row>
    <row r="25" spans="1:255" s="431" customFormat="1" ht="22.5">
      <c r="A25" s="120"/>
      <c r="B25" s="490" t="s">
        <v>398</v>
      </c>
      <c r="C25" s="120"/>
      <c r="D25" s="488"/>
      <c r="E25" s="120"/>
      <c r="F25" s="120"/>
      <c r="G25" s="120"/>
      <c r="H25" s="120"/>
      <c r="I25" s="120"/>
      <c r="J25" s="120"/>
      <c r="K25" s="120"/>
      <c r="L25" s="120"/>
    </row>
    <row r="26" spans="1:255" ht="22.5">
      <c r="A26" s="429"/>
      <c r="B26" s="494" t="s">
        <v>399</v>
      </c>
      <c r="C26" s="429"/>
    </row>
    <row r="27" spans="1:255" ht="56.25">
      <c r="A27" s="429"/>
      <c r="B27" s="430" t="s">
        <v>400</v>
      </c>
      <c r="C27" s="429"/>
    </row>
    <row r="28" spans="1:255" ht="33.75">
      <c r="A28" s="429"/>
      <c r="B28" s="430" t="s">
        <v>401</v>
      </c>
      <c r="C28" s="429"/>
    </row>
    <row r="29" spans="1:255" s="435" customFormat="1" ht="45">
      <c r="A29" s="120"/>
      <c r="B29" s="490" t="s">
        <v>402</v>
      </c>
      <c r="C29" s="120"/>
      <c r="D29" s="488"/>
      <c r="E29" s="489"/>
      <c r="F29" s="489"/>
      <c r="G29" s="489"/>
      <c r="H29" s="489"/>
      <c r="I29" s="489"/>
      <c r="J29" s="489"/>
      <c r="K29" s="489"/>
      <c r="L29" s="489"/>
    </row>
    <row r="30" spans="1:255" s="431" customFormat="1">
      <c r="A30" s="120"/>
      <c r="B30" s="490"/>
      <c r="C30" s="120"/>
      <c r="D30" s="488"/>
      <c r="E30" s="120"/>
      <c r="F30" s="120"/>
      <c r="G30" s="120"/>
      <c r="H30" s="120"/>
      <c r="I30" s="120"/>
      <c r="J30" s="120"/>
      <c r="K30" s="120"/>
      <c r="L30" s="120"/>
    </row>
    <row r="31" spans="1:255" s="431" customFormat="1" ht="22.5">
      <c r="A31" s="120"/>
      <c r="B31" s="490" t="s">
        <v>403</v>
      </c>
      <c r="C31" s="120"/>
      <c r="D31" s="488"/>
      <c r="E31" s="120"/>
      <c r="F31" s="120"/>
      <c r="G31" s="120"/>
      <c r="H31" s="120"/>
      <c r="I31" s="120"/>
      <c r="J31" s="120"/>
      <c r="K31" s="120"/>
      <c r="L31" s="120"/>
    </row>
    <row r="32" spans="1:255" s="431" customFormat="1" ht="22.5">
      <c r="A32" s="120"/>
      <c r="B32" s="490" t="s">
        <v>404</v>
      </c>
      <c r="C32" s="120"/>
      <c r="D32" s="488"/>
      <c r="E32" s="120"/>
      <c r="F32" s="120"/>
      <c r="G32" s="120"/>
      <c r="H32" s="120"/>
      <c r="I32" s="120"/>
      <c r="J32" s="120"/>
      <c r="K32" s="120"/>
      <c r="L32" s="120"/>
      <c r="AO32" s="431" t="s">
        <v>405</v>
      </c>
      <c r="AP32" s="431" t="s">
        <v>405</v>
      </c>
      <c r="AQ32" s="431" t="s">
        <v>405</v>
      </c>
      <c r="AR32" s="431" t="s">
        <v>405</v>
      </c>
      <c r="AS32" s="431" t="s">
        <v>405</v>
      </c>
      <c r="AT32" s="431" t="s">
        <v>405</v>
      </c>
      <c r="AU32" s="431" t="s">
        <v>405</v>
      </c>
      <c r="AV32" s="431" t="s">
        <v>405</v>
      </c>
      <c r="AW32" s="431" t="s">
        <v>405</v>
      </c>
      <c r="AX32" s="431" t="s">
        <v>405</v>
      </c>
      <c r="AY32" s="431" t="s">
        <v>405</v>
      </c>
      <c r="AZ32" s="431" t="s">
        <v>405</v>
      </c>
      <c r="BA32" s="431" t="s">
        <v>405</v>
      </c>
      <c r="BB32" s="431" t="s">
        <v>405</v>
      </c>
      <c r="BC32" s="431" t="s">
        <v>405</v>
      </c>
      <c r="BD32" s="431" t="s">
        <v>405</v>
      </c>
      <c r="BE32" s="431" t="s">
        <v>405</v>
      </c>
      <c r="BF32" s="431" t="s">
        <v>405</v>
      </c>
      <c r="BG32" s="431" t="s">
        <v>405</v>
      </c>
      <c r="BH32" s="431" t="s">
        <v>405</v>
      </c>
      <c r="BI32" s="431" t="s">
        <v>405</v>
      </c>
      <c r="BJ32" s="431" t="s">
        <v>405</v>
      </c>
      <c r="BK32" s="431" t="s">
        <v>405</v>
      </c>
      <c r="BL32" s="431" t="s">
        <v>405</v>
      </c>
      <c r="BM32" s="431" t="s">
        <v>405</v>
      </c>
      <c r="BN32" s="431" t="s">
        <v>405</v>
      </c>
      <c r="BO32" s="431" t="s">
        <v>405</v>
      </c>
      <c r="BP32" s="431" t="s">
        <v>405</v>
      </c>
      <c r="BQ32" s="431" t="s">
        <v>405</v>
      </c>
      <c r="BR32" s="431" t="s">
        <v>405</v>
      </c>
      <c r="BS32" s="431" t="s">
        <v>405</v>
      </c>
      <c r="BT32" s="431" t="s">
        <v>405</v>
      </c>
      <c r="BU32" s="431" t="s">
        <v>405</v>
      </c>
      <c r="BV32" s="431" t="s">
        <v>405</v>
      </c>
      <c r="BW32" s="431" t="s">
        <v>405</v>
      </c>
      <c r="BX32" s="431" t="s">
        <v>405</v>
      </c>
      <c r="BY32" s="431" t="s">
        <v>405</v>
      </c>
      <c r="BZ32" s="431" t="s">
        <v>405</v>
      </c>
      <c r="CA32" s="431" t="s">
        <v>405</v>
      </c>
      <c r="CB32" s="431" t="s">
        <v>405</v>
      </c>
      <c r="CC32" s="431" t="s">
        <v>405</v>
      </c>
      <c r="CD32" s="431" t="s">
        <v>405</v>
      </c>
      <c r="CE32" s="431" t="s">
        <v>405</v>
      </c>
      <c r="CF32" s="431" t="s">
        <v>405</v>
      </c>
      <c r="CG32" s="431" t="s">
        <v>405</v>
      </c>
      <c r="CH32" s="431" t="s">
        <v>405</v>
      </c>
      <c r="CI32" s="431" t="s">
        <v>405</v>
      </c>
      <c r="CJ32" s="431" t="s">
        <v>405</v>
      </c>
      <c r="CK32" s="431" t="s">
        <v>405</v>
      </c>
      <c r="CL32" s="431" t="s">
        <v>405</v>
      </c>
      <c r="CM32" s="431" t="s">
        <v>405</v>
      </c>
      <c r="CN32" s="431" t="s">
        <v>405</v>
      </c>
      <c r="CO32" s="431" t="s">
        <v>405</v>
      </c>
      <c r="CP32" s="431" t="s">
        <v>405</v>
      </c>
      <c r="CQ32" s="431" t="s">
        <v>405</v>
      </c>
      <c r="CR32" s="431" t="s">
        <v>405</v>
      </c>
      <c r="CS32" s="431" t="s">
        <v>405</v>
      </c>
      <c r="CT32" s="431" t="s">
        <v>405</v>
      </c>
      <c r="CU32" s="431" t="s">
        <v>405</v>
      </c>
      <c r="CV32" s="431" t="s">
        <v>405</v>
      </c>
      <c r="CW32" s="431" t="s">
        <v>405</v>
      </c>
      <c r="CX32" s="431" t="s">
        <v>405</v>
      </c>
      <c r="CY32" s="431" t="s">
        <v>405</v>
      </c>
      <c r="CZ32" s="431" t="s">
        <v>405</v>
      </c>
      <c r="DA32" s="431" t="s">
        <v>405</v>
      </c>
      <c r="DB32" s="431" t="s">
        <v>405</v>
      </c>
      <c r="DC32" s="431" t="s">
        <v>405</v>
      </c>
      <c r="DD32" s="431" t="s">
        <v>405</v>
      </c>
      <c r="DE32" s="431" t="s">
        <v>405</v>
      </c>
      <c r="DF32" s="431" t="s">
        <v>405</v>
      </c>
      <c r="DG32" s="431" t="s">
        <v>405</v>
      </c>
      <c r="DH32" s="431" t="s">
        <v>405</v>
      </c>
      <c r="DI32" s="431" t="s">
        <v>405</v>
      </c>
      <c r="DJ32" s="431" t="s">
        <v>405</v>
      </c>
      <c r="DK32" s="431" t="s">
        <v>405</v>
      </c>
      <c r="DL32" s="431" t="s">
        <v>405</v>
      </c>
      <c r="DM32" s="431" t="s">
        <v>405</v>
      </c>
      <c r="DN32" s="431" t="s">
        <v>405</v>
      </c>
      <c r="DO32" s="431" t="s">
        <v>405</v>
      </c>
      <c r="DP32" s="431" t="s">
        <v>405</v>
      </c>
      <c r="DQ32" s="431" t="s">
        <v>405</v>
      </c>
      <c r="DR32" s="431" t="s">
        <v>405</v>
      </c>
      <c r="DS32" s="431" t="s">
        <v>405</v>
      </c>
      <c r="DT32" s="431" t="s">
        <v>405</v>
      </c>
      <c r="DU32" s="431" t="s">
        <v>405</v>
      </c>
      <c r="DV32" s="431" t="s">
        <v>405</v>
      </c>
      <c r="DW32" s="431" t="s">
        <v>405</v>
      </c>
      <c r="DX32" s="431" t="s">
        <v>405</v>
      </c>
      <c r="DY32" s="431" t="s">
        <v>405</v>
      </c>
      <c r="DZ32" s="431" t="s">
        <v>405</v>
      </c>
      <c r="EA32" s="431" t="s">
        <v>405</v>
      </c>
      <c r="EB32" s="431" t="s">
        <v>405</v>
      </c>
      <c r="EC32" s="431" t="s">
        <v>405</v>
      </c>
      <c r="ED32" s="431" t="s">
        <v>405</v>
      </c>
      <c r="EE32" s="431" t="s">
        <v>405</v>
      </c>
      <c r="EF32" s="431" t="s">
        <v>405</v>
      </c>
      <c r="EG32" s="431" t="s">
        <v>405</v>
      </c>
      <c r="EH32" s="431" t="s">
        <v>405</v>
      </c>
      <c r="EI32" s="431" t="s">
        <v>405</v>
      </c>
      <c r="EJ32" s="431" t="s">
        <v>405</v>
      </c>
      <c r="EK32" s="431" t="s">
        <v>405</v>
      </c>
      <c r="EL32" s="431" t="s">
        <v>405</v>
      </c>
      <c r="EM32" s="431" t="s">
        <v>405</v>
      </c>
      <c r="EN32" s="431" t="s">
        <v>405</v>
      </c>
      <c r="EO32" s="431" t="s">
        <v>405</v>
      </c>
      <c r="EP32" s="431" t="s">
        <v>405</v>
      </c>
      <c r="EQ32" s="431" t="s">
        <v>405</v>
      </c>
      <c r="ER32" s="431" t="s">
        <v>405</v>
      </c>
      <c r="ES32" s="431" t="s">
        <v>405</v>
      </c>
      <c r="ET32" s="431" t="s">
        <v>405</v>
      </c>
      <c r="EU32" s="431" t="s">
        <v>405</v>
      </c>
      <c r="EV32" s="431" t="s">
        <v>405</v>
      </c>
      <c r="EW32" s="431" t="s">
        <v>405</v>
      </c>
      <c r="EX32" s="431" t="s">
        <v>405</v>
      </c>
      <c r="EY32" s="431" t="s">
        <v>405</v>
      </c>
      <c r="EZ32" s="431" t="s">
        <v>405</v>
      </c>
      <c r="FA32" s="431" t="s">
        <v>405</v>
      </c>
      <c r="FB32" s="431" t="s">
        <v>405</v>
      </c>
      <c r="FC32" s="431" t="s">
        <v>405</v>
      </c>
      <c r="FD32" s="431" t="s">
        <v>405</v>
      </c>
      <c r="FE32" s="431" t="s">
        <v>405</v>
      </c>
      <c r="FF32" s="431" t="s">
        <v>405</v>
      </c>
      <c r="FG32" s="431" t="s">
        <v>405</v>
      </c>
      <c r="FH32" s="431" t="s">
        <v>405</v>
      </c>
      <c r="FI32" s="431" t="s">
        <v>405</v>
      </c>
      <c r="FJ32" s="431" t="s">
        <v>405</v>
      </c>
      <c r="FK32" s="431" t="s">
        <v>405</v>
      </c>
      <c r="FL32" s="431" t="s">
        <v>405</v>
      </c>
      <c r="FM32" s="431" t="s">
        <v>405</v>
      </c>
      <c r="FN32" s="431" t="s">
        <v>405</v>
      </c>
      <c r="FO32" s="431" t="s">
        <v>405</v>
      </c>
      <c r="FP32" s="431" t="s">
        <v>405</v>
      </c>
      <c r="FQ32" s="431" t="s">
        <v>405</v>
      </c>
      <c r="FR32" s="431" t="s">
        <v>405</v>
      </c>
      <c r="FS32" s="431" t="s">
        <v>405</v>
      </c>
      <c r="FT32" s="431" t="s">
        <v>405</v>
      </c>
      <c r="FU32" s="431" t="s">
        <v>405</v>
      </c>
      <c r="FV32" s="431" t="s">
        <v>405</v>
      </c>
      <c r="FW32" s="431" t="s">
        <v>405</v>
      </c>
      <c r="FX32" s="431" t="s">
        <v>405</v>
      </c>
      <c r="FY32" s="431" t="s">
        <v>405</v>
      </c>
      <c r="FZ32" s="431" t="s">
        <v>405</v>
      </c>
      <c r="GA32" s="431" t="s">
        <v>405</v>
      </c>
      <c r="GB32" s="431" t="s">
        <v>405</v>
      </c>
      <c r="GC32" s="431" t="s">
        <v>405</v>
      </c>
      <c r="GD32" s="431" t="s">
        <v>405</v>
      </c>
      <c r="GE32" s="431" t="s">
        <v>405</v>
      </c>
      <c r="GF32" s="431" t="s">
        <v>405</v>
      </c>
      <c r="GG32" s="431" t="s">
        <v>405</v>
      </c>
      <c r="GH32" s="431" t="s">
        <v>405</v>
      </c>
      <c r="GI32" s="431" t="s">
        <v>405</v>
      </c>
      <c r="GJ32" s="431" t="s">
        <v>405</v>
      </c>
      <c r="GK32" s="431" t="s">
        <v>405</v>
      </c>
      <c r="GL32" s="431" t="s">
        <v>405</v>
      </c>
      <c r="GM32" s="431" t="s">
        <v>405</v>
      </c>
      <c r="GN32" s="431" t="s">
        <v>405</v>
      </c>
      <c r="GO32" s="431" t="s">
        <v>405</v>
      </c>
      <c r="GP32" s="431" t="s">
        <v>405</v>
      </c>
      <c r="GQ32" s="431" t="s">
        <v>405</v>
      </c>
      <c r="GR32" s="431" t="s">
        <v>405</v>
      </c>
      <c r="GS32" s="431" t="s">
        <v>405</v>
      </c>
      <c r="GT32" s="431" t="s">
        <v>405</v>
      </c>
      <c r="GU32" s="431" t="s">
        <v>405</v>
      </c>
      <c r="GV32" s="431" t="s">
        <v>405</v>
      </c>
      <c r="GW32" s="431" t="s">
        <v>405</v>
      </c>
      <c r="GX32" s="431" t="s">
        <v>405</v>
      </c>
      <c r="GY32" s="431" t="s">
        <v>405</v>
      </c>
      <c r="GZ32" s="431" t="s">
        <v>405</v>
      </c>
      <c r="HA32" s="431" t="s">
        <v>405</v>
      </c>
      <c r="HB32" s="431" t="s">
        <v>405</v>
      </c>
      <c r="HC32" s="431" t="s">
        <v>405</v>
      </c>
      <c r="HD32" s="431" t="s">
        <v>405</v>
      </c>
      <c r="HE32" s="431" t="s">
        <v>405</v>
      </c>
      <c r="HF32" s="431" t="s">
        <v>405</v>
      </c>
      <c r="HG32" s="431" t="s">
        <v>405</v>
      </c>
      <c r="HH32" s="431" t="s">
        <v>405</v>
      </c>
      <c r="HI32" s="431" t="s">
        <v>405</v>
      </c>
      <c r="HJ32" s="431" t="s">
        <v>405</v>
      </c>
      <c r="HK32" s="431" t="s">
        <v>405</v>
      </c>
      <c r="HL32" s="431" t="s">
        <v>405</v>
      </c>
      <c r="HM32" s="431" t="s">
        <v>405</v>
      </c>
      <c r="HN32" s="431" t="s">
        <v>405</v>
      </c>
      <c r="HO32" s="431" t="s">
        <v>405</v>
      </c>
      <c r="HP32" s="431" t="s">
        <v>405</v>
      </c>
      <c r="HQ32" s="431" t="s">
        <v>405</v>
      </c>
      <c r="HR32" s="431" t="s">
        <v>405</v>
      </c>
      <c r="HS32" s="431" t="s">
        <v>405</v>
      </c>
      <c r="HT32" s="431" t="s">
        <v>405</v>
      </c>
      <c r="HU32" s="431" t="s">
        <v>405</v>
      </c>
      <c r="HV32" s="431" t="s">
        <v>405</v>
      </c>
      <c r="HW32" s="431" t="s">
        <v>405</v>
      </c>
      <c r="HX32" s="431" t="s">
        <v>405</v>
      </c>
      <c r="HY32" s="431" t="s">
        <v>405</v>
      </c>
      <c r="HZ32" s="431" t="s">
        <v>405</v>
      </c>
      <c r="IA32" s="431" t="s">
        <v>405</v>
      </c>
      <c r="IB32" s="431" t="s">
        <v>405</v>
      </c>
      <c r="IC32" s="431" t="s">
        <v>405</v>
      </c>
      <c r="ID32" s="431" t="s">
        <v>405</v>
      </c>
      <c r="IE32" s="431" t="s">
        <v>405</v>
      </c>
      <c r="IF32" s="431" t="s">
        <v>405</v>
      </c>
      <c r="IG32" s="431" t="s">
        <v>405</v>
      </c>
      <c r="IH32" s="431" t="s">
        <v>405</v>
      </c>
      <c r="II32" s="431" t="s">
        <v>405</v>
      </c>
      <c r="IJ32" s="431" t="s">
        <v>405</v>
      </c>
      <c r="IK32" s="431" t="s">
        <v>405</v>
      </c>
      <c r="IL32" s="431" t="s">
        <v>405</v>
      </c>
      <c r="IM32" s="431" t="s">
        <v>405</v>
      </c>
      <c r="IN32" s="431" t="s">
        <v>405</v>
      </c>
      <c r="IO32" s="431" t="s">
        <v>405</v>
      </c>
      <c r="IP32" s="431" t="s">
        <v>405</v>
      </c>
      <c r="IQ32" s="431" t="s">
        <v>405</v>
      </c>
      <c r="IR32" s="431" t="s">
        <v>405</v>
      </c>
      <c r="IS32" s="431" t="s">
        <v>405</v>
      </c>
      <c r="IT32" s="431" t="s">
        <v>405</v>
      </c>
      <c r="IU32" s="431" t="s">
        <v>405</v>
      </c>
    </row>
    <row r="33" spans="1:12" s="435" customFormat="1" ht="22.5">
      <c r="A33" s="120"/>
      <c r="B33" s="490" t="s">
        <v>406</v>
      </c>
      <c r="C33" s="120"/>
      <c r="D33" s="488"/>
      <c r="E33" s="489"/>
      <c r="F33" s="489"/>
      <c r="G33" s="489"/>
      <c r="H33" s="489"/>
      <c r="I33" s="489"/>
      <c r="J33" s="489"/>
      <c r="K33" s="489"/>
      <c r="L33" s="489"/>
    </row>
    <row r="34" spans="1:12" s="431" customFormat="1">
      <c r="A34" s="120"/>
      <c r="B34" s="490"/>
      <c r="C34" s="120"/>
      <c r="D34" s="488"/>
      <c r="E34" s="120"/>
      <c r="F34" s="120"/>
      <c r="G34" s="120"/>
      <c r="H34" s="120"/>
      <c r="I34" s="120"/>
      <c r="J34" s="120"/>
      <c r="K34" s="120"/>
      <c r="L34" s="120"/>
    </row>
    <row r="35" spans="1:12" ht="67.5">
      <c r="A35" s="429"/>
      <c r="B35" s="430" t="s">
        <v>407</v>
      </c>
      <c r="C35" s="429"/>
    </row>
    <row r="36" spans="1:12" s="431" customFormat="1" ht="33.75">
      <c r="A36" s="120"/>
      <c r="B36" s="490" t="s">
        <v>408</v>
      </c>
      <c r="C36" s="120"/>
      <c r="D36" s="488"/>
      <c r="E36" s="120"/>
      <c r="F36" s="120"/>
      <c r="G36" s="120"/>
      <c r="H36" s="120"/>
      <c r="I36" s="120"/>
      <c r="J36" s="120"/>
      <c r="K36" s="120"/>
      <c r="L36" s="120"/>
    </row>
    <row r="37" spans="1:12" s="431" customFormat="1" ht="33.75">
      <c r="A37" s="120"/>
      <c r="B37" s="490" t="s">
        <v>409</v>
      </c>
      <c r="C37" s="120"/>
      <c r="D37" s="488"/>
      <c r="E37" s="120"/>
      <c r="F37" s="120"/>
      <c r="G37" s="120"/>
      <c r="H37" s="120"/>
      <c r="I37" s="120"/>
      <c r="J37" s="120"/>
      <c r="K37" s="120"/>
      <c r="L37" s="120"/>
    </row>
    <row r="38" spans="1:12" s="431" customFormat="1" ht="33.75">
      <c r="A38" s="120"/>
      <c r="B38" s="490" t="s">
        <v>410</v>
      </c>
      <c r="C38" s="120"/>
      <c r="D38" s="488"/>
      <c r="E38" s="120"/>
      <c r="F38" s="120"/>
      <c r="G38" s="120"/>
      <c r="H38" s="120"/>
      <c r="I38" s="120"/>
      <c r="J38" s="120"/>
      <c r="K38" s="120"/>
      <c r="L38" s="120"/>
    </row>
    <row r="39" spans="1:12" s="431" customFormat="1" ht="33.75">
      <c r="A39" s="120"/>
      <c r="B39" s="490" t="s">
        <v>411</v>
      </c>
      <c r="C39" s="120"/>
      <c r="D39" s="488"/>
      <c r="E39" s="120"/>
      <c r="F39" s="120"/>
      <c r="G39" s="120"/>
      <c r="H39" s="120"/>
      <c r="I39" s="120"/>
      <c r="J39" s="120"/>
      <c r="K39" s="120"/>
      <c r="L39" s="120"/>
    </row>
    <row r="40" spans="1:12" s="431" customFormat="1">
      <c r="A40" s="120"/>
      <c r="B40" s="490"/>
      <c r="C40" s="120"/>
      <c r="D40" s="488"/>
      <c r="E40" s="120"/>
      <c r="F40" s="120"/>
      <c r="G40" s="120"/>
      <c r="H40" s="120"/>
      <c r="I40" s="120"/>
      <c r="J40" s="120"/>
      <c r="K40" s="120"/>
      <c r="L40" s="120"/>
    </row>
    <row r="41" spans="1:12" s="431" customFormat="1" ht="56.25">
      <c r="A41" s="120"/>
      <c r="B41" s="490" t="s">
        <v>400</v>
      </c>
      <c r="C41" s="120"/>
      <c r="D41" s="488"/>
      <c r="E41" s="120"/>
      <c r="F41" s="120"/>
      <c r="G41" s="120"/>
      <c r="H41" s="120"/>
      <c r="I41" s="120"/>
      <c r="J41" s="120"/>
      <c r="K41" s="120"/>
      <c r="L41" s="120"/>
    </row>
    <row r="42" spans="1:12" s="431" customFormat="1" ht="45">
      <c r="A42" s="120"/>
      <c r="B42" s="122" t="s">
        <v>412</v>
      </c>
      <c r="C42" s="120"/>
      <c r="D42" s="488"/>
      <c r="E42" s="120"/>
      <c r="F42" s="120"/>
      <c r="G42" s="120"/>
      <c r="H42" s="120"/>
      <c r="I42" s="120"/>
      <c r="J42" s="120"/>
      <c r="K42" s="120"/>
      <c r="L42" s="120"/>
    </row>
    <row r="43" spans="1:12" s="431" customFormat="1" ht="33.75">
      <c r="A43" s="120"/>
      <c r="B43" s="490" t="s">
        <v>413</v>
      </c>
      <c r="C43" s="120"/>
      <c r="D43" s="488"/>
      <c r="E43" s="120"/>
      <c r="F43" s="120"/>
      <c r="G43" s="120"/>
      <c r="H43" s="120"/>
      <c r="I43" s="120"/>
      <c r="J43" s="120"/>
      <c r="K43" s="120"/>
      <c r="L43" s="120"/>
    </row>
    <row r="44" spans="1:12" s="435" customFormat="1">
      <c r="A44" s="120"/>
      <c r="B44" s="495"/>
      <c r="C44" s="120"/>
      <c r="D44" s="488"/>
      <c r="E44" s="489"/>
      <c r="F44" s="489"/>
      <c r="G44" s="489"/>
      <c r="H44" s="489"/>
      <c r="I44" s="489"/>
      <c r="J44" s="489"/>
      <c r="K44" s="489"/>
      <c r="L44" s="489"/>
    </row>
    <row r="45" spans="1:12" s="448" customFormat="1">
      <c r="A45" s="492"/>
      <c r="B45" s="496"/>
      <c r="C45" s="446"/>
      <c r="D45" s="447"/>
      <c r="E45" s="493"/>
      <c r="F45" s="493"/>
      <c r="G45" s="493"/>
      <c r="H45" s="493"/>
      <c r="I45" s="493"/>
      <c r="J45" s="493"/>
      <c r="K45" s="493"/>
      <c r="L45" s="493"/>
    </row>
    <row r="46" spans="1:12" s="448" customFormat="1">
      <c r="A46" s="492"/>
      <c r="B46" s="496" t="s">
        <v>414</v>
      </c>
      <c r="C46" s="446"/>
      <c r="D46" s="447"/>
      <c r="E46" s="493"/>
      <c r="F46" s="493"/>
      <c r="G46" s="493"/>
      <c r="H46" s="493"/>
      <c r="I46" s="493"/>
      <c r="J46" s="493"/>
      <c r="K46" s="493"/>
      <c r="L46" s="493"/>
    </row>
    <row r="47" spans="1:12" s="448" customFormat="1" ht="33.75">
      <c r="A47" s="492"/>
      <c r="B47" s="490" t="s">
        <v>415</v>
      </c>
      <c r="C47" s="446"/>
      <c r="D47" s="447"/>
      <c r="E47" s="493"/>
      <c r="F47" s="493"/>
      <c r="G47" s="493"/>
      <c r="H47" s="493"/>
      <c r="I47" s="493"/>
      <c r="J47" s="493"/>
      <c r="K47" s="493"/>
      <c r="L47" s="493"/>
    </row>
    <row r="48" spans="1:12" s="493" customFormat="1">
      <c r="A48" s="492"/>
      <c r="B48" s="496"/>
      <c r="C48" s="446"/>
      <c r="D48" s="447"/>
    </row>
    <row r="49" spans="1:12" s="448" customFormat="1">
      <c r="A49" s="492"/>
      <c r="B49" s="496" t="s">
        <v>416</v>
      </c>
      <c r="C49" s="446"/>
      <c r="D49" s="447"/>
      <c r="E49" s="493"/>
      <c r="F49" s="493"/>
      <c r="G49" s="493"/>
      <c r="H49" s="493"/>
      <c r="I49" s="493"/>
      <c r="J49" s="493"/>
      <c r="K49" s="493"/>
      <c r="L49" s="493"/>
    </row>
    <row r="50" spans="1:12" s="448" customFormat="1" ht="56.25">
      <c r="A50" s="492"/>
      <c r="B50" s="490" t="s">
        <v>417</v>
      </c>
      <c r="C50" s="446"/>
      <c r="D50" s="447"/>
      <c r="E50" s="493"/>
      <c r="F50" s="493"/>
      <c r="G50" s="493"/>
      <c r="H50" s="493"/>
      <c r="I50" s="493"/>
      <c r="J50" s="493"/>
      <c r="K50" s="493"/>
      <c r="L50" s="493"/>
    </row>
    <row r="51" spans="1:12" s="448" customFormat="1">
      <c r="A51" s="492"/>
      <c r="B51" s="496"/>
      <c r="C51" s="446"/>
      <c r="D51" s="447"/>
      <c r="E51" s="493"/>
      <c r="F51" s="493"/>
      <c r="G51" s="493"/>
      <c r="H51" s="493"/>
      <c r="I51" s="493"/>
      <c r="J51" s="493"/>
      <c r="K51" s="493"/>
      <c r="L51" s="493"/>
    </row>
    <row r="52" spans="1:12" s="448" customFormat="1">
      <c r="A52" s="492"/>
      <c r="B52" s="496" t="s">
        <v>418</v>
      </c>
      <c r="C52" s="446"/>
      <c r="D52" s="447"/>
      <c r="E52" s="493"/>
      <c r="F52" s="493"/>
      <c r="G52" s="493"/>
      <c r="H52" s="493"/>
      <c r="I52" s="493"/>
      <c r="J52" s="493"/>
      <c r="K52" s="493"/>
      <c r="L52" s="493"/>
    </row>
    <row r="53" spans="1:12" s="448" customFormat="1" ht="33.75">
      <c r="A53" s="492"/>
      <c r="B53" s="490" t="s">
        <v>419</v>
      </c>
      <c r="C53" s="446"/>
      <c r="D53" s="447"/>
      <c r="E53" s="493"/>
      <c r="F53" s="493"/>
      <c r="G53" s="493"/>
      <c r="H53" s="493"/>
      <c r="I53" s="493"/>
      <c r="J53" s="493"/>
      <c r="K53" s="493"/>
      <c r="L53" s="493"/>
    </row>
    <row r="54" spans="1:12" s="448" customFormat="1">
      <c r="A54" s="492"/>
      <c r="B54" s="496"/>
      <c r="C54" s="446"/>
      <c r="D54" s="447"/>
      <c r="E54" s="493"/>
      <c r="F54" s="493"/>
      <c r="G54" s="493"/>
      <c r="H54" s="493"/>
      <c r="I54" s="493"/>
      <c r="J54" s="493"/>
      <c r="K54" s="493"/>
      <c r="L54" s="493"/>
    </row>
    <row r="55" spans="1:12" s="448" customFormat="1">
      <c r="A55" s="497"/>
      <c r="B55" s="496" t="s">
        <v>420</v>
      </c>
      <c r="C55" s="446"/>
      <c r="D55" s="447"/>
      <c r="E55" s="493"/>
      <c r="F55" s="493"/>
      <c r="G55" s="493"/>
      <c r="H55" s="493"/>
      <c r="I55" s="493"/>
      <c r="J55" s="493"/>
      <c r="K55" s="493"/>
      <c r="L55" s="493"/>
    </row>
    <row r="56" spans="1:12" s="448" customFormat="1" ht="45">
      <c r="A56" s="497"/>
      <c r="B56" s="490" t="s">
        <v>421</v>
      </c>
      <c r="C56" s="446"/>
      <c r="D56" s="447"/>
      <c r="E56" s="493"/>
      <c r="F56" s="493"/>
      <c r="G56" s="493"/>
      <c r="H56" s="493"/>
      <c r="I56" s="493"/>
      <c r="J56" s="493"/>
      <c r="K56" s="493"/>
      <c r="L56" s="493"/>
    </row>
    <row r="57" spans="1:12" s="448" customFormat="1">
      <c r="A57" s="492"/>
      <c r="B57" s="496"/>
      <c r="C57" s="446"/>
      <c r="D57" s="447"/>
      <c r="E57" s="493"/>
      <c r="F57" s="493"/>
      <c r="G57" s="493"/>
      <c r="H57" s="493"/>
      <c r="I57" s="493"/>
      <c r="J57" s="493"/>
      <c r="K57" s="493"/>
      <c r="L57" s="493"/>
    </row>
    <row r="58" spans="1:12" s="448" customFormat="1">
      <c r="A58" s="492"/>
      <c r="B58" s="496" t="s">
        <v>422</v>
      </c>
      <c r="C58" s="446"/>
      <c r="D58" s="447"/>
      <c r="E58" s="493"/>
      <c r="F58" s="493"/>
      <c r="G58" s="493"/>
      <c r="H58" s="493"/>
      <c r="I58" s="493"/>
      <c r="J58" s="493"/>
      <c r="K58" s="493"/>
      <c r="L58" s="493"/>
    </row>
    <row r="59" spans="1:12" s="448" customFormat="1" ht="33.75">
      <c r="A59" s="492"/>
      <c r="B59" s="122" t="s">
        <v>423</v>
      </c>
      <c r="C59" s="446"/>
      <c r="D59" s="447"/>
      <c r="E59" s="493"/>
      <c r="F59" s="493"/>
      <c r="G59" s="493"/>
      <c r="H59" s="493"/>
      <c r="I59" s="493"/>
      <c r="J59" s="493"/>
      <c r="K59" s="493"/>
      <c r="L59" s="493"/>
    </row>
    <row r="60" spans="1:12" s="448" customFormat="1">
      <c r="A60" s="492"/>
      <c r="B60" s="496"/>
      <c r="C60" s="446"/>
      <c r="D60" s="447"/>
      <c r="E60" s="493"/>
      <c r="F60" s="493"/>
      <c r="G60" s="493"/>
      <c r="H60" s="493"/>
      <c r="I60" s="493"/>
      <c r="J60" s="493"/>
      <c r="K60" s="493"/>
      <c r="L60" s="493"/>
    </row>
    <row r="61" spans="1:12" s="448" customFormat="1">
      <c r="A61" s="492"/>
      <c r="B61" s="496" t="s">
        <v>424</v>
      </c>
      <c r="C61" s="446"/>
      <c r="D61" s="447"/>
      <c r="E61" s="493"/>
      <c r="F61" s="493"/>
      <c r="G61" s="493"/>
      <c r="H61" s="493"/>
      <c r="I61" s="493"/>
      <c r="J61" s="493"/>
      <c r="K61" s="493"/>
      <c r="L61" s="493"/>
    </row>
    <row r="62" spans="1:12" s="448" customFormat="1" ht="45">
      <c r="A62" s="492"/>
      <c r="B62" s="490" t="s">
        <v>425</v>
      </c>
      <c r="C62" s="446"/>
      <c r="D62" s="447"/>
      <c r="E62" s="493"/>
      <c r="F62" s="493"/>
      <c r="G62" s="493"/>
      <c r="H62" s="493"/>
      <c r="I62" s="493"/>
      <c r="J62" s="493"/>
      <c r="K62" s="493"/>
      <c r="L62" s="493"/>
    </row>
    <row r="63" spans="1:12" s="448" customFormat="1">
      <c r="A63" s="492"/>
      <c r="B63" s="496"/>
      <c r="C63" s="446"/>
      <c r="D63" s="447"/>
      <c r="E63" s="493"/>
      <c r="F63" s="493"/>
      <c r="G63" s="493"/>
      <c r="H63" s="493"/>
      <c r="I63" s="493"/>
      <c r="J63" s="493"/>
      <c r="K63" s="493"/>
      <c r="L63" s="493"/>
    </row>
    <row r="64" spans="1:12" s="448" customFormat="1">
      <c r="A64" s="492"/>
      <c r="B64" s="496" t="s">
        <v>426</v>
      </c>
      <c r="C64" s="446"/>
      <c r="D64" s="447"/>
      <c r="E64" s="493"/>
      <c r="F64" s="493"/>
      <c r="G64" s="493"/>
      <c r="H64" s="493"/>
      <c r="I64" s="493"/>
      <c r="J64" s="493"/>
      <c r="K64" s="493"/>
      <c r="L64" s="493"/>
    </row>
    <row r="65" spans="1:12" s="448" customFormat="1" ht="22.5">
      <c r="A65" s="492"/>
      <c r="B65" s="498" t="s">
        <v>427</v>
      </c>
      <c r="C65" s="446"/>
      <c r="D65" s="447"/>
      <c r="E65" s="493"/>
      <c r="F65" s="493"/>
      <c r="G65" s="493"/>
      <c r="H65" s="493"/>
      <c r="I65" s="493"/>
      <c r="J65" s="493"/>
      <c r="K65" s="493"/>
      <c r="L65" s="493"/>
    </row>
    <row r="66" spans="1:12" s="448" customFormat="1" ht="33.75">
      <c r="A66" s="492"/>
      <c r="B66" s="490" t="s">
        <v>428</v>
      </c>
      <c r="C66" s="446"/>
      <c r="D66" s="447"/>
      <c r="E66" s="493"/>
      <c r="F66" s="493"/>
      <c r="G66" s="493"/>
      <c r="H66" s="493"/>
      <c r="I66" s="493"/>
      <c r="J66" s="493"/>
      <c r="K66" s="493"/>
      <c r="L66" s="493"/>
    </row>
    <row r="67" spans="1:12" s="448" customFormat="1">
      <c r="A67" s="492"/>
      <c r="B67" s="490"/>
      <c r="C67" s="446"/>
      <c r="D67" s="447"/>
      <c r="E67" s="493"/>
      <c r="F67" s="493"/>
      <c r="G67" s="493"/>
      <c r="H67" s="493"/>
      <c r="I67" s="493"/>
      <c r="J67" s="493"/>
      <c r="K67" s="493"/>
      <c r="L67" s="493"/>
    </row>
    <row r="68" spans="1:12" s="448" customFormat="1">
      <c r="A68" s="492"/>
      <c r="B68" s="490" t="s">
        <v>429</v>
      </c>
      <c r="C68" s="446"/>
      <c r="D68" s="447"/>
      <c r="E68" s="493"/>
      <c r="F68" s="493"/>
      <c r="G68" s="493"/>
      <c r="H68" s="493"/>
      <c r="I68" s="493"/>
      <c r="J68" s="493"/>
      <c r="K68" s="493"/>
      <c r="L68" s="493"/>
    </row>
    <row r="69" spans="1:12" s="448" customFormat="1" ht="67.5">
      <c r="A69" s="492"/>
      <c r="B69" s="490" t="s">
        <v>430</v>
      </c>
      <c r="C69" s="446"/>
      <c r="D69" s="447"/>
      <c r="E69" s="493"/>
      <c r="F69" s="493"/>
      <c r="G69" s="493"/>
      <c r="H69" s="493"/>
      <c r="I69" s="493"/>
      <c r="J69" s="493"/>
      <c r="K69" s="493"/>
      <c r="L69" s="493"/>
    </row>
    <row r="70" spans="1:12" s="448" customFormat="1">
      <c r="A70" s="492"/>
      <c r="B70" s="490"/>
      <c r="C70" s="446"/>
      <c r="D70" s="447"/>
      <c r="E70" s="493"/>
      <c r="F70" s="493"/>
      <c r="G70" s="493"/>
      <c r="H70" s="493"/>
      <c r="I70" s="493"/>
      <c r="J70" s="493"/>
      <c r="K70" s="493"/>
      <c r="L70" s="493"/>
    </row>
    <row r="71" spans="1:12" s="448" customFormat="1">
      <c r="A71" s="492"/>
      <c r="B71" s="490" t="s">
        <v>431</v>
      </c>
      <c r="C71" s="446"/>
      <c r="D71" s="447"/>
      <c r="E71" s="493"/>
      <c r="F71" s="493"/>
      <c r="G71" s="493"/>
      <c r="H71" s="493"/>
      <c r="I71" s="493"/>
      <c r="J71" s="493"/>
      <c r="K71" s="493"/>
      <c r="L71" s="493"/>
    </row>
    <row r="72" spans="1:12" s="448" customFormat="1" ht="90">
      <c r="A72" s="492"/>
      <c r="B72" s="122" t="s">
        <v>432</v>
      </c>
      <c r="C72" s="446"/>
      <c r="D72" s="447"/>
      <c r="E72" s="493"/>
      <c r="F72" s="493"/>
      <c r="G72" s="493"/>
      <c r="H72" s="493"/>
      <c r="I72" s="493"/>
      <c r="J72" s="493"/>
      <c r="K72" s="493"/>
      <c r="L72" s="493"/>
    </row>
    <row r="73" spans="1:12" s="448" customFormat="1">
      <c r="A73" s="492"/>
      <c r="B73" s="490"/>
      <c r="C73" s="446"/>
      <c r="D73" s="447"/>
      <c r="E73" s="493"/>
      <c r="F73" s="493"/>
      <c r="G73" s="493"/>
      <c r="H73" s="493"/>
      <c r="I73" s="493"/>
      <c r="J73" s="493"/>
      <c r="K73" s="493"/>
      <c r="L73" s="493"/>
    </row>
    <row r="74" spans="1:12" s="448" customFormat="1">
      <c r="A74" s="492"/>
      <c r="B74" s="490" t="s">
        <v>433</v>
      </c>
      <c r="C74" s="446"/>
      <c r="D74" s="447"/>
      <c r="E74" s="493"/>
      <c r="F74" s="493"/>
      <c r="G74" s="493"/>
      <c r="H74" s="493"/>
      <c r="I74" s="493"/>
      <c r="J74" s="493"/>
      <c r="K74" s="493"/>
      <c r="L74" s="493"/>
    </row>
    <row r="75" spans="1:12" s="448" customFormat="1" ht="56.25">
      <c r="A75" s="492"/>
      <c r="B75" s="490" t="s">
        <v>434</v>
      </c>
      <c r="C75" s="446"/>
      <c r="D75" s="447"/>
      <c r="E75" s="493"/>
      <c r="F75" s="493"/>
      <c r="G75" s="493"/>
      <c r="H75" s="493"/>
      <c r="I75" s="493"/>
      <c r="J75" s="493"/>
      <c r="K75" s="493"/>
      <c r="L75" s="493"/>
    </row>
    <row r="76" spans="1:12" s="448" customFormat="1">
      <c r="A76" s="492"/>
      <c r="B76" s="490"/>
      <c r="C76" s="446"/>
      <c r="D76" s="447"/>
      <c r="E76" s="493"/>
      <c r="F76" s="493"/>
      <c r="G76" s="493"/>
      <c r="H76" s="493"/>
      <c r="I76" s="493"/>
      <c r="J76" s="493"/>
      <c r="K76" s="493"/>
      <c r="L76" s="493"/>
    </row>
    <row r="77" spans="1:12" s="448" customFormat="1">
      <c r="A77" s="492"/>
      <c r="B77" s="490" t="s">
        <v>435</v>
      </c>
      <c r="C77" s="446"/>
      <c r="D77" s="447"/>
      <c r="E77" s="493"/>
      <c r="F77" s="493"/>
      <c r="G77" s="493"/>
      <c r="H77" s="493"/>
      <c r="I77" s="493"/>
      <c r="J77" s="493"/>
      <c r="K77" s="493"/>
      <c r="L77" s="493"/>
    </row>
    <row r="78" spans="1:12" s="448" customFormat="1" ht="45">
      <c r="A78" s="492"/>
      <c r="B78" s="122" t="s">
        <v>436</v>
      </c>
      <c r="C78" s="446"/>
      <c r="D78" s="447"/>
      <c r="E78" s="493"/>
      <c r="F78" s="493"/>
      <c r="G78" s="493"/>
      <c r="H78" s="493"/>
      <c r="I78" s="493"/>
      <c r="J78" s="493"/>
      <c r="K78" s="493"/>
      <c r="L78" s="493"/>
    </row>
    <row r="79" spans="1:12" s="448" customFormat="1">
      <c r="A79" s="492"/>
      <c r="B79" s="490"/>
      <c r="C79" s="446"/>
      <c r="D79" s="447"/>
      <c r="E79" s="493"/>
      <c r="F79" s="493"/>
      <c r="G79" s="493"/>
      <c r="H79" s="493"/>
      <c r="I79" s="493"/>
      <c r="J79" s="493"/>
      <c r="K79" s="493"/>
      <c r="L79" s="493"/>
    </row>
    <row r="80" spans="1:12" s="448" customFormat="1">
      <c r="A80" s="492"/>
      <c r="B80" s="490" t="s">
        <v>437</v>
      </c>
      <c r="C80" s="446"/>
      <c r="D80" s="447"/>
      <c r="E80" s="493"/>
      <c r="F80" s="493"/>
      <c r="G80" s="493"/>
      <c r="H80" s="493"/>
      <c r="I80" s="493"/>
      <c r="J80" s="493"/>
      <c r="K80" s="493"/>
      <c r="L80" s="493"/>
    </row>
    <row r="81" spans="1:12" s="448" customFormat="1" ht="33.75">
      <c r="A81" s="499"/>
      <c r="B81" s="490" t="s">
        <v>438</v>
      </c>
      <c r="C81" s="446"/>
      <c r="D81" s="447"/>
      <c r="E81" s="493"/>
      <c r="F81" s="493"/>
      <c r="G81" s="493"/>
      <c r="H81" s="493"/>
      <c r="I81" s="493"/>
      <c r="J81" s="493"/>
      <c r="K81" s="493"/>
      <c r="L81" s="493"/>
    </row>
    <row r="82" spans="1:12" s="448" customFormat="1">
      <c r="A82" s="499"/>
      <c r="B82" s="490"/>
      <c r="C82" s="446"/>
      <c r="D82" s="447"/>
      <c r="E82" s="493"/>
      <c r="F82" s="493"/>
      <c r="G82" s="493"/>
      <c r="H82" s="493"/>
      <c r="I82" s="493"/>
      <c r="J82" s="493"/>
      <c r="K82" s="493"/>
      <c r="L82" s="493"/>
    </row>
    <row r="83" spans="1:12" s="448" customFormat="1">
      <c r="A83" s="492"/>
      <c r="B83" s="490" t="s">
        <v>439</v>
      </c>
      <c r="C83" s="446"/>
      <c r="D83" s="447"/>
      <c r="E83" s="493"/>
      <c r="F83" s="493"/>
      <c r="G83" s="493"/>
      <c r="H83" s="493"/>
      <c r="I83" s="493"/>
      <c r="J83" s="493"/>
      <c r="K83" s="493"/>
      <c r="L83" s="493"/>
    </row>
    <row r="84" spans="1:12" s="448" customFormat="1" ht="101.25">
      <c r="A84" s="499"/>
      <c r="B84" s="490" t="s">
        <v>440</v>
      </c>
      <c r="C84" s="446"/>
      <c r="D84" s="447"/>
      <c r="E84" s="493"/>
      <c r="F84" s="493"/>
      <c r="G84" s="493"/>
      <c r="H84" s="493"/>
      <c r="I84" s="493"/>
      <c r="J84" s="493"/>
      <c r="K84" s="493"/>
      <c r="L84" s="493"/>
    </row>
    <row r="85" spans="1:12" s="435" customFormat="1">
      <c r="A85" s="120"/>
      <c r="B85" s="500"/>
      <c r="C85" s="120"/>
      <c r="D85" s="488"/>
      <c r="E85" s="489"/>
      <c r="F85" s="489"/>
      <c r="G85" s="489"/>
      <c r="H85" s="489"/>
      <c r="I85" s="489"/>
      <c r="J85" s="489"/>
      <c r="K85" s="489"/>
      <c r="L85" s="489"/>
    </row>
    <row r="86" spans="1:12" s="448" customFormat="1">
      <c r="A86" s="492"/>
      <c r="B86" s="490" t="s">
        <v>441</v>
      </c>
      <c r="C86" s="446"/>
      <c r="D86" s="447"/>
      <c r="E86" s="493"/>
      <c r="F86" s="493"/>
      <c r="G86" s="493"/>
      <c r="H86" s="493"/>
      <c r="I86" s="493"/>
      <c r="J86" s="493"/>
      <c r="K86" s="493"/>
      <c r="L86" s="493"/>
    </row>
    <row r="87" spans="1:12" s="448" customFormat="1" ht="90">
      <c r="A87" s="499"/>
      <c r="B87" s="490" t="s">
        <v>442</v>
      </c>
      <c r="C87" s="446"/>
      <c r="D87" s="447"/>
      <c r="E87" s="493"/>
      <c r="F87" s="493"/>
      <c r="G87" s="493"/>
      <c r="H87" s="493"/>
      <c r="I87" s="493"/>
      <c r="J87" s="493"/>
      <c r="K87" s="493"/>
      <c r="L87" s="493"/>
    </row>
    <row r="88" spans="1:12" s="448" customFormat="1">
      <c r="A88" s="499"/>
      <c r="B88" s="490"/>
      <c r="C88" s="446"/>
      <c r="D88" s="447"/>
      <c r="E88" s="493"/>
      <c r="F88" s="493"/>
      <c r="G88" s="493"/>
      <c r="H88" s="493"/>
      <c r="I88" s="493"/>
      <c r="J88" s="493"/>
      <c r="K88" s="493"/>
      <c r="L88" s="493"/>
    </row>
    <row r="89" spans="1:12" s="448" customFormat="1">
      <c r="A89" s="492"/>
      <c r="B89" s="490" t="s">
        <v>443</v>
      </c>
      <c r="C89" s="446"/>
      <c r="D89" s="447"/>
      <c r="E89" s="493"/>
      <c r="F89" s="493"/>
      <c r="G89" s="493"/>
      <c r="H89" s="493"/>
      <c r="I89" s="493"/>
      <c r="J89" s="493"/>
      <c r="K89" s="493"/>
      <c r="L89" s="493"/>
    </row>
    <row r="90" spans="1:12" s="448" customFormat="1" ht="22.5">
      <c r="A90" s="499"/>
      <c r="B90" s="490" t="s">
        <v>444</v>
      </c>
      <c r="C90" s="446"/>
      <c r="D90" s="447"/>
      <c r="E90" s="493"/>
      <c r="F90" s="493"/>
      <c r="G90" s="493"/>
      <c r="H90" s="493"/>
      <c r="I90" s="493"/>
      <c r="J90" s="493"/>
      <c r="K90" s="493"/>
      <c r="L90" s="493"/>
    </row>
    <row r="91" spans="1:12" s="448" customFormat="1">
      <c r="A91" s="499"/>
      <c r="B91" s="490"/>
      <c r="C91" s="446"/>
      <c r="D91" s="447"/>
      <c r="E91" s="493"/>
      <c r="F91" s="493"/>
      <c r="G91" s="493"/>
      <c r="H91" s="493"/>
      <c r="I91" s="493"/>
      <c r="J91" s="493"/>
      <c r="K91" s="493"/>
      <c r="L91" s="493"/>
    </row>
    <row r="92" spans="1:12" s="448" customFormat="1">
      <c r="A92" s="492"/>
      <c r="B92" s="490" t="s">
        <v>445</v>
      </c>
      <c r="C92" s="446"/>
      <c r="D92" s="447"/>
      <c r="E92" s="493"/>
      <c r="F92" s="493"/>
      <c r="G92" s="493"/>
      <c r="H92" s="493"/>
      <c r="I92" s="493"/>
      <c r="J92" s="493"/>
      <c r="K92" s="493"/>
      <c r="L92" s="493"/>
    </row>
    <row r="93" spans="1:12" s="448" customFormat="1" ht="56.25">
      <c r="A93" s="499"/>
      <c r="B93" s="490" t="s">
        <v>446</v>
      </c>
      <c r="C93" s="446"/>
      <c r="D93" s="447"/>
      <c r="E93" s="493"/>
      <c r="F93" s="493"/>
      <c r="G93" s="493"/>
      <c r="H93" s="493"/>
      <c r="I93" s="493"/>
      <c r="J93" s="493"/>
      <c r="K93" s="493"/>
      <c r="L93" s="493"/>
    </row>
    <row r="94" spans="1:12" s="448" customFormat="1">
      <c r="A94" s="492"/>
      <c r="B94" s="490"/>
      <c r="C94" s="446"/>
      <c r="D94" s="447"/>
      <c r="E94" s="493"/>
      <c r="F94" s="493"/>
      <c r="G94" s="493"/>
      <c r="H94" s="493"/>
      <c r="I94" s="493"/>
      <c r="J94" s="493"/>
      <c r="K94" s="493"/>
      <c r="L94" s="493"/>
    </row>
    <row r="95" spans="1:12" s="448" customFormat="1">
      <c r="A95" s="492"/>
      <c r="B95" s="490" t="s">
        <v>447</v>
      </c>
      <c r="C95" s="446"/>
      <c r="D95" s="447"/>
      <c r="E95" s="493"/>
      <c r="F95" s="493"/>
      <c r="G95" s="493"/>
      <c r="H95" s="493"/>
      <c r="I95" s="493"/>
      <c r="J95" s="493"/>
      <c r="K95" s="493"/>
      <c r="L95" s="493"/>
    </row>
    <row r="96" spans="1:12" s="448" customFormat="1" ht="22.5">
      <c r="A96" s="499"/>
      <c r="B96" s="490" t="s">
        <v>448</v>
      </c>
      <c r="C96" s="446"/>
      <c r="D96" s="447"/>
      <c r="E96" s="493"/>
      <c r="F96" s="493"/>
      <c r="G96" s="493"/>
      <c r="H96" s="493"/>
      <c r="I96" s="493"/>
      <c r="J96" s="493"/>
      <c r="K96" s="493"/>
      <c r="L96" s="493"/>
    </row>
    <row r="97" spans="1:12" s="448" customFormat="1">
      <c r="A97" s="499"/>
      <c r="B97" s="490"/>
      <c r="C97" s="446"/>
      <c r="D97" s="447"/>
      <c r="E97" s="493"/>
      <c r="F97" s="493"/>
      <c r="G97" s="493"/>
      <c r="H97" s="493"/>
      <c r="I97" s="493"/>
      <c r="J97" s="493"/>
      <c r="K97" s="493"/>
      <c r="L97" s="493"/>
    </row>
    <row r="98" spans="1:12" s="448" customFormat="1">
      <c r="A98" s="492"/>
      <c r="B98" s="490" t="s">
        <v>449</v>
      </c>
      <c r="C98" s="446"/>
      <c r="D98" s="447"/>
      <c r="E98" s="493"/>
      <c r="F98" s="493"/>
      <c r="G98" s="493"/>
      <c r="H98" s="493"/>
      <c r="I98" s="493"/>
      <c r="J98" s="493"/>
      <c r="K98" s="493"/>
      <c r="L98" s="493"/>
    </row>
    <row r="99" spans="1:12" s="448" customFormat="1" ht="45">
      <c r="A99" s="492"/>
      <c r="B99" s="490" t="s">
        <v>450</v>
      </c>
      <c r="C99" s="446"/>
      <c r="D99" s="447"/>
      <c r="E99" s="493"/>
      <c r="F99" s="493"/>
      <c r="G99" s="493"/>
      <c r="H99" s="493"/>
      <c r="I99" s="493"/>
      <c r="J99" s="493"/>
      <c r="K99" s="493"/>
      <c r="L99" s="493"/>
    </row>
    <row r="100" spans="1:12" s="448" customFormat="1">
      <c r="A100" s="492"/>
      <c r="B100" s="490"/>
      <c r="C100" s="446"/>
      <c r="D100" s="447"/>
      <c r="E100" s="493"/>
      <c r="F100" s="493"/>
      <c r="G100" s="493"/>
      <c r="H100" s="493"/>
      <c r="I100" s="493"/>
      <c r="J100" s="493"/>
      <c r="K100" s="493"/>
      <c r="L100" s="493"/>
    </row>
    <row r="101" spans="1:12" s="448" customFormat="1">
      <c r="A101" s="492"/>
      <c r="B101" s="490" t="s">
        <v>451</v>
      </c>
      <c r="C101" s="446"/>
      <c r="D101" s="447"/>
      <c r="E101" s="493"/>
      <c r="F101" s="493"/>
      <c r="G101" s="493"/>
      <c r="H101" s="493"/>
      <c r="I101" s="493"/>
      <c r="J101" s="493"/>
      <c r="K101" s="493"/>
      <c r="L101" s="493"/>
    </row>
    <row r="102" spans="1:12" s="448" customFormat="1" ht="45">
      <c r="A102" s="492"/>
      <c r="B102" s="490" t="s">
        <v>452</v>
      </c>
      <c r="C102" s="446"/>
      <c r="D102" s="447"/>
      <c r="E102" s="493"/>
      <c r="F102" s="493"/>
      <c r="G102" s="493"/>
      <c r="H102" s="493"/>
      <c r="I102" s="493"/>
      <c r="J102" s="493"/>
      <c r="K102" s="493"/>
      <c r="L102" s="493"/>
    </row>
    <row r="103" spans="1:12" s="448" customFormat="1">
      <c r="A103" s="492"/>
      <c r="B103" s="490"/>
      <c r="C103" s="446"/>
      <c r="D103" s="447"/>
      <c r="E103" s="493"/>
      <c r="F103" s="493"/>
      <c r="G103" s="493"/>
      <c r="H103" s="493"/>
      <c r="I103" s="493"/>
      <c r="J103" s="493"/>
      <c r="K103" s="493"/>
      <c r="L103" s="493"/>
    </row>
    <row r="104" spans="1:12" s="448" customFormat="1">
      <c r="A104" s="492"/>
      <c r="B104" s="490" t="s">
        <v>453</v>
      </c>
      <c r="C104" s="446"/>
      <c r="D104" s="447"/>
      <c r="E104" s="493"/>
      <c r="F104" s="493"/>
      <c r="G104" s="493"/>
      <c r="H104" s="493"/>
      <c r="I104" s="493"/>
      <c r="J104" s="493"/>
      <c r="K104" s="493"/>
      <c r="L104" s="493"/>
    </row>
    <row r="105" spans="1:12" s="448" customFormat="1" ht="45">
      <c r="A105" s="492"/>
      <c r="B105" s="490" t="s">
        <v>454</v>
      </c>
      <c r="C105" s="446"/>
      <c r="D105" s="447"/>
      <c r="E105" s="493"/>
      <c r="F105" s="493"/>
      <c r="G105" s="493"/>
      <c r="H105" s="493"/>
      <c r="I105" s="493"/>
      <c r="J105" s="493"/>
      <c r="K105" s="493"/>
      <c r="L105" s="493"/>
    </row>
    <row r="106" spans="1:12" s="435" customFormat="1">
      <c r="A106" s="120"/>
      <c r="B106" s="500"/>
      <c r="C106" s="120"/>
      <c r="D106" s="488"/>
      <c r="E106" s="489"/>
      <c r="F106" s="489"/>
      <c r="G106" s="489"/>
      <c r="H106" s="489"/>
      <c r="I106" s="489"/>
      <c r="J106" s="489"/>
      <c r="K106" s="489"/>
      <c r="L106" s="489"/>
    </row>
    <row r="107" spans="1:12" s="435" customFormat="1">
      <c r="A107" s="120"/>
      <c r="B107" s="500"/>
      <c r="C107" s="120"/>
      <c r="D107" s="488"/>
      <c r="E107" s="489"/>
      <c r="F107" s="489"/>
      <c r="G107" s="489"/>
      <c r="H107" s="489"/>
      <c r="I107" s="489"/>
      <c r="J107" s="489"/>
      <c r="K107" s="489"/>
      <c r="L107" s="489"/>
    </row>
    <row r="108" spans="1:12" s="448" customFormat="1">
      <c r="A108" s="446"/>
      <c r="B108" s="501" t="s">
        <v>455</v>
      </c>
      <c r="C108" s="446"/>
      <c r="D108" s="447"/>
      <c r="E108" s="493"/>
      <c r="F108" s="493"/>
      <c r="G108" s="493"/>
      <c r="H108" s="493"/>
      <c r="I108" s="493"/>
      <c r="J108" s="493"/>
      <c r="K108" s="493"/>
      <c r="L108" s="493"/>
    </row>
    <row r="109" spans="1:12" s="448" customFormat="1">
      <c r="A109" s="492"/>
      <c r="B109" s="496" t="s">
        <v>456</v>
      </c>
      <c r="C109" s="446"/>
      <c r="D109" s="447"/>
      <c r="E109" s="493"/>
      <c r="F109" s="493"/>
      <c r="G109" s="493"/>
      <c r="H109" s="493"/>
      <c r="I109" s="493"/>
      <c r="J109" s="493"/>
      <c r="K109" s="493"/>
      <c r="L109" s="493"/>
    </row>
    <row r="110" spans="1:12" s="448" customFormat="1" ht="112.5">
      <c r="A110" s="492"/>
      <c r="B110" s="490" t="s">
        <v>457</v>
      </c>
      <c r="C110" s="446"/>
      <c r="D110" s="447"/>
      <c r="E110" s="493"/>
      <c r="F110" s="493"/>
      <c r="G110" s="493"/>
      <c r="H110" s="493"/>
      <c r="I110" s="493"/>
      <c r="J110" s="493"/>
      <c r="K110" s="493"/>
      <c r="L110" s="493"/>
    </row>
    <row r="111" spans="1:12" s="448" customFormat="1">
      <c r="A111" s="492"/>
      <c r="B111" s="490"/>
      <c r="C111" s="446"/>
      <c r="D111" s="447"/>
      <c r="E111" s="493"/>
      <c r="F111" s="493"/>
      <c r="G111" s="493"/>
      <c r="H111" s="493"/>
      <c r="I111" s="493"/>
      <c r="J111" s="493"/>
      <c r="K111" s="493"/>
      <c r="L111" s="493"/>
    </row>
    <row r="112" spans="1:12" s="448" customFormat="1">
      <c r="A112" s="492"/>
      <c r="B112" s="490" t="s">
        <v>458</v>
      </c>
      <c r="C112" s="446"/>
      <c r="D112" s="447"/>
      <c r="E112" s="493"/>
      <c r="F112" s="493"/>
      <c r="G112" s="493"/>
      <c r="H112" s="493"/>
      <c r="I112" s="493"/>
      <c r="J112" s="493"/>
      <c r="K112" s="493"/>
      <c r="L112" s="493"/>
    </row>
    <row r="113" spans="1:12" s="448" customFormat="1" ht="56.25">
      <c r="A113" s="492"/>
      <c r="B113" s="490" t="s">
        <v>459</v>
      </c>
      <c r="C113" s="446"/>
      <c r="D113" s="447"/>
      <c r="E113" s="493"/>
      <c r="F113" s="493"/>
      <c r="G113" s="493"/>
      <c r="H113" s="493"/>
      <c r="I113" s="493"/>
      <c r="J113" s="493"/>
      <c r="K113" s="493"/>
      <c r="L113" s="493"/>
    </row>
    <row r="114" spans="1:12" s="448" customFormat="1">
      <c r="A114" s="499"/>
      <c r="B114" s="120"/>
      <c r="C114" s="446"/>
      <c r="D114" s="447"/>
      <c r="E114" s="493"/>
      <c r="F114" s="493"/>
      <c r="G114" s="493"/>
      <c r="H114" s="493"/>
      <c r="I114" s="493"/>
      <c r="J114" s="493"/>
      <c r="K114" s="493"/>
      <c r="L114" s="493"/>
    </row>
    <row r="115" spans="1:12" s="448" customFormat="1">
      <c r="A115" s="492"/>
      <c r="B115" s="490" t="s">
        <v>460</v>
      </c>
      <c r="C115" s="446"/>
      <c r="D115" s="447"/>
      <c r="E115" s="493"/>
      <c r="F115" s="493"/>
      <c r="G115" s="493"/>
      <c r="H115" s="493"/>
      <c r="I115" s="493"/>
      <c r="J115" s="493"/>
      <c r="K115" s="493"/>
      <c r="L115" s="493"/>
    </row>
    <row r="116" spans="1:12" s="448" customFormat="1" ht="56.25">
      <c r="A116" s="492"/>
      <c r="B116" s="490" t="s">
        <v>461</v>
      </c>
      <c r="C116" s="446"/>
      <c r="D116" s="447"/>
      <c r="E116" s="493"/>
      <c r="F116" s="493"/>
      <c r="G116" s="493"/>
      <c r="H116" s="493"/>
      <c r="I116" s="493"/>
      <c r="J116" s="493"/>
      <c r="K116" s="493"/>
      <c r="L116" s="493"/>
    </row>
    <row r="117" spans="1:12" s="448" customFormat="1">
      <c r="A117" s="492"/>
      <c r="B117" s="490"/>
      <c r="C117" s="446"/>
      <c r="D117" s="447"/>
      <c r="E117" s="493"/>
      <c r="F117" s="493"/>
      <c r="G117" s="493"/>
      <c r="H117" s="493"/>
      <c r="I117" s="493"/>
      <c r="J117" s="493"/>
      <c r="K117" s="493"/>
      <c r="L117" s="493"/>
    </row>
    <row r="118" spans="1:12" s="448" customFormat="1">
      <c r="A118" s="492"/>
      <c r="B118" s="490" t="s">
        <v>462</v>
      </c>
      <c r="C118" s="446"/>
      <c r="D118" s="447"/>
      <c r="E118" s="493"/>
      <c r="F118" s="493"/>
      <c r="G118" s="493"/>
      <c r="H118" s="493"/>
      <c r="I118" s="493"/>
      <c r="J118" s="493"/>
      <c r="K118" s="493"/>
      <c r="L118" s="493"/>
    </row>
    <row r="119" spans="1:12" s="448" customFormat="1" ht="56.25">
      <c r="A119" s="492"/>
      <c r="B119" s="490" t="s">
        <v>463</v>
      </c>
      <c r="C119" s="446"/>
      <c r="D119" s="447"/>
      <c r="E119" s="493"/>
      <c r="F119" s="493"/>
      <c r="G119" s="493"/>
      <c r="H119" s="493"/>
      <c r="I119" s="493"/>
      <c r="J119" s="493"/>
      <c r="K119" s="493"/>
      <c r="L119" s="493"/>
    </row>
    <row r="120" spans="1:12" s="448" customFormat="1">
      <c r="A120" s="492"/>
      <c r="B120" s="490"/>
      <c r="C120" s="446"/>
      <c r="D120" s="447"/>
      <c r="E120" s="493"/>
      <c r="F120" s="493"/>
      <c r="G120" s="493"/>
      <c r="H120" s="493"/>
      <c r="I120" s="493"/>
      <c r="J120" s="493"/>
      <c r="K120" s="493"/>
      <c r="L120" s="493"/>
    </row>
    <row r="121" spans="1:12" s="448" customFormat="1">
      <c r="A121" s="492"/>
      <c r="B121" s="490" t="s">
        <v>464</v>
      </c>
      <c r="C121" s="446"/>
      <c r="D121" s="447"/>
      <c r="E121" s="493"/>
      <c r="F121" s="493"/>
      <c r="G121" s="493"/>
      <c r="H121" s="493"/>
      <c r="I121" s="493"/>
      <c r="J121" s="493"/>
      <c r="K121" s="493"/>
      <c r="L121" s="493"/>
    </row>
    <row r="122" spans="1:12" s="448" customFormat="1" ht="78.75">
      <c r="A122" s="492"/>
      <c r="B122" s="490" t="s">
        <v>465</v>
      </c>
      <c r="C122" s="446"/>
      <c r="D122" s="447"/>
      <c r="E122" s="493"/>
      <c r="F122" s="493"/>
      <c r="G122" s="493"/>
      <c r="H122" s="493"/>
      <c r="I122" s="493"/>
      <c r="J122" s="493"/>
      <c r="K122" s="493"/>
      <c r="L122" s="493"/>
    </row>
    <row r="123" spans="1:12" s="448" customFormat="1">
      <c r="A123" s="499"/>
      <c r="B123" s="490"/>
      <c r="C123" s="446"/>
      <c r="D123" s="447"/>
      <c r="E123" s="493"/>
      <c r="F123" s="493"/>
      <c r="G123" s="493"/>
      <c r="H123" s="493"/>
      <c r="I123" s="493"/>
      <c r="J123" s="493"/>
      <c r="K123" s="493"/>
      <c r="L123" s="493"/>
    </row>
    <row r="124" spans="1:12" s="448" customFormat="1">
      <c r="A124" s="492"/>
      <c r="B124" s="490" t="s">
        <v>466</v>
      </c>
      <c r="C124" s="446"/>
      <c r="D124" s="447"/>
      <c r="E124" s="493"/>
      <c r="F124" s="493"/>
      <c r="G124" s="493"/>
      <c r="H124" s="493"/>
      <c r="I124" s="493"/>
      <c r="J124" s="493"/>
      <c r="K124" s="493"/>
      <c r="L124" s="493"/>
    </row>
    <row r="125" spans="1:12" s="448" customFormat="1" ht="56.25">
      <c r="A125" s="492"/>
      <c r="B125" s="490" t="s">
        <v>467</v>
      </c>
      <c r="C125" s="446"/>
      <c r="D125" s="447"/>
      <c r="E125" s="493"/>
      <c r="F125" s="493"/>
      <c r="G125" s="493"/>
      <c r="H125" s="493"/>
      <c r="I125" s="493"/>
      <c r="J125" s="493"/>
      <c r="K125" s="493"/>
      <c r="L125" s="493"/>
    </row>
    <row r="126" spans="1:12" s="435" customFormat="1">
      <c r="A126" s="120"/>
      <c r="B126" s="500"/>
      <c r="C126" s="120"/>
      <c r="D126" s="488"/>
      <c r="E126" s="489"/>
      <c r="F126" s="489"/>
      <c r="G126" s="489"/>
      <c r="H126" s="489"/>
      <c r="I126" s="489"/>
      <c r="J126" s="489"/>
      <c r="K126" s="489"/>
      <c r="L126" s="489"/>
    </row>
    <row r="127" spans="1:12" s="448" customFormat="1">
      <c r="A127" s="492"/>
      <c r="B127" s="490" t="s">
        <v>468</v>
      </c>
      <c r="C127" s="446"/>
      <c r="D127" s="447"/>
      <c r="E127" s="493"/>
      <c r="F127" s="493"/>
      <c r="G127" s="493"/>
      <c r="H127" s="493"/>
      <c r="I127" s="493"/>
      <c r="J127" s="493"/>
      <c r="K127" s="493"/>
      <c r="L127" s="493"/>
    </row>
    <row r="128" spans="1:12" s="448" customFormat="1" ht="67.5">
      <c r="A128" s="492"/>
      <c r="B128" s="490" t="s">
        <v>469</v>
      </c>
      <c r="C128" s="446"/>
      <c r="D128" s="447"/>
      <c r="E128" s="493"/>
      <c r="F128" s="493"/>
      <c r="G128" s="493"/>
      <c r="H128" s="493"/>
      <c r="I128" s="493"/>
      <c r="J128" s="493"/>
      <c r="K128" s="493"/>
      <c r="L128" s="493"/>
    </row>
    <row r="129" spans="1:12" s="448" customFormat="1" ht="45">
      <c r="A129" s="492"/>
      <c r="B129" s="490" t="s">
        <v>470</v>
      </c>
      <c r="C129" s="446"/>
      <c r="D129" s="447"/>
      <c r="E129" s="493"/>
      <c r="F129" s="493"/>
      <c r="G129" s="493"/>
      <c r="H129" s="493"/>
      <c r="I129" s="493"/>
      <c r="J129" s="493"/>
      <c r="K129" s="493"/>
      <c r="L129" s="493"/>
    </row>
    <row r="130" spans="1:12" s="448" customFormat="1">
      <c r="A130" s="492"/>
      <c r="B130" s="490"/>
      <c r="C130" s="446"/>
      <c r="D130" s="447"/>
      <c r="E130" s="493"/>
      <c r="F130" s="493"/>
      <c r="G130" s="493"/>
      <c r="H130" s="493"/>
      <c r="I130" s="493"/>
      <c r="J130" s="493"/>
      <c r="K130" s="493"/>
      <c r="L130" s="493"/>
    </row>
    <row r="131" spans="1:12" s="448" customFormat="1">
      <c r="A131" s="492"/>
      <c r="B131" s="490" t="s">
        <v>471</v>
      </c>
      <c r="C131" s="446"/>
      <c r="D131" s="447"/>
      <c r="E131" s="493"/>
      <c r="F131" s="493"/>
      <c r="G131" s="493"/>
      <c r="H131" s="493"/>
      <c r="I131" s="493"/>
      <c r="J131" s="493"/>
      <c r="K131" s="493"/>
      <c r="L131" s="493"/>
    </row>
    <row r="132" spans="1:12" s="448" customFormat="1" ht="22.5">
      <c r="A132" s="492"/>
      <c r="B132" s="490" t="s">
        <v>472</v>
      </c>
      <c r="C132" s="446"/>
      <c r="D132" s="447"/>
      <c r="E132" s="493"/>
      <c r="F132" s="493"/>
      <c r="G132" s="493"/>
      <c r="H132" s="493"/>
      <c r="I132" s="493"/>
      <c r="J132" s="493"/>
      <c r="K132" s="493"/>
      <c r="L132" s="493"/>
    </row>
    <row r="133" spans="1:12" s="435" customFormat="1">
      <c r="A133" s="120"/>
      <c r="B133" s="490"/>
      <c r="C133" s="120"/>
      <c r="D133" s="488"/>
      <c r="E133" s="489"/>
      <c r="F133" s="489"/>
      <c r="G133" s="489"/>
      <c r="H133" s="489"/>
      <c r="I133" s="489"/>
      <c r="J133" s="489"/>
      <c r="K133" s="489"/>
      <c r="L133" s="489"/>
    </row>
    <row r="134" spans="1:12" s="435" customFormat="1" ht="45">
      <c r="A134" s="120"/>
      <c r="B134" s="490" t="s">
        <v>473</v>
      </c>
      <c r="C134" s="120"/>
      <c r="D134" s="488"/>
      <c r="E134" s="489"/>
      <c r="F134" s="489"/>
      <c r="G134" s="489"/>
      <c r="H134" s="489"/>
      <c r="I134" s="489"/>
      <c r="J134" s="489"/>
      <c r="K134" s="489"/>
      <c r="L134" s="489"/>
    </row>
    <row r="135" spans="1:12" s="435" customFormat="1" ht="22.5">
      <c r="A135" s="120"/>
      <c r="B135" s="490" t="s">
        <v>474</v>
      </c>
      <c r="C135" s="120"/>
      <c r="D135" s="488"/>
      <c r="E135" s="489"/>
      <c r="F135" s="489"/>
      <c r="G135" s="489"/>
      <c r="H135" s="489"/>
      <c r="I135" s="489"/>
      <c r="J135" s="489"/>
      <c r="K135" s="489"/>
      <c r="L135" s="489"/>
    </row>
    <row r="136" spans="1:12" s="435" customFormat="1" ht="33.75">
      <c r="A136" s="120"/>
      <c r="B136" s="490" t="s">
        <v>475</v>
      </c>
      <c r="C136" s="120"/>
      <c r="D136" s="488"/>
      <c r="E136" s="489"/>
      <c r="F136" s="489"/>
      <c r="G136" s="489"/>
      <c r="H136" s="489"/>
      <c r="I136" s="489"/>
      <c r="J136" s="489"/>
      <c r="K136" s="489"/>
      <c r="L136" s="489"/>
    </row>
    <row r="137" spans="1:12" s="435" customFormat="1" ht="33.75">
      <c r="A137" s="120"/>
      <c r="B137" s="490" t="s">
        <v>476</v>
      </c>
      <c r="C137" s="120"/>
      <c r="D137" s="488"/>
      <c r="E137" s="489"/>
      <c r="F137" s="489"/>
      <c r="G137" s="489"/>
      <c r="H137" s="489"/>
      <c r="I137" s="489"/>
      <c r="J137" s="489"/>
      <c r="K137" s="489"/>
      <c r="L137" s="489"/>
    </row>
    <row r="138" spans="1:12" s="431" customFormat="1">
      <c r="A138" s="120"/>
      <c r="B138" s="490"/>
      <c r="C138" s="120"/>
      <c r="D138" s="488"/>
      <c r="E138" s="120"/>
      <c r="F138" s="120"/>
      <c r="G138" s="120"/>
      <c r="H138" s="120"/>
      <c r="I138" s="120"/>
      <c r="J138" s="120"/>
      <c r="K138" s="120"/>
      <c r="L138" s="120"/>
    </row>
    <row r="139" spans="1:12" s="431" customFormat="1" ht="78.75">
      <c r="A139" s="120"/>
      <c r="B139" s="490" t="s">
        <v>477</v>
      </c>
      <c r="C139" s="120"/>
      <c r="D139" s="488"/>
      <c r="E139" s="120"/>
      <c r="F139" s="120"/>
      <c r="G139" s="120"/>
      <c r="H139" s="120"/>
      <c r="I139" s="120"/>
      <c r="J139" s="120"/>
      <c r="K139" s="120"/>
      <c r="L139" s="120"/>
    </row>
    <row r="140" spans="1:12" s="431" customFormat="1" ht="22.5">
      <c r="A140" s="120"/>
      <c r="B140" s="490" t="s">
        <v>478</v>
      </c>
      <c r="C140" s="120"/>
      <c r="D140" s="488"/>
      <c r="E140" s="120"/>
      <c r="F140" s="120"/>
      <c r="G140" s="120"/>
      <c r="H140" s="120"/>
      <c r="I140" s="120"/>
      <c r="J140" s="120"/>
      <c r="K140" s="120"/>
      <c r="L140" s="120"/>
    </row>
    <row r="141" spans="1:12" s="431" customFormat="1" ht="22.5">
      <c r="A141" s="120"/>
      <c r="B141" s="490" t="s">
        <v>479</v>
      </c>
      <c r="C141" s="120"/>
      <c r="D141" s="488"/>
      <c r="E141" s="120"/>
      <c r="F141" s="120"/>
      <c r="G141" s="120"/>
      <c r="H141" s="120"/>
      <c r="I141" s="120"/>
      <c r="J141" s="120"/>
      <c r="K141" s="120"/>
      <c r="L141" s="120"/>
    </row>
    <row r="142" spans="1:12" s="435" customFormat="1" ht="22.5">
      <c r="A142" s="120"/>
      <c r="B142" s="490" t="s">
        <v>480</v>
      </c>
      <c r="C142" s="120"/>
      <c r="D142" s="488"/>
      <c r="E142" s="489"/>
      <c r="F142" s="489"/>
      <c r="G142" s="489"/>
      <c r="H142" s="489"/>
      <c r="I142" s="489"/>
      <c r="J142" s="489"/>
      <c r="K142" s="489"/>
      <c r="L142" s="489"/>
    </row>
    <row r="143" spans="1:12" s="431" customFormat="1">
      <c r="A143" s="120"/>
      <c r="B143" s="490"/>
      <c r="C143" s="120"/>
      <c r="D143" s="488"/>
      <c r="E143" s="120"/>
      <c r="F143" s="120"/>
      <c r="G143" s="120"/>
      <c r="H143" s="120"/>
      <c r="I143" s="120"/>
      <c r="J143" s="120"/>
      <c r="K143" s="120"/>
      <c r="L143" s="120"/>
    </row>
    <row r="144" spans="1:12" s="431" customFormat="1" ht="33.75">
      <c r="A144" s="120"/>
      <c r="B144" s="490" t="s">
        <v>481</v>
      </c>
      <c r="C144" s="120"/>
      <c r="D144" s="488"/>
      <c r="E144" s="120"/>
      <c r="F144" s="120"/>
      <c r="G144" s="120"/>
      <c r="H144" s="120"/>
      <c r="I144" s="120"/>
      <c r="J144" s="120"/>
      <c r="K144" s="120"/>
      <c r="L144" s="120"/>
    </row>
    <row r="145" spans="1:12" s="431" customFormat="1">
      <c r="A145" s="120"/>
      <c r="B145" s="491"/>
      <c r="C145" s="120"/>
      <c r="D145" s="488"/>
      <c r="E145" s="120"/>
      <c r="F145" s="120"/>
      <c r="G145" s="120"/>
      <c r="H145" s="120"/>
      <c r="I145" s="120"/>
      <c r="J145" s="120"/>
      <c r="K145" s="120"/>
      <c r="L145" s="120"/>
    </row>
    <row r="146" spans="1:12" s="431" customFormat="1">
      <c r="A146" s="120"/>
      <c r="B146" s="491"/>
      <c r="C146" s="120"/>
      <c r="D146" s="488"/>
      <c r="E146" s="120"/>
      <c r="F146" s="120"/>
      <c r="G146" s="120"/>
      <c r="H146" s="120"/>
      <c r="I146" s="120"/>
      <c r="J146" s="120"/>
      <c r="K146" s="120"/>
      <c r="L146" s="120"/>
    </row>
    <row r="147" spans="1:12" s="431" customFormat="1">
      <c r="A147" s="120"/>
      <c r="B147" s="502" t="s">
        <v>254</v>
      </c>
      <c r="C147" s="120"/>
      <c r="D147" s="488"/>
      <c r="E147" s="120"/>
      <c r="F147" s="120"/>
      <c r="G147" s="120"/>
      <c r="H147" s="120"/>
      <c r="I147" s="120"/>
      <c r="J147" s="120"/>
      <c r="K147" s="120"/>
      <c r="L147" s="120"/>
    </row>
    <row r="148" spans="1:12" s="431" customFormat="1" ht="45">
      <c r="A148" s="120"/>
      <c r="B148" s="490" t="s">
        <v>299</v>
      </c>
      <c r="C148" s="120"/>
      <c r="D148" s="488"/>
      <c r="E148" s="120"/>
      <c r="F148" s="120"/>
      <c r="G148" s="120"/>
      <c r="H148" s="120"/>
      <c r="I148" s="120"/>
      <c r="J148" s="120"/>
      <c r="K148" s="120"/>
      <c r="L148" s="120"/>
    </row>
    <row r="149" spans="1:12" s="431" customFormat="1" ht="67.5">
      <c r="A149" s="120"/>
      <c r="B149" s="490" t="s">
        <v>482</v>
      </c>
      <c r="C149" s="120"/>
      <c r="D149" s="488"/>
      <c r="E149" s="120"/>
      <c r="F149" s="120"/>
      <c r="G149" s="120"/>
      <c r="H149" s="120"/>
      <c r="I149" s="120"/>
      <c r="J149" s="120"/>
      <c r="K149" s="120"/>
      <c r="L149" s="120"/>
    </row>
    <row r="150" spans="1:12" s="431" customFormat="1">
      <c r="A150" s="120"/>
      <c r="B150" s="502"/>
      <c r="C150" s="120"/>
      <c r="D150" s="488"/>
      <c r="E150" s="120"/>
      <c r="F150" s="120"/>
      <c r="G150" s="120"/>
      <c r="H150" s="120"/>
      <c r="I150" s="120"/>
      <c r="J150" s="120"/>
      <c r="K150" s="120"/>
      <c r="L150" s="120"/>
    </row>
    <row r="151" spans="1:12" s="435" customFormat="1">
      <c r="A151" s="120"/>
      <c r="B151" s="502" t="s">
        <v>305</v>
      </c>
      <c r="C151" s="120"/>
      <c r="D151" s="488"/>
      <c r="E151" s="489"/>
      <c r="F151" s="489"/>
      <c r="G151" s="489"/>
      <c r="H151" s="489"/>
      <c r="I151" s="489"/>
      <c r="J151" s="489"/>
      <c r="K151" s="489"/>
      <c r="L151" s="489"/>
    </row>
    <row r="152" spans="1:12" s="435" customFormat="1" ht="45">
      <c r="A152" s="120"/>
      <c r="B152" s="122" t="s">
        <v>483</v>
      </c>
      <c r="C152" s="120"/>
      <c r="D152" s="488"/>
      <c r="E152" s="489"/>
      <c r="F152" s="489"/>
      <c r="G152" s="489"/>
      <c r="H152" s="489"/>
      <c r="I152" s="489"/>
      <c r="J152" s="489"/>
      <c r="K152" s="489"/>
      <c r="L152" s="489"/>
    </row>
    <row r="153" spans="1:12" s="435" customFormat="1">
      <c r="A153" s="120"/>
      <c r="B153" s="503" t="s">
        <v>484</v>
      </c>
      <c r="C153" s="120"/>
      <c r="D153" s="488"/>
      <c r="E153" s="489"/>
      <c r="F153" s="489"/>
      <c r="G153" s="489"/>
      <c r="H153" s="489"/>
      <c r="I153" s="489"/>
      <c r="J153" s="489"/>
      <c r="K153" s="489"/>
      <c r="L153" s="489"/>
    </row>
    <row r="154" spans="1:12" s="435" customFormat="1">
      <c r="A154" s="120"/>
      <c r="B154" s="504" t="s">
        <v>485</v>
      </c>
      <c r="C154" s="120"/>
      <c r="D154" s="488"/>
      <c r="E154" s="489"/>
      <c r="F154" s="489"/>
      <c r="G154" s="489"/>
      <c r="H154" s="489"/>
      <c r="I154" s="489"/>
      <c r="J154" s="489"/>
      <c r="K154" s="489"/>
      <c r="L154" s="489"/>
    </row>
    <row r="155" spans="1:12" s="435" customFormat="1" ht="33.75">
      <c r="A155" s="120"/>
      <c r="B155" s="503" t="s">
        <v>486</v>
      </c>
      <c r="C155" s="120"/>
      <c r="D155" s="488"/>
      <c r="E155" s="489"/>
      <c r="F155" s="489"/>
      <c r="G155" s="489"/>
      <c r="H155" s="489"/>
      <c r="I155" s="489"/>
      <c r="J155" s="489"/>
      <c r="K155" s="489"/>
      <c r="L155" s="489"/>
    </row>
    <row r="156" spans="1:12" s="435" customFormat="1">
      <c r="A156" s="120"/>
      <c r="B156" s="503" t="s">
        <v>487</v>
      </c>
      <c r="C156" s="120"/>
      <c r="D156" s="488"/>
      <c r="E156" s="489"/>
      <c r="F156" s="489"/>
      <c r="G156" s="489"/>
      <c r="H156" s="489"/>
      <c r="I156" s="489"/>
      <c r="J156" s="489"/>
      <c r="K156" s="489"/>
      <c r="L156" s="489"/>
    </row>
    <row r="157" spans="1:12" s="435" customFormat="1">
      <c r="A157" s="120"/>
      <c r="B157" s="505"/>
      <c r="C157" s="120"/>
      <c r="D157" s="488"/>
      <c r="E157" s="489"/>
      <c r="F157" s="489"/>
      <c r="G157" s="489"/>
      <c r="H157" s="489"/>
      <c r="I157" s="489"/>
      <c r="J157" s="489"/>
      <c r="K157" s="489"/>
      <c r="L157" s="489"/>
    </row>
    <row r="158" spans="1:12" s="435" customFormat="1">
      <c r="A158" s="120"/>
      <c r="B158" s="506" t="s">
        <v>488</v>
      </c>
      <c r="C158" s="120"/>
      <c r="D158" s="488"/>
      <c r="E158" s="489"/>
      <c r="F158" s="489"/>
      <c r="G158" s="489"/>
      <c r="H158" s="489"/>
      <c r="I158" s="489"/>
      <c r="J158" s="489"/>
      <c r="K158" s="489"/>
      <c r="L158" s="489"/>
    </row>
    <row r="159" spans="1:12" s="435" customFormat="1" ht="22.5">
      <c r="A159" s="120"/>
      <c r="B159" s="506" t="s">
        <v>489</v>
      </c>
      <c r="C159" s="120"/>
      <c r="D159" s="488"/>
      <c r="E159" s="489"/>
      <c r="F159" s="489"/>
      <c r="G159" s="489"/>
      <c r="H159" s="489"/>
      <c r="I159" s="489"/>
      <c r="J159" s="489"/>
      <c r="K159" s="489"/>
      <c r="L159" s="489"/>
    </row>
    <row r="160" spans="1:12" s="435" customFormat="1" ht="22.5">
      <c r="A160" s="120"/>
      <c r="B160" s="506" t="s">
        <v>490</v>
      </c>
      <c r="C160" s="120"/>
      <c r="D160" s="488"/>
      <c r="E160" s="489"/>
      <c r="F160" s="489"/>
      <c r="G160" s="489"/>
      <c r="H160" s="489"/>
      <c r="I160" s="489"/>
      <c r="J160" s="489"/>
      <c r="K160" s="489"/>
      <c r="L160" s="489"/>
    </row>
    <row r="161" spans="1:12" s="435" customFormat="1" ht="22.5">
      <c r="A161" s="120"/>
      <c r="B161" s="506" t="s">
        <v>491</v>
      </c>
      <c r="C161" s="120"/>
      <c r="D161" s="488"/>
      <c r="E161" s="489"/>
      <c r="F161" s="489"/>
      <c r="G161" s="489"/>
      <c r="H161" s="489"/>
      <c r="I161" s="489"/>
      <c r="J161" s="489"/>
      <c r="K161" s="489"/>
      <c r="L161" s="489"/>
    </row>
    <row r="162" spans="1:12" s="435" customFormat="1">
      <c r="A162" s="120"/>
      <c r="B162" s="506" t="s">
        <v>492</v>
      </c>
      <c r="C162" s="120"/>
      <c r="D162" s="488"/>
      <c r="E162" s="489"/>
      <c r="F162" s="489"/>
      <c r="G162" s="489"/>
      <c r="H162" s="489"/>
      <c r="I162" s="489"/>
      <c r="J162" s="489"/>
      <c r="K162" s="489"/>
      <c r="L162" s="489"/>
    </row>
    <row r="163" spans="1:12" s="435" customFormat="1" ht="33.75">
      <c r="A163" s="120"/>
      <c r="B163" s="506" t="s">
        <v>493</v>
      </c>
      <c r="C163" s="120"/>
      <c r="D163" s="488"/>
      <c r="E163" s="489"/>
      <c r="F163" s="489"/>
      <c r="G163" s="489"/>
      <c r="H163" s="489"/>
      <c r="I163" s="489"/>
      <c r="J163" s="489"/>
      <c r="K163" s="489"/>
      <c r="L163" s="489"/>
    </row>
    <row r="164" spans="1:12" s="435" customFormat="1" ht="22.5">
      <c r="A164" s="120"/>
      <c r="B164" s="506" t="s">
        <v>494</v>
      </c>
      <c r="C164" s="120"/>
      <c r="D164" s="488"/>
      <c r="E164" s="489"/>
      <c r="F164" s="489"/>
      <c r="G164" s="489"/>
      <c r="H164" s="489"/>
      <c r="I164" s="489"/>
      <c r="J164" s="489"/>
      <c r="K164" s="489"/>
      <c r="L164" s="489"/>
    </row>
    <row r="165" spans="1:12" s="435" customFormat="1" ht="22.5">
      <c r="A165" s="120"/>
      <c r="B165" s="506" t="s">
        <v>495</v>
      </c>
      <c r="C165" s="120"/>
      <c r="D165" s="488"/>
      <c r="E165" s="489"/>
      <c r="F165" s="489"/>
      <c r="G165" s="489"/>
      <c r="H165" s="489"/>
      <c r="I165" s="489"/>
      <c r="J165" s="489"/>
      <c r="K165" s="489"/>
      <c r="L165" s="489"/>
    </row>
    <row r="166" spans="1:12" s="435" customFormat="1">
      <c r="A166" s="120"/>
      <c r="B166" s="506" t="s">
        <v>496</v>
      </c>
      <c r="C166" s="120"/>
      <c r="D166" s="488"/>
      <c r="E166" s="489"/>
      <c r="F166" s="489"/>
      <c r="G166" s="489"/>
      <c r="H166" s="489"/>
      <c r="I166" s="489"/>
      <c r="J166" s="489"/>
      <c r="K166" s="489"/>
      <c r="L166" s="489"/>
    </row>
    <row r="167" spans="1:12" s="448" customFormat="1" ht="33.75">
      <c r="A167" s="492"/>
      <c r="B167" s="490" t="s">
        <v>497</v>
      </c>
      <c r="C167" s="446"/>
      <c r="D167" s="447"/>
      <c r="E167" s="493"/>
      <c r="F167" s="493"/>
      <c r="G167" s="493"/>
      <c r="H167" s="493"/>
      <c r="I167" s="493"/>
      <c r="J167" s="493"/>
      <c r="K167" s="493"/>
      <c r="L167" s="493"/>
    </row>
    <row r="168" spans="1:12" s="448" customFormat="1">
      <c r="A168" s="507"/>
      <c r="B168" s="496"/>
      <c r="C168" s="446"/>
      <c r="D168" s="447"/>
      <c r="E168" s="508"/>
      <c r="F168" s="493"/>
      <c r="G168" s="493"/>
      <c r="H168" s="493"/>
      <c r="I168" s="508"/>
      <c r="J168" s="493"/>
      <c r="K168" s="493"/>
      <c r="L168" s="493"/>
    </row>
    <row r="169" spans="1:12" s="448" customFormat="1">
      <c r="A169" s="492"/>
      <c r="B169" s="490" t="s">
        <v>498</v>
      </c>
      <c r="C169" s="446"/>
      <c r="D169" s="447"/>
      <c r="E169" s="508"/>
      <c r="F169" s="493"/>
      <c r="G169" s="493"/>
      <c r="H169" s="493"/>
      <c r="I169" s="508"/>
      <c r="J169" s="493"/>
      <c r="K169" s="493"/>
      <c r="L169" s="493"/>
    </row>
    <row r="170" spans="1:12" s="448" customFormat="1" ht="67.5">
      <c r="A170" s="507"/>
      <c r="B170" s="496" t="s">
        <v>499</v>
      </c>
      <c r="C170" s="446"/>
      <c r="D170" s="447"/>
      <c r="E170" s="508"/>
      <c r="F170" s="493"/>
      <c r="G170" s="493"/>
      <c r="H170" s="493"/>
      <c r="I170" s="508"/>
      <c r="J170" s="493"/>
      <c r="K170" s="493"/>
      <c r="L170" s="493"/>
    </row>
    <row r="171" spans="1:12" s="448" customFormat="1">
      <c r="A171" s="507"/>
      <c r="B171" s="496"/>
      <c r="C171" s="446"/>
      <c r="D171" s="447"/>
      <c r="E171" s="508"/>
      <c r="F171" s="493"/>
      <c r="G171" s="493"/>
      <c r="H171" s="493"/>
      <c r="I171" s="508"/>
      <c r="J171" s="493"/>
      <c r="K171" s="493"/>
      <c r="L171" s="493"/>
    </row>
    <row r="172" spans="1:12" s="448" customFormat="1">
      <c r="A172" s="507"/>
      <c r="B172" s="496" t="s">
        <v>500</v>
      </c>
      <c r="C172" s="446"/>
      <c r="D172" s="447"/>
      <c r="E172" s="508"/>
      <c r="F172" s="493"/>
      <c r="G172" s="493"/>
      <c r="H172" s="493"/>
      <c r="I172" s="508"/>
      <c r="J172" s="493"/>
      <c r="K172" s="493"/>
      <c r="L172" s="493"/>
    </row>
    <row r="173" spans="1:12" s="448" customFormat="1" ht="22.5">
      <c r="A173" s="507"/>
      <c r="B173" s="496" t="s">
        <v>501</v>
      </c>
      <c r="C173" s="446"/>
      <c r="D173" s="447"/>
      <c r="E173" s="508"/>
      <c r="F173" s="493"/>
      <c r="G173" s="493"/>
      <c r="H173" s="493"/>
      <c r="I173" s="508"/>
      <c r="J173" s="493"/>
      <c r="K173" s="493"/>
      <c r="L173" s="493"/>
    </row>
    <row r="174" spans="1:12" s="448" customFormat="1">
      <c r="A174" s="507"/>
      <c r="B174" s="496"/>
      <c r="C174" s="446"/>
      <c r="D174" s="447"/>
      <c r="E174" s="508"/>
      <c r="F174" s="493"/>
      <c r="G174" s="493"/>
      <c r="H174" s="493"/>
      <c r="I174" s="508"/>
      <c r="J174" s="493"/>
      <c r="K174" s="493"/>
      <c r="L174" s="493"/>
    </row>
    <row r="175" spans="1:12" s="448" customFormat="1">
      <c r="A175" s="507"/>
      <c r="B175" s="496" t="s">
        <v>502</v>
      </c>
      <c r="C175" s="446"/>
      <c r="D175" s="447"/>
      <c r="E175" s="508"/>
      <c r="F175" s="493"/>
      <c r="G175" s="493"/>
      <c r="H175" s="493"/>
      <c r="I175" s="508"/>
      <c r="J175" s="493"/>
      <c r="K175" s="493"/>
      <c r="L175" s="493"/>
    </row>
    <row r="176" spans="1:12" s="448" customFormat="1" ht="22.5">
      <c r="A176" s="507"/>
      <c r="B176" s="496" t="s">
        <v>503</v>
      </c>
      <c r="C176" s="446"/>
      <c r="D176" s="447"/>
      <c r="E176" s="508"/>
      <c r="F176" s="493"/>
      <c r="G176" s="493"/>
      <c r="H176" s="493"/>
      <c r="I176" s="508"/>
      <c r="J176" s="493"/>
      <c r="K176" s="493"/>
      <c r="L176" s="493"/>
    </row>
    <row r="177" spans="1:12" s="448" customFormat="1">
      <c r="A177" s="507"/>
      <c r="B177" s="496"/>
      <c r="C177" s="446"/>
      <c r="D177" s="447"/>
      <c r="E177" s="508"/>
      <c r="F177" s="493"/>
      <c r="G177" s="493"/>
      <c r="H177" s="493"/>
      <c r="I177" s="508"/>
      <c r="J177" s="493"/>
      <c r="K177" s="493"/>
      <c r="L177" s="493"/>
    </row>
    <row r="178" spans="1:12" s="448" customFormat="1">
      <c r="A178" s="507"/>
      <c r="B178" s="496" t="s">
        <v>504</v>
      </c>
      <c r="C178" s="446"/>
      <c r="D178" s="447"/>
      <c r="E178" s="508"/>
      <c r="F178" s="493"/>
      <c r="G178" s="493"/>
      <c r="H178" s="493"/>
      <c r="I178" s="508"/>
      <c r="J178" s="493"/>
      <c r="K178" s="493"/>
      <c r="L178" s="493"/>
    </row>
    <row r="179" spans="1:12" s="448" customFormat="1" ht="33.75">
      <c r="A179" s="507"/>
      <c r="B179" s="496" t="s">
        <v>505</v>
      </c>
      <c r="C179" s="446"/>
      <c r="D179" s="447"/>
      <c r="E179" s="508"/>
      <c r="F179" s="493"/>
      <c r="G179" s="493"/>
      <c r="H179" s="493"/>
      <c r="I179" s="508"/>
      <c r="J179" s="493"/>
      <c r="K179" s="493"/>
      <c r="L179" s="493"/>
    </row>
    <row r="180" spans="1:12" s="448" customFormat="1" ht="22.5">
      <c r="A180" s="507"/>
      <c r="B180" s="496" t="s">
        <v>506</v>
      </c>
      <c r="C180" s="446"/>
      <c r="D180" s="447"/>
      <c r="E180" s="508"/>
      <c r="F180" s="493"/>
      <c r="G180" s="493"/>
      <c r="H180" s="493"/>
      <c r="I180" s="508"/>
      <c r="J180" s="493"/>
      <c r="K180" s="493"/>
      <c r="L180" s="493"/>
    </row>
    <row r="181" spans="1:12" s="431" customFormat="1">
      <c r="A181" s="120"/>
      <c r="B181" s="502"/>
      <c r="C181" s="120"/>
      <c r="D181" s="488"/>
      <c r="E181" s="120"/>
      <c r="F181" s="120"/>
      <c r="G181" s="120"/>
      <c r="H181" s="120"/>
      <c r="I181" s="120"/>
      <c r="J181" s="120"/>
      <c r="K181" s="120"/>
      <c r="L181" s="120"/>
    </row>
    <row r="182" spans="1:12" s="435" customFormat="1">
      <c r="A182" s="120"/>
      <c r="B182" s="509" t="s">
        <v>507</v>
      </c>
      <c r="C182" s="120"/>
      <c r="D182" s="488"/>
      <c r="E182" s="489"/>
      <c r="F182" s="489"/>
      <c r="G182" s="489"/>
      <c r="H182" s="489"/>
      <c r="I182" s="489"/>
      <c r="J182" s="489"/>
      <c r="K182" s="489"/>
      <c r="L182" s="489"/>
    </row>
    <row r="183" spans="1:12" s="431" customFormat="1">
      <c r="A183" s="120"/>
      <c r="B183" s="490" t="s">
        <v>508</v>
      </c>
      <c r="C183" s="120"/>
      <c r="D183" s="488"/>
      <c r="E183" s="120"/>
      <c r="F183" s="120"/>
      <c r="G183" s="120"/>
      <c r="H183" s="120"/>
      <c r="I183" s="120"/>
      <c r="J183" s="120"/>
      <c r="K183" s="120"/>
      <c r="L183" s="120"/>
    </row>
    <row r="184" spans="1:12" s="431" customFormat="1">
      <c r="A184" s="120"/>
      <c r="B184" s="490"/>
      <c r="C184" s="120"/>
      <c r="D184" s="488"/>
      <c r="E184" s="120"/>
      <c r="F184" s="120"/>
      <c r="G184" s="120"/>
      <c r="H184" s="120"/>
      <c r="I184" s="120"/>
      <c r="J184" s="120"/>
      <c r="K184" s="120"/>
      <c r="L184" s="120"/>
    </row>
    <row r="185" spans="1:12" s="435" customFormat="1">
      <c r="A185" s="283" t="s">
        <v>35</v>
      </c>
      <c r="B185" s="502" t="s">
        <v>509</v>
      </c>
      <c r="C185" s="120"/>
      <c r="D185" s="488"/>
      <c r="E185" s="489"/>
      <c r="F185" s="489"/>
      <c r="G185" s="489"/>
      <c r="H185" s="489"/>
      <c r="I185" s="489"/>
      <c r="J185" s="489"/>
      <c r="K185" s="489"/>
      <c r="L185" s="489"/>
    </row>
    <row r="186" spans="1:12" s="435" customFormat="1" ht="67.5">
      <c r="A186" s="283"/>
      <c r="B186" s="506" t="s">
        <v>510</v>
      </c>
      <c r="C186" s="120"/>
      <c r="D186" s="488"/>
      <c r="E186" s="489"/>
      <c r="F186" s="489"/>
      <c r="G186" s="489"/>
      <c r="H186" s="489"/>
      <c r="I186" s="489"/>
      <c r="J186" s="489"/>
      <c r="K186" s="489"/>
      <c r="L186" s="489"/>
    </row>
    <row r="187" spans="1:12" s="435" customFormat="1" ht="112.5">
      <c r="A187" s="120"/>
      <c r="B187" s="490" t="s">
        <v>511</v>
      </c>
      <c r="C187" s="120"/>
      <c r="D187" s="488"/>
      <c r="E187" s="489"/>
      <c r="F187" s="489"/>
      <c r="G187" s="489"/>
      <c r="H187" s="489"/>
      <c r="I187" s="489"/>
      <c r="J187" s="489"/>
      <c r="K187" s="489"/>
      <c r="L187" s="489"/>
    </row>
    <row r="188" spans="1:12" s="435" customFormat="1" ht="33.75">
      <c r="A188" s="283"/>
      <c r="B188" s="490" t="s">
        <v>512</v>
      </c>
      <c r="C188" s="120"/>
      <c r="D188" s="488"/>
      <c r="E188" s="489"/>
      <c r="F188" s="489"/>
      <c r="G188" s="489"/>
      <c r="H188" s="489"/>
      <c r="I188" s="489"/>
      <c r="J188" s="489"/>
      <c r="K188" s="489"/>
      <c r="L188" s="489"/>
    </row>
    <row r="189" spans="1:12" s="435" customFormat="1" ht="33.75">
      <c r="A189" s="283"/>
      <c r="B189" s="490" t="s">
        <v>513</v>
      </c>
      <c r="C189" s="120"/>
      <c r="D189" s="488"/>
      <c r="E189" s="489"/>
      <c r="F189" s="489"/>
      <c r="G189" s="489"/>
      <c r="H189" s="489"/>
      <c r="I189" s="489"/>
      <c r="J189" s="489"/>
      <c r="K189" s="489"/>
      <c r="L189" s="489"/>
    </row>
    <row r="190" spans="1:12" s="435" customFormat="1" ht="33.75">
      <c r="A190" s="283"/>
      <c r="B190" s="490" t="s">
        <v>514</v>
      </c>
      <c r="C190" s="120"/>
      <c r="D190" s="488"/>
      <c r="E190" s="489"/>
      <c r="F190" s="489"/>
      <c r="G190" s="489"/>
      <c r="H190" s="489"/>
      <c r="I190" s="489"/>
      <c r="J190" s="489"/>
      <c r="K190" s="489"/>
      <c r="L190" s="489"/>
    </row>
    <row r="191" spans="1:12" s="431" customFormat="1" ht="22.5">
      <c r="A191" s="283"/>
      <c r="B191" s="490" t="s">
        <v>515</v>
      </c>
      <c r="C191" s="120"/>
      <c r="D191" s="488"/>
      <c r="E191" s="120"/>
      <c r="F191" s="120"/>
      <c r="G191" s="120"/>
      <c r="H191" s="120"/>
      <c r="I191" s="120"/>
      <c r="J191" s="120"/>
      <c r="K191" s="120"/>
      <c r="L191" s="120"/>
    </row>
    <row r="192" spans="1:12" s="431" customFormat="1">
      <c r="A192" s="283"/>
      <c r="B192" s="502"/>
      <c r="C192" s="120"/>
      <c r="D192" s="488"/>
      <c r="E192" s="120"/>
      <c r="F192" s="120"/>
      <c r="G192" s="120"/>
      <c r="H192" s="120"/>
      <c r="I192" s="120"/>
      <c r="J192" s="120"/>
      <c r="K192" s="120"/>
      <c r="L192" s="120"/>
    </row>
    <row r="193" spans="1:12" s="435" customFormat="1">
      <c r="A193" s="283" t="s">
        <v>36</v>
      </c>
      <c r="B193" s="502" t="s">
        <v>516</v>
      </c>
      <c r="C193" s="120"/>
      <c r="D193" s="488"/>
      <c r="E193" s="489"/>
      <c r="F193" s="489"/>
      <c r="G193" s="489"/>
      <c r="H193" s="489"/>
      <c r="I193" s="489"/>
      <c r="J193" s="489"/>
      <c r="K193" s="489"/>
      <c r="L193" s="489"/>
    </row>
    <row r="194" spans="1:12" s="435" customFormat="1">
      <c r="A194" s="283"/>
      <c r="B194" s="490" t="s">
        <v>517</v>
      </c>
      <c r="C194" s="120"/>
      <c r="D194" s="488"/>
      <c r="E194" s="489"/>
      <c r="F194" s="489"/>
      <c r="G194" s="489"/>
      <c r="H194" s="489"/>
      <c r="I194" s="489"/>
      <c r="J194" s="489"/>
      <c r="K194" s="489"/>
      <c r="L194" s="489"/>
    </row>
    <row r="195" spans="1:12" s="435" customFormat="1" ht="45">
      <c r="A195" s="283"/>
      <c r="B195" s="490" t="s">
        <v>518</v>
      </c>
      <c r="C195" s="120"/>
      <c r="D195" s="488"/>
      <c r="E195" s="489"/>
      <c r="F195" s="489"/>
      <c r="G195" s="489"/>
      <c r="H195" s="489"/>
      <c r="I195" s="489"/>
      <c r="J195" s="489"/>
      <c r="K195" s="489"/>
      <c r="L195" s="489"/>
    </row>
    <row r="196" spans="1:12" s="435" customFormat="1">
      <c r="A196" s="283"/>
      <c r="B196" s="490"/>
      <c r="C196" s="120"/>
      <c r="D196" s="488"/>
      <c r="E196" s="489"/>
      <c r="F196" s="489"/>
      <c r="G196" s="489"/>
      <c r="H196" s="489"/>
      <c r="I196" s="489"/>
      <c r="J196" s="489"/>
      <c r="K196" s="489"/>
      <c r="L196" s="489"/>
    </row>
    <row r="197" spans="1:12" s="431" customFormat="1">
      <c r="A197" s="283" t="s">
        <v>37</v>
      </c>
      <c r="B197" s="502" t="s">
        <v>337</v>
      </c>
      <c r="C197" s="120"/>
      <c r="D197" s="488"/>
      <c r="E197" s="120"/>
      <c r="F197" s="120"/>
      <c r="G197" s="120"/>
      <c r="H197" s="120"/>
      <c r="I197" s="120"/>
      <c r="J197" s="120"/>
      <c r="K197" s="120"/>
      <c r="L197" s="120"/>
    </row>
    <row r="198" spans="1:12" s="431" customFormat="1" ht="22.5">
      <c r="A198" s="283"/>
      <c r="B198" s="506" t="s">
        <v>519</v>
      </c>
      <c r="C198" s="120"/>
      <c r="D198" s="488"/>
      <c r="E198" s="120"/>
      <c r="F198" s="120"/>
      <c r="G198" s="120"/>
      <c r="H198" s="120"/>
      <c r="I198" s="120"/>
      <c r="J198" s="120"/>
      <c r="K198" s="120"/>
      <c r="L198" s="120"/>
    </row>
    <row r="199" spans="1:12" s="431" customFormat="1" ht="33.75">
      <c r="A199" s="283"/>
      <c r="B199" s="490" t="s">
        <v>520</v>
      </c>
      <c r="C199" s="120"/>
      <c r="D199" s="488"/>
      <c r="E199" s="120"/>
      <c r="F199" s="120"/>
      <c r="G199" s="120"/>
      <c r="H199" s="120"/>
      <c r="I199" s="120"/>
      <c r="J199" s="120"/>
      <c r="K199" s="120"/>
      <c r="L199" s="120"/>
    </row>
    <row r="200" spans="1:12" s="435" customFormat="1" ht="33.75">
      <c r="A200" s="283"/>
      <c r="B200" s="490" t="s">
        <v>521</v>
      </c>
      <c r="C200" s="120"/>
      <c r="D200" s="488"/>
      <c r="E200" s="489"/>
      <c r="F200" s="489"/>
      <c r="G200" s="489"/>
      <c r="H200" s="489"/>
      <c r="I200" s="489"/>
      <c r="J200" s="489"/>
      <c r="K200" s="489"/>
      <c r="L200" s="489"/>
    </row>
    <row r="201" spans="1:12" s="435" customFormat="1">
      <c r="A201" s="283"/>
      <c r="B201" s="490"/>
      <c r="C201" s="120"/>
      <c r="D201" s="488"/>
      <c r="E201" s="489"/>
      <c r="F201" s="489"/>
      <c r="G201" s="489"/>
      <c r="H201" s="489"/>
      <c r="I201" s="489"/>
      <c r="J201" s="489"/>
      <c r="K201" s="489"/>
      <c r="L201" s="489"/>
    </row>
    <row r="202" spans="1:12" s="431" customFormat="1">
      <c r="A202" s="283" t="s">
        <v>38</v>
      </c>
      <c r="B202" s="510" t="s">
        <v>522</v>
      </c>
      <c r="C202" s="120"/>
      <c r="D202" s="488"/>
      <c r="E202" s="120"/>
      <c r="F202" s="120"/>
      <c r="G202" s="120"/>
      <c r="H202" s="120"/>
      <c r="I202" s="120"/>
      <c r="J202" s="120"/>
      <c r="K202" s="120"/>
      <c r="L202" s="120"/>
    </row>
    <row r="203" spans="1:12" s="431" customFormat="1" ht="22.5">
      <c r="A203" s="120"/>
      <c r="B203" s="490" t="s">
        <v>523</v>
      </c>
      <c r="C203" s="120"/>
      <c r="D203" s="488"/>
      <c r="E203" s="120"/>
      <c r="F203" s="120"/>
      <c r="G203" s="120"/>
      <c r="H203" s="120"/>
      <c r="I203" s="120"/>
      <c r="J203" s="120"/>
      <c r="K203" s="120"/>
      <c r="L203" s="120"/>
    </row>
    <row r="204" spans="1:12" s="435" customFormat="1">
      <c r="A204" s="120"/>
      <c r="B204" s="490" t="s">
        <v>524</v>
      </c>
      <c r="C204" s="120"/>
      <c r="D204" s="488"/>
      <c r="E204" s="489"/>
      <c r="F204" s="489"/>
      <c r="G204" s="489"/>
      <c r="H204" s="489"/>
      <c r="I204" s="489"/>
      <c r="J204" s="489"/>
      <c r="K204" s="489"/>
      <c r="L204" s="489"/>
    </row>
    <row r="205" spans="1:12" s="435" customFormat="1">
      <c r="A205" s="120"/>
      <c r="B205" s="503" t="s">
        <v>525</v>
      </c>
      <c r="C205" s="120"/>
      <c r="D205" s="488"/>
      <c r="E205" s="489"/>
      <c r="F205" s="489"/>
      <c r="G205" s="489"/>
      <c r="H205" s="489"/>
      <c r="I205" s="489"/>
      <c r="J205" s="489"/>
      <c r="K205" s="489"/>
      <c r="L205" s="489"/>
    </row>
    <row r="206" spans="1:12" s="435" customFormat="1" ht="22.5">
      <c r="A206" s="120"/>
      <c r="B206" s="503" t="s">
        <v>526</v>
      </c>
      <c r="C206" s="120"/>
      <c r="D206" s="488"/>
      <c r="E206" s="489"/>
      <c r="F206" s="489"/>
      <c r="G206" s="489"/>
      <c r="H206" s="489"/>
      <c r="I206" s="489"/>
      <c r="J206" s="489"/>
      <c r="K206" s="489"/>
      <c r="L206" s="489"/>
    </row>
    <row r="207" spans="1:12" s="435" customFormat="1" ht="45">
      <c r="A207" s="120"/>
      <c r="B207" s="503" t="s">
        <v>527</v>
      </c>
      <c r="C207" s="120"/>
      <c r="D207" s="488"/>
      <c r="E207" s="489"/>
      <c r="F207" s="489"/>
      <c r="G207" s="489"/>
      <c r="H207" s="489"/>
      <c r="I207" s="489"/>
      <c r="J207" s="489"/>
      <c r="K207" s="489"/>
      <c r="L207" s="489"/>
    </row>
    <row r="208" spans="1:12" s="435" customFormat="1" ht="33.75">
      <c r="A208" s="120"/>
      <c r="B208" s="503" t="s">
        <v>528</v>
      </c>
      <c r="C208" s="120"/>
      <c r="D208" s="488"/>
      <c r="E208" s="489"/>
      <c r="F208" s="489"/>
      <c r="G208" s="489"/>
      <c r="H208" s="489"/>
      <c r="I208" s="489"/>
      <c r="J208" s="489"/>
      <c r="K208" s="489"/>
      <c r="L208" s="489"/>
    </row>
    <row r="209" spans="1:12" s="435" customFormat="1">
      <c r="A209" s="120"/>
      <c r="B209" s="503" t="s">
        <v>529</v>
      </c>
      <c r="C209" s="120"/>
      <c r="D209" s="488"/>
      <c r="E209" s="489"/>
      <c r="F209" s="489"/>
      <c r="G209" s="489"/>
      <c r="H209" s="489"/>
      <c r="I209" s="489"/>
      <c r="J209" s="489"/>
      <c r="K209" s="489"/>
      <c r="L209" s="489"/>
    </row>
    <row r="210" spans="1:12" s="435" customFormat="1">
      <c r="A210" s="120"/>
      <c r="B210" s="503" t="s">
        <v>530</v>
      </c>
      <c r="C210" s="120"/>
      <c r="D210" s="488"/>
      <c r="E210" s="489"/>
      <c r="F210" s="489"/>
      <c r="G210" s="489"/>
      <c r="H210" s="489"/>
      <c r="I210" s="489"/>
      <c r="J210" s="489"/>
      <c r="K210" s="489"/>
      <c r="L210" s="489"/>
    </row>
    <row r="211" spans="1:12" s="435" customFormat="1">
      <c r="A211" s="120"/>
      <c r="B211" s="503" t="s">
        <v>531</v>
      </c>
      <c r="C211" s="120"/>
      <c r="D211" s="488"/>
      <c r="E211" s="489"/>
      <c r="F211" s="489"/>
      <c r="G211" s="489"/>
      <c r="H211" s="489"/>
      <c r="I211" s="489"/>
      <c r="J211" s="489"/>
      <c r="K211" s="489"/>
      <c r="L211" s="489"/>
    </row>
    <row r="212" spans="1:12" s="435" customFormat="1">
      <c r="A212" s="120"/>
      <c r="B212" s="503" t="s">
        <v>532</v>
      </c>
      <c r="C212" s="120"/>
      <c r="D212" s="488"/>
      <c r="E212" s="489"/>
      <c r="F212" s="489"/>
      <c r="G212" s="489"/>
      <c r="H212" s="489"/>
      <c r="I212" s="489"/>
      <c r="J212" s="489"/>
      <c r="K212" s="489"/>
      <c r="L212" s="489"/>
    </row>
    <row r="213" spans="1:12" s="435" customFormat="1" ht="22.5">
      <c r="A213" s="120"/>
      <c r="B213" s="503" t="s">
        <v>533</v>
      </c>
      <c r="C213" s="120"/>
      <c r="D213" s="488"/>
      <c r="E213" s="489"/>
      <c r="F213" s="489"/>
      <c r="G213" s="489"/>
      <c r="H213" s="489"/>
      <c r="I213" s="489"/>
      <c r="J213" s="489"/>
      <c r="K213" s="489"/>
      <c r="L213" s="489"/>
    </row>
    <row r="214" spans="1:12" s="435" customFormat="1" ht="22.5">
      <c r="A214" s="120"/>
      <c r="B214" s="503" t="s">
        <v>534</v>
      </c>
      <c r="C214" s="120"/>
      <c r="D214" s="488"/>
      <c r="E214" s="489"/>
      <c r="F214" s="489"/>
      <c r="G214" s="489"/>
      <c r="H214" s="489"/>
      <c r="I214" s="489"/>
      <c r="J214" s="489"/>
      <c r="K214" s="489"/>
      <c r="L214" s="489"/>
    </row>
    <row r="215" spans="1:12" s="435" customFormat="1">
      <c r="A215" s="120"/>
      <c r="B215" s="503" t="s">
        <v>535</v>
      </c>
      <c r="C215" s="120"/>
      <c r="D215" s="488"/>
      <c r="E215" s="489"/>
      <c r="F215" s="489"/>
      <c r="G215" s="489"/>
      <c r="H215" s="489"/>
      <c r="I215" s="489"/>
      <c r="J215" s="489"/>
      <c r="K215" s="489"/>
      <c r="L215" s="489"/>
    </row>
    <row r="216" spans="1:12" s="435" customFormat="1" ht="22.5">
      <c r="A216" s="120"/>
      <c r="B216" s="503" t="s">
        <v>536</v>
      </c>
      <c r="C216" s="120"/>
      <c r="D216" s="488"/>
      <c r="E216" s="489"/>
      <c r="F216" s="489"/>
      <c r="G216" s="489"/>
      <c r="H216" s="489"/>
      <c r="I216" s="489"/>
      <c r="J216" s="489"/>
      <c r="K216" s="489"/>
      <c r="L216" s="489"/>
    </row>
    <row r="217" spans="1:12" s="435" customFormat="1">
      <c r="A217" s="120"/>
      <c r="B217" s="503" t="s">
        <v>537</v>
      </c>
      <c r="C217" s="120"/>
      <c r="D217" s="488"/>
      <c r="E217" s="489"/>
      <c r="F217" s="489"/>
      <c r="G217" s="489"/>
      <c r="H217" s="489"/>
      <c r="I217" s="489"/>
      <c r="J217" s="489"/>
      <c r="K217" s="489"/>
      <c r="L217" s="489"/>
    </row>
    <row r="218" spans="1:12" s="435" customFormat="1">
      <c r="A218" s="120"/>
      <c r="B218" s="506"/>
      <c r="C218" s="120"/>
      <c r="D218" s="488"/>
      <c r="E218" s="489"/>
      <c r="F218" s="489"/>
      <c r="G218" s="489"/>
      <c r="H218" s="489"/>
      <c r="I218" s="489"/>
      <c r="J218" s="489"/>
      <c r="K218" s="489"/>
      <c r="L218" s="489"/>
    </row>
    <row r="219" spans="1:12" s="435" customFormat="1" ht="33.75">
      <c r="A219" s="120"/>
      <c r="B219" s="506" t="s">
        <v>538</v>
      </c>
      <c r="C219" s="120"/>
      <c r="D219" s="488"/>
      <c r="E219" s="489"/>
      <c r="F219" s="489"/>
      <c r="G219" s="489"/>
      <c r="H219" s="489"/>
      <c r="I219" s="489"/>
      <c r="J219" s="489"/>
      <c r="K219" s="489"/>
      <c r="L219" s="489"/>
    </row>
    <row r="220" spans="1:12" s="435" customFormat="1" ht="45">
      <c r="A220" s="120"/>
      <c r="B220" s="506" t="s">
        <v>539</v>
      </c>
      <c r="C220" s="120"/>
      <c r="D220" s="488"/>
      <c r="E220" s="489"/>
      <c r="F220" s="489"/>
      <c r="G220" s="489"/>
      <c r="H220" s="489"/>
      <c r="I220" s="489"/>
      <c r="J220" s="489"/>
      <c r="K220" s="489"/>
      <c r="L220" s="489"/>
    </row>
    <row r="221" spans="1:12" s="435" customFormat="1">
      <c r="A221" s="120"/>
      <c r="B221" s="506"/>
      <c r="C221" s="120"/>
      <c r="D221" s="488"/>
      <c r="E221" s="489"/>
      <c r="F221" s="489"/>
      <c r="G221" s="489"/>
      <c r="H221" s="489"/>
      <c r="I221" s="489"/>
      <c r="J221" s="489"/>
      <c r="K221" s="489"/>
      <c r="L221" s="489"/>
    </row>
    <row r="222" spans="1:12" ht="78.75">
      <c r="A222" s="429"/>
      <c r="B222" s="430" t="s">
        <v>540</v>
      </c>
      <c r="C222" s="429"/>
    </row>
    <row r="223" spans="1:12" ht="22.5">
      <c r="A223" s="429"/>
      <c r="B223" s="430" t="s">
        <v>478</v>
      </c>
      <c r="C223" s="429"/>
    </row>
    <row r="224" spans="1:12" s="435" customFormat="1">
      <c r="A224" s="120"/>
      <c r="B224" s="491"/>
      <c r="C224" s="120"/>
      <c r="D224" s="488"/>
      <c r="E224" s="489"/>
      <c r="F224" s="489"/>
      <c r="G224" s="489"/>
      <c r="H224" s="489"/>
      <c r="I224" s="489"/>
      <c r="J224" s="489"/>
      <c r="K224" s="489"/>
      <c r="L224" s="489"/>
    </row>
    <row r="225" spans="1:255" s="435" customFormat="1" ht="33.75">
      <c r="A225" s="120"/>
      <c r="B225" s="506" t="s">
        <v>541</v>
      </c>
      <c r="C225" s="120"/>
      <c r="D225" s="488"/>
      <c r="E225" s="489"/>
      <c r="F225" s="489"/>
      <c r="G225" s="489"/>
      <c r="H225" s="489"/>
      <c r="I225" s="489"/>
      <c r="J225" s="489"/>
      <c r="K225" s="489"/>
      <c r="L225" s="489"/>
    </row>
    <row r="226" spans="1:255" s="431" customFormat="1">
      <c r="A226" s="120"/>
      <c r="B226" s="490"/>
      <c r="C226" s="120"/>
      <c r="D226" s="488"/>
      <c r="E226" s="120"/>
      <c r="F226" s="120"/>
      <c r="G226" s="120"/>
      <c r="H226" s="120"/>
      <c r="I226" s="120"/>
      <c r="J226" s="120"/>
      <c r="K226" s="120"/>
      <c r="L226" s="120"/>
    </row>
    <row r="227" spans="1:255" s="431" customFormat="1">
      <c r="A227" s="283" t="s">
        <v>542</v>
      </c>
      <c r="B227" s="502" t="s">
        <v>543</v>
      </c>
      <c r="C227" s="120"/>
      <c r="D227" s="488"/>
      <c r="E227" s="120"/>
      <c r="F227" s="120"/>
      <c r="G227" s="120"/>
      <c r="H227" s="120"/>
      <c r="I227" s="120"/>
      <c r="J227" s="120"/>
      <c r="K227" s="120"/>
      <c r="L227" s="120"/>
    </row>
    <row r="228" spans="1:255" s="431" customFormat="1" ht="90">
      <c r="A228" s="120"/>
      <c r="B228" s="490" t="s">
        <v>544</v>
      </c>
      <c r="C228" s="120"/>
      <c r="D228" s="488"/>
      <c r="E228" s="120"/>
      <c r="F228" s="120"/>
      <c r="G228" s="120"/>
      <c r="H228" s="120"/>
      <c r="I228" s="120"/>
      <c r="J228" s="120"/>
      <c r="K228" s="120"/>
      <c r="L228" s="120"/>
    </row>
    <row r="229" spans="1:255" s="431" customFormat="1" ht="45">
      <c r="A229" s="120"/>
      <c r="B229" s="511" t="s">
        <v>545</v>
      </c>
      <c r="C229" s="120"/>
      <c r="D229" s="488"/>
      <c r="E229" s="120"/>
      <c r="F229" s="120"/>
      <c r="G229" s="120"/>
      <c r="H229" s="120"/>
      <c r="I229" s="120"/>
      <c r="J229" s="120"/>
      <c r="K229" s="120"/>
      <c r="L229" s="120"/>
    </row>
    <row r="230" spans="1:255" s="431" customFormat="1" ht="22.5">
      <c r="A230" s="120"/>
      <c r="B230" s="490" t="s">
        <v>546</v>
      </c>
      <c r="C230" s="120"/>
      <c r="D230" s="488"/>
      <c r="E230" s="120"/>
      <c r="F230" s="120"/>
      <c r="G230" s="120"/>
      <c r="H230" s="120"/>
      <c r="I230" s="120"/>
      <c r="J230" s="120"/>
      <c r="K230" s="120"/>
      <c r="L230" s="120"/>
    </row>
    <row r="231" spans="1:255" s="431" customFormat="1">
      <c r="A231" s="120"/>
      <c r="B231" s="502"/>
      <c r="C231" s="120"/>
      <c r="D231" s="488"/>
      <c r="E231" s="120"/>
      <c r="F231" s="120"/>
      <c r="G231" s="120"/>
      <c r="H231" s="120"/>
      <c r="I231" s="120"/>
      <c r="J231" s="120"/>
      <c r="K231" s="120"/>
      <c r="L231" s="120"/>
    </row>
    <row r="232" spans="1:255" s="435" customFormat="1">
      <c r="A232" s="120"/>
      <c r="B232" s="323" t="s">
        <v>547</v>
      </c>
      <c r="C232" s="120"/>
      <c r="D232" s="488"/>
      <c r="E232" s="489"/>
      <c r="F232" s="489"/>
      <c r="G232" s="489"/>
      <c r="H232" s="489"/>
      <c r="I232" s="489"/>
      <c r="J232" s="489"/>
      <c r="K232" s="489"/>
      <c r="L232" s="489"/>
    </row>
    <row r="233" spans="1:255" s="431" customFormat="1" ht="33.75">
      <c r="A233" s="120"/>
      <c r="B233" s="122" t="s">
        <v>548</v>
      </c>
      <c r="C233" s="120"/>
      <c r="D233" s="488"/>
      <c r="E233" s="489"/>
      <c r="F233" s="489"/>
      <c r="G233" s="489"/>
      <c r="H233" s="489"/>
      <c r="I233" s="489"/>
      <c r="J233" s="489"/>
      <c r="K233" s="489"/>
      <c r="L233" s="489"/>
      <c r="M233" s="435"/>
      <c r="N233" s="435"/>
      <c r="O233" s="435"/>
      <c r="P233" s="435"/>
      <c r="Q233" s="435"/>
      <c r="R233" s="435"/>
      <c r="S233" s="435"/>
      <c r="T233" s="435"/>
      <c r="U233" s="435"/>
      <c r="V233" s="435"/>
      <c r="W233" s="435"/>
      <c r="X233" s="435"/>
      <c r="Y233" s="435"/>
      <c r="Z233" s="435"/>
      <c r="AA233" s="435"/>
      <c r="AB233" s="435"/>
      <c r="AC233" s="435"/>
      <c r="AD233" s="435"/>
      <c r="AE233" s="435"/>
      <c r="AF233" s="435"/>
      <c r="AG233" s="435"/>
      <c r="AH233" s="435"/>
      <c r="AI233" s="435"/>
      <c r="AJ233" s="435"/>
      <c r="AK233" s="435"/>
      <c r="AL233" s="435"/>
      <c r="AM233" s="435"/>
      <c r="AN233" s="435"/>
      <c r="AO233" s="435"/>
      <c r="AP233" s="435"/>
      <c r="AQ233" s="435"/>
      <c r="AR233" s="435"/>
      <c r="AS233" s="435"/>
      <c r="AT233" s="435"/>
      <c r="AU233" s="435"/>
      <c r="AV233" s="435"/>
      <c r="AW233" s="435"/>
      <c r="AX233" s="435"/>
      <c r="AY233" s="435"/>
      <c r="AZ233" s="435"/>
      <c r="BA233" s="435"/>
      <c r="BB233" s="435"/>
      <c r="BC233" s="435"/>
      <c r="BD233" s="435"/>
      <c r="BE233" s="435"/>
      <c r="BF233" s="435"/>
      <c r="BG233" s="435"/>
      <c r="BH233" s="435"/>
      <c r="BI233" s="435"/>
      <c r="BJ233" s="435"/>
      <c r="BK233" s="435"/>
      <c r="BL233" s="435"/>
      <c r="BM233" s="435"/>
      <c r="BN233" s="435"/>
      <c r="BO233" s="435"/>
      <c r="BP233" s="435"/>
      <c r="BQ233" s="435"/>
      <c r="BR233" s="435"/>
      <c r="BS233" s="435"/>
      <c r="BT233" s="435"/>
      <c r="BU233" s="435"/>
      <c r="BV233" s="435"/>
      <c r="BW233" s="435"/>
      <c r="BX233" s="435"/>
      <c r="BY233" s="435"/>
      <c r="BZ233" s="435"/>
      <c r="CA233" s="435"/>
      <c r="CB233" s="435"/>
      <c r="CC233" s="435"/>
      <c r="CD233" s="435"/>
      <c r="CE233" s="435"/>
      <c r="CF233" s="435"/>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35"/>
      <c r="FA233" s="435"/>
      <c r="FB233" s="435"/>
      <c r="FC233" s="435"/>
      <c r="FD233" s="435"/>
      <c r="FE233" s="435"/>
      <c r="FF233" s="435"/>
      <c r="FG233" s="435"/>
      <c r="FH233" s="435"/>
      <c r="FI233" s="435"/>
      <c r="FJ233" s="435"/>
      <c r="FK233" s="435"/>
      <c r="FL233" s="435"/>
      <c r="FM233" s="435"/>
      <c r="FN233" s="435"/>
      <c r="FO233" s="435"/>
      <c r="FP233" s="435"/>
      <c r="FQ233" s="435"/>
      <c r="FR233" s="435"/>
      <c r="FS233" s="435"/>
      <c r="FT233" s="435"/>
      <c r="FU233" s="435"/>
      <c r="FV233" s="435"/>
      <c r="FW233" s="435"/>
      <c r="FX233" s="435"/>
      <c r="FY233" s="435"/>
      <c r="FZ233" s="435"/>
      <c r="GA233" s="435"/>
      <c r="GB233" s="435"/>
      <c r="GC233" s="435"/>
      <c r="GD233" s="435"/>
      <c r="GE233" s="435"/>
      <c r="GF233" s="435"/>
      <c r="GG233" s="435"/>
      <c r="GH233" s="435"/>
      <c r="GI233" s="435"/>
      <c r="GJ233" s="435"/>
      <c r="GK233" s="435"/>
      <c r="GL233" s="435"/>
      <c r="GM233" s="435"/>
      <c r="GN233" s="435"/>
      <c r="GO233" s="435"/>
      <c r="GP233" s="435"/>
      <c r="GQ233" s="435"/>
      <c r="GR233" s="435"/>
      <c r="GS233" s="435"/>
      <c r="GT233" s="435"/>
      <c r="GU233" s="435"/>
      <c r="GV233" s="435"/>
      <c r="GW233" s="435"/>
      <c r="GX233" s="435"/>
      <c r="GY233" s="435"/>
      <c r="GZ233" s="435"/>
      <c r="HA233" s="435"/>
      <c r="HB233" s="435"/>
      <c r="HC233" s="435"/>
      <c r="HD233" s="435"/>
      <c r="HE233" s="435"/>
      <c r="HF233" s="435"/>
      <c r="HG233" s="435"/>
      <c r="HH233" s="435"/>
      <c r="HI233" s="435"/>
      <c r="HJ233" s="435"/>
      <c r="HK233" s="435"/>
      <c r="HL233" s="435"/>
      <c r="HM233" s="435"/>
      <c r="HN233" s="435"/>
      <c r="HO233" s="435"/>
      <c r="HP233" s="435"/>
      <c r="HQ233" s="435"/>
      <c r="HR233" s="435"/>
      <c r="HS233" s="435"/>
      <c r="HT233" s="435"/>
      <c r="HU233" s="435"/>
      <c r="HV233" s="435"/>
      <c r="HW233" s="435"/>
      <c r="HX233" s="435"/>
      <c r="HY233" s="435"/>
      <c r="HZ233" s="435"/>
      <c r="IA233" s="435"/>
      <c r="IB233" s="435"/>
      <c r="IC233" s="435"/>
      <c r="ID233" s="435"/>
      <c r="IE233" s="435"/>
      <c r="IF233" s="435"/>
      <c r="IG233" s="435"/>
      <c r="IH233" s="435"/>
      <c r="II233" s="435"/>
      <c r="IJ233" s="435"/>
      <c r="IK233" s="435"/>
      <c r="IL233" s="435"/>
      <c r="IM233" s="435"/>
      <c r="IN233" s="435"/>
      <c r="IO233" s="435"/>
      <c r="IP233" s="435"/>
      <c r="IQ233" s="435"/>
      <c r="IR233" s="435"/>
      <c r="IS233" s="435"/>
      <c r="IT233" s="435"/>
      <c r="IU233" s="435"/>
    </row>
    <row r="234" spans="1:255" s="431" customFormat="1" ht="22.5">
      <c r="A234" s="120"/>
      <c r="B234" s="122" t="s">
        <v>549</v>
      </c>
      <c r="C234" s="120"/>
      <c r="D234" s="488"/>
      <c r="E234" s="489"/>
      <c r="F234" s="489"/>
      <c r="G234" s="489"/>
      <c r="H234" s="489"/>
      <c r="I234" s="489"/>
      <c r="J234" s="489"/>
      <c r="K234" s="489"/>
      <c r="L234" s="489"/>
      <c r="M234" s="435"/>
      <c r="N234" s="435"/>
      <c r="O234" s="435"/>
      <c r="P234" s="435"/>
      <c r="Q234" s="435"/>
      <c r="R234" s="435"/>
      <c r="S234" s="435"/>
      <c r="T234" s="435"/>
      <c r="U234" s="435"/>
      <c r="V234" s="435"/>
      <c r="W234" s="435"/>
      <c r="X234" s="435"/>
      <c r="Y234" s="435"/>
      <c r="Z234" s="435"/>
      <c r="AA234" s="435"/>
      <c r="AB234" s="435"/>
      <c r="AC234" s="435"/>
      <c r="AD234" s="435"/>
      <c r="AE234" s="435"/>
      <c r="AF234" s="435"/>
      <c r="AG234" s="435"/>
      <c r="AH234" s="435"/>
      <c r="AI234" s="435"/>
      <c r="AJ234" s="435"/>
      <c r="AK234" s="435"/>
      <c r="AL234" s="435"/>
      <c r="AM234" s="435"/>
      <c r="AN234" s="435"/>
      <c r="AO234" s="435"/>
      <c r="AP234" s="435"/>
      <c r="AQ234" s="435"/>
      <c r="AR234" s="435"/>
      <c r="AS234" s="435"/>
      <c r="AT234" s="435"/>
      <c r="AU234" s="435"/>
      <c r="AV234" s="435"/>
      <c r="AW234" s="435"/>
      <c r="AX234" s="435"/>
      <c r="AY234" s="435"/>
      <c r="AZ234" s="435"/>
      <c r="BA234" s="435"/>
      <c r="BB234" s="435"/>
      <c r="BC234" s="435"/>
      <c r="BD234" s="435"/>
      <c r="BE234" s="435"/>
      <c r="BF234" s="435"/>
      <c r="BG234" s="435"/>
      <c r="BH234" s="435"/>
      <c r="BI234" s="435"/>
      <c r="BJ234" s="435"/>
      <c r="BK234" s="435"/>
      <c r="BL234" s="435"/>
      <c r="BM234" s="435"/>
      <c r="BN234" s="435"/>
      <c r="BO234" s="435"/>
      <c r="BP234" s="435"/>
      <c r="BQ234" s="435"/>
      <c r="BR234" s="435"/>
      <c r="BS234" s="435"/>
      <c r="BT234" s="435"/>
      <c r="BU234" s="435"/>
      <c r="BV234" s="435"/>
      <c r="BW234" s="435"/>
      <c r="BX234" s="435"/>
      <c r="BY234" s="435"/>
      <c r="BZ234" s="435"/>
      <c r="CA234" s="435"/>
      <c r="CB234" s="435"/>
      <c r="CC234" s="435"/>
      <c r="CD234" s="435"/>
      <c r="CE234" s="435"/>
      <c r="CF234" s="435"/>
      <c r="CG234" s="435"/>
      <c r="CH234" s="435"/>
      <c r="CI234" s="435"/>
      <c r="CJ234" s="435"/>
      <c r="CK234" s="435"/>
      <c r="CL234" s="435"/>
      <c r="CM234" s="435"/>
      <c r="CN234" s="435"/>
      <c r="CO234" s="435"/>
      <c r="CP234" s="435"/>
      <c r="CQ234" s="435"/>
      <c r="CR234" s="435"/>
      <c r="CS234" s="435"/>
      <c r="CT234" s="435"/>
      <c r="CU234" s="435"/>
      <c r="CV234" s="435"/>
      <c r="CW234" s="435"/>
      <c r="CX234" s="435"/>
      <c r="CY234" s="435"/>
      <c r="CZ234" s="435"/>
      <c r="DA234" s="435"/>
      <c r="DB234" s="435"/>
      <c r="DC234" s="435"/>
      <c r="DD234" s="435"/>
      <c r="DE234" s="435"/>
      <c r="DF234" s="435"/>
      <c r="DG234" s="435"/>
      <c r="DH234" s="435"/>
      <c r="DI234" s="435"/>
      <c r="DJ234" s="435"/>
      <c r="DK234" s="435"/>
      <c r="DL234" s="435"/>
      <c r="DM234" s="435"/>
      <c r="DN234" s="435"/>
      <c r="DO234" s="435"/>
      <c r="DP234" s="435"/>
      <c r="DQ234" s="435"/>
      <c r="DR234" s="435"/>
      <c r="DS234" s="435"/>
      <c r="DT234" s="435"/>
      <c r="DU234" s="435"/>
      <c r="DV234" s="435"/>
      <c r="DW234" s="435"/>
      <c r="DX234" s="435"/>
      <c r="DY234" s="435"/>
      <c r="DZ234" s="435"/>
      <c r="EA234" s="435"/>
      <c r="EB234" s="435"/>
      <c r="EC234" s="435"/>
      <c r="ED234" s="435"/>
      <c r="EE234" s="435"/>
      <c r="EF234" s="435"/>
      <c r="EG234" s="435"/>
      <c r="EH234" s="435"/>
      <c r="EI234" s="435"/>
      <c r="EJ234" s="435"/>
      <c r="EK234" s="435"/>
      <c r="EL234" s="435"/>
      <c r="EM234" s="435"/>
      <c r="EN234" s="435"/>
      <c r="EO234" s="435"/>
      <c r="EP234" s="435"/>
      <c r="EQ234" s="435"/>
      <c r="ER234" s="435"/>
      <c r="ES234" s="435"/>
      <c r="ET234" s="435"/>
      <c r="EU234" s="435"/>
      <c r="EV234" s="435"/>
      <c r="EW234" s="435"/>
      <c r="EX234" s="435"/>
      <c r="EY234" s="435"/>
      <c r="EZ234" s="435"/>
      <c r="FA234" s="435"/>
      <c r="FB234" s="435"/>
      <c r="FC234" s="435"/>
      <c r="FD234" s="435"/>
      <c r="FE234" s="435"/>
      <c r="FF234" s="435"/>
      <c r="FG234" s="435"/>
      <c r="FH234" s="435"/>
      <c r="FI234" s="435"/>
      <c r="FJ234" s="435"/>
      <c r="FK234" s="435"/>
      <c r="FL234" s="435"/>
      <c r="FM234" s="435"/>
      <c r="FN234" s="435"/>
      <c r="FO234" s="435"/>
      <c r="FP234" s="435"/>
      <c r="FQ234" s="435"/>
      <c r="FR234" s="435"/>
      <c r="FS234" s="435"/>
      <c r="FT234" s="435"/>
      <c r="FU234" s="435"/>
      <c r="FV234" s="435"/>
      <c r="FW234" s="435"/>
      <c r="FX234" s="435"/>
      <c r="FY234" s="435"/>
      <c r="FZ234" s="435"/>
      <c r="GA234" s="435"/>
      <c r="GB234" s="435"/>
      <c r="GC234" s="435"/>
      <c r="GD234" s="435"/>
      <c r="GE234" s="435"/>
      <c r="GF234" s="435"/>
      <c r="GG234" s="435"/>
      <c r="GH234" s="435"/>
      <c r="GI234" s="435"/>
      <c r="GJ234" s="435"/>
      <c r="GK234" s="435"/>
      <c r="GL234" s="435"/>
      <c r="GM234" s="435"/>
      <c r="GN234" s="435"/>
      <c r="GO234" s="435"/>
      <c r="GP234" s="435"/>
      <c r="GQ234" s="435"/>
      <c r="GR234" s="435"/>
      <c r="GS234" s="435"/>
      <c r="GT234" s="435"/>
      <c r="GU234" s="435"/>
      <c r="GV234" s="435"/>
      <c r="GW234" s="435"/>
      <c r="GX234" s="435"/>
      <c r="GY234" s="435"/>
      <c r="GZ234" s="435"/>
      <c r="HA234" s="435"/>
      <c r="HB234" s="435"/>
      <c r="HC234" s="435"/>
      <c r="HD234" s="435"/>
      <c r="HE234" s="435"/>
      <c r="HF234" s="435"/>
      <c r="HG234" s="435"/>
      <c r="HH234" s="435"/>
      <c r="HI234" s="435"/>
      <c r="HJ234" s="435"/>
      <c r="HK234" s="435"/>
      <c r="HL234" s="435"/>
      <c r="HM234" s="435"/>
      <c r="HN234" s="435"/>
      <c r="HO234" s="435"/>
      <c r="HP234" s="435"/>
      <c r="HQ234" s="435"/>
      <c r="HR234" s="435"/>
      <c r="HS234" s="435"/>
      <c r="HT234" s="435"/>
      <c r="HU234" s="435"/>
      <c r="HV234" s="435"/>
      <c r="HW234" s="435"/>
      <c r="HX234" s="435"/>
      <c r="HY234" s="435"/>
      <c r="HZ234" s="435"/>
      <c r="IA234" s="435"/>
      <c r="IB234" s="435"/>
      <c r="IC234" s="435"/>
      <c r="ID234" s="435"/>
      <c r="IE234" s="435"/>
      <c r="IF234" s="435"/>
      <c r="IG234" s="435"/>
      <c r="IH234" s="435"/>
      <c r="II234" s="435"/>
      <c r="IJ234" s="435"/>
      <c r="IK234" s="435"/>
      <c r="IL234" s="435"/>
      <c r="IM234" s="435"/>
      <c r="IN234" s="435"/>
      <c r="IO234" s="435"/>
      <c r="IP234" s="435"/>
      <c r="IQ234" s="435"/>
      <c r="IR234" s="435"/>
      <c r="IS234" s="435"/>
      <c r="IT234" s="435"/>
      <c r="IU234" s="435"/>
    </row>
    <row r="235" spans="1:255" s="431" customFormat="1">
      <c r="A235" s="120"/>
      <c r="B235" s="122"/>
      <c r="C235" s="120"/>
      <c r="D235" s="488"/>
      <c r="E235" s="489"/>
      <c r="F235" s="489"/>
      <c r="G235" s="489"/>
      <c r="H235" s="489"/>
      <c r="I235" s="489"/>
      <c r="J235" s="489"/>
      <c r="K235" s="489"/>
      <c r="L235" s="489"/>
      <c r="M235" s="435"/>
      <c r="N235" s="435"/>
      <c r="O235" s="435"/>
      <c r="P235" s="435"/>
      <c r="Q235" s="435"/>
      <c r="R235" s="435"/>
      <c r="S235" s="435"/>
      <c r="T235" s="435"/>
      <c r="U235" s="435"/>
      <c r="V235" s="435"/>
      <c r="W235" s="435"/>
      <c r="X235" s="435"/>
      <c r="Y235" s="435"/>
      <c r="Z235" s="435"/>
      <c r="AA235" s="435"/>
      <c r="AB235" s="435"/>
      <c r="AC235" s="435"/>
      <c r="AD235" s="435"/>
      <c r="AE235" s="435"/>
      <c r="AF235" s="435"/>
      <c r="AG235" s="435"/>
      <c r="AH235" s="435"/>
      <c r="AI235" s="435"/>
      <c r="AJ235" s="435"/>
      <c r="AK235" s="435"/>
      <c r="AL235" s="435"/>
      <c r="AM235" s="435"/>
      <c r="AN235" s="435"/>
      <c r="AO235" s="435"/>
      <c r="AP235" s="435"/>
      <c r="AQ235" s="435"/>
      <c r="AR235" s="435"/>
      <c r="AS235" s="435"/>
      <c r="AT235" s="435"/>
      <c r="AU235" s="435"/>
      <c r="AV235" s="435"/>
      <c r="AW235" s="435"/>
      <c r="AX235" s="435"/>
      <c r="AY235" s="435"/>
      <c r="AZ235" s="435"/>
      <c r="BA235" s="435"/>
      <c r="BB235" s="435"/>
      <c r="BC235" s="435"/>
      <c r="BD235" s="435"/>
      <c r="BE235" s="435"/>
      <c r="BF235" s="435"/>
      <c r="BG235" s="435"/>
      <c r="BH235" s="435"/>
      <c r="BI235" s="435"/>
      <c r="BJ235" s="435"/>
      <c r="BK235" s="435"/>
      <c r="BL235" s="435"/>
      <c r="BM235" s="435"/>
      <c r="BN235" s="435"/>
      <c r="BO235" s="435"/>
      <c r="BP235" s="435"/>
      <c r="BQ235" s="435"/>
      <c r="BR235" s="435"/>
      <c r="BS235" s="435"/>
      <c r="BT235" s="435"/>
      <c r="BU235" s="435"/>
      <c r="BV235" s="435"/>
      <c r="BW235" s="435"/>
      <c r="BX235" s="435"/>
      <c r="BY235" s="435"/>
      <c r="BZ235" s="435"/>
      <c r="CA235" s="435"/>
      <c r="CB235" s="435"/>
      <c r="CC235" s="435"/>
      <c r="CD235" s="435"/>
      <c r="CE235" s="435"/>
      <c r="CF235" s="435"/>
      <c r="CG235" s="435"/>
      <c r="CH235" s="435"/>
      <c r="CI235" s="435"/>
      <c r="CJ235" s="435"/>
      <c r="CK235" s="435"/>
      <c r="CL235" s="435"/>
      <c r="CM235" s="435"/>
      <c r="CN235" s="435"/>
      <c r="CO235" s="435"/>
      <c r="CP235" s="435"/>
      <c r="CQ235" s="435"/>
      <c r="CR235" s="435"/>
      <c r="CS235" s="435"/>
      <c r="CT235" s="435"/>
      <c r="CU235" s="435"/>
      <c r="CV235" s="435"/>
      <c r="CW235" s="435"/>
      <c r="CX235" s="435"/>
      <c r="CY235" s="435"/>
      <c r="CZ235" s="435"/>
      <c r="DA235" s="435"/>
      <c r="DB235" s="435"/>
      <c r="DC235" s="435"/>
      <c r="DD235" s="435"/>
      <c r="DE235" s="435"/>
      <c r="DF235" s="435"/>
      <c r="DG235" s="435"/>
      <c r="DH235" s="435"/>
      <c r="DI235" s="435"/>
      <c r="DJ235" s="435"/>
      <c r="DK235" s="435"/>
      <c r="DL235" s="435"/>
      <c r="DM235" s="435"/>
      <c r="DN235" s="435"/>
      <c r="DO235" s="435"/>
      <c r="DP235" s="435"/>
      <c r="DQ235" s="435"/>
      <c r="DR235" s="435"/>
      <c r="DS235" s="435"/>
      <c r="DT235" s="435"/>
      <c r="DU235" s="435"/>
      <c r="DV235" s="435"/>
      <c r="DW235" s="435"/>
      <c r="DX235" s="435"/>
      <c r="DY235" s="435"/>
      <c r="DZ235" s="435"/>
      <c r="EA235" s="435"/>
      <c r="EB235" s="435"/>
      <c r="EC235" s="435"/>
      <c r="ED235" s="435"/>
      <c r="EE235" s="435"/>
      <c r="EF235" s="435"/>
      <c r="EG235" s="435"/>
      <c r="EH235" s="435"/>
      <c r="EI235" s="435"/>
      <c r="EJ235" s="435"/>
      <c r="EK235" s="435"/>
      <c r="EL235" s="435"/>
      <c r="EM235" s="435"/>
      <c r="EN235" s="435"/>
      <c r="EO235" s="435"/>
      <c r="EP235" s="435"/>
      <c r="EQ235" s="435"/>
      <c r="ER235" s="435"/>
      <c r="ES235" s="435"/>
      <c r="ET235" s="435"/>
      <c r="EU235" s="435"/>
      <c r="EV235" s="435"/>
      <c r="EW235" s="435"/>
      <c r="EX235" s="435"/>
      <c r="EY235" s="435"/>
      <c r="EZ235" s="435"/>
      <c r="FA235" s="435"/>
      <c r="FB235" s="435"/>
      <c r="FC235" s="435"/>
      <c r="FD235" s="435"/>
      <c r="FE235" s="435"/>
      <c r="FF235" s="435"/>
      <c r="FG235" s="435"/>
      <c r="FH235" s="435"/>
      <c r="FI235" s="435"/>
      <c r="FJ235" s="435"/>
      <c r="FK235" s="435"/>
      <c r="FL235" s="435"/>
      <c r="FM235" s="435"/>
      <c r="FN235" s="435"/>
      <c r="FO235" s="435"/>
      <c r="FP235" s="435"/>
      <c r="FQ235" s="435"/>
      <c r="FR235" s="435"/>
      <c r="FS235" s="435"/>
      <c r="FT235" s="435"/>
      <c r="FU235" s="435"/>
      <c r="FV235" s="435"/>
      <c r="FW235" s="435"/>
      <c r="FX235" s="435"/>
      <c r="FY235" s="435"/>
      <c r="FZ235" s="435"/>
      <c r="GA235" s="435"/>
      <c r="GB235" s="435"/>
      <c r="GC235" s="435"/>
      <c r="GD235" s="435"/>
      <c r="GE235" s="435"/>
      <c r="GF235" s="435"/>
      <c r="GG235" s="435"/>
      <c r="GH235" s="435"/>
      <c r="GI235" s="435"/>
      <c r="GJ235" s="435"/>
      <c r="GK235" s="435"/>
      <c r="GL235" s="435"/>
      <c r="GM235" s="435"/>
      <c r="GN235" s="435"/>
      <c r="GO235" s="435"/>
      <c r="GP235" s="435"/>
      <c r="GQ235" s="435"/>
      <c r="GR235" s="435"/>
      <c r="GS235" s="435"/>
      <c r="GT235" s="435"/>
      <c r="GU235" s="435"/>
      <c r="GV235" s="435"/>
      <c r="GW235" s="435"/>
      <c r="GX235" s="435"/>
      <c r="GY235" s="435"/>
      <c r="GZ235" s="435"/>
      <c r="HA235" s="435"/>
      <c r="HB235" s="435"/>
      <c r="HC235" s="435"/>
      <c r="HD235" s="435"/>
      <c r="HE235" s="435"/>
      <c r="HF235" s="435"/>
      <c r="HG235" s="435"/>
      <c r="HH235" s="435"/>
      <c r="HI235" s="435"/>
      <c r="HJ235" s="435"/>
      <c r="HK235" s="435"/>
      <c r="HL235" s="435"/>
      <c r="HM235" s="435"/>
      <c r="HN235" s="435"/>
      <c r="HO235" s="435"/>
      <c r="HP235" s="435"/>
      <c r="HQ235" s="435"/>
      <c r="HR235" s="435"/>
      <c r="HS235" s="435"/>
      <c r="HT235" s="435"/>
      <c r="HU235" s="435"/>
      <c r="HV235" s="435"/>
      <c r="HW235" s="435"/>
      <c r="HX235" s="435"/>
      <c r="HY235" s="435"/>
      <c r="HZ235" s="435"/>
      <c r="IA235" s="435"/>
      <c r="IB235" s="435"/>
      <c r="IC235" s="435"/>
      <c r="ID235" s="435"/>
      <c r="IE235" s="435"/>
      <c r="IF235" s="435"/>
      <c r="IG235" s="435"/>
      <c r="IH235" s="435"/>
      <c r="II235" s="435"/>
      <c r="IJ235" s="435"/>
      <c r="IK235" s="435"/>
      <c r="IL235" s="435"/>
      <c r="IM235" s="435"/>
      <c r="IN235" s="435"/>
      <c r="IO235" s="435"/>
      <c r="IP235" s="435"/>
      <c r="IQ235" s="435"/>
      <c r="IR235" s="435"/>
      <c r="IS235" s="435"/>
      <c r="IT235" s="435"/>
      <c r="IU235" s="435"/>
    </row>
    <row r="236" spans="1:255" s="431" customFormat="1" ht="22.5">
      <c r="A236" s="120"/>
      <c r="B236" s="122" t="s">
        <v>550</v>
      </c>
      <c r="C236" s="120"/>
      <c r="D236" s="488"/>
      <c r="E236" s="489"/>
      <c r="F236" s="489"/>
      <c r="G236" s="489"/>
      <c r="H236" s="489"/>
      <c r="I236" s="489"/>
      <c r="J236" s="489"/>
      <c r="K236" s="489"/>
      <c r="L236" s="489"/>
      <c r="M236" s="435"/>
      <c r="N236" s="435"/>
      <c r="O236" s="435"/>
      <c r="P236" s="435"/>
      <c r="Q236" s="435"/>
      <c r="R236" s="435"/>
      <c r="S236" s="435"/>
      <c r="T236" s="435"/>
      <c r="U236" s="435"/>
      <c r="V236" s="435"/>
      <c r="W236" s="435"/>
      <c r="X236" s="435"/>
      <c r="Y236" s="435"/>
      <c r="Z236" s="435"/>
      <c r="AA236" s="435"/>
      <c r="AB236" s="435"/>
      <c r="AC236" s="435"/>
      <c r="AD236" s="435"/>
      <c r="AE236" s="435"/>
      <c r="AF236" s="435"/>
      <c r="AG236" s="435"/>
      <c r="AH236" s="435"/>
      <c r="AI236" s="435"/>
      <c r="AJ236" s="435"/>
      <c r="AK236" s="435"/>
      <c r="AL236" s="435"/>
      <c r="AM236" s="435"/>
      <c r="AN236" s="435"/>
      <c r="AO236" s="435"/>
      <c r="AP236" s="435"/>
      <c r="AQ236" s="435"/>
      <c r="AR236" s="435"/>
      <c r="AS236" s="435"/>
      <c r="AT236" s="435"/>
      <c r="AU236" s="435"/>
      <c r="AV236" s="435"/>
      <c r="AW236" s="435"/>
      <c r="AX236" s="435"/>
      <c r="AY236" s="435"/>
      <c r="AZ236" s="435"/>
      <c r="BA236" s="435"/>
      <c r="BB236" s="435"/>
      <c r="BC236" s="435"/>
      <c r="BD236" s="435"/>
      <c r="BE236" s="435"/>
      <c r="BF236" s="435"/>
      <c r="BG236" s="435"/>
      <c r="BH236" s="435"/>
      <c r="BI236" s="435"/>
      <c r="BJ236" s="435"/>
      <c r="BK236" s="435"/>
      <c r="BL236" s="435"/>
      <c r="BM236" s="435"/>
      <c r="BN236" s="435"/>
      <c r="BO236" s="435"/>
      <c r="BP236" s="435"/>
      <c r="BQ236" s="435"/>
      <c r="BR236" s="435"/>
      <c r="BS236" s="435"/>
      <c r="BT236" s="435"/>
      <c r="BU236" s="435"/>
      <c r="BV236" s="435"/>
      <c r="BW236" s="435"/>
      <c r="BX236" s="435"/>
      <c r="BY236" s="435"/>
      <c r="BZ236" s="435"/>
      <c r="CA236" s="435"/>
      <c r="CB236" s="435"/>
      <c r="CC236" s="435"/>
      <c r="CD236" s="435"/>
      <c r="CE236" s="435"/>
      <c r="CF236" s="435"/>
      <c r="CG236" s="435"/>
      <c r="CH236" s="435"/>
      <c r="CI236" s="435"/>
      <c r="CJ236" s="435"/>
      <c r="CK236" s="435"/>
      <c r="CL236" s="435"/>
      <c r="CM236" s="435"/>
      <c r="CN236" s="435"/>
      <c r="CO236" s="435"/>
      <c r="CP236" s="435"/>
      <c r="CQ236" s="435"/>
      <c r="CR236" s="435"/>
      <c r="CS236" s="435"/>
      <c r="CT236" s="435"/>
      <c r="CU236" s="435"/>
      <c r="CV236" s="435"/>
      <c r="CW236" s="435"/>
      <c r="CX236" s="435"/>
      <c r="CY236" s="435"/>
      <c r="CZ236" s="435"/>
      <c r="DA236" s="435"/>
      <c r="DB236" s="435"/>
      <c r="DC236" s="435"/>
      <c r="DD236" s="435"/>
      <c r="DE236" s="435"/>
      <c r="DF236" s="435"/>
      <c r="DG236" s="435"/>
      <c r="DH236" s="435"/>
      <c r="DI236" s="435"/>
      <c r="DJ236" s="435"/>
      <c r="DK236" s="435"/>
      <c r="DL236" s="435"/>
      <c r="DM236" s="435"/>
      <c r="DN236" s="435"/>
      <c r="DO236" s="435"/>
      <c r="DP236" s="435"/>
      <c r="DQ236" s="435"/>
      <c r="DR236" s="435"/>
      <c r="DS236" s="435"/>
      <c r="DT236" s="435"/>
      <c r="DU236" s="435"/>
      <c r="DV236" s="435"/>
      <c r="DW236" s="435"/>
      <c r="DX236" s="435"/>
      <c r="DY236" s="435"/>
      <c r="DZ236" s="435"/>
      <c r="EA236" s="435"/>
      <c r="EB236" s="435"/>
      <c r="EC236" s="435"/>
      <c r="ED236" s="435"/>
      <c r="EE236" s="435"/>
      <c r="EF236" s="435"/>
      <c r="EG236" s="435"/>
      <c r="EH236" s="435"/>
      <c r="EI236" s="435"/>
      <c r="EJ236" s="435"/>
      <c r="EK236" s="435"/>
      <c r="EL236" s="435"/>
      <c r="EM236" s="435"/>
      <c r="EN236" s="435"/>
      <c r="EO236" s="435"/>
      <c r="EP236" s="435"/>
      <c r="EQ236" s="435"/>
      <c r="ER236" s="435"/>
      <c r="ES236" s="435"/>
      <c r="ET236" s="435"/>
      <c r="EU236" s="435"/>
      <c r="EV236" s="435"/>
      <c r="EW236" s="435"/>
      <c r="EX236" s="435"/>
      <c r="EY236" s="435"/>
      <c r="EZ236" s="435"/>
      <c r="FA236" s="435"/>
      <c r="FB236" s="435"/>
      <c r="FC236" s="435"/>
      <c r="FD236" s="435"/>
      <c r="FE236" s="435"/>
      <c r="FF236" s="435"/>
      <c r="FG236" s="435"/>
      <c r="FH236" s="435"/>
      <c r="FI236" s="435"/>
      <c r="FJ236" s="435"/>
      <c r="FK236" s="435"/>
      <c r="FL236" s="435"/>
      <c r="FM236" s="435"/>
      <c r="FN236" s="435"/>
      <c r="FO236" s="435"/>
      <c r="FP236" s="435"/>
      <c r="FQ236" s="435"/>
      <c r="FR236" s="435"/>
      <c r="FS236" s="435"/>
      <c r="FT236" s="435"/>
      <c r="FU236" s="435"/>
      <c r="FV236" s="435"/>
      <c r="FW236" s="435"/>
      <c r="FX236" s="435"/>
      <c r="FY236" s="435"/>
      <c r="FZ236" s="435"/>
      <c r="GA236" s="435"/>
      <c r="GB236" s="435"/>
      <c r="GC236" s="435"/>
      <c r="GD236" s="435"/>
      <c r="GE236" s="435"/>
      <c r="GF236" s="435"/>
      <c r="GG236" s="435"/>
      <c r="GH236" s="435"/>
      <c r="GI236" s="435"/>
      <c r="GJ236" s="435"/>
      <c r="GK236" s="435"/>
      <c r="GL236" s="435"/>
      <c r="GM236" s="435"/>
      <c r="GN236" s="435"/>
      <c r="GO236" s="435"/>
      <c r="GP236" s="435"/>
      <c r="GQ236" s="435"/>
      <c r="GR236" s="435"/>
      <c r="GS236" s="435"/>
      <c r="GT236" s="435"/>
      <c r="GU236" s="435"/>
      <c r="GV236" s="435"/>
      <c r="GW236" s="435"/>
      <c r="GX236" s="435"/>
      <c r="GY236" s="435"/>
      <c r="GZ236" s="435"/>
      <c r="HA236" s="435"/>
      <c r="HB236" s="435"/>
      <c r="HC236" s="435"/>
      <c r="HD236" s="435"/>
      <c r="HE236" s="435"/>
      <c r="HF236" s="435"/>
      <c r="HG236" s="435"/>
      <c r="HH236" s="435"/>
      <c r="HI236" s="435"/>
      <c r="HJ236" s="435"/>
      <c r="HK236" s="435"/>
      <c r="HL236" s="435"/>
      <c r="HM236" s="435"/>
      <c r="HN236" s="435"/>
      <c r="HO236" s="435"/>
      <c r="HP236" s="435"/>
      <c r="HQ236" s="435"/>
      <c r="HR236" s="435"/>
      <c r="HS236" s="435"/>
      <c r="HT236" s="435"/>
      <c r="HU236" s="435"/>
      <c r="HV236" s="435"/>
      <c r="HW236" s="435"/>
      <c r="HX236" s="435"/>
      <c r="HY236" s="435"/>
      <c r="HZ236" s="435"/>
      <c r="IA236" s="435"/>
      <c r="IB236" s="435"/>
      <c r="IC236" s="435"/>
      <c r="ID236" s="435"/>
      <c r="IE236" s="435"/>
      <c r="IF236" s="435"/>
      <c r="IG236" s="435"/>
      <c r="IH236" s="435"/>
      <c r="II236" s="435"/>
      <c r="IJ236" s="435"/>
      <c r="IK236" s="435"/>
      <c r="IL236" s="435"/>
      <c r="IM236" s="435"/>
      <c r="IN236" s="435"/>
      <c r="IO236" s="435"/>
      <c r="IP236" s="435"/>
      <c r="IQ236" s="435"/>
      <c r="IR236" s="435"/>
      <c r="IS236" s="435"/>
      <c r="IT236" s="435"/>
      <c r="IU236" s="435"/>
    </row>
    <row r="237" spans="1:255" s="431" customFormat="1" ht="56.25">
      <c r="A237" s="120"/>
      <c r="B237" s="122" t="s">
        <v>551</v>
      </c>
      <c r="C237" s="120"/>
      <c r="D237" s="488"/>
      <c r="E237" s="489"/>
      <c r="F237" s="489"/>
      <c r="G237" s="489"/>
      <c r="H237" s="489"/>
      <c r="I237" s="489"/>
      <c r="J237" s="489"/>
      <c r="K237" s="489"/>
      <c r="L237" s="489"/>
      <c r="M237" s="435"/>
      <c r="N237" s="435"/>
      <c r="O237" s="435"/>
      <c r="P237" s="435"/>
      <c r="Q237" s="435"/>
      <c r="R237" s="435"/>
      <c r="S237" s="435"/>
      <c r="T237" s="435"/>
      <c r="U237" s="435"/>
      <c r="V237" s="435"/>
      <c r="W237" s="435"/>
      <c r="X237" s="435"/>
      <c r="Y237" s="435"/>
      <c r="Z237" s="435"/>
      <c r="AA237" s="435"/>
      <c r="AB237" s="435"/>
      <c r="AC237" s="435"/>
      <c r="AD237" s="435"/>
      <c r="AE237" s="435"/>
      <c r="AF237" s="435"/>
      <c r="AG237" s="435"/>
      <c r="AH237" s="435"/>
      <c r="AI237" s="435"/>
      <c r="AJ237" s="435"/>
      <c r="AK237" s="435"/>
      <c r="AL237" s="435"/>
      <c r="AM237" s="435"/>
      <c r="AN237" s="435"/>
      <c r="AO237" s="435"/>
      <c r="AP237" s="435"/>
      <c r="AQ237" s="435"/>
      <c r="AR237" s="435"/>
      <c r="AS237" s="435"/>
      <c r="AT237" s="435"/>
      <c r="AU237" s="435"/>
      <c r="AV237" s="435"/>
      <c r="AW237" s="435"/>
      <c r="AX237" s="435"/>
      <c r="AY237" s="435"/>
      <c r="AZ237" s="435"/>
      <c r="BA237" s="435"/>
      <c r="BB237" s="435"/>
      <c r="BC237" s="435"/>
      <c r="BD237" s="435"/>
      <c r="BE237" s="435"/>
      <c r="BF237" s="435"/>
      <c r="BG237" s="435"/>
      <c r="BH237" s="435"/>
      <c r="BI237" s="435"/>
      <c r="BJ237" s="435"/>
      <c r="BK237" s="435"/>
      <c r="BL237" s="435"/>
      <c r="BM237" s="435"/>
      <c r="BN237" s="435"/>
      <c r="BO237" s="435"/>
      <c r="BP237" s="435"/>
      <c r="BQ237" s="435"/>
      <c r="BR237" s="435"/>
      <c r="BS237" s="435"/>
      <c r="BT237" s="435"/>
      <c r="BU237" s="435"/>
      <c r="BV237" s="435"/>
      <c r="BW237" s="435"/>
      <c r="BX237" s="435"/>
      <c r="BY237" s="435"/>
      <c r="BZ237" s="435"/>
      <c r="CA237" s="435"/>
      <c r="CB237" s="435"/>
      <c r="CC237" s="435"/>
      <c r="CD237" s="435"/>
      <c r="CE237" s="435"/>
      <c r="CF237" s="435"/>
      <c r="CG237" s="435"/>
      <c r="CH237" s="435"/>
      <c r="CI237" s="435"/>
      <c r="CJ237" s="435"/>
      <c r="CK237" s="435"/>
      <c r="CL237" s="435"/>
      <c r="CM237" s="435"/>
      <c r="CN237" s="435"/>
      <c r="CO237" s="435"/>
      <c r="CP237" s="435"/>
      <c r="CQ237" s="435"/>
      <c r="CR237" s="435"/>
      <c r="CS237" s="435"/>
      <c r="CT237" s="435"/>
      <c r="CU237" s="435"/>
      <c r="CV237" s="435"/>
      <c r="CW237" s="435"/>
      <c r="CX237" s="435"/>
      <c r="CY237" s="435"/>
      <c r="CZ237" s="435"/>
      <c r="DA237" s="435"/>
      <c r="DB237" s="435"/>
      <c r="DC237" s="435"/>
      <c r="DD237" s="435"/>
      <c r="DE237" s="435"/>
      <c r="DF237" s="435"/>
      <c r="DG237" s="435"/>
      <c r="DH237" s="435"/>
      <c r="DI237" s="435"/>
      <c r="DJ237" s="435"/>
      <c r="DK237" s="435"/>
      <c r="DL237" s="435"/>
      <c r="DM237" s="435"/>
      <c r="DN237" s="435"/>
      <c r="DO237" s="435"/>
      <c r="DP237" s="435"/>
      <c r="DQ237" s="435"/>
      <c r="DR237" s="435"/>
      <c r="DS237" s="435"/>
      <c r="DT237" s="435"/>
      <c r="DU237" s="435"/>
      <c r="DV237" s="435"/>
      <c r="DW237" s="435"/>
      <c r="DX237" s="435"/>
      <c r="DY237" s="435"/>
      <c r="DZ237" s="435"/>
      <c r="EA237" s="435"/>
      <c r="EB237" s="435"/>
      <c r="EC237" s="435"/>
      <c r="ED237" s="435"/>
      <c r="EE237" s="435"/>
      <c r="EF237" s="435"/>
      <c r="EG237" s="435"/>
      <c r="EH237" s="435"/>
      <c r="EI237" s="435"/>
      <c r="EJ237" s="435"/>
      <c r="EK237" s="435"/>
      <c r="EL237" s="435"/>
      <c r="EM237" s="435"/>
      <c r="EN237" s="435"/>
      <c r="EO237" s="435"/>
      <c r="EP237" s="435"/>
      <c r="EQ237" s="435"/>
      <c r="ER237" s="435"/>
      <c r="ES237" s="435"/>
      <c r="ET237" s="435"/>
      <c r="EU237" s="435"/>
      <c r="EV237" s="435"/>
      <c r="EW237" s="435"/>
      <c r="EX237" s="435"/>
      <c r="EY237" s="435"/>
      <c r="EZ237" s="435"/>
      <c r="FA237" s="435"/>
      <c r="FB237" s="435"/>
      <c r="FC237" s="435"/>
      <c r="FD237" s="435"/>
      <c r="FE237" s="435"/>
      <c r="FF237" s="435"/>
      <c r="FG237" s="435"/>
      <c r="FH237" s="435"/>
      <c r="FI237" s="435"/>
      <c r="FJ237" s="435"/>
      <c r="FK237" s="435"/>
      <c r="FL237" s="435"/>
      <c r="FM237" s="435"/>
      <c r="FN237" s="435"/>
      <c r="FO237" s="435"/>
      <c r="FP237" s="435"/>
      <c r="FQ237" s="435"/>
      <c r="FR237" s="435"/>
      <c r="FS237" s="435"/>
      <c r="FT237" s="435"/>
      <c r="FU237" s="435"/>
      <c r="FV237" s="435"/>
      <c r="FW237" s="435"/>
      <c r="FX237" s="435"/>
      <c r="FY237" s="435"/>
      <c r="FZ237" s="435"/>
      <c r="GA237" s="435"/>
      <c r="GB237" s="435"/>
      <c r="GC237" s="435"/>
      <c r="GD237" s="435"/>
      <c r="GE237" s="435"/>
      <c r="GF237" s="435"/>
      <c r="GG237" s="435"/>
      <c r="GH237" s="435"/>
      <c r="GI237" s="435"/>
      <c r="GJ237" s="435"/>
      <c r="GK237" s="435"/>
      <c r="GL237" s="435"/>
      <c r="GM237" s="435"/>
      <c r="GN237" s="435"/>
      <c r="GO237" s="435"/>
      <c r="GP237" s="435"/>
      <c r="GQ237" s="435"/>
      <c r="GR237" s="435"/>
      <c r="GS237" s="435"/>
      <c r="GT237" s="435"/>
      <c r="GU237" s="435"/>
      <c r="GV237" s="435"/>
      <c r="GW237" s="435"/>
      <c r="GX237" s="435"/>
      <c r="GY237" s="435"/>
      <c r="GZ237" s="435"/>
      <c r="HA237" s="435"/>
      <c r="HB237" s="435"/>
      <c r="HC237" s="435"/>
      <c r="HD237" s="435"/>
      <c r="HE237" s="435"/>
      <c r="HF237" s="435"/>
      <c r="HG237" s="435"/>
      <c r="HH237" s="435"/>
      <c r="HI237" s="435"/>
      <c r="HJ237" s="435"/>
      <c r="HK237" s="435"/>
      <c r="HL237" s="435"/>
      <c r="HM237" s="435"/>
      <c r="HN237" s="435"/>
      <c r="HO237" s="435"/>
      <c r="HP237" s="435"/>
      <c r="HQ237" s="435"/>
      <c r="HR237" s="435"/>
      <c r="HS237" s="435"/>
      <c r="HT237" s="435"/>
      <c r="HU237" s="435"/>
      <c r="HV237" s="435"/>
      <c r="HW237" s="435"/>
      <c r="HX237" s="435"/>
      <c r="HY237" s="435"/>
      <c r="HZ237" s="435"/>
      <c r="IA237" s="435"/>
      <c r="IB237" s="435"/>
      <c r="IC237" s="435"/>
      <c r="ID237" s="435"/>
      <c r="IE237" s="435"/>
      <c r="IF237" s="435"/>
      <c r="IG237" s="435"/>
      <c r="IH237" s="435"/>
      <c r="II237" s="435"/>
      <c r="IJ237" s="435"/>
      <c r="IK237" s="435"/>
      <c r="IL237" s="435"/>
      <c r="IM237" s="435"/>
      <c r="IN237" s="435"/>
      <c r="IO237" s="435"/>
      <c r="IP237" s="435"/>
      <c r="IQ237" s="435"/>
      <c r="IR237" s="435"/>
      <c r="IS237" s="435"/>
      <c r="IT237" s="435"/>
      <c r="IU237" s="435"/>
    </row>
    <row r="238" spans="1:255" s="431" customFormat="1" ht="33.75">
      <c r="A238" s="120"/>
      <c r="B238" s="122" t="s">
        <v>552</v>
      </c>
      <c r="C238" s="120"/>
      <c r="D238" s="488"/>
      <c r="E238" s="489"/>
      <c r="F238" s="489"/>
      <c r="G238" s="489"/>
      <c r="H238" s="489"/>
      <c r="I238" s="489"/>
      <c r="J238" s="489"/>
      <c r="K238" s="489"/>
      <c r="L238" s="489"/>
      <c r="M238" s="435"/>
      <c r="N238" s="435"/>
      <c r="O238" s="435"/>
      <c r="P238" s="435"/>
      <c r="Q238" s="435"/>
      <c r="R238" s="435"/>
      <c r="S238" s="435"/>
      <c r="T238" s="435"/>
      <c r="U238" s="435"/>
      <c r="V238" s="435"/>
      <c r="W238" s="435"/>
      <c r="X238" s="435"/>
      <c r="Y238" s="435"/>
      <c r="Z238" s="435"/>
      <c r="AA238" s="435"/>
      <c r="AB238" s="435"/>
      <c r="AC238" s="435"/>
      <c r="AD238" s="435"/>
      <c r="AE238" s="435"/>
      <c r="AF238" s="435"/>
      <c r="AG238" s="435"/>
      <c r="AH238" s="435"/>
      <c r="AI238" s="435"/>
      <c r="AJ238" s="435"/>
      <c r="AK238" s="435"/>
      <c r="AL238" s="435"/>
      <c r="AM238" s="435"/>
      <c r="AN238" s="435"/>
      <c r="AO238" s="435"/>
      <c r="AP238" s="435"/>
      <c r="AQ238" s="435"/>
      <c r="AR238" s="435"/>
      <c r="AS238" s="435"/>
      <c r="AT238" s="435"/>
      <c r="AU238" s="435"/>
      <c r="AV238" s="435"/>
      <c r="AW238" s="435"/>
      <c r="AX238" s="435"/>
      <c r="AY238" s="435"/>
      <c r="AZ238" s="435"/>
      <c r="BA238" s="435"/>
      <c r="BB238" s="435"/>
      <c r="BC238" s="435"/>
      <c r="BD238" s="435"/>
      <c r="BE238" s="435"/>
      <c r="BF238" s="435"/>
      <c r="BG238" s="435"/>
      <c r="BH238" s="435"/>
      <c r="BI238" s="435"/>
      <c r="BJ238" s="435"/>
      <c r="BK238" s="435"/>
      <c r="BL238" s="435"/>
      <c r="BM238" s="435"/>
      <c r="BN238" s="435"/>
      <c r="BO238" s="435"/>
      <c r="BP238" s="435"/>
      <c r="BQ238" s="435"/>
      <c r="BR238" s="435"/>
      <c r="BS238" s="435"/>
      <c r="BT238" s="435"/>
      <c r="BU238" s="435"/>
      <c r="BV238" s="435"/>
      <c r="BW238" s="435"/>
      <c r="BX238" s="435"/>
      <c r="BY238" s="435"/>
      <c r="BZ238" s="435"/>
      <c r="CA238" s="435"/>
      <c r="CB238" s="435"/>
      <c r="CC238" s="435"/>
      <c r="CD238" s="435"/>
      <c r="CE238" s="435"/>
      <c r="CF238" s="435"/>
      <c r="CG238" s="435"/>
      <c r="CH238" s="435"/>
      <c r="CI238" s="435"/>
      <c r="CJ238" s="435"/>
      <c r="CK238" s="435"/>
      <c r="CL238" s="435"/>
      <c r="CM238" s="435"/>
      <c r="CN238" s="435"/>
      <c r="CO238" s="435"/>
      <c r="CP238" s="435"/>
      <c r="CQ238" s="435"/>
      <c r="CR238" s="435"/>
      <c r="CS238" s="435"/>
      <c r="CT238" s="435"/>
      <c r="CU238" s="435"/>
      <c r="CV238" s="435"/>
      <c r="CW238" s="435"/>
      <c r="CX238" s="435"/>
      <c r="CY238" s="435"/>
      <c r="CZ238" s="435"/>
      <c r="DA238" s="435"/>
      <c r="DB238" s="435"/>
      <c r="DC238" s="435"/>
      <c r="DD238" s="435"/>
      <c r="DE238" s="435"/>
      <c r="DF238" s="435"/>
      <c r="DG238" s="435"/>
      <c r="DH238" s="435"/>
      <c r="DI238" s="435"/>
      <c r="DJ238" s="435"/>
      <c r="DK238" s="435"/>
      <c r="DL238" s="435"/>
      <c r="DM238" s="435"/>
      <c r="DN238" s="435"/>
      <c r="DO238" s="435"/>
      <c r="DP238" s="435"/>
      <c r="DQ238" s="435"/>
      <c r="DR238" s="435"/>
      <c r="DS238" s="435"/>
      <c r="DT238" s="435"/>
      <c r="DU238" s="435"/>
      <c r="DV238" s="435"/>
      <c r="DW238" s="435"/>
      <c r="DX238" s="435"/>
      <c r="DY238" s="435"/>
      <c r="DZ238" s="435"/>
      <c r="EA238" s="435"/>
      <c r="EB238" s="435"/>
      <c r="EC238" s="435"/>
      <c r="ED238" s="435"/>
      <c r="EE238" s="435"/>
      <c r="EF238" s="435"/>
      <c r="EG238" s="435"/>
      <c r="EH238" s="435"/>
      <c r="EI238" s="435"/>
      <c r="EJ238" s="435"/>
      <c r="EK238" s="435"/>
      <c r="EL238" s="435"/>
      <c r="EM238" s="435"/>
      <c r="EN238" s="435"/>
      <c r="EO238" s="435"/>
      <c r="EP238" s="435"/>
      <c r="EQ238" s="435"/>
      <c r="ER238" s="435"/>
      <c r="ES238" s="435"/>
      <c r="ET238" s="435"/>
      <c r="EU238" s="435"/>
      <c r="EV238" s="435"/>
      <c r="EW238" s="435"/>
      <c r="EX238" s="435"/>
      <c r="EY238" s="435"/>
      <c r="EZ238" s="435"/>
      <c r="FA238" s="435"/>
      <c r="FB238" s="435"/>
      <c r="FC238" s="435"/>
      <c r="FD238" s="435"/>
      <c r="FE238" s="435"/>
      <c r="FF238" s="435"/>
      <c r="FG238" s="435"/>
      <c r="FH238" s="435"/>
      <c r="FI238" s="435"/>
      <c r="FJ238" s="435"/>
      <c r="FK238" s="435"/>
      <c r="FL238" s="435"/>
      <c r="FM238" s="435"/>
      <c r="FN238" s="435"/>
      <c r="FO238" s="435"/>
      <c r="FP238" s="435"/>
      <c r="FQ238" s="435"/>
      <c r="FR238" s="435"/>
      <c r="FS238" s="435"/>
      <c r="FT238" s="435"/>
      <c r="FU238" s="435"/>
      <c r="FV238" s="435"/>
      <c r="FW238" s="435"/>
      <c r="FX238" s="435"/>
      <c r="FY238" s="435"/>
      <c r="FZ238" s="435"/>
      <c r="GA238" s="435"/>
      <c r="GB238" s="435"/>
      <c r="GC238" s="435"/>
      <c r="GD238" s="435"/>
      <c r="GE238" s="435"/>
      <c r="GF238" s="435"/>
      <c r="GG238" s="435"/>
      <c r="GH238" s="435"/>
      <c r="GI238" s="435"/>
      <c r="GJ238" s="435"/>
      <c r="GK238" s="435"/>
      <c r="GL238" s="435"/>
      <c r="GM238" s="435"/>
      <c r="GN238" s="435"/>
      <c r="GO238" s="435"/>
      <c r="GP238" s="435"/>
      <c r="GQ238" s="435"/>
      <c r="GR238" s="435"/>
      <c r="GS238" s="435"/>
      <c r="GT238" s="435"/>
      <c r="GU238" s="435"/>
      <c r="GV238" s="435"/>
      <c r="GW238" s="435"/>
      <c r="GX238" s="435"/>
      <c r="GY238" s="435"/>
      <c r="GZ238" s="435"/>
      <c r="HA238" s="435"/>
      <c r="HB238" s="435"/>
      <c r="HC238" s="435"/>
      <c r="HD238" s="435"/>
      <c r="HE238" s="435"/>
      <c r="HF238" s="435"/>
      <c r="HG238" s="435"/>
      <c r="HH238" s="435"/>
      <c r="HI238" s="435"/>
      <c r="HJ238" s="435"/>
      <c r="HK238" s="435"/>
      <c r="HL238" s="435"/>
      <c r="HM238" s="435"/>
      <c r="HN238" s="435"/>
      <c r="HO238" s="435"/>
      <c r="HP238" s="435"/>
      <c r="HQ238" s="435"/>
      <c r="HR238" s="435"/>
      <c r="HS238" s="435"/>
      <c r="HT238" s="435"/>
      <c r="HU238" s="435"/>
      <c r="HV238" s="435"/>
      <c r="HW238" s="435"/>
      <c r="HX238" s="435"/>
      <c r="HY238" s="435"/>
      <c r="HZ238" s="435"/>
      <c r="IA238" s="435"/>
      <c r="IB238" s="435"/>
      <c r="IC238" s="435"/>
      <c r="ID238" s="435"/>
      <c r="IE238" s="435"/>
      <c r="IF238" s="435"/>
      <c r="IG238" s="435"/>
      <c r="IH238" s="435"/>
      <c r="II238" s="435"/>
      <c r="IJ238" s="435"/>
      <c r="IK238" s="435"/>
      <c r="IL238" s="435"/>
      <c r="IM238" s="435"/>
      <c r="IN238" s="435"/>
      <c r="IO238" s="435"/>
      <c r="IP238" s="435"/>
      <c r="IQ238" s="435"/>
      <c r="IR238" s="435"/>
      <c r="IS238" s="435"/>
      <c r="IT238" s="435"/>
      <c r="IU238" s="435"/>
    </row>
    <row r="239" spans="1:255" s="431" customFormat="1" ht="22.5">
      <c r="A239" s="120"/>
      <c r="B239" s="122" t="s">
        <v>553</v>
      </c>
      <c r="C239" s="120"/>
      <c r="D239" s="488"/>
      <c r="E239" s="489"/>
      <c r="F239" s="489"/>
      <c r="G239" s="489"/>
      <c r="H239" s="489"/>
      <c r="I239" s="489"/>
      <c r="J239" s="489"/>
      <c r="K239" s="489"/>
      <c r="L239" s="489"/>
      <c r="M239" s="435"/>
      <c r="N239" s="435"/>
      <c r="O239" s="435"/>
      <c r="P239" s="435"/>
      <c r="Q239" s="435"/>
      <c r="R239" s="435"/>
      <c r="S239" s="435"/>
      <c r="T239" s="435"/>
      <c r="U239" s="435"/>
      <c r="V239" s="435"/>
      <c r="W239" s="435"/>
      <c r="X239" s="435"/>
      <c r="Y239" s="435"/>
      <c r="Z239" s="435"/>
      <c r="AA239" s="435"/>
      <c r="AB239" s="435"/>
      <c r="AC239" s="435"/>
      <c r="AD239" s="435"/>
      <c r="AE239" s="435"/>
      <c r="AF239" s="435"/>
      <c r="AG239" s="435"/>
      <c r="AH239" s="435"/>
      <c r="AI239" s="435"/>
      <c r="AJ239" s="435"/>
      <c r="AK239" s="435"/>
      <c r="AL239" s="435"/>
      <c r="AM239" s="435"/>
      <c r="AN239" s="435"/>
      <c r="AO239" s="435"/>
      <c r="AP239" s="435"/>
      <c r="AQ239" s="435"/>
      <c r="AR239" s="435"/>
      <c r="AS239" s="435"/>
      <c r="AT239" s="435"/>
      <c r="AU239" s="435"/>
      <c r="AV239" s="435"/>
      <c r="AW239" s="435"/>
      <c r="AX239" s="435"/>
      <c r="AY239" s="435"/>
      <c r="AZ239" s="435"/>
      <c r="BA239" s="435"/>
      <c r="BB239" s="435"/>
      <c r="BC239" s="435"/>
      <c r="BD239" s="435"/>
      <c r="BE239" s="435"/>
      <c r="BF239" s="435"/>
      <c r="BG239" s="435"/>
      <c r="BH239" s="435"/>
      <c r="BI239" s="435"/>
      <c r="BJ239" s="435"/>
      <c r="BK239" s="435"/>
      <c r="BL239" s="435"/>
      <c r="BM239" s="435"/>
      <c r="BN239" s="435"/>
      <c r="BO239" s="435"/>
      <c r="BP239" s="435"/>
      <c r="BQ239" s="435"/>
      <c r="BR239" s="435"/>
      <c r="BS239" s="435"/>
      <c r="BT239" s="435"/>
      <c r="BU239" s="435"/>
      <c r="BV239" s="435"/>
      <c r="BW239" s="435"/>
      <c r="BX239" s="435"/>
      <c r="BY239" s="435"/>
      <c r="BZ239" s="435"/>
      <c r="CA239" s="435"/>
      <c r="CB239" s="435"/>
      <c r="CC239" s="435"/>
      <c r="CD239" s="435"/>
      <c r="CE239" s="435"/>
      <c r="CF239" s="435"/>
      <c r="CG239" s="435"/>
      <c r="CH239" s="435"/>
      <c r="CI239" s="435"/>
      <c r="CJ239" s="435"/>
      <c r="CK239" s="435"/>
      <c r="CL239" s="435"/>
      <c r="CM239" s="435"/>
      <c r="CN239" s="435"/>
      <c r="CO239" s="435"/>
      <c r="CP239" s="435"/>
      <c r="CQ239" s="435"/>
      <c r="CR239" s="435"/>
      <c r="CS239" s="435"/>
      <c r="CT239" s="435"/>
      <c r="CU239" s="435"/>
      <c r="CV239" s="435"/>
      <c r="CW239" s="435"/>
      <c r="CX239" s="435"/>
      <c r="CY239" s="435"/>
      <c r="CZ239" s="435"/>
      <c r="DA239" s="435"/>
      <c r="DB239" s="435"/>
      <c r="DC239" s="435"/>
      <c r="DD239" s="435"/>
      <c r="DE239" s="435"/>
      <c r="DF239" s="435"/>
      <c r="DG239" s="435"/>
      <c r="DH239" s="435"/>
      <c r="DI239" s="435"/>
      <c r="DJ239" s="435"/>
      <c r="DK239" s="435"/>
      <c r="DL239" s="435"/>
      <c r="DM239" s="435"/>
      <c r="DN239" s="435"/>
      <c r="DO239" s="435"/>
      <c r="DP239" s="435"/>
      <c r="DQ239" s="435"/>
      <c r="DR239" s="435"/>
      <c r="DS239" s="435"/>
      <c r="DT239" s="435"/>
      <c r="DU239" s="435"/>
      <c r="DV239" s="435"/>
      <c r="DW239" s="435"/>
      <c r="DX239" s="435"/>
      <c r="DY239" s="435"/>
      <c r="DZ239" s="435"/>
      <c r="EA239" s="435"/>
      <c r="EB239" s="435"/>
      <c r="EC239" s="435"/>
      <c r="ED239" s="435"/>
      <c r="EE239" s="435"/>
      <c r="EF239" s="435"/>
      <c r="EG239" s="435"/>
      <c r="EH239" s="435"/>
      <c r="EI239" s="435"/>
      <c r="EJ239" s="435"/>
      <c r="EK239" s="435"/>
      <c r="EL239" s="435"/>
      <c r="EM239" s="435"/>
      <c r="EN239" s="435"/>
      <c r="EO239" s="435"/>
      <c r="EP239" s="435"/>
      <c r="EQ239" s="435"/>
      <c r="ER239" s="435"/>
      <c r="ES239" s="435"/>
      <c r="ET239" s="435"/>
      <c r="EU239" s="435"/>
      <c r="EV239" s="435"/>
      <c r="EW239" s="435"/>
      <c r="EX239" s="435"/>
      <c r="EY239" s="435"/>
      <c r="EZ239" s="435"/>
      <c r="FA239" s="435"/>
      <c r="FB239" s="435"/>
      <c r="FC239" s="435"/>
      <c r="FD239" s="435"/>
      <c r="FE239" s="435"/>
      <c r="FF239" s="435"/>
      <c r="FG239" s="435"/>
      <c r="FH239" s="435"/>
      <c r="FI239" s="435"/>
      <c r="FJ239" s="435"/>
      <c r="FK239" s="435"/>
      <c r="FL239" s="435"/>
      <c r="FM239" s="435"/>
      <c r="FN239" s="435"/>
      <c r="FO239" s="435"/>
      <c r="FP239" s="435"/>
      <c r="FQ239" s="435"/>
      <c r="FR239" s="435"/>
      <c r="FS239" s="435"/>
      <c r="FT239" s="435"/>
      <c r="FU239" s="435"/>
      <c r="FV239" s="435"/>
      <c r="FW239" s="435"/>
      <c r="FX239" s="435"/>
      <c r="FY239" s="435"/>
      <c r="FZ239" s="435"/>
      <c r="GA239" s="435"/>
      <c r="GB239" s="435"/>
      <c r="GC239" s="435"/>
      <c r="GD239" s="435"/>
      <c r="GE239" s="435"/>
      <c r="GF239" s="435"/>
      <c r="GG239" s="435"/>
      <c r="GH239" s="435"/>
      <c r="GI239" s="435"/>
      <c r="GJ239" s="435"/>
      <c r="GK239" s="435"/>
      <c r="GL239" s="435"/>
      <c r="GM239" s="435"/>
      <c r="GN239" s="435"/>
      <c r="GO239" s="435"/>
      <c r="GP239" s="435"/>
      <c r="GQ239" s="435"/>
      <c r="GR239" s="435"/>
      <c r="GS239" s="435"/>
      <c r="GT239" s="435"/>
      <c r="GU239" s="435"/>
      <c r="GV239" s="435"/>
      <c r="GW239" s="435"/>
      <c r="GX239" s="435"/>
      <c r="GY239" s="435"/>
      <c r="GZ239" s="435"/>
      <c r="HA239" s="435"/>
      <c r="HB239" s="435"/>
      <c r="HC239" s="435"/>
      <c r="HD239" s="435"/>
      <c r="HE239" s="435"/>
      <c r="HF239" s="435"/>
      <c r="HG239" s="435"/>
      <c r="HH239" s="435"/>
      <c r="HI239" s="435"/>
      <c r="HJ239" s="435"/>
      <c r="HK239" s="435"/>
      <c r="HL239" s="435"/>
      <c r="HM239" s="435"/>
      <c r="HN239" s="435"/>
      <c r="HO239" s="435"/>
      <c r="HP239" s="435"/>
      <c r="HQ239" s="435"/>
      <c r="HR239" s="435"/>
      <c r="HS239" s="435"/>
      <c r="HT239" s="435"/>
      <c r="HU239" s="435"/>
      <c r="HV239" s="435"/>
      <c r="HW239" s="435"/>
      <c r="HX239" s="435"/>
      <c r="HY239" s="435"/>
      <c r="HZ239" s="435"/>
      <c r="IA239" s="435"/>
      <c r="IB239" s="435"/>
      <c r="IC239" s="435"/>
      <c r="ID239" s="435"/>
      <c r="IE239" s="435"/>
      <c r="IF239" s="435"/>
      <c r="IG239" s="435"/>
      <c r="IH239" s="435"/>
      <c r="II239" s="435"/>
      <c r="IJ239" s="435"/>
      <c r="IK239" s="435"/>
      <c r="IL239" s="435"/>
      <c r="IM239" s="435"/>
      <c r="IN239" s="435"/>
      <c r="IO239" s="435"/>
      <c r="IP239" s="435"/>
      <c r="IQ239" s="435"/>
      <c r="IR239" s="435"/>
      <c r="IS239" s="435"/>
      <c r="IT239" s="435"/>
      <c r="IU239" s="435"/>
    </row>
    <row r="240" spans="1:255" s="431" customFormat="1" ht="22.5">
      <c r="A240" s="120"/>
      <c r="B240" s="122" t="s">
        <v>554</v>
      </c>
      <c r="C240" s="120"/>
      <c r="D240" s="488"/>
      <c r="E240" s="489"/>
      <c r="F240" s="489"/>
      <c r="G240" s="489"/>
      <c r="H240" s="489"/>
      <c r="I240" s="489"/>
      <c r="J240" s="489"/>
      <c r="K240" s="489"/>
      <c r="L240" s="489"/>
      <c r="M240" s="435"/>
      <c r="N240" s="435"/>
      <c r="O240" s="435"/>
      <c r="P240" s="435"/>
      <c r="Q240" s="435"/>
      <c r="R240" s="435"/>
      <c r="S240" s="435"/>
      <c r="T240" s="435"/>
      <c r="U240" s="435"/>
      <c r="V240" s="435"/>
      <c r="W240" s="435"/>
      <c r="X240" s="435"/>
      <c r="Y240" s="435"/>
      <c r="Z240" s="435"/>
      <c r="AA240" s="435"/>
      <c r="AB240" s="435"/>
      <c r="AC240" s="435"/>
      <c r="AD240" s="435"/>
      <c r="AE240" s="435"/>
      <c r="AF240" s="435"/>
      <c r="AG240" s="435"/>
      <c r="AH240" s="435"/>
      <c r="AI240" s="435"/>
      <c r="AJ240" s="435"/>
      <c r="AK240" s="435"/>
      <c r="AL240" s="435"/>
      <c r="AM240" s="435"/>
      <c r="AN240" s="435"/>
      <c r="AO240" s="435"/>
      <c r="AP240" s="435"/>
      <c r="AQ240" s="435"/>
      <c r="AR240" s="435"/>
      <c r="AS240" s="435"/>
      <c r="AT240" s="435"/>
      <c r="AU240" s="435"/>
      <c r="AV240" s="435"/>
      <c r="AW240" s="435"/>
      <c r="AX240" s="435"/>
      <c r="AY240" s="435"/>
      <c r="AZ240" s="435"/>
      <c r="BA240" s="435"/>
      <c r="BB240" s="435"/>
      <c r="BC240" s="435"/>
      <c r="BD240" s="435"/>
      <c r="BE240" s="435"/>
      <c r="BF240" s="435"/>
      <c r="BG240" s="435"/>
      <c r="BH240" s="435"/>
      <c r="BI240" s="435"/>
      <c r="BJ240" s="435"/>
      <c r="BK240" s="435"/>
      <c r="BL240" s="435"/>
      <c r="BM240" s="435"/>
      <c r="BN240" s="435"/>
      <c r="BO240" s="435"/>
      <c r="BP240" s="435"/>
      <c r="BQ240" s="435"/>
      <c r="BR240" s="435"/>
      <c r="BS240" s="435"/>
      <c r="BT240" s="435"/>
      <c r="BU240" s="435"/>
      <c r="BV240" s="435"/>
      <c r="BW240" s="435"/>
      <c r="BX240" s="435"/>
      <c r="BY240" s="435"/>
      <c r="BZ240" s="435"/>
      <c r="CA240" s="435"/>
      <c r="CB240" s="435"/>
      <c r="CC240" s="435"/>
      <c r="CD240" s="435"/>
      <c r="CE240" s="435"/>
      <c r="CF240" s="435"/>
      <c r="CG240" s="435"/>
      <c r="CH240" s="435"/>
      <c r="CI240" s="435"/>
      <c r="CJ240" s="435"/>
      <c r="CK240" s="435"/>
      <c r="CL240" s="435"/>
      <c r="CM240" s="435"/>
      <c r="CN240" s="435"/>
      <c r="CO240" s="435"/>
      <c r="CP240" s="435"/>
      <c r="CQ240" s="435"/>
      <c r="CR240" s="435"/>
      <c r="CS240" s="435"/>
      <c r="CT240" s="435"/>
      <c r="CU240" s="435"/>
      <c r="CV240" s="435"/>
      <c r="CW240" s="435"/>
      <c r="CX240" s="435"/>
      <c r="CY240" s="435"/>
      <c r="CZ240" s="435"/>
      <c r="DA240" s="435"/>
      <c r="DB240" s="435"/>
      <c r="DC240" s="435"/>
      <c r="DD240" s="435"/>
      <c r="DE240" s="435"/>
      <c r="DF240" s="435"/>
      <c r="DG240" s="435"/>
      <c r="DH240" s="435"/>
      <c r="DI240" s="435"/>
      <c r="DJ240" s="435"/>
      <c r="DK240" s="435"/>
      <c r="DL240" s="435"/>
      <c r="DM240" s="435"/>
      <c r="DN240" s="435"/>
      <c r="DO240" s="435"/>
      <c r="DP240" s="435"/>
      <c r="DQ240" s="435"/>
      <c r="DR240" s="435"/>
      <c r="DS240" s="435"/>
      <c r="DT240" s="435"/>
      <c r="DU240" s="435"/>
      <c r="DV240" s="435"/>
      <c r="DW240" s="435"/>
      <c r="DX240" s="435"/>
      <c r="DY240" s="435"/>
      <c r="DZ240" s="435"/>
      <c r="EA240" s="435"/>
      <c r="EB240" s="435"/>
      <c r="EC240" s="435"/>
      <c r="ED240" s="435"/>
      <c r="EE240" s="435"/>
      <c r="EF240" s="435"/>
      <c r="EG240" s="435"/>
      <c r="EH240" s="435"/>
      <c r="EI240" s="435"/>
      <c r="EJ240" s="435"/>
      <c r="EK240" s="435"/>
      <c r="EL240" s="435"/>
      <c r="EM240" s="435"/>
      <c r="EN240" s="435"/>
      <c r="EO240" s="435"/>
      <c r="EP240" s="435"/>
      <c r="EQ240" s="435"/>
      <c r="ER240" s="435"/>
      <c r="ES240" s="435"/>
      <c r="ET240" s="435"/>
      <c r="EU240" s="435"/>
      <c r="EV240" s="435"/>
      <c r="EW240" s="435"/>
      <c r="EX240" s="435"/>
      <c r="EY240" s="435"/>
      <c r="EZ240" s="435"/>
      <c r="FA240" s="435"/>
      <c r="FB240" s="435"/>
      <c r="FC240" s="435"/>
      <c r="FD240" s="435"/>
      <c r="FE240" s="435"/>
      <c r="FF240" s="435"/>
      <c r="FG240" s="435"/>
      <c r="FH240" s="435"/>
      <c r="FI240" s="435"/>
      <c r="FJ240" s="435"/>
      <c r="FK240" s="435"/>
      <c r="FL240" s="435"/>
      <c r="FM240" s="435"/>
      <c r="FN240" s="435"/>
      <c r="FO240" s="435"/>
      <c r="FP240" s="435"/>
      <c r="FQ240" s="435"/>
      <c r="FR240" s="435"/>
      <c r="FS240" s="435"/>
      <c r="FT240" s="435"/>
      <c r="FU240" s="435"/>
      <c r="FV240" s="435"/>
      <c r="FW240" s="435"/>
      <c r="FX240" s="435"/>
      <c r="FY240" s="435"/>
      <c r="FZ240" s="435"/>
      <c r="GA240" s="435"/>
      <c r="GB240" s="435"/>
      <c r="GC240" s="435"/>
      <c r="GD240" s="435"/>
      <c r="GE240" s="435"/>
      <c r="GF240" s="435"/>
      <c r="GG240" s="435"/>
      <c r="GH240" s="435"/>
      <c r="GI240" s="435"/>
      <c r="GJ240" s="435"/>
      <c r="GK240" s="435"/>
      <c r="GL240" s="435"/>
      <c r="GM240" s="435"/>
      <c r="GN240" s="435"/>
      <c r="GO240" s="435"/>
      <c r="GP240" s="435"/>
      <c r="GQ240" s="435"/>
      <c r="GR240" s="435"/>
      <c r="GS240" s="435"/>
      <c r="GT240" s="435"/>
      <c r="GU240" s="435"/>
      <c r="GV240" s="435"/>
      <c r="GW240" s="435"/>
      <c r="GX240" s="435"/>
      <c r="GY240" s="435"/>
      <c r="GZ240" s="435"/>
      <c r="HA240" s="435"/>
      <c r="HB240" s="435"/>
      <c r="HC240" s="435"/>
      <c r="HD240" s="435"/>
      <c r="HE240" s="435"/>
      <c r="HF240" s="435"/>
      <c r="HG240" s="435"/>
      <c r="HH240" s="435"/>
      <c r="HI240" s="435"/>
      <c r="HJ240" s="435"/>
      <c r="HK240" s="435"/>
      <c r="HL240" s="435"/>
      <c r="HM240" s="435"/>
      <c r="HN240" s="435"/>
      <c r="HO240" s="435"/>
      <c r="HP240" s="435"/>
      <c r="HQ240" s="435"/>
      <c r="HR240" s="435"/>
      <c r="HS240" s="435"/>
      <c r="HT240" s="435"/>
      <c r="HU240" s="435"/>
      <c r="HV240" s="435"/>
      <c r="HW240" s="435"/>
      <c r="HX240" s="435"/>
      <c r="HY240" s="435"/>
      <c r="HZ240" s="435"/>
      <c r="IA240" s="435"/>
      <c r="IB240" s="435"/>
      <c r="IC240" s="435"/>
      <c r="ID240" s="435"/>
      <c r="IE240" s="435"/>
      <c r="IF240" s="435"/>
      <c r="IG240" s="435"/>
      <c r="IH240" s="435"/>
      <c r="II240" s="435"/>
      <c r="IJ240" s="435"/>
      <c r="IK240" s="435"/>
      <c r="IL240" s="435"/>
      <c r="IM240" s="435"/>
      <c r="IN240" s="435"/>
      <c r="IO240" s="435"/>
      <c r="IP240" s="435"/>
      <c r="IQ240" s="435"/>
      <c r="IR240" s="435"/>
      <c r="IS240" s="435"/>
      <c r="IT240" s="435"/>
      <c r="IU240" s="435"/>
    </row>
    <row r="241" spans="1:255" s="431" customFormat="1">
      <c r="A241" s="120"/>
      <c r="B241" s="122"/>
      <c r="C241" s="120"/>
      <c r="D241" s="488"/>
      <c r="E241" s="489"/>
      <c r="F241" s="489"/>
      <c r="G241" s="489"/>
      <c r="H241" s="489"/>
      <c r="I241" s="489"/>
      <c r="J241" s="489"/>
      <c r="K241" s="489"/>
      <c r="L241" s="489"/>
      <c r="M241" s="435"/>
      <c r="N241" s="435"/>
      <c r="O241" s="435"/>
      <c r="P241" s="435"/>
      <c r="Q241" s="435"/>
      <c r="R241" s="435"/>
      <c r="S241" s="435"/>
      <c r="T241" s="435"/>
      <c r="U241" s="435"/>
      <c r="V241" s="435"/>
      <c r="W241" s="435"/>
      <c r="X241" s="435"/>
      <c r="Y241" s="435"/>
      <c r="Z241" s="435"/>
      <c r="AA241" s="435"/>
      <c r="AB241" s="435"/>
      <c r="AC241" s="435"/>
      <c r="AD241" s="435"/>
      <c r="AE241" s="435"/>
      <c r="AF241" s="435"/>
      <c r="AG241" s="435"/>
      <c r="AH241" s="435"/>
      <c r="AI241" s="435"/>
      <c r="AJ241" s="435"/>
      <c r="AK241" s="435"/>
      <c r="AL241" s="435"/>
      <c r="AM241" s="435"/>
      <c r="AN241" s="435"/>
      <c r="AO241" s="435"/>
      <c r="AP241" s="435"/>
      <c r="AQ241" s="435"/>
      <c r="AR241" s="435"/>
      <c r="AS241" s="435"/>
      <c r="AT241" s="435"/>
      <c r="AU241" s="435"/>
      <c r="AV241" s="435"/>
      <c r="AW241" s="435"/>
      <c r="AX241" s="435"/>
      <c r="AY241" s="435"/>
      <c r="AZ241" s="435"/>
      <c r="BA241" s="435"/>
      <c r="BB241" s="435"/>
      <c r="BC241" s="435"/>
      <c r="BD241" s="435"/>
      <c r="BE241" s="435"/>
      <c r="BF241" s="435"/>
      <c r="BG241" s="435"/>
      <c r="BH241" s="435"/>
      <c r="BI241" s="435"/>
      <c r="BJ241" s="435"/>
      <c r="BK241" s="435"/>
      <c r="BL241" s="435"/>
      <c r="BM241" s="435"/>
      <c r="BN241" s="435"/>
      <c r="BO241" s="435"/>
      <c r="BP241" s="435"/>
      <c r="BQ241" s="435"/>
      <c r="BR241" s="435"/>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35"/>
      <c r="FA241" s="435"/>
      <c r="FB241" s="435"/>
      <c r="FC241" s="435"/>
      <c r="FD241" s="435"/>
      <c r="FE241" s="435"/>
      <c r="FF241" s="435"/>
      <c r="FG241" s="435"/>
      <c r="FH241" s="435"/>
      <c r="FI241" s="435"/>
      <c r="FJ241" s="435"/>
      <c r="FK241" s="435"/>
      <c r="FL241" s="435"/>
      <c r="FM241" s="435"/>
      <c r="FN241" s="435"/>
      <c r="FO241" s="435"/>
      <c r="FP241" s="435"/>
      <c r="FQ241" s="435"/>
      <c r="FR241" s="435"/>
      <c r="FS241" s="435"/>
      <c r="FT241" s="435"/>
      <c r="FU241" s="435"/>
      <c r="FV241" s="435"/>
      <c r="FW241" s="435"/>
      <c r="FX241" s="435"/>
      <c r="FY241" s="435"/>
      <c r="FZ241" s="435"/>
      <c r="GA241" s="435"/>
      <c r="GB241" s="435"/>
      <c r="GC241" s="435"/>
      <c r="GD241" s="435"/>
      <c r="GE241" s="435"/>
      <c r="GF241" s="435"/>
      <c r="GG241" s="435"/>
      <c r="GH241" s="435"/>
      <c r="GI241" s="435"/>
      <c r="GJ241" s="435"/>
      <c r="GK241" s="435"/>
      <c r="GL241" s="435"/>
      <c r="GM241" s="435"/>
      <c r="GN241" s="435"/>
      <c r="GO241" s="435"/>
      <c r="GP241" s="435"/>
      <c r="GQ241" s="435"/>
      <c r="GR241" s="435"/>
      <c r="GS241" s="435"/>
      <c r="GT241" s="435"/>
      <c r="GU241" s="435"/>
      <c r="GV241" s="435"/>
      <c r="GW241" s="435"/>
      <c r="GX241" s="435"/>
      <c r="GY241" s="435"/>
      <c r="GZ241" s="435"/>
      <c r="HA241" s="435"/>
      <c r="HB241" s="435"/>
      <c r="HC241" s="435"/>
      <c r="HD241" s="435"/>
      <c r="HE241" s="435"/>
      <c r="HF241" s="435"/>
      <c r="HG241" s="435"/>
      <c r="HH241" s="435"/>
      <c r="HI241" s="435"/>
      <c r="HJ241" s="435"/>
      <c r="HK241" s="435"/>
      <c r="HL241" s="435"/>
      <c r="HM241" s="435"/>
      <c r="HN241" s="435"/>
      <c r="HO241" s="435"/>
      <c r="HP241" s="435"/>
      <c r="HQ241" s="435"/>
      <c r="HR241" s="435"/>
      <c r="HS241" s="435"/>
      <c r="HT241" s="435"/>
      <c r="HU241" s="435"/>
      <c r="HV241" s="435"/>
      <c r="HW241" s="435"/>
      <c r="HX241" s="435"/>
      <c r="HY241" s="435"/>
      <c r="HZ241" s="435"/>
      <c r="IA241" s="435"/>
      <c r="IB241" s="435"/>
      <c r="IC241" s="435"/>
      <c r="ID241" s="435"/>
      <c r="IE241" s="435"/>
      <c r="IF241" s="435"/>
      <c r="IG241" s="435"/>
      <c r="IH241" s="435"/>
      <c r="II241" s="435"/>
      <c r="IJ241" s="435"/>
      <c r="IK241" s="435"/>
      <c r="IL241" s="435"/>
      <c r="IM241" s="435"/>
      <c r="IN241" s="435"/>
      <c r="IO241" s="435"/>
      <c r="IP241" s="435"/>
      <c r="IQ241" s="435"/>
      <c r="IR241" s="435"/>
      <c r="IS241" s="435"/>
      <c r="IT241" s="435"/>
      <c r="IU241" s="435"/>
    </row>
    <row r="242" spans="1:255" s="431" customFormat="1" ht="33.75">
      <c r="A242" s="120"/>
      <c r="B242" s="122" t="s">
        <v>555</v>
      </c>
      <c r="C242" s="120"/>
      <c r="D242" s="488"/>
      <c r="E242" s="489"/>
      <c r="F242" s="489"/>
      <c r="G242" s="489"/>
      <c r="H242" s="489"/>
      <c r="I242" s="489"/>
      <c r="J242" s="489"/>
      <c r="K242" s="489"/>
      <c r="L242" s="489"/>
      <c r="M242" s="435"/>
      <c r="N242" s="435"/>
      <c r="O242" s="435"/>
      <c r="P242" s="435"/>
      <c r="Q242" s="435"/>
      <c r="R242" s="435"/>
      <c r="S242" s="435"/>
      <c r="T242" s="435"/>
      <c r="U242" s="435"/>
      <c r="V242" s="435"/>
      <c r="W242" s="435"/>
      <c r="X242" s="435"/>
      <c r="Y242" s="435"/>
      <c r="Z242" s="435"/>
      <c r="AA242" s="435"/>
      <c r="AB242" s="435"/>
      <c r="AC242" s="435"/>
      <c r="AD242" s="435"/>
      <c r="AE242" s="435"/>
      <c r="AF242" s="435"/>
      <c r="AG242" s="435"/>
      <c r="AH242" s="435"/>
      <c r="AI242" s="435"/>
      <c r="AJ242" s="435"/>
      <c r="AK242" s="435"/>
      <c r="AL242" s="435"/>
      <c r="AM242" s="435"/>
      <c r="AN242" s="435"/>
      <c r="AO242" s="435"/>
      <c r="AP242" s="435"/>
      <c r="AQ242" s="435"/>
      <c r="AR242" s="435"/>
      <c r="AS242" s="435"/>
      <c r="AT242" s="435"/>
      <c r="AU242" s="435"/>
      <c r="AV242" s="435"/>
      <c r="AW242" s="435"/>
      <c r="AX242" s="435"/>
      <c r="AY242" s="435"/>
      <c r="AZ242" s="435"/>
      <c r="BA242" s="435"/>
      <c r="BB242" s="435"/>
      <c r="BC242" s="435"/>
      <c r="BD242" s="435"/>
      <c r="BE242" s="435"/>
      <c r="BF242" s="435"/>
      <c r="BG242" s="435"/>
      <c r="BH242" s="435"/>
      <c r="BI242" s="435"/>
      <c r="BJ242" s="435"/>
      <c r="BK242" s="435"/>
      <c r="BL242" s="435"/>
      <c r="BM242" s="435"/>
      <c r="BN242" s="435"/>
      <c r="BO242" s="435"/>
      <c r="BP242" s="435"/>
      <c r="BQ242" s="435"/>
      <c r="BR242" s="435"/>
      <c r="BS242" s="435"/>
      <c r="BT242" s="435"/>
      <c r="BU242" s="435"/>
      <c r="BV242" s="435"/>
      <c r="BW242" s="435"/>
      <c r="BX242" s="435"/>
      <c r="BY242" s="435"/>
      <c r="BZ242" s="435"/>
      <c r="CA242" s="435"/>
      <c r="CB242" s="435"/>
      <c r="CC242" s="435"/>
      <c r="CD242" s="435"/>
      <c r="CE242" s="435"/>
      <c r="CF242" s="435"/>
      <c r="CG242" s="435"/>
      <c r="CH242" s="435"/>
      <c r="CI242" s="435"/>
      <c r="CJ242" s="435"/>
      <c r="CK242" s="435"/>
      <c r="CL242" s="435"/>
      <c r="CM242" s="435"/>
      <c r="CN242" s="435"/>
      <c r="CO242" s="435"/>
      <c r="CP242" s="435"/>
      <c r="CQ242" s="435"/>
      <c r="CR242" s="435"/>
      <c r="CS242" s="435"/>
      <c r="CT242" s="435"/>
      <c r="CU242" s="435"/>
      <c r="CV242" s="435"/>
      <c r="CW242" s="435"/>
      <c r="CX242" s="435"/>
      <c r="CY242" s="435"/>
      <c r="CZ242" s="435"/>
      <c r="DA242" s="435"/>
      <c r="DB242" s="435"/>
      <c r="DC242" s="435"/>
      <c r="DD242" s="435"/>
      <c r="DE242" s="435"/>
      <c r="DF242" s="435"/>
      <c r="DG242" s="435"/>
      <c r="DH242" s="435"/>
      <c r="DI242" s="435"/>
      <c r="DJ242" s="435"/>
      <c r="DK242" s="435"/>
      <c r="DL242" s="435"/>
      <c r="DM242" s="435"/>
      <c r="DN242" s="435"/>
      <c r="DO242" s="435"/>
      <c r="DP242" s="435"/>
      <c r="DQ242" s="435"/>
      <c r="DR242" s="435"/>
      <c r="DS242" s="435"/>
      <c r="DT242" s="435"/>
      <c r="DU242" s="435"/>
      <c r="DV242" s="435"/>
      <c r="DW242" s="435"/>
      <c r="DX242" s="435"/>
      <c r="DY242" s="435"/>
      <c r="DZ242" s="435"/>
      <c r="EA242" s="435"/>
      <c r="EB242" s="435"/>
      <c r="EC242" s="435"/>
      <c r="ED242" s="435"/>
      <c r="EE242" s="435"/>
      <c r="EF242" s="435"/>
      <c r="EG242" s="435"/>
      <c r="EH242" s="435"/>
      <c r="EI242" s="435"/>
      <c r="EJ242" s="435"/>
      <c r="EK242" s="435"/>
      <c r="EL242" s="435"/>
      <c r="EM242" s="435"/>
      <c r="EN242" s="435"/>
      <c r="EO242" s="435"/>
      <c r="EP242" s="435"/>
      <c r="EQ242" s="435"/>
      <c r="ER242" s="435"/>
      <c r="ES242" s="435"/>
      <c r="ET242" s="435"/>
      <c r="EU242" s="435"/>
      <c r="EV242" s="435"/>
      <c r="EW242" s="435"/>
      <c r="EX242" s="435"/>
      <c r="EY242" s="435"/>
      <c r="EZ242" s="435"/>
      <c r="FA242" s="435"/>
      <c r="FB242" s="435"/>
      <c r="FC242" s="435"/>
      <c r="FD242" s="435"/>
      <c r="FE242" s="435"/>
      <c r="FF242" s="435"/>
      <c r="FG242" s="435"/>
      <c r="FH242" s="435"/>
      <c r="FI242" s="435"/>
      <c r="FJ242" s="435"/>
      <c r="FK242" s="435"/>
      <c r="FL242" s="435"/>
      <c r="FM242" s="435"/>
      <c r="FN242" s="435"/>
      <c r="FO242" s="435"/>
      <c r="FP242" s="435"/>
      <c r="FQ242" s="435"/>
      <c r="FR242" s="435"/>
      <c r="FS242" s="435"/>
      <c r="FT242" s="435"/>
      <c r="FU242" s="435"/>
      <c r="FV242" s="435"/>
      <c r="FW242" s="435"/>
      <c r="FX242" s="435"/>
      <c r="FY242" s="435"/>
      <c r="FZ242" s="435"/>
      <c r="GA242" s="435"/>
      <c r="GB242" s="435"/>
      <c r="GC242" s="435"/>
      <c r="GD242" s="435"/>
      <c r="GE242" s="435"/>
      <c r="GF242" s="435"/>
      <c r="GG242" s="435"/>
      <c r="GH242" s="435"/>
      <c r="GI242" s="435"/>
      <c r="GJ242" s="435"/>
      <c r="GK242" s="435"/>
      <c r="GL242" s="435"/>
      <c r="GM242" s="435"/>
      <c r="GN242" s="435"/>
      <c r="GO242" s="435"/>
      <c r="GP242" s="435"/>
      <c r="GQ242" s="435"/>
      <c r="GR242" s="435"/>
      <c r="GS242" s="435"/>
      <c r="GT242" s="435"/>
      <c r="GU242" s="435"/>
      <c r="GV242" s="435"/>
      <c r="GW242" s="435"/>
      <c r="GX242" s="435"/>
      <c r="GY242" s="435"/>
      <c r="GZ242" s="435"/>
      <c r="HA242" s="435"/>
      <c r="HB242" s="435"/>
      <c r="HC242" s="435"/>
      <c r="HD242" s="435"/>
      <c r="HE242" s="435"/>
      <c r="HF242" s="435"/>
      <c r="HG242" s="435"/>
      <c r="HH242" s="435"/>
      <c r="HI242" s="435"/>
      <c r="HJ242" s="435"/>
      <c r="HK242" s="435"/>
      <c r="HL242" s="435"/>
      <c r="HM242" s="435"/>
      <c r="HN242" s="435"/>
      <c r="HO242" s="435"/>
      <c r="HP242" s="435"/>
      <c r="HQ242" s="435"/>
      <c r="HR242" s="435"/>
      <c r="HS242" s="435"/>
      <c r="HT242" s="435"/>
      <c r="HU242" s="435"/>
      <c r="HV242" s="435"/>
      <c r="HW242" s="435"/>
      <c r="HX242" s="435"/>
      <c r="HY242" s="435"/>
      <c r="HZ242" s="435"/>
      <c r="IA242" s="435"/>
      <c r="IB242" s="435"/>
      <c r="IC242" s="435"/>
      <c r="ID242" s="435"/>
      <c r="IE242" s="435"/>
      <c r="IF242" s="435"/>
      <c r="IG242" s="435"/>
      <c r="IH242" s="435"/>
      <c r="II242" s="435"/>
      <c r="IJ242" s="435"/>
      <c r="IK242" s="435"/>
      <c r="IL242" s="435"/>
      <c r="IM242" s="435"/>
      <c r="IN242" s="435"/>
      <c r="IO242" s="435"/>
      <c r="IP242" s="435"/>
      <c r="IQ242" s="435"/>
      <c r="IR242" s="435"/>
      <c r="IS242" s="435"/>
      <c r="IT242" s="435"/>
      <c r="IU242" s="435"/>
    </row>
    <row r="243" spans="1:255" s="431" customFormat="1">
      <c r="A243" s="120"/>
      <c r="B243" s="512"/>
      <c r="C243" s="120"/>
      <c r="D243" s="488"/>
      <c r="E243" s="489"/>
      <c r="F243" s="489"/>
      <c r="G243" s="489"/>
      <c r="H243" s="489"/>
      <c r="I243" s="489"/>
      <c r="J243" s="489"/>
      <c r="K243" s="489"/>
      <c r="L243" s="489"/>
      <c r="M243" s="435"/>
      <c r="N243" s="435"/>
      <c r="O243" s="435"/>
      <c r="P243" s="435"/>
      <c r="Q243" s="435"/>
      <c r="R243" s="435"/>
      <c r="S243" s="435"/>
      <c r="T243" s="435"/>
      <c r="U243" s="435"/>
      <c r="V243" s="435"/>
      <c r="W243" s="435"/>
      <c r="X243" s="435"/>
      <c r="Y243" s="435"/>
      <c r="Z243" s="435"/>
      <c r="AA243" s="435"/>
      <c r="AB243" s="435"/>
      <c r="AC243" s="435"/>
      <c r="AD243" s="435"/>
      <c r="AE243" s="435"/>
      <c r="AF243" s="435"/>
      <c r="AG243" s="435"/>
      <c r="AH243" s="435"/>
      <c r="AI243" s="435"/>
      <c r="AJ243" s="435"/>
      <c r="AK243" s="435"/>
      <c r="AL243" s="435"/>
      <c r="AM243" s="435"/>
      <c r="AN243" s="435"/>
      <c r="AO243" s="435"/>
      <c r="AP243" s="435"/>
      <c r="AQ243" s="435"/>
      <c r="AR243" s="435"/>
      <c r="AS243" s="435"/>
      <c r="AT243" s="435"/>
      <c r="AU243" s="435"/>
      <c r="AV243" s="435"/>
      <c r="AW243" s="435"/>
      <c r="AX243" s="435"/>
      <c r="AY243" s="435"/>
      <c r="AZ243" s="435"/>
      <c r="BA243" s="435"/>
      <c r="BB243" s="435"/>
      <c r="BC243" s="435"/>
      <c r="BD243" s="435"/>
      <c r="BE243" s="435"/>
      <c r="BF243" s="435"/>
      <c r="BG243" s="435"/>
      <c r="BH243" s="435"/>
      <c r="BI243" s="435"/>
      <c r="BJ243" s="435"/>
      <c r="BK243" s="435"/>
      <c r="BL243" s="435"/>
      <c r="BM243" s="435"/>
      <c r="BN243" s="435"/>
      <c r="BO243" s="435"/>
      <c r="BP243" s="435"/>
      <c r="BQ243" s="435"/>
      <c r="BR243" s="435"/>
      <c r="BS243" s="435"/>
      <c r="BT243" s="435"/>
      <c r="BU243" s="435"/>
      <c r="BV243" s="435"/>
      <c r="BW243" s="435"/>
      <c r="BX243" s="435"/>
      <c r="BY243" s="435"/>
      <c r="BZ243" s="435"/>
      <c r="CA243" s="435"/>
      <c r="CB243" s="435"/>
      <c r="CC243" s="435"/>
      <c r="CD243" s="435"/>
      <c r="CE243" s="435"/>
      <c r="CF243" s="435"/>
      <c r="CG243" s="435"/>
      <c r="CH243" s="435"/>
      <c r="CI243" s="435"/>
      <c r="CJ243" s="435"/>
      <c r="CK243" s="435"/>
      <c r="CL243" s="435"/>
      <c r="CM243" s="435"/>
      <c r="CN243" s="435"/>
      <c r="CO243" s="435"/>
      <c r="CP243" s="435"/>
      <c r="CQ243" s="435"/>
      <c r="CR243" s="435"/>
      <c r="CS243" s="435"/>
      <c r="CT243" s="435"/>
      <c r="CU243" s="435"/>
      <c r="CV243" s="435"/>
      <c r="CW243" s="435"/>
      <c r="CX243" s="435"/>
      <c r="CY243" s="435"/>
      <c r="CZ243" s="435"/>
      <c r="DA243" s="435"/>
      <c r="DB243" s="435"/>
      <c r="DC243" s="435"/>
      <c r="DD243" s="435"/>
      <c r="DE243" s="435"/>
      <c r="DF243" s="435"/>
      <c r="DG243" s="435"/>
      <c r="DH243" s="435"/>
      <c r="DI243" s="435"/>
      <c r="DJ243" s="435"/>
      <c r="DK243" s="435"/>
      <c r="DL243" s="435"/>
      <c r="DM243" s="435"/>
      <c r="DN243" s="435"/>
      <c r="DO243" s="435"/>
      <c r="DP243" s="435"/>
      <c r="DQ243" s="435"/>
      <c r="DR243" s="435"/>
      <c r="DS243" s="435"/>
      <c r="DT243" s="435"/>
      <c r="DU243" s="435"/>
      <c r="DV243" s="435"/>
      <c r="DW243" s="435"/>
      <c r="DX243" s="435"/>
      <c r="DY243" s="435"/>
      <c r="DZ243" s="435"/>
      <c r="EA243" s="435"/>
      <c r="EB243" s="435"/>
      <c r="EC243" s="435"/>
      <c r="ED243" s="435"/>
      <c r="EE243" s="435"/>
      <c r="EF243" s="435"/>
      <c r="EG243" s="435"/>
      <c r="EH243" s="435"/>
      <c r="EI243" s="435"/>
      <c r="EJ243" s="435"/>
      <c r="EK243" s="435"/>
      <c r="EL243" s="435"/>
      <c r="EM243" s="435"/>
      <c r="EN243" s="435"/>
      <c r="EO243" s="435"/>
      <c r="EP243" s="435"/>
      <c r="EQ243" s="435"/>
      <c r="ER243" s="435"/>
      <c r="ES243" s="435"/>
      <c r="ET243" s="435"/>
      <c r="EU243" s="435"/>
      <c r="EV243" s="435"/>
      <c r="EW243" s="435"/>
      <c r="EX243" s="435"/>
      <c r="EY243" s="435"/>
      <c r="EZ243" s="435"/>
      <c r="FA243" s="435"/>
      <c r="FB243" s="435"/>
      <c r="FC243" s="435"/>
      <c r="FD243" s="435"/>
      <c r="FE243" s="435"/>
      <c r="FF243" s="435"/>
      <c r="FG243" s="435"/>
      <c r="FH243" s="435"/>
      <c r="FI243" s="435"/>
      <c r="FJ243" s="435"/>
      <c r="FK243" s="435"/>
      <c r="FL243" s="435"/>
      <c r="FM243" s="435"/>
      <c r="FN243" s="435"/>
      <c r="FO243" s="435"/>
      <c r="FP243" s="435"/>
      <c r="FQ243" s="435"/>
      <c r="FR243" s="435"/>
      <c r="FS243" s="435"/>
      <c r="FT243" s="435"/>
      <c r="FU243" s="435"/>
      <c r="FV243" s="435"/>
      <c r="FW243" s="435"/>
      <c r="FX243" s="435"/>
      <c r="FY243" s="435"/>
      <c r="FZ243" s="435"/>
      <c r="GA243" s="435"/>
      <c r="GB243" s="435"/>
      <c r="GC243" s="435"/>
      <c r="GD243" s="435"/>
      <c r="GE243" s="435"/>
      <c r="GF243" s="435"/>
      <c r="GG243" s="435"/>
      <c r="GH243" s="435"/>
      <c r="GI243" s="435"/>
      <c r="GJ243" s="435"/>
      <c r="GK243" s="435"/>
      <c r="GL243" s="435"/>
      <c r="GM243" s="435"/>
      <c r="GN243" s="435"/>
      <c r="GO243" s="435"/>
      <c r="GP243" s="435"/>
      <c r="GQ243" s="435"/>
      <c r="GR243" s="435"/>
      <c r="GS243" s="435"/>
      <c r="GT243" s="435"/>
      <c r="GU243" s="435"/>
      <c r="GV243" s="435"/>
      <c r="GW243" s="435"/>
      <c r="GX243" s="435"/>
      <c r="GY243" s="435"/>
      <c r="GZ243" s="435"/>
      <c r="HA243" s="435"/>
      <c r="HB243" s="435"/>
      <c r="HC243" s="435"/>
      <c r="HD243" s="435"/>
      <c r="HE243" s="435"/>
      <c r="HF243" s="435"/>
      <c r="HG243" s="435"/>
      <c r="HH243" s="435"/>
      <c r="HI243" s="435"/>
      <c r="HJ243" s="435"/>
      <c r="HK243" s="435"/>
      <c r="HL243" s="435"/>
      <c r="HM243" s="435"/>
      <c r="HN243" s="435"/>
      <c r="HO243" s="435"/>
      <c r="HP243" s="435"/>
      <c r="HQ243" s="435"/>
      <c r="HR243" s="435"/>
      <c r="HS243" s="435"/>
      <c r="HT243" s="435"/>
      <c r="HU243" s="435"/>
      <c r="HV243" s="435"/>
      <c r="HW243" s="435"/>
      <c r="HX243" s="435"/>
      <c r="HY243" s="435"/>
      <c r="HZ243" s="435"/>
      <c r="IA243" s="435"/>
      <c r="IB243" s="435"/>
      <c r="IC243" s="435"/>
      <c r="ID243" s="435"/>
      <c r="IE243" s="435"/>
      <c r="IF243" s="435"/>
      <c r="IG243" s="435"/>
      <c r="IH243" s="435"/>
      <c r="II243" s="435"/>
      <c r="IJ243" s="435"/>
      <c r="IK243" s="435"/>
      <c r="IL243" s="435"/>
      <c r="IM243" s="435"/>
      <c r="IN243" s="435"/>
      <c r="IO243" s="435"/>
      <c r="IP243" s="435"/>
      <c r="IQ243" s="435"/>
      <c r="IR243" s="435"/>
      <c r="IS243" s="435"/>
      <c r="IT243" s="435"/>
      <c r="IU243" s="435"/>
    </row>
    <row r="244" spans="1:255" s="431" customFormat="1" ht="135">
      <c r="A244" s="120"/>
      <c r="B244" s="490" t="s">
        <v>556</v>
      </c>
      <c r="C244" s="120"/>
      <c r="D244" s="488"/>
      <c r="E244" s="489"/>
      <c r="F244" s="489"/>
      <c r="G244" s="489"/>
      <c r="H244" s="489"/>
      <c r="I244" s="489"/>
      <c r="J244" s="489"/>
      <c r="K244" s="489"/>
      <c r="L244" s="489"/>
      <c r="M244" s="435"/>
      <c r="N244" s="435"/>
      <c r="O244" s="435"/>
      <c r="P244" s="435"/>
      <c r="Q244" s="435"/>
      <c r="R244" s="435"/>
      <c r="S244" s="435"/>
      <c r="T244" s="435"/>
      <c r="U244" s="435"/>
      <c r="V244" s="435"/>
      <c r="W244" s="435"/>
      <c r="X244" s="435"/>
      <c r="Y244" s="435"/>
      <c r="Z244" s="435"/>
      <c r="AA244" s="435"/>
      <c r="AB244" s="435"/>
      <c r="AC244" s="435"/>
      <c r="AD244" s="435"/>
      <c r="AE244" s="435"/>
      <c r="AF244" s="435"/>
      <c r="AG244" s="435"/>
      <c r="AH244" s="435"/>
      <c r="AI244" s="435"/>
      <c r="AJ244" s="435"/>
      <c r="AK244" s="435"/>
      <c r="AL244" s="435"/>
      <c r="AM244" s="435"/>
      <c r="AN244" s="435"/>
      <c r="AO244" s="435"/>
      <c r="AP244" s="435"/>
      <c r="AQ244" s="435"/>
      <c r="AR244" s="435"/>
      <c r="AS244" s="435"/>
      <c r="AT244" s="435"/>
      <c r="AU244" s="435"/>
      <c r="AV244" s="435"/>
      <c r="AW244" s="435"/>
      <c r="AX244" s="435"/>
      <c r="AY244" s="435"/>
      <c r="AZ244" s="435"/>
      <c r="BA244" s="435"/>
      <c r="BB244" s="435"/>
      <c r="BC244" s="435"/>
      <c r="BD244" s="435"/>
      <c r="BE244" s="435"/>
      <c r="BF244" s="435"/>
      <c r="BG244" s="435"/>
      <c r="BH244" s="435"/>
      <c r="BI244" s="435"/>
      <c r="BJ244" s="435"/>
      <c r="BK244" s="435"/>
      <c r="BL244" s="435"/>
      <c r="BM244" s="435"/>
      <c r="BN244" s="435"/>
      <c r="BO244" s="435"/>
      <c r="BP244" s="435"/>
      <c r="BQ244" s="435"/>
      <c r="BR244" s="435"/>
      <c r="BS244" s="435"/>
      <c r="BT244" s="435"/>
      <c r="BU244" s="435"/>
      <c r="BV244" s="435"/>
      <c r="BW244" s="435"/>
      <c r="BX244" s="435"/>
      <c r="BY244" s="435"/>
      <c r="BZ244" s="435"/>
      <c r="CA244" s="435"/>
      <c r="CB244" s="435"/>
      <c r="CC244" s="435"/>
      <c r="CD244" s="435"/>
      <c r="CE244" s="435"/>
      <c r="CF244" s="435"/>
      <c r="CG244" s="435"/>
      <c r="CH244" s="435"/>
      <c r="CI244" s="435"/>
      <c r="CJ244" s="435"/>
      <c r="CK244" s="435"/>
      <c r="CL244" s="435"/>
      <c r="CM244" s="435"/>
      <c r="CN244" s="435"/>
      <c r="CO244" s="435"/>
      <c r="CP244" s="435"/>
      <c r="CQ244" s="435"/>
      <c r="CR244" s="435"/>
      <c r="CS244" s="435"/>
      <c r="CT244" s="435"/>
      <c r="CU244" s="435"/>
      <c r="CV244" s="435"/>
      <c r="CW244" s="435"/>
      <c r="CX244" s="435"/>
      <c r="CY244" s="435"/>
      <c r="CZ244" s="435"/>
      <c r="DA244" s="435"/>
      <c r="DB244" s="435"/>
      <c r="DC244" s="435"/>
      <c r="DD244" s="435"/>
      <c r="DE244" s="435"/>
      <c r="DF244" s="435"/>
      <c r="DG244" s="435"/>
      <c r="DH244" s="435"/>
      <c r="DI244" s="435"/>
      <c r="DJ244" s="435"/>
      <c r="DK244" s="435"/>
      <c r="DL244" s="435"/>
      <c r="DM244" s="435"/>
      <c r="DN244" s="435"/>
      <c r="DO244" s="435"/>
      <c r="DP244" s="435"/>
      <c r="DQ244" s="435"/>
      <c r="DR244" s="435"/>
      <c r="DS244" s="435"/>
      <c r="DT244" s="435"/>
      <c r="DU244" s="435"/>
      <c r="DV244" s="435"/>
      <c r="DW244" s="435"/>
      <c r="DX244" s="435"/>
      <c r="DY244" s="435"/>
      <c r="DZ244" s="435"/>
      <c r="EA244" s="435"/>
      <c r="EB244" s="435"/>
      <c r="EC244" s="435"/>
      <c r="ED244" s="435"/>
      <c r="EE244" s="435"/>
      <c r="EF244" s="435"/>
      <c r="EG244" s="435"/>
      <c r="EH244" s="435"/>
      <c r="EI244" s="435"/>
      <c r="EJ244" s="435"/>
      <c r="EK244" s="435"/>
      <c r="EL244" s="435"/>
      <c r="EM244" s="435"/>
      <c r="EN244" s="435"/>
      <c r="EO244" s="435"/>
      <c r="EP244" s="435"/>
      <c r="EQ244" s="435"/>
      <c r="ER244" s="435"/>
      <c r="ES244" s="435"/>
      <c r="ET244" s="435"/>
      <c r="EU244" s="435"/>
      <c r="EV244" s="435"/>
      <c r="EW244" s="435"/>
      <c r="EX244" s="435"/>
      <c r="EY244" s="435"/>
      <c r="EZ244" s="435"/>
      <c r="FA244" s="435"/>
      <c r="FB244" s="435"/>
      <c r="FC244" s="435"/>
      <c r="FD244" s="435"/>
      <c r="FE244" s="435"/>
      <c r="FF244" s="435"/>
      <c r="FG244" s="435"/>
      <c r="FH244" s="435"/>
      <c r="FI244" s="435"/>
      <c r="FJ244" s="435"/>
      <c r="FK244" s="435"/>
      <c r="FL244" s="435"/>
      <c r="FM244" s="435"/>
      <c r="FN244" s="435"/>
      <c r="FO244" s="435"/>
      <c r="FP244" s="435"/>
      <c r="FQ244" s="435"/>
      <c r="FR244" s="435"/>
      <c r="FS244" s="435"/>
      <c r="FT244" s="435"/>
      <c r="FU244" s="435"/>
      <c r="FV244" s="435"/>
      <c r="FW244" s="435"/>
      <c r="FX244" s="435"/>
      <c r="FY244" s="435"/>
      <c r="FZ244" s="435"/>
      <c r="GA244" s="435"/>
      <c r="GB244" s="435"/>
      <c r="GC244" s="435"/>
      <c r="GD244" s="435"/>
      <c r="GE244" s="435"/>
      <c r="GF244" s="435"/>
      <c r="GG244" s="435"/>
      <c r="GH244" s="435"/>
      <c r="GI244" s="435"/>
      <c r="GJ244" s="435"/>
      <c r="GK244" s="435"/>
      <c r="GL244" s="435"/>
      <c r="GM244" s="435"/>
      <c r="GN244" s="435"/>
      <c r="GO244" s="435"/>
      <c r="GP244" s="435"/>
      <c r="GQ244" s="435"/>
      <c r="GR244" s="435"/>
      <c r="GS244" s="435"/>
      <c r="GT244" s="435"/>
      <c r="GU244" s="435"/>
      <c r="GV244" s="435"/>
      <c r="GW244" s="435"/>
      <c r="GX244" s="435"/>
      <c r="GY244" s="435"/>
      <c r="GZ244" s="435"/>
      <c r="HA244" s="435"/>
      <c r="HB244" s="435"/>
      <c r="HC244" s="435"/>
      <c r="HD244" s="435"/>
      <c r="HE244" s="435"/>
      <c r="HF244" s="435"/>
      <c r="HG244" s="435"/>
      <c r="HH244" s="435"/>
      <c r="HI244" s="435"/>
      <c r="HJ244" s="435"/>
      <c r="HK244" s="435"/>
      <c r="HL244" s="435"/>
      <c r="HM244" s="435"/>
      <c r="HN244" s="435"/>
      <c r="HO244" s="435"/>
      <c r="HP244" s="435"/>
      <c r="HQ244" s="435"/>
      <c r="HR244" s="435"/>
      <c r="HS244" s="435"/>
      <c r="HT244" s="435"/>
      <c r="HU244" s="435"/>
      <c r="HV244" s="435"/>
      <c r="HW244" s="435"/>
      <c r="HX244" s="435"/>
      <c r="HY244" s="435"/>
      <c r="HZ244" s="435"/>
      <c r="IA244" s="435"/>
      <c r="IB244" s="435"/>
      <c r="IC244" s="435"/>
      <c r="ID244" s="435"/>
      <c r="IE244" s="435"/>
      <c r="IF244" s="435"/>
      <c r="IG244" s="435"/>
      <c r="IH244" s="435"/>
      <c r="II244" s="435"/>
      <c r="IJ244" s="435"/>
      <c r="IK244" s="435"/>
      <c r="IL244" s="435"/>
      <c r="IM244" s="435"/>
      <c r="IN244" s="435"/>
      <c r="IO244" s="435"/>
      <c r="IP244" s="435"/>
      <c r="IQ244" s="435"/>
      <c r="IR244" s="435"/>
      <c r="IS244" s="435"/>
      <c r="IT244" s="435"/>
      <c r="IU244" s="435"/>
    </row>
    <row r="245" spans="1:255" s="431" customFormat="1" ht="67.5">
      <c r="A245" s="120"/>
      <c r="B245" s="490" t="s">
        <v>557</v>
      </c>
      <c r="C245" s="120"/>
      <c r="D245" s="488"/>
      <c r="E245" s="489"/>
      <c r="F245" s="489"/>
      <c r="G245" s="489"/>
      <c r="H245" s="489"/>
      <c r="I245" s="489"/>
      <c r="J245" s="489"/>
      <c r="K245" s="489"/>
      <c r="L245" s="489"/>
      <c r="M245" s="435"/>
      <c r="N245" s="435"/>
      <c r="O245" s="435"/>
      <c r="P245" s="435"/>
      <c r="Q245" s="435"/>
      <c r="R245" s="435"/>
      <c r="S245" s="435"/>
      <c r="T245" s="435"/>
      <c r="U245" s="435"/>
      <c r="V245" s="435"/>
      <c r="W245" s="435"/>
      <c r="X245" s="435"/>
      <c r="Y245" s="435"/>
      <c r="Z245" s="435"/>
      <c r="AA245" s="435"/>
      <c r="AB245" s="435"/>
      <c r="AC245" s="435"/>
      <c r="AD245" s="435"/>
      <c r="AE245" s="435"/>
      <c r="AF245" s="435"/>
      <c r="AG245" s="435"/>
      <c r="AH245" s="435"/>
      <c r="AI245" s="435"/>
      <c r="AJ245" s="435"/>
      <c r="AK245" s="435"/>
      <c r="AL245" s="435"/>
      <c r="AM245" s="435"/>
      <c r="AN245" s="435"/>
      <c r="AO245" s="435"/>
      <c r="AP245" s="435"/>
      <c r="AQ245" s="435"/>
      <c r="AR245" s="435"/>
      <c r="AS245" s="435"/>
      <c r="AT245" s="435"/>
      <c r="AU245" s="435"/>
      <c r="AV245" s="435"/>
      <c r="AW245" s="435"/>
      <c r="AX245" s="435"/>
      <c r="AY245" s="435"/>
      <c r="AZ245" s="435"/>
      <c r="BA245" s="435"/>
      <c r="BB245" s="435"/>
      <c r="BC245" s="435"/>
      <c r="BD245" s="435"/>
      <c r="BE245" s="435"/>
      <c r="BF245" s="435"/>
      <c r="BG245" s="435"/>
      <c r="BH245" s="435"/>
      <c r="BI245" s="435"/>
      <c r="BJ245" s="435"/>
      <c r="BK245" s="435"/>
      <c r="BL245" s="435"/>
      <c r="BM245" s="435"/>
      <c r="BN245" s="435"/>
      <c r="BO245" s="435"/>
      <c r="BP245" s="435"/>
      <c r="BQ245" s="435"/>
      <c r="BR245" s="435"/>
      <c r="BS245" s="435"/>
      <c r="BT245" s="435"/>
      <c r="BU245" s="435"/>
      <c r="BV245" s="435"/>
      <c r="BW245" s="435"/>
      <c r="BX245" s="435"/>
      <c r="BY245" s="435"/>
      <c r="BZ245" s="435"/>
      <c r="CA245" s="435"/>
      <c r="CB245" s="435"/>
      <c r="CC245" s="435"/>
      <c r="CD245" s="435"/>
      <c r="CE245" s="435"/>
      <c r="CF245" s="435"/>
      <c r="CG245" s="435"/>
      <c r="CH245" s="435"/>
      <c r="CI245" s="435"/>
      <c r="CJ245" s="435"/>
      <c r="CK245" s="435"/>
      <c r="CL245" s="435"/>
      <c r="CM245" s="435"/>
      <c r="CN245" s="435"/>
      <c r="CO245" s="435"/>
      <c r="CP245" s="435"/>
      <c r="CQ245" s="435"/>
      <c r="CR245" s="435"/>
      <c r="CS245" s="435"/>
      <c r="CT245" s="435"/>
      <c r="CU245" s="435"/>
      <c r="CV245" s="435"/>
      <c r="CW245" s="435"/>
      <c r="CX245" s="435"/>
      <c r="CY245" s="435"/>
      <c r="CZ245" s="435"/>
      <c r="DA245" s="435"/>
      <c r="DB245" s="435"/>
      <c r="DC245" s="435"/>
      <c r="DD245" s="435"/>
      <c r="DE245" s="435"/>
      <c r="DF245" s="435"/>
      <c r="DG245" s="435"/>
      <c r="DH245" s="435"/>
      <c r="DI245" s="435"/>
      <c r="DJ245" s="435"/>
      <c r="DK245" s="435"/>
      <c r="DL245" s="435"/>
      <c r="DM245" s="435"/>
      <c r="DN245" s="435"/>
      <c r="DO245" s="435"/>
      <c r="DP245" s="435"/>
      <c r="DQ245" s="435"/>
      <c r="DR245" s="435"/>
      <c r="DS245" s="435"/>
      <c r="DT245" s="435"/>
      <c r="DU245" s="435"/>
      <c r="DV245" s="435"/>
      <c r="DW245" s="435"/>
      <c r="DX245" s="435"/>
      <c r="DY245" s="435"/>
      <c r="DZ245" s="435"/>
      <c r="EA245" s="435"/>
      <c r="EB245" s="435"/>
      <c r="EC245" s="435"/>
      <c r="ED245" s="435"/>
      <c r="EE245" s="435"/>
      <c r="EF245" s="435"/>
      <c r="EG245" s="435"/>
      <c r="EH245" s="435"/>
      <c r="EI245" s="435"/>
      <c r="EJ245" s="435"/>
      <c r="EK245" s="435"/>
      <c r="EL245" s="435"/>
      <c r="EM245" s="435"/>
      <c r="EN245" s="435"/>
      <c r="EO245" s="435"/>
      <c r="EP245" s="435"/>
      <c r="EQ245" s="435"/>
      <c r="ER245" s="435"/>
      <c r="ES245" s="435"/>
      <c r="ET245" s="435"/>
      <c r="EU245" s="435"/>
      <c r="EV245" s="435"/>
      <c r="EW245" s="435"/>
      <c r="EX245" s="435"/>
      <c r="EY245" s="435"/>
      <c r="EZ245" s="435"/>
      <c r="FA245" s="435"/>
      <c r="FB245" s="435"/>
      <c r="FC245" s="435"/>
      <c r="FD245" s="435"/>
      <c r="FE245" s="435"/>
      <c r="FF245" s="435"/>
      <c r="FG245" s="435"/>
      <c r="FH245" s="435"/>
      <c r="FI245" s="435"/>
      <c r="FJ245" s="435"/>
      <c r="FK245" s="435"/>
      <c r="FL245" s="435"/>
      <c r="FM245" s="435"/>
      <c r="FN245" s="435"/>
      <c r="FO245" s="435"/>
      <c r="FP245" s="435"/>
      <c r="FQ245" s="435"/>
      <c r="FR245" s="435"/>
      <c r="FS245" s="435"/>
      <c r="FT245" s="435"/>
      <c r="FU245" s="435"/>
      <c r="FV245" s="435"/>
      <c r="FW245" s="435"/>
      <c r="FX245" s="435"/>
      <c r="FY245" s="435"/>
      <c r="FZ245" s="435"/>
      <c r="GA245" s="435"/>
      <c r="GB245" s="435"/>
      <c r="GC245" s="435"/>
      <c r="GD245" s="435"/>
      <c r="GE245" s="435"/>
      <c r="GF245" s="435"/>
      <c r="GG245" s="435"/>
      <c r="GH245" s="435"/>
      <c r="GI245" s="435"/>
      <c r="GJ245" s="435"/>
      <c r="GK245" s="435"/>
      <c r="GL245" s="435"/>
      <c r="GM245" s="435"/>
      <c r="GN245" s="435"/>
      <c r="GO245" s="435"/>
      <c r="GP245" s="435"/>
      <c r="GQ245" s="435"/>
      <c r="GR245" s="435"/>
      <c r="GS245" s="435"/>
      <c r="GT245" s="435"/>
      <c r="GU245" s="435"/>
      <c r="GV245" s="435"/>
      <c r="GW245" s="435"/>
      <c r="GX245" s="435"/>
      <c r="GY245" s="435"/>
      <c r="GZ245" s="435"/>
      <c r="HA245" s="435"/>
      <c r="HB245" s="435"/>
      <c r="HC245" s="435"/>
      <c r="HD245" s="435"/>
      <c r="HE245" s="435"/>
      <c r="HF245" s="435"/>
      <c r="HG245" s="435"/>
      <c r="HH245" s="435"/>
      <c r="HI245" s="435"/>
      <c r="HJ245" s="435"/>
      <c r="HK245" s="435"/>
      <c r="HL245" s="435"/>
      <c r="HM245" s="435"/>
      <c r="HN245" s="435"/>
      <c r="HO245" s="435"/>
      <c r="HP245" s="435"/>
      <c r="HQ245" s="435"/>
      <c r="HR245" s="435"/>
      <c r="HS245" s="435"/>
      <c r="HT245" s="435"/>
      <c r="HU245" s="435"/>
      <c r="HV245" s="435"/>
      <c r="HW245" s="435"/>
      <c r="HX245" s="435"/>
      <c r="HY245" s="435"/>
      <c r="HZ245" s="435"/>
      <c r="IA245" s="435"/>
      <c r="IB245" s="435"/>
      <c r="IC245" s="435"/>
      <c r="ID245" s="435"/>
      <c r="IE245" s="435"/>
      <c r="IF245" s="435"/>
      <c r="IG245" s="435"/>
      <c r="IH245" s="435"/>
      <c r="II245" s="435"/>
      <c r="IJ245" s="435"/>
      <c r="IK245" s="435"/>
      <c r="IL245" s="435"/>
      <c r="IM245" s="435"/>
      <c r="IN245" s="435"/>
      <c r="IO245" s="435"/>
      <c r="IP245" s="435"/>
      <c r="IQ245" s="435"/>
      <c r="IR245" s="435"/>
      <c r="IS245" s="435"/>
      <c r="IT245" s="435"/>
      <c r="IU245" s="435"/>
    </row>
    <row r="246" spans="1:255" s="431" customFormat="1">
      <c r="A246" s="120"/>
      <c r="B246" s="490"/>
      <c r="C246" s="120"/>
      <c r="D246" s="488"/>
      <c r="E246" s="489"/>
      <c r="F246" s="489"/>
      <c r="G246" s="489"/>
      <c r="H246" s="489"/>
      <c r="I246" s="489"/>
      <c r="J246" s="489"/>
      <c r="K246" s="489"/>
      <c r="L246" s="489"/>
      <c r="M246" s="435"/>
      <c r="N246" s="435"/>
      <c r="O246" s="435"/>
      <c r="P246" s="435"/>
      <c r="Q246" s="435"/>
      <c r="R246" s="435"/>
      <c r="S246" s="435"/>
      <c r="T246" s="435"/>
      <c r="U246" s="435"/>
      <c r="V246" s="435"/>
      <c r="W246" s="435"/>
      <c r="X246" s="435"/>
      <c r="Y246" s="435"/>
      <c r="Z246" s="435"/>
      <c r="AA246" s="435"/>
      <c r="AB246" s="435"/>
      <c r="AC246" s="435"/>
      <c r="AD246" s="435"/>
      <c r="AE246" s="435"/>
      <c r="AF246" s="435"/>
      <c r="AG246" s="435"/>
      <c r="AH246" s="435"/>
      <c r="AI246" s="435"/>
      <c r="AJ246" s="435"/>
      <c r="AK246" s="435"/>
      <c r="AL246" s="435"/>
      <c r="AM246" s="435"/>
      <c r="AN246" s="435"/>
      <c r="AO246" s="435"/>
      <c r="AP246" s="435"/>
      <c r="AQ246" s="435"/>
      <c r="AR246" s="435"/>
      <c r="AS246" s="435"/>
      <c r="AT246" s="435"/>
      <c r="AU246" s="435"/>
      <c r="AV246" s="435"/>
      <c r="AW246" s="435"/>
      <c r="AX246" s="435"/>
      <c r="AY246" s="435"/>
      <c r="AZ246" s="435"/>
      <c r="BA246" s="435"/>
      <c r="BB246" s="435"/>
      <c r="BC246" s="435"/>
      <c r="BD246" s="435"/>
      <c r="BE246" s="435"/>
      <c r="BF246" s="435"/>
      <c r="BG246" s="435"/>
      <c r="BH246" s="435"/>
      <c r="BI246" s="435"/>
      <c r="BJ246" s="435"/>
      <c r="BK246" s="435"/>
      <c r="BL246" s="435"/>
      <c r="BM246" s="435"/>
      <c r="BN246" s="435"/>
      <c r="BO246" s="435"/>
      <c r="BP246" s="435"/>
      <c r="BQ246" s="435"/>
      <c r="BR246" s="435"/>
      <c r="BS246" s="435"/>
      <c r="BT246" s="435"/>
      <c r="BU246" s="435"/>
      <c r="BV246" s="435"/>
      <c r="BW246" s="435"/>
      <c r="BX246" s="435"/>
      <c r="BY246" s="435"/>
      <c r="BZ246" s="435"/>
      <c r="CA246" s="435"/>
      <c r="CB246" s="435"/>
      <c r="CC246" s="435"/>
      <c r="CD246" s="435"/>
      <c r="CE246" s="435"/>
      <c r="CF246" s="435"/>
      <c r="CG246" s="435"/>
      <c r="CH246" s="435"/>
      <c r="CI246" s="435"/>
      <c r="CJ246" s="435"/>
      <c r="CK246" s="435"/>
      <c r="CL246" s="435"/>
      <c r="CM246" s="435"/>
      <c r="CN246" s="435"/>
      <c r="CO246" s="435"/>
      <c r="CP246" s="435"/>
      <c r="CQ246" s="435"/>
      <c r="CR246" s="435"/>
      <c r="CS246" s="435"/>
      <c r="CT246" s="435"/>
      <c r="CU246" s="435"/>
      <c r="CV246" s="435"/>
      <c r="CW246" s="435"/>
      <c r="CX246" s="435"/>
      <c r="CY246" s="435"/>
      <c r="CZ246" s="435"/>
      <c r="DA246" s="435"/>
      <c r="DB246" s="435"/>
      <c r="DC246" s="435"/>
      <c r="DD246" s="435"/>
      <c r="DE246" s="435"/>
      <c r="DF246" s="435"/>
      <c r="DG246" s="435"/>
      <c r="DH246" s="435"/>
      <c r="DI246" s="435"/>
      <c r="DJ246" s="435"/>
      <c r="DK246" s="435"/>
      <c r="DL246" s="435"/>
      <c r="DM246" s="435"/>
      <c r="DN246" s="435"/>
      <c r="DO246" s="435"/>
      <c r="DP246" s="435"/>
      <c r="DQ246" s="435"/>
      <c r="DR246" s="435"/>
      <c r="DS246" s="435"/>
      <c r="DT246" s="435"/>
      <c r="DU246" s="435"/>
      <c r="DV246" s="435"/>
      <c r="DW246" s="435"/>
      <c r="DX246" s="435"/>
      <c r="DY246" s="435"/>
      <c r="DZ246" s="435"/>
      <c r="EA246" s="435"/>
      <c r="EB246" s="435"/>
      <c r="EC246" s="435"/>
      <c r="ED246" s="435"/>
      <c r="EE246" s="435"/>
      <c r="EF246" s="435"/>
      <c r="EG246" s="435"/>
      <c r="EH246" s="435"/>
      <c r="EI246" s="435"/>
      <c r="EJ246" s="435"/>
      <c r="EK246" s="435"/>
      <c r="EL246" s="435"/>
      <c r="EM246" s="435"/>
      <c r="EN246" s="435"/>
      <c r="EO246" s="435"/>
      <c r="EP246" s="435"/>
      <c r="EQ246" s="435"/>
      <c r="ER246" s="435"/>
      <c r="ES246" s="435"/>
      <c r="ET246" s="435"/>
      <c r="EU246" s="435"/>
      <c r="EV246" s="435"/>
      <c r="EW246" s="435"/>
      <c r="EX246" s="435"/>
      <c r="EY246" s="435"/>
      <c r="EZ246" s="435"/>
      <c r="FA246" s="435"/>
      <c r="FB246" s="435"/>
      <c r="FC246" s="435"/>
      <c r="FD246" s="435"/>
      <c r="FE246" s="435"/>
      <c r="FF246" s="435"/>
      <c r="FG246" s="435"/>
      <c r="FH246" s="435"/>
      <c r="FI246" s="435"/>
      <c r="FJ246" s="435"/>
      <c r="FK246" s="435"/>
      <c r="FL246" s="435"/>
      <c r="FM246" s="435"/>
      <c r="FN246" s="435"/>
      <c r="FO246" s="435"/>
      <c r="FP246" s="435"/>
      <c r="FQ246" s="435"/>
      <c r="FR246" s="435"/>
      <c r="FS246" s="435"/>
      <c r="FT246" s="435"/>
      <c r="FU246" s="435"/>
      <c r="FV246" s="435"/>
      <c r="FW246" s="435"/>
      <c r="FX246" s="435"/>
      <c r="FY246" s="435"/>
      <c r="FZ246" s="435"/>
      <c r="GA246" s="435"/>
      <c r="GB246" s="435"/>
      <c r="GC246" s="435"/>
      <c r="GD246" s="435"/>
      <c r="GE246" s="435"/>
      <c r="GF246" s="435"/>
      <c r="GG246" s="435"/>
      <c r="GH246" s="435"/>
      <c r="GI246" s="435"/>
      <c r="GJ246" s="435"/>
      <c r="GK246" s="435"/>
      <c r="GL246" s="435"/>
      <c r="GM246" s="435"/>
      <c r="GN246" s="435"/>
      <c r="GO246" s="435"/>
      <c r="GP246" s="435"/>
      <c r="GQ246" s="435"/>
      <c r="GR246" s="435"/>
      <c r="GS246" s="435"/>
      <c r="GT246" s="435"/>
      <c r="GU246" s="435"/>
      <c r="GV246" s="435"/>
      <c r="GW246" s="435"/>
      <c r="GX246" s="435"/>
      <c r="GY246" s="435"/>
      <c r="GZ246" s="435"/>
      <c r="HA246" s="435"/>
      <c r="HB246" s="435"/>
      <c r="HC246" s="435"/>
      <c r="HD246" s="435"/>
      <c r="HE246" s="435"/>
      <c r="HF246" s="435"/>
      <c r="HG246" s="435"/>
      <c r="HH246" s="435"/>
      <c r="HI246" s="435"/>
      <c r="HJ246" s="435"/>
      <c r="HK246" s="435"/>
      <c r="HL246" s="435"/>
      <c r="HM246" s="435"/>
      <c r="HN246" s="435"/>
      <c r="HO246" s="435"/>
      <c r="HP246" s="435"/>
      <c r="HQ246" s="435"/>
      <c r="HR246" s="435"/>
      <c r="HS246" s="435"/>
      <c r="HT246" s="435"/>
      <c r="HU246" s="435"/>
      <c r="HV246" s="435"/>
      <c r="HW246" s="435"/>
      <c r="HX246" s="435"/>
      <c r="HY246" s="435"/>
      <c r="HZ246" s="435"/>
      <c r="IA246" s="435"/>
      <c r="IB246" s="435"/>
      <c r="IC246" s="435"/>
      <c r="ID246" s="435"/>
      <c r="IE246" s="435"/>
      <c r="IF246" s="435"/>
      <c r="IG246" s="435"/>
      <c r="IH246" s="435"/>
      <c r="II246" s="435"/>
      <c r="IJ246" s="435"/>
      <c r="IK246" s="435"/>
      <c r="IL246" s="435"/>
      <c r="IM246" s="435"/>
      <c r="IN246" s="435"/>
      <c r="IO246" s="435"/>
      <c r="IP246" s="435"/>
      <c r="IQ246" s="435"/>
      <c r="IR246" s="435"/>
      <c r="IS246" s="435"/>
      <c r="IT246" s="435"/>
      <c r="IU246" s="435"/>
    </row>
    <row r="247" spans="1:255" s="431" customFormat="1" ht="146.25">
      <c r="A247" s="120"/>
      <c r="B247" s="490" t="s">
        <v>558</v>
      </c>
      <c r="C247" s="120"/>
      <c r="D247" s="488"/>
      <c r="E247" s="489"/>
      <c r="F247" s="489"/>
      <c r="G247" s="489"/>
      <c r="H247" s="489"/>
      <c r="I247" s="489"/>
      <c r="J247" s="489"/>
      <c r="K247" s="489"/>
      <c r="L247" s="489"/>
      <c r="M247" s="435"/>
      <c r="N247" s="435"/>
      <c r="O247" s="435"/>
      <c r="P247" s="435"/>
      <c r="Q247" s="435"/>
      <c r="R247" s="435"/>
      <c r="S247" s="435"/>
      <c r="T247" s="435"/>
      <c r="U247" s="435"/>
      <c r="V247" s="435"/>
      <c r="W247" s="435"/>
      <c r="X247" s="435"/>
      <c r="Y247" s="435"/>
      <c r="Z247" s="435"/>
      <c r="AA247" s="435"/>
      <c r="AB247" s="435"/>
      <c r="AC247" s="435"/>
      <c r="AD247" s="435"/>
      <c r="AE247" s="435"/>
      <c r="AF247" s="435"/>
      <c r="AG247" s="435"/>
      <c r="AH247" s="435"/>
      <c r="AI247" s="435"/>
      <c r="AJ247" s="435"/>
      <c r="AK247" s="435"/>
      <c r="AL247" s="435"/>
      <c r="AM247" s="435"/>
      <c r="AN247" s="435"/>
      <c r="AO247" s="435"/>
      <c r="AP247" s="435"/>
      <c r="AQ247" s="435"/>
      <c r="AR247" s="435"/>
      <c r="AS247" s="435"/>
      <c r="AT247" s="435"/>
      <c r="AU247" s="435"/>
      <c r="AV247" s="435"/>
      <c r="AW247" s="435"/>
      <c r="AX247" s="435"/>
      <c r="AY247" s="435"/>
      <c r="AZ247" s="435"/>
      <c r="BA247" s="435"/>
      <c r="BB247" s="435"/>
      <c r="BC247" s="435"/>
      <c r="BD247" s="435"/>
      <c r="BE247" s="435"/>
      <c r="BF247" s="435"/>
      <c r="BG247" s="435"/>
      <c r="BH247" s="435"/>
      <c r="BI247" s="435"/>
      <c r="BJ247" s="435"/>
      <c r="BK247" s="435"/>
      <c r="BL247" s="435"/>
      <c r="BM247" s="435"/>
      <c r="BN247" s="435"/>
      <c r="BO247" s="435"/>
      <c r="BP247" s="435"/>
      <c r="BQ247" s="435"/>
      <c r="BR247" s="435"/>
      <c r="BS247" s="435"/>
      <c r="BT247" s="435"/>
      <c r="BU247" s="435"/>
      <c r="BV247" s="435"/>
      <c r="BW247" s="435"/>
      <c r="BX247" s="435"/>
      <c r="BY247" s="435"/>
      <c r="BZ247" s="435"/>
      <c r="CA247" s="435"/>
      <c r="CB247" s="435"/>
      <c r="CC247" s="435"/>
      <c r="CD247" s="435"/>
      <c r="CE247" s="435"/>
      <c r="CF247" s="435"/>
      <c r="CG247" s="435"/>
      <c r="CH247" s="435"/>
      <c r="CI247" s="435"/>
      <c r="CJ247" s="435"/>
      <c r="CK247" s="435"/>
      <c r="CL247" s="435"/>
      <c r="CM247" s="435"/>
      <c r="CN247" s="435"/>
      <c r="CO247" s="435"/>
      <c r="CP247" s="435"/>
      <c r="CQ247" s="435"/>
      <c r="CR247" s="435"/>
      <c r="CS247" s="435"/>
      <c r="CT247" s="435"/>
      <c r="CU247" s="435"/>
      <c r="CV247" s="435"/>
      <c r="CW247" s="435"/>
      <c r="CX247" s="435"/>
      <c r="CY247" s="435"/>
      <c r="CZ247" s="435"/>
      <c r="DA247" s="435"/>
      <c r="DB247" s="435"/>
      <c r="DC247" s="435"/>
      <c r="DD247" s="435"/>
      <c r="DE247" s="435"/>
      <c r="DF247" s="435"/>
      <c r="DG247" s="435"/>
      <c r="DH247" s="435"/>
      <c r="DI247" s="435"/>
      <c r="DJ247" s="435"/>
      <c r="DK247" s="435"/>
      <c r="DL247" s="435"/>
      <c r="DM247" s="435"/>
      <c r="DN247" s="435"/>
      <c r="DO247" s="435"/>
      <c r="DP247" s="435"/>
      <c r="DQ247" s="435"/>
      <c r="DR247" s="435"/>
      <c r="DS247" s="435"/>
      <c r="DT247" s="435"/>
      <c r="DU247" s="435"/>
      <c r="DV247" s="435"/>
      <c r="DW247" s="435"/>
      <c r="DX247" s="435"/>
      <c r="DY247" s="435"/>
      <c r="DZ247" s="435"/>
      <c r="EA247" s="435"/>
      <c r="EB247" s="435"/>
      <c r="EC247" s="435"/>
      <c r="ED247" s="435"/>
      <c r="EE247" s="435"/>
      <c r="EF247" s="435"/>
      <c r="EG247" s="435"/>
      <c r="EH247" s="435"/>
      <c r="EI247" s="435"/>
      <c r="EJ247" s="435"/>
      <c r="EK247" s="435"/>
      <c r="EL247" s="435"/>
      <c r="EM247" s="435"/>
      <c r="EN247" s="435"/>
      <c r="EO247" s="435"/>
      <c r="EP247" s="435"/>
      <c r="EQ247" s="435"/>
      <c r="ER247" s="435"/>
      <c r="ES247" s="435"/>
      <c r="ET247" s="435"/>
      <c r="EU247" s="435"/>
      <c r="EV247" s="435"/>
      <c r="EW247" s="435"/>
      <c r="EX247" s="435"/>
      <c r="EY247" s="435"/>
      <c r="EZ247" s="435"/>
      <c r="FA247" s="435"/>
      <c r="FB247" s="435"/>
      <c r="FC247" s="435"/>
      <c r="FD247" s="435"/>
      <c r="FE247" s="435"/>
      <c r="FF247" s="435"/>
      <c r="FG247" s="435"/>
      <c r="FH247" s="435"/>
      <c r="FI247" s="435"/>
      <c r="FJ247" s="435"/>
      <c r="FK247" s="435"/>
      <c r="FL247" s="435"/>
      <c r="FM247" s="435"/>
      <c r="FN247" s="435"/>
      <c r="FO247" s="435"/>
      <c r="FP247" s="435"/>
      <c r="FQ247" s="435"/>
      <c r="FR247" s="435"/>
      <c r="FS247" s="435"/>
      <c r="FT247" s="435"/>
      <c r="FU247" s="435"/>
      <c r="FV247" s="435"/>
      <c r="FW247" s="435"/>
      <c r="FX247" s="435"/>
      <c r="FY247" s="435"/>
      <c r="FZ247" s="435"/>
      <c r="GA247" s="435"/>
      <c r="GB247" s="435"/>
      <c r="GC247" s="435"/>
      <c r="GD247" s="435"/>
      <c r="GE247" s="435"/>
      <c r="GF247" s="435"/>
      <c r="GG247" s="435"/>
      <c r="GH247" s="435"/>
      <c r="GI247" s="435"/>
      <c r="GJ247" s="435"/>
      <c r="GK247" s="435"/>
      <c r="GL247" s="435"/>
      <c r="GM247" s="435"/>
      <c r="GN247" s="435"/>
      <c r="GO247" s="435"/>
      <c r="GP247" s="435"/>
      <c r="GQ247" s="435"/>
      <c r="GR247" s="435"/>
      <c r="GS247" s="435"/>
      <c r="GT247" s="435"/>
      <c r="GU247" s="435"/>
      <c r="GV247" s="435"/>
      <c r="GW247" s="435"/>
      <c r="GX247" s="435"/>
      <c r="GY247" s="435"/>
      <c r="GZ247" s="435"/>
      <c r="HA247" s="435"/>
      <c r="HB247" s="435"/>
      <c r="HC247" s="435"/>
      <c r="HD247" s="435"/>
      <c r="HE247" s="435"/>
      <c r="HF247" s="435"/>
      <c r="HG247" s="435"/>
      <c r="HH247" s="435"/>
      <c r="HI247" s="435"/>
      <c r="HJ247" s="435"/>
      <c r="HK247" s="435"/>
      <c r="HL247" s="435"/>
      <c r="HM247" s="435"/>
      <c r="HN247" s="435"/>
      <c r="HO247" s="435"/>
      <c r="HP247" s="435"/>
      <c r="HQ247" s="435"/>
      <c r="HR247" s="435"/>
      <c r="HS247" s="435"/>
      <c r="HT247" s="435"/>
      <c r="HU247" s="435"/>
      <c r="HV247" s="435"/>
      <c r="HW247" s="435"/>
      <c r="HX247" s="435"/>
      <c r="HY247" s="435"/>
      <c r="HZ247" s="435"/>
      <c r="IA247" s="435"/>
      <c r="IB247" s="435"/>
      <c r="IC247" s="435"/>
      <c r="ID247" s="435"/>
      <c r="IE247" s="435"/>
      <c r="IF247" s="435"/>
      <c r="IG247" s="435"/>
      <c r="IH247" s="435"/>
      <c r="II247" s="435"/>
      <c r="IJ247" s="435"/>
      <c r="IK247" s="435"/>
      <c r="IL247" s="435"/>
      <c r="IM247" s="435"/>
      <c r="IN247" s="435"/>
      <c r="IO247" s="435"/>
      <c r="IP247" s="435"/>
      <c r="IQ247" s="435"/>
      <c r="IR247" s="435"/>
      <c r="IS247" s="435"/>
      <c r="IT247" s="435"/>
      <c r="IU247" s="435"/>
    </row>
    <row r="248" spans="1:255" s="431" customFormat="1">
      <c r="A248" s="120"/>
      <c r="B248" s="490"/>
      <c r="C248" s="120"/>
      <c r="D248" s="488"/>
      <c r="E248" s="489"/>
      <c r="F248" s="489"/>
      <c r="G248" s="489"/>
      <c r="H248" s="489"/>
      <c r="I248" s="489"/>
      <c r="J248" s="489"/>
      <c r="K248" s="489"/>
      <c r="L248" s="489"/>
      <c r="M248" s="435"/>
      <c r="N248" s="435"/>
      <c r="O248" s="435"/>
      <c r="P248" s="435"/>
      <c r="Q248" s="435"/>
      <c r="R248" s="435"/>
      <c r="S248" s="435"/>
      <c r="T248" s="435"/>
      <c r="U248" s="435"/>
      <c r="V248" s="435"/>
      <c r="W248" s="435"/>
      <c r="X248" s="435"/>
      <c r="Y248" s="435"/>
      <c r="Z248" s="435"/>
      <c r="AA248" s="435"/>
      <c r="AB248" s="435"/>
      <c r="AC248" s="435"/>
      <c r="AD248" s="435"/>
      <c r="AE248" s="435"/>
      <c r="AF248" s="435"/>
      <c r="AG248" s="435"/>
      <c r="AH248" s="435"/>
      <c r="AI248" s="435"/>
      <c r="AJ248" s="435"/>
      <c r="AK248" s="435"/>
      <c r="AL248" s="435"/>
      <c r="AM248" s="435"/>
      <c r="AN248" s="435"/>
      <c r="AO248" s="435"/>
      <c r="AP248" s="435"/>
      <c r="AQ248" s="435"/>
      <c r="AR248" s="435"/>
      <c r="AS248" s="435"/>
      <c r="AT248" s="435"/>
      <c r="AU248" s="435"/>
      <c r="AV248" s="435"/>
      <c r="AW248" s="435"/>
      <c r="AX248" s="435"/>
      <c r="AY248" s="435"/>
      <c r="AZ248" s="435"/>
      <c r="BA248" s="435"/>
      <c r="BB248" s="435"/>
      <c r="BC248" s="435"/>
      <c r="BD248" s="435"/>
      <c r="BE248" s="435"/>
      <c r="BF248" s="435"/>
      <c r="BG248" s="435"/>
      <c r="BH248" s="435"/>
      <c r="BI248" s="435"/>
      <c r="BJ248" s="435"/>
      <c r="BK248" s="435"/>
      <c r="BL248" s="435"/>
      <c r="BM248" s="435"/>
      <c r="BN248" s="435"/>
      <c r="BO248" s="435"/>
      <c r="BP248" s="435"/>
      <c r="BQ248" s="435"/>
      <c r="BR248" s="435"/>
      <c r="BS248" s="435"/>
      <c r="BT248" s="435"/>
      <c r="BU248" s="435"/>
      <c r="BV248" s="435"/>
      <c r="BW248" s="435"/>
      <c r="BX248" s="435"/>
      <c r="BY248" s="435"/>
      <c r="BZ248" s="435"/>
      <c r="CA248" s="435"/>
      <c r="CB248" s="435"/>
      <c r="CC248" s="435"/>
      <c r="CD248" s="435"/>
      <c r="CE248" s="435"/>
      <c r="CF248" s="435"/>
      <c r="CG248" s="435"/>
      <c r="CH248" s="435"/>
      <c r="CI248" s="435"/>
      <c r="CJ248" s="435"/>
      <c r="CK248" s="435"/>
      <c r="CL248" s="435"/>
      <c r="CM248" s="435"/>
      <c r="CN248" s="435"/>
      <c r="CO248" s="435"/>
      <c r="CP248" s="435"/>
      <c r="CQ248" s="435"/>
      <c r="CR248" s="435"/>
      <c r="CS248" s="435"/>
      <c r="CT248" s="435"/>
      <c r="CU248" s="435"/>
      <c r="CV248" s="435"/>
      <c r="CW248" s="435"/>
      <c r="CX248" s="435"/>
      <c r="CY248" s="435"/>
      <c r="CZ248" s="435"/>
      <c r="DA248" s="435"/>
      <c r="DB248" s="435"/>
      <c r="DC248" s="435"/>
      <c r="DD248" s="435"/>
      <c r="DE248" s="435"/>
      <c r="DF248" s="435"/>
      <c r="DG248" s="435"/>
      <c r="DH248" s="435"/>
      <c r="DI248" s="435"/>
      <c r="DJ248" s="435"/>
      <c r="DK248" s="435"/>
      <c r="DL248" s="435"/>
      <c r="DM248" s="435"/>
      <c r="DN248" s="435"/>
      <c r="DO248" s="435"/>
      <c r="DP248" s="435"/>
      <c r="DQ248" s="435"/>
      <c r="DR248" s="435"/>
      <c r="DS248" s="435"/>
      <c r="DT248" s="435"/>
      <c r="DU248" s="435"/>
      <c r="DV248" s="435"/>
      <c r="DW248" s="435"/>
      <c r="DX248" s="435"/>
      <c r="DY248" s="435"/>
      <c r="DZ248" s="435"/>
      <c r="EA248" s="435"/>
      <c r="EB248" s="435"/>
      <c r="EC248" s="435"/>
      <c r="ED248" s="435"/>
      <c r="EE248" s="435"/>
      <c r="EF248" s="435"/>
      <c r="EG248" s="435"/>
      <c r="EH248" s="435"/>
      <c r="EI248" s="435"/>
      <c r="EJ248" s="435"/>
      <c r="EK248" s="435"/>
      <c r="EL248" s="435"/>
      <c r="EM248" s="435"/>
      <c r="EN248" s="435"/>
      <c r="EO248" s="435"/>
      <c r="EP248" s="435"/>
      <c r="EQ248" s="435"/>
      <c r="ER248" s="435"/>
      <c r="ES248" s="435"/>
      <c r="ET248" s="435"/>
      <c r="EU248" s="435"/>
      <c r="EV248" s="435"/>
      <c r="EW248" s="435"/>
      <c r="EX248" s="435"/>
      <c r="EY248" s="435"/>
      <c r="EZ248" s="435"/>
      <c r="FA248" s="435"/>
      <c r="FB248" s="435"/>
      <c r="FC248" s="435"/>
      <c r="FD248" s="435"/>
      <c r="FE248" s="435"/>
      <c r="FF248" s="435"/>
      <c r="FG248" s="435"/>
      <c r="FH248" s="435"/>
      <c r="FI248" s="435"/>
      <c r="FJ248" s="435"/>
      <c r="FK248" s="435"/>
      <c r="FL248" s="435"/>
      <c r="FM248" s="435"/>
      <c r="FN248" s="435"/>
      <c r="FO248" s="435"/>
      <c r="FP248" s="435"/>
      <c r="FQ248" s="435"/>
      <c r="FR248" s="435"/>
      <c r="FS248" s="435"/>
      <c r="FT248" s="435"/>
      <c r="FU248" s="435"/>
      <c r="FV248" s="435"/>
      <c r="FW248" s="435"/>
      <c r="FX248" s="435"/>
      <c r="FY248" s="435"/>
      <c r="FZ248" s="435"/>
      <c r="GA248" s="435"/>
      <c r="GB248" s="435"/>
      <c r="GC248" s="435"/>
      <c r="GD248" s="435"/>
      <c r="GE248" s="435"/>
      <c r="GF248" s="435"/>
      <c r="GG248" s="435"/>
      <c r="GH248" s="435"/>
      <c r="GI248" s="435"/>
      <c r="GJ248" s="435"/>
      <c r="GK248" s="435"/>
      <c r="GL248" s="435"/>
      <c r="GM248" s="435"/>
      <c r="GN248" s="435"/>
      <c r="GO248" s="435"/>
      <c r="GP248" s="435"/>
      <c r="GQ248" s="435"/>
      <c r="GR248" s="435"/>
      <c r="GS248" s="435"/>
      <c r="GT248" s="435"/>
      <c r="GU248" s="435"/>
      <c r="GV248" s="435"/>
      <c r="GW248" s="435"/>
      <c r="GX248" s="435"/>
      <c r="GY248" s="435"/>
      <c r="GZ248" s="435"/>
      <c r="HA248" s="435"/>
      <c r="HB248" s="435"/>
      <c r="HC248" s="435"/>
      <c r="HD248" s="435"/>
      <c r="HE248" s="435"/>
      <c r="HF248" s="435"/>
      <c r="HG248" s="435"/>
      <c r="HH248" s="435"/>
      <c r="HI248" s="435"/>
      <c r="HJ248" s="435"/>
      <c r="HK248" s="435"/>
      <c r="HL248" s="435"/>
      <c r="HM248" s="435"/>
      <c r="HN248" s="435"/>
      <c r="HO248" s="435"/>
      <c r="HP248" s="435"/>
      <c r="HQ248" s="435"/>
      <c r="HR248" s="435"/>
      <c r="HS248" s="435"/>
      <c r="HT248" s="435"/>
      <c r="HU248" s="435"/>
      <c r="HV248" s="435"/>
      <c r="HW248" s="435"/>
      <c r="HX248" s="435"/>
      <c r="HY248" s="435"/>
      <c r="HZ248" s="435"/>
      <c r="IA248" s="435"/>
      <c r="IB248" s="435"/>
      <c r="IC248" s="435"/>
      <c r="ID248" s="435"/>
      <c r="IE248" s="435"/>
      <c r="IF248" s="435"/>
      <c r="IG248" s="435"/>
      <c r="IH248" s="435"/>
      <c r="II248" s="435"/>
      <c r="IJ248" s="435"/>
      <c r="IK248" s="435"/>
      <c r="IL248" s="435"/>
      <c r="IM248" s="435"/>
      <c r="IN248" s="435"/>
      <c r="IO248" s="435"/>
      <c r="IP248" s="435"/>
      <c r="IQ248" s="435"/>
      <c r="IR248" s="435"/>
      <c r="IS248" s="435"/>
      <c r="IT248" s="435"/>
      <c r="IU248" s="435"/>
    </row>
    <row r="249" spans="1:255" s="431" customFormat="1">
      <c r="A249" s="120"/>
      <c r="B249" s="490"/>
      <c r="C249" s="120"/>
      <c r="D249" s="488"/>
      <c r="E249" s="489"/>
      <c r="F249" s="489"/>
      <c r="G249" s="489"/>
      <c r="H249" s="489"/>
      <c r="I249" s="489"/>
      <c r="J249" s="489"/>
      <c r="K249" s="489"/>
      <c r="L249" s="489"/>
      <c r="M249" s="435"/>
      <c r="N249" s="435"/>
      <c r="O249" s="435"/>
      <c r="P249" s="435"/>
      <c r="Q249" s="435"/>
      <c r="R249" s="435"/>
      <c r="S249" s="435"/>
      <c r="T249" s="435"/>
      <c r="U249" s="435"/>
      <c r="V249" s="435"/>
      <c r="W249" s="435"/>
      <c r="X249" s="435"/>
      <c r="Y249" s="435"/>
      <c r="Z249" s="435"/>
      <c r="AA249" s="435"/>
      <c r="AB249" s="435"/>
      <c r="AC249" s="435"/>
      <c r="AD249" s="435"/>
      <c r="AE249" s="435"/>
      <c r="AF249" s="435"/>
      <c r="AG249" s="435"/>
      <c r="AH249" s="435"/>
      <c r="AI249" s="435"/>
      <c r="AJ249" s="435"/>
      <c r="AK249" s="435"/>
      <c r="AL249" s="435"/>
      <c r="AM249" s="435"/>
      <c r="AN249" s="435"/>
      <c r="AO249" s="435"/>
      <c r="AP249" s="435"/>
      <c r="AQ249" s="435"/>
      <c r="AR249" s="435"/>
      <c r="AS249" s="435"/>
      <c r="AT249" s="435"/>
      <c r="AU249" s="435"/>
      <c r="AV249" s="435"/>
      <c r="AW249" s="435"/>
      <c r="AX249" s="435"/>
      <c r="AY249" s="435"/>
      <c r="AZ249" s="435"/>
      <c r="BA249" s="435"/>
      <c r="BB249" s="435"/>
      <c r="BC249" s="435"/>
      <c r="BD249" s="435"/>
      <c r="BE249" s="435"/>
      <c r="BF249" s="435"/>
      <c r="BG249" s="435"/>
      <c r="BH249" s="435"/>
      <c r="BI249" s="435"/>
      <c r="BJ249" s="435"/>
      <c r="BK249" s="435"/>
      <c r="BL249" s="435"/>
      <c r="BM249" s="435"/>
      <c r="BN249" s="435"/>
      <c r="BO249" s="435"/>
      <c r="BP249" s="435"/>
      <c r="BQ249" s="435"/>
      <c r="BR249" s="435"/>
      <c r="BS249" s="435"/>
      <c r="BT249" s="435"/>
      <c r="BU249" s="435"/>
      <c r="BV249" s="435"/>
      <c r="BW249" s="435"/>
      <c r="BX249" s="435"/>
      <c r="BY249" s="435"/>
      <c r="BZ249" s="435"/>
      <c r="CA249" s="435"/>
      <c r="CB249" s="435"/>
      <c r="CC249" s="435"/>
      <c r="CD249" s="435"/>
      <c r="CE249" s="435"/>
      <c r="CF249" s="435"/>
      <c r="CG249" s="435"/>
      <c r="CH249" s="435"/>
      <c r="CI249" s="435"/>
      <c r="CJ249" s="435"/>
      <c r="CK249" s="435"/>
      <c r="CL249" s="435"/>
      <c r="CM249" s="435"/>
      <c r="CN249" s="435"/>
      <c r="CO249" s="435"/>
      <c r="CP249" s="435"/>
      <c r="CQ249" s="435"/>
      <c r="CR249" s="435"/>
      <c r="CS249" s="435"/>
      <c r="CT249" s="435"/>
      <c r="CU249" s="435"/>
      <c r="CV249" s="435"/>
      <c r="CW249" s="435"/>
      <c r="CX249" s="435"/>
      <c r="CY249" s="435"/>
      <c r="CZ249" s="435"/>
      <c r="DA249" s="435"/>
      <c r="DB249" s="435"/>
      <c r="DC249" s="435"/>
      <c r="DD249" s="435"/>
      <c r="DE249" s="435"/>
      <c r="DF249" s="435"/>
      <c r="DG249" s="435"/>
      <c r="DH249" s="435"/>
      <c r="DI249" s="435"/>
      <c r="DJ249" s="435"/>
      <c r="DK249" s="435"/>
      <c r="DL249" s="435"/>
      <c r="DM249" s="435"/>
      <c r="DN249" s="435"/>
      <c r="DO249" s="435"/>
      <c r="DP249" s="435"/>
      <c r="DQ249" s="435"/>
      <c r="DR249" s="435"/>
      <c r="DS249" s="435"/>
      <c r="DT249" s="435"/>
      <c r="DU249" s="435"/>
      <c r="DV249" s="435"/>
      <c r="DW249" s="435"/>
      <c r="DX249" s="435"/>
      <c r="DY249" s="435"/>
      <c r="DZ249" s="435"/>
      <c r="EA249" s="435"/>
      <c r="EB249" s="435"/>
      <c r="EC249" s="435"/>
      <c r="ED249" s="435"/>
      <c r="EE249" s="435"/>
      <c r="EF249" s="435"/>
      <c r="EG249" s="435"/>
      <c r="EH249" s="435"/>
      <c r="EI249" s="435"/>
      <c r="EJ249" s="435"/>
      <c r="EK249" s="435"/>
      <c r="EL249" s="435"/>
      <c r="EM249" s="435"/>
      <c r="EN249" s="435"/>
      <c r="EO249" s="435"/>
      <c r="EP249" s="435"/>
      <c r="EQ249" s="435"/>
      <c r="ER249" s="435"/>
      <c r="ES249" s="435"/>
      <c r="ET249" s="435"/>
      <c r="EU249" s="435"/>
      <c r="EV249" s="435"/>
      <c r="EW249" s="435"/>
      <c r="EX249" s="435"/>
      <c r="EY249" s="435"/>
      <c r="EZ249" s="435"/>
      <c r="FA249" s="435"/>
      <c r="FB249" s="435"/>
      <c r="FC249" s="435"/>
      <c r="FD249" s="435"/>
      <c r="FE249" s="435"/>
      <c r="FF249" s="435"/>
      <c r="FG249" s="435"/>
      <c r="FH249" s="435"/>
      <c r="FI249" s="435"/>
      <c r="FJ249" s="435"/>
      <c r="FK249" s="435"/>
      <c r="FL249" s="435"/>
      <c r="FM249" s="435"/>
      <c r="FN249" s="435"/>
      <c r="FO249" s="435"/>
      <c r="FP249" s="435"/>
      <c r="FQ249" s="435"/>
      <c r="FR249" s="435"/>
      <c r="FS249" s="435"/>
      <c r="FT249" s="435"/>
      <c r="FU249" s="435"/>
      <c r="FV249" s="435"/>
      <c r="FW249" s="435"/>
      <c r="FX249" s="435"/>
      <c r="FY249" s="435"/>
      <c r="FZ249" s="435"/>
      <c r="GA249" s="435"/>
      <c r="GB249" s="435"/>
      <c r="GC249" s="435"/>
      <c r="GD249" s="435"/>
      <c r="GE249" s="435"/>
      <c r="GF249" s="435"/>
      <c r="GG249" s="435"/>
      <c r="GH249" s="435"/>
      <c r="GI249" s="435"/>
      <c r="GJ249" s="435"/>
      <c r="GK249" s="435"/>
      <c r="GL249" s="435"/>
      <c r="GM249" s="435"/>
      <c r="GN249" s="435"/>
      <c r="GO249" s="435"/>
      <c r="GP249" s="435"/>
      <c r="GQ249" s="435"/>
      <c r="GR249" s="435"/>
      <c r="GS249" s="435"/>
      <c r="GT249" s="435"/>
      <c r="GU249" s="435"/>
      <c r="GV249" s="435"/>
      <c r="GW249" s="435"/>
      <c r="GX249" s="435"/>
      <c r="GY249" s="435"/>
      <c r="GZ249" s="435"/>
      <c r="HA249" s="435"/>
      <c r="HB249" s="435"/>
      <c r="HC249" s="435"/>
      <c r="HD249" s="435"/>
      <c r="HE249" s="435"/>
      <c r="HF249" s="435"/>
      <c r="HG249" s="435"/>
      <c r="HH249" s="435"/>
      <c r="HI249" s="435"/>
      <c r="HJ249" s="435"/>
      <c r="HK249" s="435"/>
      <c r="HL249" s="435"/>
      <c r="HM249" s="435"/>
      <c r="HN249" s="435"/>
      <c r="HO249" s="435"/>
      <c r="HP249" s="435"/>
      <c r="HQ249" s="435"/>
      <c r="HR249" s="435"/>
      <c r="HS249" s="435"/>
      <c r="HT249" s="435"/>
      <c r="HU249" s="435"/>
      <c r="HV249" s="435"/>
      <c r="HW249" s="435"/>
      <c r="HX249" s="435"/>
      <c r="HY249" s="435"/>
      <c r="HZ249" s="435"/>
      <c r="IA249" s="435"/>
      <c r="IB249" s="435"/>
      <c r="IC249" s="435"/>
      <c r="ID249" s="435"/>
      <c r="IE249" s="435"/>
      <c r="IF249" s="435"/>
      <c r="IG249" s="435"/>
      <c r="IH249" s="435"/>
      <c r="II249" s="435"/>
      <c r="IJ249" s="435"/>
      <c r="IK249" s="435"/>
      <c r="IL249" s="435"/>
      <c r="IM249" s="435"/>
      <c r="IN249" s="435"/>
      <c r="IO249" s="435"/>
      <c r="IP249" s="435"/>
      <c r="IQ249" s="435"/>
      <c r="IR249" s="435"/>
      <c r="IS249" s="435"/>
      <c r="IT249" s="435"/>
      <c r="IU249" s="435"/>
    </row>
    <row r="250" spans="1:255" s="431" customFormat="1" ht="22.5">
      <c r="A250" s="120"/>
      <c r="B250" s="490" t="s">
        <v>559</v>
      </c>
      <c r="C250" s="120"/>
      <c r="D250" s="488"/>
      <c r="E250" s="489"/>
      <c r="F250" s="489"/>
      <c r="G250" s="489"/>
      <c r="H250" s="489"/>
      <c r="I250" s="489"/>
      <c r="J250" s="489"/>
      <c r="K250" s="489"/>
      <c r="L250" s="489"/>
      <c r="M250" s="435"/>
      <c r="N250" s="435"/>
      <c r="O250" s="435"/>
      <c r="P250" s="435"/>
      <c r="Q250" s="435"/>
      <c r="R250" s="435"/>
      <c r="S250" s="435"/>
      <c r="T250" s="435"/>
      <c r="U250" s="435"/>
      <c r="V250" s="435"/>
      <c r="W250" s="435"/>
      <c r="X250" s="435"/>
      <c r="Y250" s="435"/>
      <c r="Z250" s="435"/>
      <c r="AA250" s="435"/>
      <c r="AB250" s="435"/>
      <c r="AC250" s="435"/>
      <c r="AD250" s="435"/>
      <c r="AE250" s="435"/>
      <c r="AF250" s="435"/>
      <c r="AG250" s="435"/>
      <c r="AH250" s="435"/>
      <c r="AI250" s="435"/>
      <c r="AJ250" s="435"/>
      <c r="AK250" s="435"/>
      <c r="AL250" s="435"/>
      <c r="AM250" s="435"/>
      <c r="AN250" s="435"/>
      <c r="AO250" s="435"/>
      <c r="AP250" s="435"/>
      <c r="AQ250" s="435"/>
      <c r="AR250" s="435"/>
      <c r="AS250" s="435"/>
      <c r="AT250" s="435"/>
      <c r="AU250" s="435"/>
      <c r="AV250" s="435"/>
      <c r="AW250" s="435"/>
      <c r="AX250" s="435"/>
      <c r="AY250" s="435"/>
      <c r="AZ250" s="435"/>
      <c r="BA250" s="435"/>
      <c r="BB250" s="435"/>
      <c r="BC250" s="435"/>
      <c r="BD250" s="435"/>
      <c r="BE250" s="435"/>
      <c r="BF250" s="435"/>
      <c r="BG250" s="435"/>
      <c r="BH250" s="435"/>
      <c r="BI250" s="435"/>
      <c r="BJ250" s="435"/>
      <c r="BK250" s="435"/>
      <c r="BL250" s="435"/>
      <c r="BM250" s="435"/>
      <c r="BN250" s="435"/>
      <c r="BO250" s="435"/>
      <c r="BP250" s="435"/>
      <c r="BQ250" s="435"/>
      <c r="BR250" s="435"/>
      <c r="BS250" s="435"/>
      <c r="BT250" s="435"/>
      <c r="BU250" s="435"/>
      <c r="BV250" s="435"/>
      <c r="BW250" s="435"/>
      <c r="BX250" s="435"/>
      <c r="BY250" s="435"/>
      <c r="BZ250" s="435"/>
      <c r="CA250" s="435"/>
      <c r="CB250" s="435"/>
      <c r="CC250" s="435"/>
      <c r="CD250" s="435"/>
      <c r="CE250" s="435"/>
      <c r="CF250" s="435"/>
      <c r="CG250" s="435"/>
      <c r="CH250" s="435"/>
      <c r="CI250" s="435"/>
      <c r="CJ250" s="435"/>
      <c r="CK250" s="435"/>
      <c r="CL250" s="435"/>
      <c r="CM250" s="435"/>
      <c r="CN250" s="435"/>
      <c r="CO250" s="435"/>
      <c r="CP250" s="435"/>
      <c r="CQ250" s="435"/>
      <c r="CR250" s="435"/>
      <c r="CS250" s="435"/>
      <c r="CT250" s="435"/>
      <c r="CU250" s="435"/>
      <c r="CV250" s="435"/>
      <c r="CW250" s="435"/>
      <c r="CX250" s="435"/>
      <c r="CY250" s="435"/>
      <c r="CZ250" s="435"/>
      <c r="DA250" s="435"/>
      <c r="DB250" s="435"/>
      <c r="DC250" s="435"/>
      <c r="DD250" s="435"/>
      <c r="DE250" s="435"/>
      <c r="DF250" s="435"/>
      <c r="DG250" s="435"/>
      <c r="DH250" s="435"/>
      <c r="DI250" s="435"/>
      <c r="DJ250" s="435"/>
      <c r="DK250" s="435"/>
      <c r="DL250" s="435"/>
      <c r="DM250" s="435"/>
      <c r="DN250" s="435"/>
      <c r="DO250" s="435"/>
      <c r="DP250" s="435"/>
      <c r="DQ250" s="435"/>
      <c r="DR250" s="435"/>
      <c r="DS250" s="435"/>
      <c r="DT250" s="435"/>
      <c r="DU250" s="435"/>
      <c r="DV250" s="435"/>
      <c r="DW250" s="435"/>
      <c r="DX250" s="435"/>
      <c r="DY250" s="435"/>
      <c r="DZ250" s="435"/>
      <c r="EA250" s="435"/>
      <c r="EB250" s="435"/>
      <c r="EC250" s="435"/>
      <c r="ED250" s="435"/>
      <c r="EE250" s="435"/>
      <c r="EF250" s="435"/>
      <c r="EG250" s="435"/>
      <c r="EH250" s="435"/>
      <c r="EI250" s="435"/>
      <c r="EJ250" s="435"/>
      <c r="EK250" s="435"/>
      <c r="EL250" s="435"/>
      <c r="EM250" s="435"/>
      <c r="EN250" s="435"/>
      <c r="EO250" s="435"/>
      <c r="EP250" s="435"/>
      <c r="EQ250" s="435"/>
      <c r="ER250" s="435"/>
      <c r="ES250" s="435"/>
      <c r="ET250" s="435"/>
      <c r="EU250" s="435"/>
      <c r="EV250" s="435"/>
      <c r="EW250" s="435"/>
      <c r="EX250" s="435"/>
      <c r="EY250" s="435"/>
      <c r="EZ250" s="435"/>
      <c r="FA250" s="435"/>
      <c r="FB250" s="435"/>
      <c r="FC250" s="435"/>
      <c r="FD250" s="435"/>
      <c r="FE250" s="435"/>
      <c r="FF250" s="435"/>
      <c r="FG250" s="435"/>
      <c r="FH250" s="435"/>
      <c r="FI250" s="435"/>
      <c r="FJ250" s="435"/>
      <c r="FK250" s="435"/>
      <c r="FL250" s="435"/>
      <c r="FM250" s="435"/>
      <c r="FN250" s="435"/>
      <c r="FO250" s="435"/>
      <c r="FP250" s="435"/>
      <c r="FQ250" s="435"/>
      <c r="FR250" s="435"/>
      <c r="FS250" s="435"/>
      <c r="FT250" s="435"/>
      <c r="FU250" s="435"/>
      <c r="FV250" s="435"/>
      <c r="FW250" s="435"/>
      <c r="FX250" s="435"/>
      <c r="FY250" s="435"/>
      <c r="FZ250" s="435"/>
      <c r="GA250" s="435"/>
      <c r="GB250" s="435"/>
      <c r="GC250" s="435"/>
      <c r="GD250" s="435"/>
      <c r="GE250" s="435"/>
      <c r="GF250" s="435"/>
      <c r="GG250" s="435"/>
      <c r="GH250" s="435"/>
      <c r="GI250" s="435"/>
      <c r="GJ250" s="435"/>
      <c r="GK250" s="435"/>
      <c r="GL250" s="435"/>
      <c r="GM250" s="435"/>
      <c r="GN250" s="435"/>
      <c r="GO250" s="435"/>
      <c r="GP250" s="435"/>
      <c r="GQ250" s="435"/>
      <c r="GR250" s="435"/>
      <c r="GS250" s="435"/>
      <c r="GT250" s="435"/>
      <c r="GU250" s="435"/>
      <c r="GV250" s="435"/>
      <c r="GW250" s="435"/>
      <c r="GX250" s="435"/>
      <c r="GY250" s="435"/>
      <c r="GZ250" s="435"/>
      <c r="HA250" s="435"/>
      <c r="HB250" s="435"/>
      <c r="HC250" s="435"/>
      <c r="HD250" s="435"/>
      <c r="HE250" s="435"/>
      <c r="HF250" s="435"/>
      <c r="HG250" s="435"/>
      <c r="HH250" s="435"/>
      <c r="HI250" s="435"/>
      <c r="HJ250" s="435"/>
      <c r="HK250" s="435"/>
      <c r="HL250" s="435"/>
      <c r="HM250" s="435"/>
      <c r="HN250" s="435"/>
      <c r="HO250" s="435"/>
      <c r="HP250" s="435"/>
      <c r="HQ250" s="435"/>
      <c r="HR250" s="435"/>
      <c r="HS250" s="435"/>
      <c r="HT250" s="435"/>
      <c r="HU250" s="435"/>
      <c r="HV250" s="435"/>
      <c r="HW250" s="435"/>
      <c r="HX250" s="435"/>
      <c r="HY250" s="435"/>
      <c r="HZ250" s="435"/>
      <c r="IA250" s="435"/>
      <c r="IB250" s="435"/>
      <c r="IC250" s="435"/>
      <c r="ID250" s="435"/>
      <c r="IE250" s="435"/>
      <c r="IF250" s="435"/>
      <c r="IG250" s="435"/>
      <c r="IH250" s="435"/>
      <c r="II250" s="435"/>
      <c r="IJ250" s="435"/>
      <c r="IK250" s="435"/>
      <c r="IL250" s="435"/>
      <c r="IM250" s="435"/>
      <c r="IN250" s="435"/>
      <c r="IO250" s="435"/>
      <c r="IP250" s="435"/>
      <c r="IQ250" s="435"/>
      <c r="IR250" s="435"/>
      <c r="IS250" s="435"/>
      <c r="IT250" s="435"/>
      <c r="IU250" s="435"/>
    </row>
    <row r="251" spans="1:255" s="431" customFormat="1" ht="112.5">
      <c r="A251" s="120"/>
      <c r="B251" s="490" t="s">
        <v>560</v>
      </c>
      <c r="C251" s="120"/>
      <c r="D251" s="488"/>
      <c r="E251" s="489"/>
      <c r="F251" s="489"/>
      <c r="G251" s="489"/>
      <c r="H251" s="489"/>
      <c r="I251" s="489"/>
      <c r="J251" s="489"/>
      <c r="K251" s="489"/>
      <c r="L251" s="489"/>
      <c r="M251" s="435"/>
      <c r="N251" s="435"/>
      <c r="O251" s="435"/>
      <c r="P251" s="435"/>
      <c r="Q251" s="435"/>
      <c r="R251" s="435"/>
      <c r="S251" s="435"/>
      <c r="T251" s="435"/>
      <c r="U251" s="435"/>
      <c r="V251" s="435"/>
      <c r="W251" s="435"/>
      <c r="X251" s="435"/>
      <c r="Y251" s="435"/>
      <c r="Z251" s="435"/>
      <c r="AA251" s="435"/>
      <c r="AB251" s="435"/>
      <c r="AC251" s="435"/>
      <c r="AD251" s="435"/>
      <c r="AE251" s="435"/>
      <c r="AF251" s="435"/>
      <c r="AG251" s="435"/>
      <c r="AH251" s="435"/>
      <c r="AI251" s="435"/>
      <c r="AJ251" s="435"/>
      <c r="AK251" s="435"/>
      <c r="AL251" s="435"/>
      <c r="AM251" s="435"/>
      <c r="AN251" s="435"/>
      <c r="AO251" s="435"/>
      <c r="AP251" s="435"/>
      <c r="AQ251" s="435"/>
      <c r="AR251" s="435"/>
      <c r="AS251" s="435"/>
      <c r="AT251" s="435"/>
      <c r="AU251" s="435"/>
      <c r="AV251" s="435"/>
      <c r="AW251" s="435"/>
      <c r="AX251" s="435"/>
      <c r="AY251" s="435"/>
      <c r="AZ251" s="435"/>
      <c r="BA251" s="435"/>
      <c r="BB251" s="435"/>
      <c r="BC251" s="435"/>
      <c r="BD251" s="435"/>
      <c r="BE251" s="435"/>
      <c r="BF251" s="435"/>
      <c r="BG251" s="435"/>
      <c r="BH251" s="435"/>
      <c r="BI251" s="435"/>
      <c r="BJ251" s="435"/>
      <c r="BK251" s="435"/>
      <c r="BL251" s="435"/>
      <c r="BM251" s="435"/>
      <c r="BN251" s="435"/>
      <c r="BO251" s="435"/>
      <c r="BP251" s="435"/>
      <c r="BQ251" s="435"/>
      <c r="BR251" s="435"/>
      <c r="BS251" s="435"/>
      <c r="BT251" s="435"/>
      <c r="BU251" s="435"/>
      <c r="BV251" s="435"/>
      <c r="BW251" s="435"/>
      <c r="BX251" s="435"/>
      <c r="BY251" s="435"/>
      <c r="BZ251" s="435"/>
      <c r="CA251" s="435"/>
      <c r="CB251" s="435"/>
      <c r="CC251" s="435"/>
      <c r="CD251" s="435"/>
      <c r="CE251" s="435"/>
      <c r="CF251" s="435"/>
      <c r="CG251" s="435"/>
      <c r="CH251" s="435"/>
      <c r="CI251" s="435"/>
      <c r="CJ251" s="435"/>
      <c r="CK251" s="435"/>
      <c r="CL251" s="435"/>
      <c r="CM251" s="435"/>
      <c r="CN251" s="435"/>
      <c r="CO251" s="435"/>
      <c r="CP251" s="435"/>
      <c r="CQ251" s="435"/>
      <c r="CR251" s="435"/>
      <c r="CS251" s="435"/>
      <c r="CT251" s="435"/>
      <c r="CU251" s="435"/>
      <c r="CV251" s="435"/>
      <c r="CW251" s="435"/>
      <c r="CX251" s="435"/>
      <c r="CY251" s="435"/>
      <c r="CZ251" s="435"/>
      <c r="DA251" s="435"/>
      <c r="DB251" s="435"/>
      <c r="DC251" s="435"/>
      <c r="DD251" s="435"/>
      <c r="DE251" s="435"/>
      <c r="DF251" s="435"/>
      <c r="DG251" s="435"/>
      <c r="DH251" s="435"/>
      <c r="DI251" s="435"/>
      <c r="DJ251" s="435"/>
      <c r="DK251" s="435"/>
      <c r="DL251" s="435"/>
      <c r="DM251" s="435"/>
      <c r="DN251" s="435"/>
      <c r="DO251" s="435"/>
      <c r="DP251" s="435"/>
      <c r="DQ251" s="435"/>
      <c r="DR251" s="435"/>
      <c r="DS251" s="435"/>
      <c r="DT251" s="435"/>
      <c r="DU251" s="435"/>
      <c r="DV251" s="435"/>
      <c r="DW251" s="435"/>
      <c r="DX251" s="435"/>
      <c r="DY251" s="435"/>
      <c r="DZ251" s="435"/>
      <c r="EA251" s="435"/>
      <c r="EB251" s="435"/>
      <c r="EC251" s="435"/>
      <c r="ED251" s="435"/>
      <c r="EE251" s="435"/>
      <c r="EF251" s="435"/>
      <c r="EG251" s="435"/>
      <c r="EH251" s="435"/>
      <c r="EI251" s="435"/>
      <c r="EJ251" s="435"/>
      <c r="EK251" s="435"/>
      <c r="EL251" s="435"/>
      <c r="EM251" s="435"/>
      <c r="EN251" s="435"/>
      <c r="EO251" s="435"/>
      <c r="EP251" s="435"/>
      <c r="EQ251" s="435"/>
      <c r="ER251" s="435"/>
      <c r="ES251" s="435"/>
      <c r="ET251" s="435"/>
      <c r="EU251" s="435"/>
      <c r="EV251" s="435"/>
      <c r="EW251" s="435"/>
      <c r="EX251" s="435"/>
      <c r="EY251" s="435"/>
      <c r="EZ251" s="435"/>
      <c r="FA251" s="435"/>
      <c r="FB251" s="435"/>
      <c r="FC251" s="435"/>
      <c r="FD251" s="435"/>
      <c r="FE251" s="435"/>
      <c r="FF251" s="435"/>
      <c r="FG251" s="435"/>
      <c r="FH251" s="435"/>
      <c r="FI251" s="435"/>
      <c r="FJ251" s="435"/>
      <c r="FK251" s="435"/>
      <c r="FL251" s="435"/>
      <c r="FM251" s="435"/>
      <c r="FN251" s="435"/>
      <c r="FO251" s="435"/>
      <c r="FP251" s="435"/>
      <c r="FQ251" s="435"/>
      <c r="FR251" s="435"/>
      <c r="FS251" s="435"/>
      <c r="FT251" s="435"/>
      <c r="FU251" s="435"/>
      <c r="FV251" s="435"/>
      <c r="FW251" s="435"/>
      <c r="FX251" s="435"/>
      <c r="FY251" s="435"/>
      <c r="FZ251" s="435"/>
      <c r="GA251" s="435"/>
      <c r="GB251" s="435"/>
      <c r="GC251" s="435"/>
      <c r="GD251" s="435"/>
      <c r="GE251" s="435"/>
      <c r="GF251" s="435"/>
      <c r="GG251" s="435"/>
      <c r="GH251" s="435"/>
      <c r="GI251" s="435"/>
      <c r="GJ251" s="435"/>
      <c r="GK251" s="435"/>
      <c r="GL251" s="435"/>
      <c r="GM251" s="435"/>
      <c r="GN251" s="435"/>
      <c r="GO251" s="435"/>
      <c r="GP251" s="435"/>
      <c r="GQ251" s="435"/>
      <c r="GR251" s="435"/>
      <c r="GS251" s="435"/>
      <c r="GT251" s="435"/>
      <c r="GU251" s="435"/>
      <c r="GV251" s="435"/>
      <c r="GW251" s="435"/>
      <c r="GX251" s="435"/>
      <c r="GY251" s="435"/>
      <c r="GZ251" s="435"/>
      <c r="HA251" s="435"/>
      <c r="HB251" s="435"/>
      <c r="HC251" s="435"/>
      <c r="HD251" s="435"/>
      <c r="HE251" s="435"/>
      <c r="HF251" s="435"/>
      <c r="HG251" s="435"/>
      <c r="HH251" s="435"/>
      <c r="HI251" s="435"/>
      <c r="HJ251" s="435"/>
      <c r="HK251" s="435"/>
      <c r="HL251" s="435"/>
      <c r="HM251" s="435"/>
      <c r="HN251" s="435"/>
      <c r="HO251" s="435"/>
      <c r="HP251" s="435"/>
      <c r="HQ251" s="435"/>
      <c r="HR251" s="435"/>
      <c r="HS251" s="435"/>
      <c r="HT251" s="435"/>
      <c r="HU251" s="435"/>
      <c r="HV251" s="435"/>
      <c r="HW251" s="435"/>
      <c r="HX251" s="435"/>
      <c r="HY251" s="435"/>
      <c r="HZ251" s="435"/>
      <c r="IA251" s="435"/>
      <c r="IB251" s="435"/>
      <c r="IC251" s="435"/>
      <c r="ID251" s="435"/>
      <c r="IE251" s="435"/>
      <c r="IF251" s="435"/>
      <c r="IG251" s="435"/>
      <c r="IH251" s="435"/>
      <c r="II251" s="435"/>
      <c r="IJ251" s="435"/>
      <c r="IK251" s="435"/>
      <c r="IL251" s="435"/>
      <c r="IM251" s="435"/>
      <c r="IN251" s="435"/>
      <c r="IO251" s="435"/>
      <c r="IP251" s="435"/>
      <c r="IQ251" s="435"/>
      <c r="IR251" s="435"/>
      <c r="IS251" s="435"/>
      <c r="IT251" s="435"/>
      <c r="IU251" s="435"/>
    </row>
    <row r="252" spans="1:255" s="431" customFormat="1" ht="33.75">
      <c r="A252" s="120"/>
      <c r="B252" s="490" t="s">
        <v>561</v>
      </c>
      <c r="C252" s="120"/>
      <c r="D252" s="488"/>
      <c r="E252" s="489"/>
      <c r="F252" s="489"/>
      <c r="G252" s="489"/>
      <c r="H252" s="489"/>
      <c r="I252" s="489"/>
      <c r="J252" s="489"/>
      <c r="K252" s="489"/>
      <c r="L252" s="489"/>
      <c r="M252" s="435"/>
      <c r="N252" s="435"/>
      <c r="O252" s="435"/>
      <c r="P252" s="435"/>
      <c r="Q252" s="435"/>
      <c r="R252" s="435"/>
      <c r="S252" s="435"/>
      <c r="T252" s="435"/>
      <c r="U252" s="435"/>
      <c r="V252" s="435"/>
      <c r="W252" s="435"/>
      <c r="X252" s="435"/>
      <c r="Y252" s="435"/>
      <c r="Z252" s="435"/>
      <c r="AA252" s="435"/>
      <c r="AB252" s="435"/>
      <c r="AC252" s="435"/>
      <c r="AD252" s="435"/>
      <c r="AE252" s="435"/>
      <c r="AF252" s="435"/>
      <c r="AG252" s="435"/>
      <c r="AH252" s="435"/>
      <c r="AI252" s="435"/>
      <c r="AJ252" s="435"/>
      <c r="AK252" s="435"/>
      <c r="AL252" s="435"/>
      <c r="AM252" s="435"/>
      <c r="AN252" s="435"/>
      <c r="AO252" s="435"/>
      <c r="AP252" s="435"/>
      <c r="AQ252" s="435"/>
      <c r="AR252" s="435"/>
      <c r="AS252" s="435"/>
      <c r="AT252" s="435"/>
      <c r="AU252" s="435"/>
      <c r="AV252" s="435"/>
      <c r="AW252" s="435"/>
      <c r="AX252" s="435"/>
      <c r="AY252" s="435"/>
      <c r="AZ252" s="435"/>
      <c r="BA252" s="435"/>
      <c r="BB252" s="435"/>
      <c r="BC252" s="435"/>
      <c r="BD252" s="435"/>
      <c r="BE252" s="435"/>
      <c r="BF252" s="435"/>
      <c r="BG252" s="435"/>
      <c r="BH252" s="435"/>
      <c r="BI252" s="435"/>
      <c r="BJ252" s="435"/>
      <c r="BK252" s="435"/>
      <c r="BL252" s="435"/>
      <c r="BM252" s="435"/>
      <c r="BN252" s="435"/>
      <c r="BO252" s="435"/>
      <c r="BP252" s="435"/>
      <c r="BQ252" s="435"/>
      <c r="BR252" s="435"/>
      <c r="BS252" s="435"/>
      <c r="BT252" s="435"/>
      <c r="BU252" s="435"/>
      <c r="BV252" s="435"/>
      <c r="BW252" s="435"/>
      <c r="BX252" s="435"/>
      <c r="BY252" s="435"/>
      <c r="BZ252" s="435"/>
      <c r="CA252" s="435"/>
      <c r="CB252" s="435"/>
      <c r="CC252" s="435"/>
      <c r="CD252" s="435"/>
      <c r="CE252" s="435"/>
      <c r="CF252" s="435"/>
      <c r="CG252" s="435"/>
      <c r="CH252" s="435"/>
      <c r="CI252" s="435"/>
      <c r="CJ252" s="435"/>
      <c r="CK252" s="435"/>
      <c r="CL252" s="435"/>
      <c r="CM252" s="435"/>
      <c r="CN252" s="435"/>
      <c r="CO252" s="435"/>
      <c r="CP252" s="435"/>
      <c r="CQ252" s="435"/>
      <c r="CR252" s="435"/>
      <c r="CS252" s="435"/>
      <c r="CT252" s="435"/>
      <c r="CU252" s="435"/>
      <c r="CV252" s="435"/>
      <c r="CW252" s="435"/>
      <c r="CX252" s="435"/>
      <c r="CY252" s="435"/>
      <c r="CZ252" s="435"/>
      <c r="DA252" s="435"/>
      <c r="DB252" s="435"/>
      <c r="DC252" s="435"/>
      <c r="DD252" s="435"/>
      <c r="DE252" s="435"/>
      <c r="DF252" s="435"/>
      <c r="DG252" s="435"/>
      <c r="DH252" s="435"/>
      <c r="DI252" s="435"/>
      <c r="DJ252" s="435"/>
      <c r="DK252" s="435"/>
      <c r="DL252" s="435"/>
      <c r="DM252" s="435"/>
      <c r="DN252" s="435"/>
      <c r="DO252" s="435"/>
      <c r="DP252" s="435"/>
      <c r="DQ252" s="435"/>
      <c r="DR252" s="435"/>
      <c r="DS252" s="435"/>
      <c r="DT252" s="435"/>
      <c r="DU252" s="435"/>
      <c r="DV252" s="435"/>
      <c r="DW252" s="435"/>
      <c r="DX252" s="435"/>
      <c r="DY252" s="435"/>
      <c r="DZ252" s="435"/>
      <c r="EA252" s="435"/>
      <c r="EB252" s="435"/>
      <c r="EC252" s="435"/>
      <c r="ED252" s="435"/>
      <c r="EE252" s="435"/>
      <c r="EF252" s="435"/>
      <c r="EG252" s="435"/>
      <c r="EH252" s="435"/>
      <c r="EI252" s="435"/>
      <c r="EJ252" s="435"/>
      <c r="EK252" s="435"/>
      <c r="EL252" s="435"/>
      <c r="EM252" s="435"/>
      <c r="EN252" s="435"/>
      <c r="EO252" s="435"/>
      <c r="EP252" s="435"/>
      <c r="EQ252" s="435"/>
      <c r="ER252" s="435"/>
      <c r="ES252" s="435"/>
      <c r="ET252" s="435"/>
      <c r="EU252" s="435"/>
      <c r="EV252" s="435"/>
      <c r="EW252" s="435"/>
      <c r="EX252" s="435"/>
      <c r="EY252" s="435"/>
      <c r="EZ252" s="435"/>
      <c r="FA252" s="435"/>
      <c r="FB252" s="435"/>
      <c r="FC252" s="435"/>
      <c r="FD252" s="435"/>
      <c r="FE252" s="435"/>
      <c r="FF252" s="435"/>
      <c r="FG252" s="435"/>
      <c r="FH252" s="435"/>
      <c r="FI252" s="435"/>
      <c r="FJ252" s="435"/>
      <c r="FK252" s="435"/>
      <c r="FL252" s="435"/>
      <c r="FM252" s="435"/>
      <c r="FN252" s="435"/>
      <c r="FO252" s="435"/>
      <c r="FP252" s="435"/>
      <c r="FQ252" s="435"/>
      <c r="FR252" s="435"/>
      <c r="FS252" s="435"/>
      <c r="FT252" s="435"/>
      <c r="FU252" s="435"/>
      <c r="FV252" s="435"/>
      <c r="FW252" s="435"/>
      <c r="FX252" s="435"/>
      <c r="FY252" s="435"/>
      <c r="FZ252" s="435"/>
      <c r="GA252" s="435"/>
      <c r="GB252" s="435"/>
      <c r="GC252" s="435"/>
      <c r="GD252" s="435"/>
      <c r="GE252" s="435"/>
      <c r="GF252" s="435"/>
      <c r="GG252" s="435"/>
      <c r="GH252" s="435"/>
      <c r="GI252" s="435"/>
      <c r="GJ252" s="435"/>
      <c r="GK252" s="435"/>
      <c r="GL252" s="435"/>
      <c r="GM252" s="435"/>
      <c r="GN252" s="435"/>
      <c r="GO252" s="435"/>
      <c r="GP252" s="435"/>
      <c r="GQ252" s="435"/>
      <c r="GR252" s="435"/>
      <c r="GS252" s="435"/>
      <c r="GT252" s="435"/>
      <c r="GU252" s="435"/>
      <c r="GV252" s="435"/>
      <c r="GW252" s="435"/>
      <c r="GX252" s="435"/>
      <c r="GY252" s="435"/>
      <c r="GZ252" s="435"/>
      <c r="HA252" s="435"/>
      <c r="HB252" s="435"/>
      <c r="HC252" s="435"/>
      <c r="HD252" s="435"/>
      <c r="HE252" s="435"/>
      <c r="HF252" s="435"/>
      <c r="HG252" s="435"/>
      <c r="HH252" s="435"/>
      <c r="HI252" s="435"/>
      <c r="HJ252" s="435"/>
      <c r="HK252" s="435"/>
      <c r="HL252" s="435"/>
      <c r="HM252" s="435"/>
      <c r="HN252" s="435"/>
      <c r="HO252" s="435"/>
      <c r="HP252" s="435"/>
      <c r="HQ252" s="435"/>
      <c r="HR252" s="435"/>
      <c r="HS252" s="435"/>
      <c r="HT252" s="435"/>
      <c r="HU252" s="435"/>
      <c r="HV252" s="435"/>
      <c r="HW252" s="435"/>
      <c r="HX252" s="435"/>
      <c r="HY252" s="435"/>
      <c r="HZ252" s="435"/>
      <c r="IA252" s="435"/>
      <c r="IB252" s="435"/>
      <c r="IC252" s="435"/>
      <c r="ID252" s="435"/>
      <c r="IE252" s="435"/>
      <c r="IF252" s="435"/>
      <c r="IG252" s="435"/>
      <c r="IH252" s="435"/>
      <c r="II252" s="435"/>
      <c r="IJ252" s="435"/>
      <c r="IK252" s="435"/>
      <c r="IL252" s="435"/>
      <c r="IM252" s="435"/>
      <c r="IN252" s="435"/>
      <c r="IO252" s="435"/>
      <c r="IP252" s="435"/>
      <c r="IQ252" s="435"/>
      <c r="IR252" s="435"/>
      <c r="IS252" s="435"/>
      <c r="IT252" s="435"/>
      <c r="IU252" s="435"/>
    </row>
    <row r="253" spans="1:255" s="431" customFormat="1" ht="22.5">
      <c r="A253" s="120"/>
      <c r="B253" s="490" t="s">
        <v>562</v>
      </c>
      <c r="C253" s="120"/>
      <c r="D253" s="488"/>
      <c r="E253" s="489"/>
      <c r="F253" s="489"/>
      <c r="G253" s="489"/>
      <c r="H253" s="489"/>
      <c r="I253" s="489"/>
      <c r="J253" s="489"/>
      <c r="K253" s="489"/>
      <c r="L253" s="489"/>
      <c r="M253" s="435"/>
      <c r="N253" s="435"/>
      <c r="O253" s="435"/>
      <c r="P253" s="435"/>
      <c r="Q253" s="435"/>
      <c r="R253" s="435"/>
      <c r="S253" s="435"/>
      <c r="T253" s="435"/>
      <c r="U253" s="435"/>
      <c r="V253" s="435"/>
      <c r="W253" s="435"/>
      <c r="X253" s="435"/>
      <c r="Y253" s="435"/>
      <c r="Z253" s="435"/>
      <c r="AA253" s="435"/>
      <c r="AB253" s="435"/>
      <c r="AC253" s="435"/>
      <c r="AD253" s="435"/>
      <c r="AE253" s="435"/>
      <c r="AF253" s="435"/>
      <c r="AG253" s="435"/>
      <c r="AH253" s="435"/>
      <c r="AI253" s="435"/>
      <c r="AJ253" s="435"/>
      <c r="AK253" s="435"/>
      <c r="AL253" s="435"/>
      <c r="AM253" s="435"/>
      <c r="AN253" s="435"/>
      <c r="AO253" s="435"/>
      <c r="AP253" s="435"/>
      <c r="AQ253" s="435"/>
      <c r="AR253" s="435"/>
      <c r="AS253" s="435"/>
      <c r="AT253" s="435"/>
      <c r="AU253" s="435"/>
      <c r="AV253" s="435"/>
      <c r="AW253" s="435"/>
      <c r="AX253" s="435"/>
      <c r="AY253" s="435"/>
      <c r="AZ253" s="435"/>
      <c r="BA253" s="435"/>
      <c r="BB253" s="435"/>
      <c r="BC253" s="435"/>
      <c r="BD253" s="435"/>
      <c r="BE253" s="435"/>
      <c r="BF253" s="435"/>
      <c r="BG253" s="435"/>
      <c r="BH253" s="435"/>
      <c r="BI253" s="435"/>
      <c r="BJ253" s="435"/>
      <c r="BK253" s="435"/>
      <c r="BL253" s="435"/>
      <c r="BM253" s="435"/>
      <c r="BN253" s="435"/>
      <c r="BO253" s="435"/>
      <c r="BP253" s="435"/>
      <c r="BQ253" s="435"/>
      <c r="BR253" s="435"/>
      <c r="BS253" s="435"/>
      <c r="BT253" s="435"/>
      <c r="BU253" s="435"/>
      <c r="BV253" s="435"/>
      <c r="BW253" s="435"/>
      <c r="BX253" s="435"/>
      <c r="BY253" s="435"/>
      <c r="BZ253" s="435"/>
      <c r="CA253" s="435"/>
      <c r="CB253" s="435"/>
      <c r="CC253" s="435"/>
      <c r="CD253" s="435"/>
      <c r="CE253" s="435"/>
      <c r="CF253" s="435"/>
      <c r="CG253" s="435"/>
      <c r="CH253" s="435"/>
      <c r="CI253" s="435"/>
      <c r="CJ253" s="435"/>
      <c r="CK253" s="435"/>
      <c r="CL253" s="435"/>
      <c r="CM253" s="435"/>
      <c r="CN253" s="435"/>
      <c r="CO253" s="435"/>
      <c r="CP253" s="435"/>
      <c r="CQ253" s="435"/>
      <c r="CR253" s="435"/>
      <c r="CS253" s="435"/>
      <c r="CT253" s="435"/>
      <c r="CU253" s="435"/>
      <c r="CV253" s="435"/>
      <c r="CW253" s="435"/>
      <c r="CX253" s="435"/>
      <c r="CY253" s="435"/>
      <c r="CZ253" s="435"/>
      <c r="DA253" s="435"/>
      <c r="DB253" s="435"/>
      <c r="DC253" s="435"/>
      <c r="DD253" s="435"/>
      <c r="DE253" s="435"/>
      <c r="DF253" s="435"/>
      <c r="DG253" s="435"/>
      <c r="DH253" s="435"/>
      <c r="DI253" s="435"/>
      <c r="DJ253" s="435"/>
      <c r="DK253" s="435"/>
      <c r="DL253" s="435"/>
      <c r="DM253" s="435"/>
      <c r="DN253" s="435"/>
      <c r="DO253" s="435"/>
      <c r="DP253" s="435"/>
      <c r="DQ253" s="435"/>
      <c r="DR253" s="435"/>
      <c r="DS253" s="435"/>
      <c r="DT253" s="435"/>
      <c r="DU253" s="435"/>
      <c r="DV253" s="435"/>
      <c r="DW253" s="435"/>
      <c r="DX253" s="435"/>
      <c r="DY253" s="435"/>
      <c r="DZ253" s="435"/>
      <c r="EA253" s="435"/>
      <c r="EB253" s="435"/>
      <c r="EC253" s="435"/>
      <c r="ED253" s="435"/>
      <c r="EE253" s="435"/>
      <c r="EF253" s="435"/>
      <c r="EG253" s="435"/>
      <c r="EH253" s="435"/>
      <c r="EI253" s="435"/>
      <c r="EJ253" s="435"/>
      <c r="EK253" s="435"/>
      <c r="EL253" s="435"/>
      <c r="EM253" s="435"/>
      <c r="EN253" s="435"/>
      <c r="EO253" s="435"/>
      <c r="EP253" s="435"/>
      <c r="EQ253" s="435"/>
      <c r="ER253" s="435"/>
      <c r="ES253" s="435"/>
      <c r="ET253" s="435"/>
      <c r="EU253" s="435"/>
      <c r="EV253" s="435"/>
      <c r="EW253" s="435"/>
      <c r="EX253" s="435"/>
      <c r="EY253" s="435"/>
      <c r="EZ253" s="435"/>
      <c r="FA253" s="435"/>
      <c r="FB253" s="435"/>
      <c r="FC253" s="435"/>
      <c r="FD253" s="435"/>
      <c r="FE253" s="435"/>
      <c r="FF253" s="435"/>
      <c r="FG253" s="435"/>
      <c r="FH253" s="435"/>
      <c r="FI253" s="435"/>
      <c r="FJ253" s="435"/>
      <c r="FK253" s="435"/>
      <c r="FL253" s="435"/>
      <c r="FM253" s="435"/>
      <c r="FN253" s="435"/>
      <c r="FO253" s="435"/>
      <c r="FP253" s="435"/>
      <c r="FQ253" s="435"/>
      <c r="FR253" s="435"/>
      <c r="FS253" s="435"/>
      <c r="FT253" s="435"/>
      <c r="FU253" s="435"/>
      <c r="FV253" s="435"/>
      <c r="FW253" s="435"/>
      <c r="FX253" s="435"/>
      <c r="FY253" s="435"/>
      <c r="FZ253" s="435"/>
      <c r="GA253" s="435"/>
      <c r="GB253" s="435"/>
      <c r="GC253" s="435"/>
      <c r="GD253" s="435"/>
      <c r="GE253" s="435"/>
      <c r="GF253" s="435"/>
      <c r="GG253" s="435"/>
      <c r="GH253" s="435"/>
      <c r="GI253" s="435"/>
      <c r="GJ253" s="435"/>
      <c r="GK253" s="435"/>
      <c r="GL253" s="435"/>
      <c r="GM253" s="435"/>
      <c r="GN253" s="435"/>
      <c r="GO253" s="435"/>
      <c r="GP253" s="435"/>
      <c r="GQ253" s="435"/>
      <c r="GR253" s="435"/>
      <c r="GS253" s="435"/>
      <c r="GT253" s="435"/>
      <c r="GU253" s="435"/>
      <c r="GV253" s="435"/>
      <c r="GW253" s="435"/>
      <c r="GX253" s="435"/>
      <c r="GY253" s="435"/>
      <c r="GZ253" s="435"/>
      <c r="HA253" s="435"/>
      <c r="HB253" s="435"/>
      <c r="HC253" s="435"/>
      <c r="HD253" s="435"/>
      <c r="HE253" s="435"/>
      <c r="HF253" s="435"/>
      <c r="HG253" s="435"/>
      <c r="HH253" s="435"/>
      <c r="HI253" s="435"/>
      <c r="HJ253" s="435"/>
      <c r="HK253" s="435"/>
      <c r="HL253" s="435"/>
      <c r="HM253" s="435"/>
      <c r="HN253" s="435"/>
      <c r="HO253" s="435"/>
      <c r="HP253" s="435"/>
      <c r="HQ253" s="435"/>
      <c r="HR253" s="435"/>
      <c r="HS253" s="435"/>
      <c r="HT253" s="435"/>
      <c r="HU253" s="435"/>
      <c r="HV253" s="435"/>
      <c r="HW253" s="435"/>
      <c r="HX253" s="435"/>
      <c r="HY253" s="435"/>
      <c r="HZ253" s="435"/>
      <c r="IA253" s="435"/>
      <c r="IB253" s="435"/>
      <c r="IC253" s="435"/>
      <c r="ID253" s="435"/>
      <c r="IE253" s="435"/>
      <c r="IF253" s="435"/>
      <c r="IG253" s="435"/>
      <c r="IH253" s="435"/>
      <c r="II253" s="435"/>
      <c r="IJ253" s="435"/>
      <c r="IK253" s="435"/>
      <c r="IL253" s="435"/>
      <c r="IM253" s="435"/>
      <c r="IN253" s="435"/>
      <c r="IO253" s="435"/>
      <c r="IP253" s="435"/>
      <c r="IQ253" s="435"/>
      <c r="IR253" s="435"/>
      <c r="IS253" s="435"/>
      <c r="IT253" s="435"/>
      <c r="IU253" s="435"/>
    </row>
    <row r="254" spans="1:255" s="431" customFormat="1" ht="45">
      <c r="A254" s="120"/>
      <c r="B254" s="490" t="s">
        <v>563</v>
      </c>
      <c r="C254" s="120"/>
      <c r="D254" s="488"/>
      <c r="E254" s="489"/>
      <c r="F254" s="489"/>
      <c r="G254" s="489"/>
      <c r="H254" s="489"/>
      <c r="I254" s="489"/>
      <c r="J254" s="489"/>
      <c r="K254" s="489"/>
      <c r="L254" s="489"/>
      <c r="M254" s="435"/>
      <c r="N254" s="435"/>
      <c r="O254" s="435"/>
      <c r="P254" s="435"/>
      <c r="Q254" s="435"/>
      <c r="R254" s="435"/>
      <c r="S254" s="435"/>
      <c r="T254" s="435"/>
      <c r="U254" s="435"/>
      <c r="V254" s="435"/>
      <c r="W254" s="435"/>
      <c r="X254" s="435"/>
      <c r="Y254" s="435"/>
      <c r="Z254" s="435"/>
      <c r="AA254" s="435"/>
      <c r="AB254" s="435"/>
      <c r="AC254" s="435"/>
      <c r="AD254" s="435"/>
      <c r="AE254" s="435"/>
      <c r="AF254" s="435"/>
      <c r="AG254" s="435"/>
      <c r="AH254" s="435"/>
      <c r="AI254" s="435"/>
      <c r="AJ254" s="435"/>
      <c r="AK254" s="435"/>
      <c r="AL254" s="435"/>
      <c r="AM254" s="435"/>
      <c r="AN254" s="435"/>
      <c r="AO254" s="435"/>
      <c r="AP254" s="435"/>
      <c r="AQ254" s="435"/>
      <c r="AR254" s="435"/>
      <c r="AS254" s="435"/>
      <c r="AT254" s="435"/>
      <c r="AU254" s="435"/>
      <c r="AV254" s="435"/>
      <c r="AW254" s="435"/>
      <c r="AX254" s="435"/>
      <c r="AY254" s="435"/>
      <c r="AZ254" s="435"/>
      <c r="BA254" s="435"/>
      <c r="BB254" s="435"/>
      <c r="BC254" s="435"/>
      <c r="BD254" s="435"/>
      <c r="BE254" s="435"/>
      <c r="BF254" s="435"/>
      <c r="BG254" s="435"/>
      <c r="BH254" s="435"/>
      <c r="BI254" s="435"/>
      <c r="BJ254" s="435"/>
      <c r="BK254" s="435"/>
      <c r="BL254" s="435"/>
      <c r="BM254" s="435"/>
      <c r="BN254" s="435"/>
      <c r="BO254" s="435"/>
      <c r="BP254" s="435"/>
      <c r="BQ254" s="435"/>
      <c r="BR254" s="435"/>
      <c r="BS254" s="435"/>
      <c r="BT254" s="435"/>
      <c r="BU254" s="435"/>
      <c r="BV254" s="435"/>
      <c r="BW254" s="435"/>
      <c r="BX254" s="435"/>
      <c r="BY254" s="435"/>
      <c r="BZ254" s="435"/>
      <c r="CA254" s="435"/>
      <c r="CB254" s="435"/>
      <c r="CC254" s="435"/>
      <c r="CD254" s="435"/>
      <c r="CE254" s="435"/>
      <c r="CF254" s="435"/>
      <c r="CG254" s="435"/>
      <c r="CH254" s="435"/>
      <c r="CI254" s="435"/>
      <c r="CJ254" s="435"/>
      <c r="CK254" s="435"/>
      <c r="CL254" s="435"/>
      <c r="CM254" s="435"/>
      <c r="CN254" s="435"/>
      <c r="CO254" s="435"/>
      <c r="CP254" s="435"/>
      <c r="CQ254" s="435"/>
      <c r="CR254" s="435"/>
      <c r="CS254" s="435"/>
      <c r="CT254" s="435"/>
      <c r="CU254" s="435"/>
      <c r="CV254" s="435"/>
      <c r="CW254" s="435"/>
      <c r="CX254" s="435"/>
      <c r="CY254" s="435"/>
      <c r="CZ254" s="435"/>
      <c r="DA254" s="435"/>
      <c r="DB254" s="435"/>
      <c r="DC254" s="435"/>
      <c r="DD254" s="435"/>
      <c r="DE254" s="435"/>
      <c r="DF254" s="435"/>
      <c r="DG254" s="435"/>
      <c r="DH254" s="435"/>
      <c r="DI254" s="435"/>
      <c r="DJ254" s="435"/>
      <c r="DK254" s="435"/>
      <c r="DL254" s="435"/>
      <c r="DM254" s="435"/>
      <c r="DN254" s="435"/>
      <c r="DO254" s="435"/>
      <c r="DP254" s="435"/>
      <c r="DQ254" s="435"/>
      <c r="DR254" s="435"/>
      <c r="DS254" s="435"/>
      <c r="DT254" s="435"/>
      <c r="DU254" s="435"/>
      <c r="DV254" s="435"/>
      <c r="DW254" s="435"/>
      <c r="DX254" s="435"/>
      <c r="DY254" s="435"/>
      <c r="DZ254" s="435"/>
      <c r="EA254" s="435"/>
      <c r="EB254" s="435"/>
      <c r="EC254" s="435"/>
      <c r="ED254" s="435"/>
      <c r="EE254" s="435"/>
      <c r="EF254" s="435"/>
      <c r="EG254" s="435"/>
      <c r="EH254" s="435"/>
      <c r="EI254" s="435"/>
      <c r="EJ254" s="435"/>
      <c r="EK254" s="435"/>
      <c r="EL254" s="435"/>
      <c r="EM254" s="435"/>
      <c r="EN254" s="435"/>
      <c r="EO254" s="435"/>
      <c r="EP254" s="435"/>
      <c r="EQ254" s="435"/>
      <c r="ER254" s="435"/>
      <c r="ES254" s="435"/>
      <c r="ET254" s="435"/>
      <c r="EU254" s="435"/>
      <c r="EV254" s="435"/>
      <c r="EW254" s="435"/>
      <c r="EX254" s="435"/>
      <c r="EY254" s="435"/>
      <c r="EZ254" s="435"/>
      <c r="FA254" s="435"/>
      <c r="FB254" s="435"/>
      <c r="FC254" s="435"/>
      <c r="FD254" s="435"/>
      <c r="FE254" s="435"/>
      <c r="FF254" s="435"/>
      <c r="FG254" s="435"/>
      <c r="FH254" s="435"/>
      <c r="FI254" s="435"/>
      <c r="FJ254" s="435"/>
      <c r="FK254" s="435"/>
      <c r="FL254" s="435"/>
      <c r="FM254" s="435"/>
      <c r="FN254" s="435"/>
      <c r="FO254" s="435"/>
      <c r="FP254" s="435"/>
      <c r="FQ254" s="435"/>
      <c r="FR254" s="435"/>
      <c r="FS254" s="435"/>
      <c r="FT254" s="435"/>
      <c r="FU254" s="435"/>
      <c r="FV254" s="435"/>
      <c r="FW254" s="435"/>
      <c r="FX254" s="435"/>
      <c r="FY254" s="435"/>
      <c r="FZ254" s="435"/>
      <c r="GA254" s="435"/>
      <c r="GB254" s="435"/>
      <c r="GC254" s="435"/>
      <c r="GD254" s="435"/>
      <c r="GE254" s="435"/>
      <c r="GF254" s="435"/>
      <c r="GG254" s="435"/>
      <c r="GH254" s="435"/>
      <c r="GI254" s="435"/>
      <c r="GJ254" s="435"/>
      <c r="GK254" s="435"/>
      <c r="GL254" s="435"/>
      <c r="GM254" s="435"/>
      <c r="GN254" s="435"/>
      <c r="GO254" s="435"/>
      <c r="GP254" s="435"/>
      <c r="GQ254" s="435"/>
      <c r="GR254" s="435"/>
      <c r="GS254" s="435"/>
      <c r="GT254" s="435"/>
      <c r="GU254" s="435"/>
      <c r="GV254" s="435"/>
      <c r="GW254" s="435"/>
      <c r="GX254" s="435"/>
      <c r="GY254" s="435"/>
      <c r="GZ254" s="435"/>
      <c r="HA254" s="435"/>
      <c r="HB254" s="435"/>
      <c r="HC254" s="435"/>
      <c r="HD254" s="435"/>
      <c r="HE254" s="435"/>
      <c r="HF254" s="435"/>
      <c r="HG254" s="435"/>
      <c r="HH254" s="435"/>
      <c r="HI254" s="435"/>
      <c r="HJ254" s="435"/>
      <c r="HK254" s="435"/>
      <c r="HL254" s="435"/>
      <c r="HM254" s="435"/>
      <c r="HN254" s="435"/>
      <c r="HO254" s="435"/>
      <c r="HP254" s="435"/>
      <c r="HQ254" s="435"/>
      <c r="HR254" s="435"/>
      <c r="HS254" s="435"/>
      <c r="HT254" s="435"/>
      <c r="HU254" s="435"/>
      <c r="HV254" s="435"/>
      <c r="HW254" s="435"/>
      <c r="HX254" s="435"/>
      <c r="HY254" s="435"/>
      <c r="HZ254" s="435"/>
      <c r="IA254" s="435"/>
      <c r="IB254" s="435"/>
      <c r="IC254" s="435"/>
      <c r="ID254" s="435"/>
      <c r="IE254" s="435"/>
      <c r="IF254" s="435"/>
      <c r="IG254" s="435"/>
      <c r="IH254" s="435"/>
      <c r="II254" s="435"/>
      <c r="IJ254" s="435"/>
      <c r="IK254" s="435"/>
      <c r="IL254" s="435"/>
      <c r="IM254" s="435"/>
      <c r="IN254" s="435"/>
      <c r="IO254" s="435"/>
      <c r="IP254" s="435"/>
      <c r="IQ254" s="435"/>
      <c r="IR254" s="435"/>
      <c r="IS254" s="435"/>
      <c r="IT254" s="435"/>
      <c r="IU254" s="435"/>
    </row>
    <row r="255" spans="1:255" s="431" customFormat="1" ht="33.75">
      <c r="A255" s="120"/>
      <c r="B255" s="490" t="s">
        <v>564</v>
      </c>
      <c r="C255" s="120"/>
      <c r="D255" s="488"/>
      <c r="E255" s="489"/>
      <c r="F255" s="489"/>
      <c r="G255" s="489"/>
      <c r="H255" s="489"/>
      <c r="I255" s="489"/>
      <c r="J255" s="489"/>
      <c r="K255" s="489"/>
      <c r="L255" s="489"/>
      <c r="M255" s="435"/>
      <c r="N255" s="435"/>
      <c r="O255" s="435"/>
      <c r="P255" s="435"/>
      <c r="Q255" s="435"/>
      <c r="R255" s="435"/>
      <c r="S255" s="435"/>
      <c r="T255" s="435"/>
      <c r="U255" s="435"/>
      <c r="V255" s="435"/>
      <c r="W255" s="435"/>
      <c r="X255" s="435"/>
      <c r="Y255" s="435"/>
      <c r="Z255" s="435"/>
      <c r="AA255" s="435"/>
      <c r="AB255" s="435"/>
      <c r="AC255" s="435"/>
      <c r="AD255" s="435"/>
      <c r="AE255" s="435"/>
      <c r="AF255" s="435"/>
      <c r="AG255" s="435"/>
      <c r="AH255" s="435"/>
      <c r="AI255" s="435"/>
      <c r="AJ255" s="435"/>
      <c r="AK255" s="435"/>
      <c r="AL255" s="435"/>
      <c r="AM255" s="435"/>
      <c r="AN255" s="435"/>
      <c r="AO255" s="435"/>
      <c r="AP255" s="435"/>
      <c r="AQ255" s="435"/>
      <c r="AR255" s="435"/>
      <c r="AS255" s="435"/>
      <c r="AT255" s="435"/>
      <c r="AU255" s="435"/>
      <c r="AV255" s="435"/>
      <c r="AW255" s="435"/>
      <c r="AX255" s="435"/>
      <c r="AY255" s="435"/>
      <c r="AZ255" s="435"/>
      <c r="BA255" s="435"/>
      <c r="BB255" s="435"/>
      <c r="BC255" s="435"/>
      <c r="BD255" s="435"/>
      <c r="BE255" s="435"/>
      <c r="BF255" s="435"/>
      <c r="BG255" s="435"/>
      <c r="BH255" s="435"/>
      <c r="BI255" s="435"/>
      <c r="BJ255" s="435"/>
      <c r="BK255" s="435"/>
      <c r="BL255" s="435"/>
      <c r="BM255" s="435"/>
      <c r="BN255" s="435"/>
      <c r="BO255" s="435"/>
      <c r="BP255" s="435"/>
      <c r="BQ255" s="435"/>
      <c r="BR255" s="435"/>
      <c r="BS255" s="435"/>
      <c r="BT255" s="435"/>
      <c r="BU255" s="435"/>
      <c r="BV255" s="435"/>
      <c r="BW255" s="435"/>
      <c r="BX255" s="435"/>
      <c r="BY255" s="435"/>
      <c r="BZ255" s="435"/>
      <c r="CA255" s="435"/>
      <c r="CB255" s="435"/>
      <c r="CC255" s="435"/>
      <c r="CD255" s="435"/>
      <c r="CE255" s="435"/>
      <c r="CF255" s="435"/>
      <c r="CG255" s="435"/>
      <c r="CH255" s="435"/>
      <c r="CI255" s="435"/>
      <c r="CJ255" s="435"/>
      <c r="CK255" s="435"/>
      <c r="CL255" s="435"/>
      <c r="CM255" s="435"/>
      <c r="CN255" s="435"/>
      <c r="CO255" s="435"/>
      <c r="CP255" s="435"/>
      <c r="CQ255" s="435"/>
      <c r="CR255" s="435"/>
      <c r="CS255" s="435"/>
      <c r="CT255" s="435"/>
      <c r="CU255" s="435"/>
      <c r="CV255" s="435"/>
      <c r="CW255" s="435"/>
      <c r="CX255" s="435"/>
      <c r="CY255" s="435"/>
      <c r="CZ255" s="435"/>
      <c r="DA255" s="435"/>
      <c r="DB255" s="435"/>
      <c r="DC255" s="435"/>
      <c r="DD255" s="435"/>
      <c r="DE255" s="435"/>
      <c r="DF255" s="435"/>
      <c r="DG255" s="435"/>
      <c r="DH255" s="435"/>
      <c r="DI255" s="435"/>
      <c r="DJ255" s="435"/>
      <c r="DK255" s="435"/>
      <c r="DL255" s="435"/>
      <c r="DM255" s="435"/>
      <c r="DN255" s="435"/>
      <c r="DO255" s="435"/>
      <c r="DP255" s="435"/>
      <c r="DQ255" s="435"/>
      <c r="DR255" s="435"/>
      <c r="DS255" s="435"/>
      <c r="DT255" s="435"/>
      <c r="DU255" s="435"/>
      <c r="DV255" s="435"/>
      <c r="DW255" s="435"/>
      <c r="DX255" s="435"/>
      <c r="DY255" s="435"/>
      <c r="DZ255" s="435"/>
      <c r="EA255" s="435"/>
      <c r="EB255" s="435"/>
      <c r="EC255" s="435"/>
      <c r="ED255" s="435"/>
      <c r="EE255" s="435"/>
      <c r="EF255" s="435"/>
      <c r="EG255" s="435"/>
      <c r="EH255" s="435"/>
      <c r="EI255" s="435"/>
      <c r="EJ255" s="435"/>
      <c r="EK255" s="435"/>
      <c r="EL255" s="435"/>
      <c r="EM255" s="435"/>
      <c r="EN255" s="435"/>
      <c r="EO255" s="435"/>
      <c r="EP255" s="435"/>
      <c r="EQ255" s="435"/>
      <c r="ER255" s="435"/>
      <c r="ES255" s="435"/>
      <c r="ET255" s="435"/>
      <c r="EU255" s="435"/>
      <c r="EV255" s="435"/>
      <c r="EW255" s="435"/>
      <c r="EX255" s="435"/>
      <c r="EY255" s="435"/>
      <c r="EZ255" s="435"/>
      <c r="FA255" s="435"/>
      <c r="FB255" s="435"/>
      <c r="FC255" s="435"/>
      <c r="FD255" s="435"/>
      <c r="FE255" s="435"/>
      <c r="FF255" s="435"/>
      <c r="FG255" s="435"/>
      <c r="FH255" s="435"/>
      <c r="FI255" s="435"/>
      <c r="FJ255" s="435"/>
      <c r="FK255" s="435"/>
      <c r="FL255" s="435"/>
      <c r="FM255" s="435"/>
      <c r="FN255" s="435"/>
      <c r="FO255" s="435"/>
      <c r="FP255" s="435"/>
      <c r="FQ255" s="435"/>
      <c r="FR255" s="435"/>
      <c r="FS255" s="435"/>
      <c r="FT255" s="435"/>
      <c r="FU255" s="435"/>
      <c r="FV255" s="435"/>
      <c r="FW255" s="435"/>
      <c r="FX255" s="435"/>
      <c r="FY255" s="435"/>
      <c r="FZ255" s="435"/>
      <c r="GA255" s="435"/>
      <c r="GB255" s="435"/>
      <c r="GC255" s="435"/>
      <c r="GD255" s="435"/>
      <c r="GE255" s="435"/>
      <c r="GF255" s="435"/>
      <c r="GG255" s="435"/>
      <c r="GH255" s="435"/>
      <c r="GI255" s="435"/>
      <c r="GJ255" s="435"/>
      <c r="GK255" s="435"/>
      <c r="GL255" s="435"/>
      <c r="GM255" s="435"/>
      <c r="GN255" s="435"/>
      <c r="GO255" s="435"/>
      <c r="GP255" s="435"/>
      <c r="GQ255" s="435"/>
      <c r="GR255" s="435"/>
      <c r="GS255" s="435"/>
      <c r="GT255" s="435"/>
      <c r="GU255" s="435"/>
      <c r="GV255" s="435"/>
      <c r="GW255" s="435"/>
      <c r="GX255" s="435"/>
      <c r="GY255" s="435"/>
      <c r="GZ255" s="435"/>
      <c r="HA255" s="435"/>
      <c r="HB255" s="435"/>
      <c r="HC255" s="435"/>
      <c r="HD255" s="435"/>
      <c r="HE255" s="435"/>
      <c r="HF255" s="435"/>
      <c r="HG255" s="435"/>
      <c r="HH255" s="435"/>
      <c r="HI255" s="435"/>
      <c r="HJ255" s="435"/>
      <c r="HK255" s="435"/>
      <c r="HL255" s="435"/>
      <c r="HM255" s="435"/>
      <c r="HN255" s="435"/>
      <c r="HO255" s="435"/>
      <c r="HP255" s="435"/>
      <c r="HQ255" s="435"/>
      <c r="HR255" s="435"/>
      <c r="HS255" s="435"/>
      <c r="HT255" s="435"/>
      <c r="HU255" s="435"/>
      <c r="HV255" s="435"/>
      <c r="HW255" s="435"/>
      <c r="HX255" s="435"/>
      <c r="HY255" s="435"/>
      <c r="HZ255" s="435"/>
      <c r="IA255" s="435"/>
      <c r="IB255" s="435"/>
      <c r="IC255" s="435"/>
      <c r="ID255" s="435"/>
      <c r="IE255" s="435"/>
      <c r="IF255" s="435"/>
      <c r="IG255" s="435"/>
      <c r="IH255" s="435"/>
      <c r="II255" s="435"/>
      <c r="IJ255" s="435"/>
      <c r="IK255" s="435"/>
      <c r="IL255" s="435"/>
      <c r="IM255" s="435"/>
      <c r="IN255" s="435"/>
      <c r="IO255" s="435"/>
      <c r="IP255" s="435"/>
      <c r="IQ255" s="435"/>
      <c r="IR255" s="435"/>
      <c r="IS255" s="435"/>
      <c r="IT255" s="435"/>
      <c r="IU255" s="435"/>
    </row>
    <row r="256" spans="1:255" s="431" customFormat="1">
      <c r="A256" s="120"/>
      <c r="B256" s="490"/>
      <c r="C256" s="120"/>
      <c r="D256" s="488"/>
      <c r="E256" s="489"/>
      <c r="F256" s="489"/>
      <c r="G256" s="489"/>
      <c r="H256" s="489"/>
      <c r="I256" s="489"/>
      <c r="J256" s="489"/>
      <c r="K256" s="489"/>
      <c r="L256" s="489"/>
      <c r="M256" s="435"/>
      <c r="N256" s="435"/>
      <c r="O256" s="435"/>
      <c r="P256" s="435"/>
      <c r="Q256" s="435"/>
      <c r="R256" s="435"/>
      <c r="S256" s="435"/>
      <c r="T256" s="435"/>
      <c r="U256" s="435"/>
      <c r="V256" s="435"/>
      <c r="W256" s="435"/>
      <c r="X256" s="435"/>
      <c r="Y256" s="435"/>
      <c r="Z256" s="435"/>
      <c r="AA256" s="435"/>
      <c r="AB256" s="435"/>
      <c r="AC256" s="435"/>
      <c r="AD256" s="435"/>
      <c r="AE256" s="435"/>
      <c r="AF256" s="435"/>
      <c r="AG256" s="435"/>
      <c r="AH256" s="435"/>
      <c r="AI256" s="435"/>
      <c r="AJ256" s="435"/>
      <c r="AK256" s="435"/>
      <c r="AL256" s="435"/>
      <c r="AM256" s="435"/>
      <c r="AN256" s="435"/>
      <c r="AO256" s="435"/>
      <c r="AP256" s="435"/>
      <c r="AQ256" s="435"/>
      <c r="AR256" s="435"/>
      <c r="AS256" s="435"/>
      <c r="AT256" s="435"/>
      <c r="AU256" s="435"/>
      <c r="AV256" s="435"/>
      <c r="AW256" s="435"/>
      <c r="AX256" s="435"/>
      <c r="AY256" s="435"/>
      <c r="AZ256" s="435"/>
      <c r="BA256" s="435"/>
      <c r="BB256" s="435"/>
      <c r="BC256" s="435"/>
      <c r="BD256" s="435"/>
      <c r="BE256" s="435"/>
      <c r="BF256" s="435"/>
      <c r="BG256" s="435"/>
      <c r="BH256" s="435"/>
      <c r="BI256" s="435"/>
      <c r="BJ256" s="435"/>
      <c r="BK256" s="435"/>
      <c r="BL256" s="435"/>
      <c r="BM256" s="435"/>
      <c r="BN256" s="435"/>
      <c r="BO256" s="435"/>
      <c r="BP256" s="435"/>
      <c r="BQ256" s="435"/>
      <c r="BR256" s="435"/>
      <c r="BS256" s="435"/>
      <c r="BT256" s="435"/>
      <c r="BU256" s="435"/>
      <c r="BV256" s="435"/>
      <c r="BW256" s="435"/>
      <c r="BX256" s="435"/>
      <c r="BY256" s="435"/>
      <c r="BZ256" s="435"/>
      <c r="CA256" s="435"/>
      <c r="CB256" s="435"/>
      <c r="CC256" s="435"/>
      <c r="CD256" s="435"/>
      <c r="CE256" s="435"/>
      <c r="CF256" s="435"/>
      <c r="CG256" s="435"/>
      <c r="CH256" s="435"/>
      <c r="CI256" s="435"/>
      <c r="CJ256" s="435"/>
      <c r="CK256" s="435"/>
      <c r="CL256" s="435"/>
      <c r="CM256" s="435"/>
      <c r="CN256" s="435"/>
      <c r="CO256" s="435"/>
      <c r="CP256" s="435"/>
      <c r="CQ256" s="435"/>
      <c r="CR256" s="435"/>
      <c r="CS256" s="435"/>
      <c r="CT256" s="435"/>
      <c r="CU256" s="435"/>
      <c r="CV256" s="435"/>
      <c r="CW256" s="435"/>
      <c r="CX256" s="435"/>
      <c r="CY256" s="435"/>
      <c r="CZ256" s="435"/>
      <c r="DA256" s="435"/>
      <c r="DB256" s="435"/>
      <c r="DC256" s="435"/>
      <c r="DD256" s="435"/>
      <c r="DE256" s="435"/>
      <c r="DF256" s="435"/>
      <c r="DG256" s="435"/>
      <c r="DH256" s="435"/>
      <c r="DI256" s="435"/>
      <c r="DJ256" s="435"/>
      <c r="DK256" s="435"/>
      <c r="DL256" s="435"/>
      <c r="DM256" s="435"/>
      <c r="DN256" s="435"/>
      <c r="DO256" s="435"/>
      <c r="DP256" s="435"/>
      <c r="DQ256" s="435"/>
      <c r="DR256" s="435"/>
      <c r="DS256" s="435"/>
      <c r="DT256" s="435"/>
      <c r="DU256" s="435"/>
      <c r="DV256" s="435"/>
      <c r="DW256" s="435"/>
      <c r="DX256" s="435"/>
      <c r="DY256" s="435"/>
      <c r="DZ256" s="435"/>
      <c r="EA256" s="435"/>
      <c r="EB256" s="435"/>
      <c r="EC256" s="435"/>
      <c r="ED256" s="435"/>
      <c r="EE256" s="435"/>
      <c r="EF256" s="435"/>
      <c r="EG256" s="435"/>
      <c r="EH256" s="435"/>
      <c r="EI256" s="435"/>
      <c r="EJ256" s="435"/>
      <c r="EK256" s="435"/>
      <c r="EL256" s="435"/>
      <c r="EM256" s="435"/>
      <c r="EN256" s="435"/>
      <c r="EO256" s="435"/>
      <c r="EP256" s="435"/>
      <c r="EQ256" s="435"/>
      <c r="ER256" s="435"/>
      <c r="ES256" s="435"/>
      <c r="ET256" s="435"/>
      <c r="EU256" s="435"/>
      <c r="EV256" s="435"/>
      <c r="EW256" s="435"/>
      <c r="EX256" s="435"/>
      <c r="EY256" s="435"/>
      <c r="EZ256" s="435"/>
      <c r="FA256" s="435"/>
      <c r="FB256" s="435"/>
      <c r="FC256" s="435"/>
      <c r="FD256" s="435"/>
      <c r="FE256" s="435"/>
      <c r="FF256" s="435"/>
      <c r="FG256" s="435"/>
      <c r="FH256" s="435"/>
      <c r="FI256" s="435"/>
      <c r="FJ256" s="435"/>
      <c r="FK256" s="435"/>
      <c r="FL256" s="435"/>
      <c r="FM256" s="435"/>
      <c r="FN256" s="435"/>
      <c r="FO256" s="435"/>
      <c r="FP256" s="435"/>
      <c r="FQ256" s="435"/>
      <c r="FR256" s="435"/>
      <c r="FS256" s="435"/>
      <c r="FT256" s="435"/>
      <c r="FU256" s="435"/>
      <c r="FV256" s="435"/>
      <c r="FW256" s="435"/>
      <c r="FX256" s="435"/>
      <c r="FY256" s="435"/>
      <c r="FZ256" s="435"/>
      <c r="GA256" s="435"/>
      <c r="GB256" s="435"/>
      <c r="GC256" s="435"/>
      <c r="GD256" s="435"/>
      <c r="GE256" s="435"/>
      <c r="GF256" s="435"/>
      <c r="GG256" s="435"/>
      <c r="GH256" s="435"/>
      <c r="GI256" s="435"/>
      <c r="GJ256" s="435"/>
      <c r="GK256" s="435"/>
      <c r="GL256" s="435"/>
      <c r="GM256" s="435"/>
      <c r="GN256" s="435"/>
      <c r="GO256" s="435"/>
      <c r="GP256" s="435"/>
      <c r="GQ256" s="435"/>
      <c r="GR256" s="435"/>
      <c r="GS256" s="435"/>
      <c r="GT256" s="435"/>
      <c r="GU256" s="435"/>
      <c r="GV256" s="435"/>
      <c r="GW256" s="435"/>
      <c r="GX256" s="435"/>
      <c r="GY256" s="435"/>
      <c r="GZ256" s="435"/>
      <c r="HA256" s="435"/>
      <c r="HB256" s="435"/>
      <c r="HC256" s="435"/>
      <c r="HD256" s="435"/>
      <c r="HE256" s="435"/>
      <c r="HF256" s="435"/>
      <c r="HG256" s="435"/>
      <c r="HH256" s="435"/>
      <c r="HI256" s="435"/>
      <c r="HJ256" s="435"/>
      <c r="HK256" s="435"/>
      <c r="HL256" s="435"/>
      <c r="HM256" s="435"/>
      <c r="HN256" s="435"/>
      <c r="HO256" s="435"/>
      <c r="HP256" s="435"/>
      <c r="HQ256" s="435"/>
      <c r="HR256" s="435"/>
      <c r="HS256" s="435"/>
      <c r="HT256" s="435"/>
      <c r="HU256" s="435"/>
      <c r="HV256" s="435"/>
      <c r="HW256" s="435"/>
      <c r="HX256" s="435"/>
      <c r="HY256" s="435"/>
      <c r="HZ256" s="435"/>
      <c r="IA256" s="435"/>
      <c r="IB256" s="435"/>
      <c r="IC256" s="435"/>
      <c r="ID256" s="435"/>
      <c r="IE256" s="435"/>
      <c r="IF256" s="435"/>
      <c r="IG256" s="435"/>
      <c r="IH256" s="435"/>
      <c r="II256" s="435"/>
      <c r="IJ256" s="435"/>
      <c r="IK256" s="435"/>
      <c r="IL256" s="435"/>
      <c r="IM256" s="435"/>
      <c r="IN256" s="435"/>
      <c r="IO256" s="435"/>
      <c r="IP256" s="435"/>
      <c r="IQ256" s="435"/>
      <c r="IR256" s="435"/>
      <c r="IS256" s="435"/>
      <c r="IT256" s="435"/>
      <c r="IU256" s="435"/>
    </row>
    <row r="257" spans="1:255" s="431" customFormat="1">
      <c r="A257" s="120"/>
      <c r="B257" s="490"/>
      <c r="C257" s="120"/>
      <c r="D257" s="488"/>
      <c r="E257" s="489"/>
      <c r="F257" s="489"/>
      <c r="G257" s="489"/>
      <c r="H257" s="489"/>
      <c r="I257" s="489"/>
      <c r="J257" s="489"/>
      <c r="K257" s="489"/>
      <c r="L257" s="489"/>
      <c r="M257" s="435"/>
      <c r="N257" s="435"/>
      <c r="O257" s="435"/>
      <c r="P257" s="435"/>
      <c r="Q257" s="435"/>
      <c r="R257" s="435"/>
      <c r="S257" s="435"/>
      <c r="T257" s="435"/>
      <c r="U257" s="435"/>
      <c r="V257" s="435"/>
      <c r="W257" s="435"/>
      <c r="X257" s="435"/>
      <c r="Y257" s="435"/>
      <c r="Z257" s="435"/>
      <c r="AA257" s="435"/>
      <c r="AB257" s="435"/>
      <c r="AC257" s="435"/>
      <c r="AD257" s="435"/>
      <c r="AE257" s="435"/>
      <c r="AF257" s="435"/>
      <c r="AG257" s="435"/>
      <c r="AH257" s="435"/>
      <c r="AI257" s="435"/>
      <c r="AJ257" s="435"/>
      <c r="AK257" s="435"/>
      <c r="AL257" s="435"/>
      <c r="AM257" s="435"/>
      <c r="AN257" s="435"/>
      <c r="AO257" s="435"/>
      <c r="AP257" s="435"/>
      <c r="AQ257" s="435"/>
      <c r="AR257" s="435"/>
      <c r="AS257" s="435"/>
      <c r="AT257" s="435"/>
      <c r="AU257" s="435"/>
      <c r="AV257" s="435"/>
      <c r="AW257" s="435"/>
      <c r="AX257" s="435"/>
      <c r="AY257" s="435"/>
      <c r="AZ257" s="435"/>
      <c r="BA257" s="435"/>
      <c r="BB257" s="435"/>
      <c r="BC257" s="435"/>
      <c r="BD257" s="435"/>
      <c r="BE257" s="435"/>
      <c r="BF257" s="435"/>
      <c r="BG257" s="435"/>
      <c r="BH257" s="435"/>
      <c r="BI257" s="435"/>
      <c r="BJ257" s="435"/>
      <c r="BK257" s="435"/>
      <c r="BL257" s="435"/>
      <c r="BM257" s="435"/>
      <c r="BN257" s="435"/>
      <c r="BO257" s="435"/>
      <c r="BP257" s="435"/>
      <c r="BQ257" s="435"/>
      <c r="BR257" s="435"/>
      <c r="BS257" s="435"/>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c r="DC257" s="435"/>
      <c r="DD257" s="435"/>
      <c r="DE257" s="435"/>
      <c r="DF257" s="435"/>
      <c r="DG257" s="435"/>
      <c r="DH257" s="435"/>
      <c r="DI257" s="435"/>
      <c r="DJ257" s="435"/>
      <c r="DK257" s="435"/>
      <c r="DL257" s="435"/>
      <c r="DM257" s="435"/>
      <c r="DN257" s="435"/>
      <c r="DO257" s="435"/>
      <c r="DP257" s="435"/>
      <c r="DQ257" s="435"/>
      <c r="DR257" s="435"/>
      <c r="DS257" s="435"/>
      <c r="DT257" s="435"/>
      <c r="DU257" s="435"/>
      <c r="DV257" s="435"/>
      <c r="DW257" s="435"/>
      <c r="DX257" s="435"/>
      <c r="DY257" s="435"/>
      <c r="DZ257" s="435"/>
      <c r="EA257" s="435"/>
      <c r="EB257" s="435"/>
      <c r="EC257" s="435"/>
      <c r="ED257" s="435"/>
      <c r="EE257" s="435"/>
      <c r="EF257" s="435"/>
      <c r="EG257" s="435"/>
      <c r="EH257" s="435"/>
      <c r="EI257" s="435"/>
      <c r="EJ257" s="435"/>
      <c r="EK257" s="435"/>
      <c r="EL257" s="435"/>
      <c r="EM257" s="435"/>
      <c r="EN257" s="435"/>
      <c r="EO257" s="435"/>
      <c r="EP257" s="435"/>
      <c r="EQ257" s="435"/>
      <c r="ER257" s="435"/>
      <c r="ES257" s="435"/>
      <c r="ET257" s="435"/>
      <c r="EU257" s="435"/>
      <c r="EV257" s="435"/>
      <c r="EW257" s="435"/>
      <c r="EX257" s="435"/>
      <c r="EY257" s="435"/>
      <c r="EZ257" s="435"/>
      <c r="FA257" s="435"/>
      <c r="FB257" s="435"/>
      <c r="FC257" s="435"/>
      <c r="FD257" s="435"/>
      <c r="FE257" s="435"/>
      <c r="FF257" s="435"/>
      <c r="FG257" s="435"/>
      <c r="FH257" s="435"/>
      <c r="FI257" s="435"/>
      <c r="FJ257" s="435"/>
      <c r="FK257" s="435"/>
      <c r="FL257" s="435"/>
      <c r="FM257" s="435"/>
      <c r="FN257" s="435"/>
      <c r="FO257" s="435"/>
      <c r="FP257" s="435"/>
      <c r="FQ257" s="435"/>
      <c r="FR257" s="435"/>
      <c r="FS257" s="435"/>
      <c r="FT257" s="435"/>
      <c r="FU257" s="435"/>
      <c r="FV257" s="435"/>
      <c r="FW257" s="435"/>
      <c r="FX257" s="435"/>
      <c r="FY257" s="435"/>
      <c r="FZ257" s="435"/>
      <c r="GA257" s="435"/>
      <c r="GB257" s="435"/>
      <c r="GC257" s="435"/>
      <c r="GD257" s="435"/>
      <c r="GE257" s="435"/>
      <c r="GF257" s="435"/>
      <c r="GG257" s="435"/>
      <c r="GH257" s="435"/>
      <c r="GI257" s="435"/>
      <c r="GJ257" s="435"/>
      <c r="GK257" s="435"/>
      <c r="GL257" s="435"/>
      <c r="GM257" s="435"/>
      <c r="GN257" s="435"/>
      <c r="GO257" s="435"/>
      <c r="GP257" s="435"/>
      <c r="GQ257" s="435"/>
      <c r="GR257" s="435"/>
      <c r="GS257" s="435"/>
      <c r="GT257" s="435"/>
      <c r="GU257" s="435"/>
      <c r="GV257" s="435"/>
      <c r="GW257" s="435"/>
      <c r="GX257" s="435"/>
      <c r="GY257" s="435"/>
      <c r="GZ257" s="435"/>
      <c r="HA257" s="435"/>
      <c r="HB257" s="435"/>
      <c r="HC257" s="435"/>
      <c r="HD257" s="435"/>
      <c r="HE257" s="435"/>
      <c r="HF257" s="435"/>
      <c r="HG257" s="435"/>
      <c r="HH257" s="435"/>
      <c r="HI257" s="435"/>
      <c r="HJ257" s="435"/>
      <c r="HK257" s="435"/>
      <c r="HL257" s="435"/>
      <c r="HM257" s="435"/>
      <c r="HN257" s="435"/>
      <c r="HO257" s="435"/>
      <c r="HP257" s="435"/>
      <c r="HQ257" s="435"/>
      <c r="HR257" s="435"/>
      <c r="HS257" s="435"/>
      <c r="HT257" s="435"/>
      <c r="HU257" s="435"/>
      <c r="HV257" s="435"/>
      <c r="HW257" s="435"/>
      <c r="HX257" s="435"/>
      <c r="HY257" s="435"/>
      <c r="HZ257" s="435"/>
      <c r="IA257" s="435"/>
      <c r="IB257" s="435"/>
      <c r="IC257" s="435"/>
      <c r="ID257" s="435"/>
      <c r="IE257" s="435"/>
      <c r="IF257" s="435"/>
      <c r="IG257" s="435"/>
      <c r="IH257" s="435"/>
      <c r="II257" s="435"/>
      <c r="IJ257" s="435"/>
      <c r="IK257" s="435"/>
      <c r="IL257" s="435"/>
      <c r="IM257" s="435"/>
      <c r="IN257" s="435"/>
      <c r="IO257" s="435"/>
      <c r="IP257" s="435"/>
      <c r="IQ257" s="435"/>
      <c r="IR257" s="435"/>
      <c r="IS257" s="435"/>
      <c r="IT257" s="435"/>
      <c r="IU257" s="435"/>
    </row>
    <row r="258" spans="1:255" s="431" customFormat="1">
      <c r="A258" s="120"/>
      <c r="B258" s="510" t="s">
        <v>565</v>
      </c>
      <c r="C258" s="120"/>
      <c r="D258" s="488"/>
      <c r="E258" s="489"/>
      <c r="F258" s="489"/>
      <c r="G258" s="489"/>
      <c r="H258" s="489"/>
      <c r="I258" s="489"/>
      <c r="J258" s="489"/>
      <c r="K258" s="489"/>
      <c r="L258" s="489"/>
      <c r="M258" s="435"/>
      <c r="N258" s="435"/>
      <c r="O258" s="435"/>
      <c r="P258" s="435"/>
      <c r="Q258" s="435"/>
      <c r="R258" s="435"/>
      <c r="S258" s="435"/>
      <c r="T258" s="435"/>
      <c r="U258" s="435"/>
      <c r="V258" s="435"/>
      <c r="W258" s="435"/>
      <c r="X258" s="435"/>
      <c r="Y258" s="435"/>
      <c r="Z258" s="435"/>
      <c r="AA258" s="435"/>
      <c r="AB258" s="435"/>
      <c r="AC258" s="435"/>
      <c r="AD258" s="435"/>
      <c r="AE258" s="435"/>
      <c r="AF258" s="435"/>
      <c r="AG258" s="435"/>
      <c r="AH258" s="435"/>
      <c r="AI258" s="435"/>
      <c r="AJ258" s="435"/>
      <c r="AK258" s="435"/>
      <c r="AL258" s="435"/>
      <c r="AM258" s="435"/>
      <c r="AN258" s="435"/>
      <c r="AO258" s="435"/>
      <c r="AP258" s="435"/>
      <c r="AQ258" s="435"/>
      <c r="AR258" s="435"/>
      <c r="AS258" s="435"/>
      <c r="AT258" s="435"/>
      <c r="AU258" s="435"/>
      <c r="AV258" s="435"/>
      <c r="AW258" s="435"/>
      <c r="AX258" s="435"/>
      <c r="AY258" s="435"/>
      <c r="AZ258" s="435"/>
      <c r="BA258" s="435"/>
      <c r="BB258" s="435"/>
      <c r="BC258" s="435"/>
      <c r="BD258" s="435"/>
      <c r="BE258" s="435"/>
      <c r="BF258" s="435"/>
      <c r="BG258" s="435"/>
      <c r="BH258" s="435"/>
      <c r="BI258" s="435"/>
      <c r="BJ258" s="435"/>
      <c r="BK258" s="435"/>
      <c r="BL258" s="435"/>
      <c r="BM258" s="435"/>
      <c r="BN258" s="435"/>
      <c r="BO258" s="435"/>
      <c r="BP258" s="435"/>
      <c r="BQ258" s="435"/>
      <c r="BR258" s="435"/>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c r="DC258" s="435"/>
      <c r="DD258" s="435"/>
      <c r="DE258" s="435"/>
      <c r="DF258" s="435"/>
      <c r="DG258" s="435"/>
      <c r="DH258" s="435"/>
      <c r="DI258" s="435"/>
      <c r="DJ258" s="435"/>
      <c r="DK258" s="435"/>
      <c r="DL258" s="435"/>
      <c r="DM258" s="435"/>
      <c r="DN258" s="435"/>
      <c r="DO258" s="435"/>
      <c r="DP258" s="435"/>
      <c r="DQ258" s="435"/>
      <c r="DR258" s="435"/>
      <c r="DS258" s="435"/>
      <c r="DT258" s="435"/>
      <c r="DU258" s="435"/>
      <c r="DV258" s="435"/>
      <c r="DW258" s="435"/>
      <c r="DX258" s="435"/>
      <c r="DY258" s="435"/>
      <c r="DZ258" s="435"/>
      <c r="EA258" s="435"/>
      <c r="EB258" s="435"/>
      <c r="EC258" s="435"/>
      <c r="ED258" s="435"/>
      <c r="EE258" s="435"/>
      <c r="EF258" s="435"/>
      <c r="EG258" s="435"/>
      <c r="EH258" s="435"/>
      <c r="EI258" s="435"/>
      <c r="EJ258" s="435"/>
      <c r="EK258" s="435"/>
      <c r="EL258" s="435"/>
      <c r="EM258" s="435"/>
      <c r="EN258" s="435"/>
      <c r="EO258" s="435"/>
      <c r="EP258" s="435"/>
      <c r="EQ258" s="435"/>
      <c r="ER258" s="435"/>
      <c r="ES258" s="435"/>
      <c r="ET258" s="435"/>
      <c r="EU258" s="435"/>
      <c r="EV258" s="435"/>
      <c r="EW258" s="435"/>
      <c r="EX258" s="435"/>
      <c r="EY258" s="435"/>
      <c r="EZ258" s="435"/>
      <c r="FA258" s="435"/>
      <c r="FB258" s="435"/>
      <c r="FC258" s="435"/>
      <c r="FD258" s="435"/>
      <c r="FE258" s="435"/>
      <c r="FF258" s="435"/>
      <c r="FG258" s="435"/>
      <c r="FH258" s="435"/>
      <c r="FI258" s="435"/>
      <c r="FJ258" s="435"/>
      <c r="FK258" s="435"/>
      <c r="FL258" s="435"/>
      <c r="FM258" s="435"/>
      <c r="FN258" s="435"/>
      <c r="FO258" s="435"/>
      <c r="FP258" s="435"/>
      <c r="FQ258" s="435"/>
      <c r="FR258" s="435"/>
      <c r="FS258" s="435"/>
      <c r="FT258" s="435"/>
      <c r="FU258" s="435"/>
      <c r="FV258" s="435"/>
      <c r="FW258" s="435"/>
      <c r="FX258" s="435"/>
      <c r="FY258" s="435"/>
      <c r="FZ258" s="435"/>
      <c r="GA258" s="435"/>
      <c r="GB258" s="435"/>
      <c r="GC258" s="435"/>
      <c r="GD258" s="435"/>
      <c r="GE258" s="435"/>
      <c r="GF258" s="435"/>
      <c r="GG258" s="435"/>
      <c r="GH258" s="435"/>
      <c r="GI258" s="435"/>
      <c r="GJ258" s="435"/>
      <c r="GK258" s="435"/>
      <c r="GL258" s="435"/>
      <c r="GM258" s="435"/>
      <c r="GN258" s="435"/>
      <c r="GO258" s="435"/>
      <c r="GP258" s="435"/>
      <c r="GQ258" s="435"/>
      <c r="GR258" s="435"/>
      <c r="GS258" s="435"/>
      <c r="GT258" s="435"/>
      <c r="GU258" s="435"/>
      <c r="GV258" s="435"/>
      <c r="GW258" s="435"/>
      <c r="GX258" s="435"/>
      <c r="GY258" s="435"/>
      <c r="GZ258" s="435"/>
      <c r="HA258" s="435"/>
      <c r="HB258" s="435"/>
      <c r="HC258" s="435"/>
      <c r="HD258" s="435"/>
      <c r="HE258" s="435"/>
      <c r="HF258" s="435"/>
      <c r="HG258" s="435"/>
      <c r="HH258" s="435"/>
      <c r="HI258" s="435"/>
      <c r="HJ258" s="435"/>
      <c r="HK258" s="435"/>
      <c r="HL258" s="435"/>
      <c r="HM258" s="435"/>
      <c r="HN258" s="435"/>
      <c r="HO258" s="435"/>
      <c r="HP258" s="435"/>
      <c r="HQ258" s="435"/>
      <c r="HR258" s="435"/>
      <c r="HS258" s="435"/>
      <c r="HT258" s="435"/>
      <c r="HU258" s="435"/>
      <c r="HV258" s="435"/>
      <c r="HW258" s="435"/>
      <c r="HX258" s="435"/>
      <c r="HY258" s="435"/>
      <c r="HZ258" s="435"/>
      <c r="IA258" s="435"/>
      <c r="IB258" s="435"/>
      <c r="IC258" s="435"/>
      <c r="ID258" s="435"/>
      <c r="IE258" s="435"/>
      <c r="IF258" s="435"/>
      <c r="IG258" s="435"/>
      <c r="IH258" s="435"/>
      <c r="II258" s="435"/>
      <c r="IJ258" s="435"/>
      <c r="IK258" s="435"/>
      <c r="IL258" s="435"/>
      <c r="IM258" s="435"/>
      <c r="IN258" s="435"/>
      <c r="IO258" s="435"/>
      <c r="IP258" s="435"/>
      <c r="IQ258" s="435"/>
      <c r="IR258" s="435"/>
      <c r="IS258" s="435"/>
      <c r="IT258" s="435"/>
      <c r="IU258" s="435"/>
    </row>
    <row r="259" spans="1:255" s="431" customFormat="1">
      <c r="A259" s="120"/>
      <c r="B259" s="491" t="s">
        <v>566</v>
      </c>
      <c r="C259" s="120"/>
      <c r="D259" s="488"/>
      <c r="E259" s="489"/>
      <c r="F259" s="489"/>
      <c r="G259" s="489"/>
      <c r="H259" s="489"/>
      <c r="I259" s="489"/>
      <c r="J259" s="489"/>
      <c r="K259" s="489"/>
      <c r="L259" s="489"/>
      <c r="M259" s="435"/>
      <c r="N259" s="435"/>
      <c r="O259" s="435"/>
      <c r="P259" s="435"/>
      <c r="Q259" s="435"/>
      <c r="R259" s="435"/>
      <c r="S259" s="435"/>
      <c r="T259" s="435"/>
      <c r="U259" s="435"/>
      <c r="V259" s="435"/>
      <c r="W259" s="435"/>
      <c r="X259" s="435"/>
      <c r="Y259" s="435"/>
      <c r="Z259" s="435"/>
      <c r="AA259" s="435"/>
      <c r="AB259" s="435"/>
      <c r="AC259" s="435"/>
      <c r="AD259" s="435"/>
      <c r="AE259" s="435"/>
      <c r="AF259" s="435"/>
      <c r="AG259" s="435"/>
      <c r="AH259" s="435"/>
      <c r="AI259" s="435"/>
      <c r="AJ259" s="435"/>
      <c r="AK259" s="435"/>
      <c r="AL259" s="435"/>
      <c r="AM259" s="435"/>
      <c r="AN259" s="435"/>
      <c r="AO259" s="435"/>
      <c r="AP259" s="435"/>
      <c r="AQ259" s="435"/>
      <c r="AR259" s="435"/>
      <c r="AS259" s="435"/>
      <c r="AT259" s="435"/>
      <c r="AU259" s="435"/>
      <c r="AV259" s="435"/>
      <c r="AW259" s="435"/>
      <c r="AX259" s="435"/>
      <c r="AY259" s="435"/>
      <c r="AZ259" s="435"/>
      <c r="BA259" s="435"/>
      <c r="BB259" s="435"/>
      <c r="BC259" s="435"/>
      <c r="BD259" s="435"/>
      <c r="BE259" s="435"/>
      <c r="BF259" s="435"/>
      <c r="BG259" s="435"/>
      <c r="BH259" s="435"/>
      <c r="BI259" s="435"/>
      <c r="BJ259" s="435"/>
      <c r="BK259" s="435"/>
      <c r="BL259" s="435"/>
      <c r="BM259" s="435"/>
      <c r="BN259" s="435"/>
      <c r="BO259" s="435"/>
      <c r="BP259" s="435"/>
      <c r="BQ259" s="435"/>
      <c r="BR259" s="435"/>
      <c r="BS259" s="435"/>
      <c r="BT259" s="435"/>
      <c r="BU259" s="435"/>
      <c r="BV259" s="435"/>
      <c r="BW259" s="435"/>
      <c r="BX259" s="435"/>
      <c r="BY259" s="435"/>
      <c r="BZ259" s="435"/>
      <c r="CA259" s="435"/>
      <c r="CB259" s="435"/>
      <c r="CC259" s="435"/>
      <c r="CD259" s="435"/>
      <c r="CE259" s="435"/>
      <c r="CF259" s="435"/>
      <c r="CG259" s="435"/>
      <c r="CH259" s="435"/>
      <c r="CI259" s="435"/>
      <c r="CJ259" s="435"/>
      <c r="CK259" s="435"/>
      <c r="CL259" s="435"/>
      <c r="CM259" s="435"/>
      <c r="CN259" s="435"/>
      <c r="CO259" s="435"/>
      <c r="CP259" s="435"/>
      <c r="CQ259" s="435"/>
      <c r="CR259" s="435"/>
      <c r="CS259" s="435"/>
      <c r="CT259" s="435"/>
      <c r="CU259" s="435"/>
      <c r="CV259" s="435"/>
      <c r="CW259" s="435"/>
      <c r="CX259" s="435"/>
      <c r="CY259" s="435"/>
      <c r="CZ259" s="435"/>
      <c r="DA259" s="435"/>
      <c r="DB259" s="435"/>
      <c r="DC259" s="435"/>
      <c r="DD259" s="435"/>
      <c r="DE259" s="435"/>
      <c r="DF259" s="435"/>
      <c r="DG259" s="435"/>
      <c r="DH259" s="435"/>
      <c r="DI259" s="435"/>
      <c r="DJ259" s="435"/>
      <c r="DK259" s="435"/>
      <c r="DL259" s="435"/>
      <c r="DM259" s="435"/>
      <c r="DN259" s="435"/>
      <c r="DO259" s="435"/>
      <c r="DP259" s="435"/>
      <c r="DQ259" s="435"/>
      <c r="DR259" s="435"/>
      <c r="DS259" s="435"/>
      <c r="DT259" s="435"/>
      <c r="DU259" s="435"/>
      <c r="DV259" s="435"/>
      <c r="DW259" s="435"/>
      <c r="DX259" s="435"/>
      <c r="DY259" s="435"/>
      <c r="DZ259" s="435"/>
      <c r="EA259" s="435"/>
      <c r="EB259" s="435"/>
      <c r="EC259" s="435"/>
      <c r="ED259" s="435"/>
      <c r="EE259" s="435"/>
      <c r="EF259" s="435"/>
      <c r="EG259" s="435"/>
      <c r="EH259" s="435"/>
      <c r="EI259" s="435"/>
      <c r="EJ259" s="435"/>
      <c r="EK259" s="435"/>
      <c r="EL259" s="435"/>
      <c r="EM259" s="435"/>
      <c r="EN259" s="435"/>
      <c r="EO259" s="435"/>
      <c r="EP259" s="435"/>
      <c r="EQ259" s="435"/>
      <c r="ER259" s="435"/>
      <c r="ES259" s="435"/>
      <c r="ET259" s="435"/>
      <c r="EU259" s="435"/>
      <c r="EV259" s="435"/>
      <c r="EW259" s="435"/>
      <c r="EX259" s="435"/>
      <c r="EY259" s="435"/>
      <c r="EZ259" s="435"/>
      <c r="FA259" s="435"/>
      <c r="FB259" s="435"/>
      <c r="FC259" s="435"/>
      <c r="FD259" s="435"/>
      <c r="FE259" s="435"/>
      <c r="FF259" s="435"/>
      <c r="FG259" s="435"/>
      <c r="FH259" s="435"/>
      <c r="FI259" s="435"/>
      <c r="FJ259" s="435"/>
      <c r="FK259" s="435"/>
      <c r="FL259" s="435"/>
      <c r="FM259" s="435"/>
      <c r="FN259" s="435"/>
      <c r="FO259" s="435"/>
      <c r="FP259" s="435"/>
      <c r="FQ259" s="435"/>
      <c r="FR259" s="435"/>
      <c r="FS259" s="435"/>
      <c r="FT259" s="435"/>
      <c r="FU259" s="435"/>
      <c r="FV259" s="435"/>
      <c r="FW259" s="435"/>
      <c r="FX259" s="435"/>
      <c r="FY259" s="435"/>
      <c r="FZ259" s="435"/>
      <c r="GA259" s="435"/>
      <c r="GB259" s="435"/>
      <c r="GC259" s="435"/>
      <c r="GD259" s="435"/>
      <c r="GE259" s="435"/>
      <c r="GF259" s="435"/>
      <c r="GG259" s="435"/>
      <c r="GH259" s="435"/>
      <c r="GI259" s="435"/>
      <c r="GJ259" s="435"/>
      <c r="GK259" s="435"/>
      <c r="GL259" s="435"/>
      <c r="GM259" s="435"/>
      <c r="GN259" s="435"/>
      <c r="GO259" s="435"/>
      <c r="GP259" s="435"/>
      <c r="GQ259" s="435"/>
      <c r="GR259" s="435"/>
      <c r="GS259" s="435"/>
      <c r="GT259" s="435"/>
      <c r="GU259" s="435"/>
      <c r="GV259" s="435"/>
      <c r="GW259" s="435"/>
      <c r="GX259" s="435"/>
      <c r="GY259" s="435"/>
      <c r="GZ259" s="435"/>
      <c r="HA259" s="435"/>
      <c r="HB259" s="435"/>
      <c r="HC259" s="435"/>
      <c r="HD259" s="435"/>
      <c r="HE259" s="435"/>
      <c r="HF259" s="435"/>
      <c r="HG259" s="435"/>
      <c r="HH259" s="435"/>
      <c r="HI259" s="435"/>
      <c r="HJ259" s="435"/>
      <c r="HK259" s="435"/>
      <c r="HL259" s="435"/>
      <c r="HM259" s="435"/>
      <c r="HN259" s="435"/>
      <c r="HO259" s="435"/>
      <c r="HP259" s="435"/>
      <c r="HQ259" s="435"/>
      <c r="HR259" s="435"/>
      <c r="HS259" s="435"/>
      <c r="HT259" s="435"/>
      <c r="HU259" s="435"/>
      <c r="HV259" s="435"/>
      <c r="HW259" s="435"/>
      <c r="HX259" s="435"/>
      <c r="HY259" s="435"/>
      <c r="HZ259" s="435"/>
      <c r="IA259" s="435"/>
      <c r="IB259" s="435"/>
      <c r="IC259" s="435"/>
      <c r="ID259" s="435"/>
      <c r="IE259" s="435"/>
      <c r="IF259" s="435"/>
      <c r="IG259" s="435"/>
      <c r="IH259" s="435"/>
      <c r="II259" s="435"/>
      <c r="IJ259" s="435"/>
      <c r="IK259" s="435"/>
      <c r="IL259" s="435"/>
      <c r="IM259" s="435"/>
      <c r="IN259" s="435"/>
      <c r="IO259" s="435"/>
      <c r="IP259" s="435"/>
      <c r="IQ259" s="435"/>
      <c r="IR259" s="435"/>
      <c r="IS259" s="435"/>
      <c r="IT259" s="435"/>
      <c r="IU259" s="435"/>
    </row>
    <row r="260" spans="1:255" s="431" customFormat="1">
      <c r="A260" s="120"/>
      <c r="B260" s="491" t="s">
        <v>567</v>
      </c>
      <c r="C260" s="120"/>
      <c r="D260" s="488"/>
      <c r="E260" s="489"/>
      <c r="F260" s="489"/>
      <c r="G260" s="489"/>
      <c r="H260" s="489"/>
      <c r="I260" s="489"/>
      <c r="J260" s="489"/>
      <c r="K260" s="489"/>
      <c r="L260" s="489"/>
      <c r="M260" s="435"/>
      <c r="N260" s="435"/>
      <c r="O260" s="435"/>
      <c r="P260" s="435"/>
      <c r="Q260" s="435"/>
      <c r="R260" s="435"/>
      <c r="S260" s="435"/>
      <c r="T260" s="435"/>
      <c r="U260" s="435"/>
      <c r="V260" s="435"/>
      <c r="W260" s="435"/>
      <c r="X260" s="435"/>
      <c r="Y260" s="435"/>
      <c r="Z260" s="435"/>
      <c r="AA260" s="435"/>
      <c r="AB260" s="435"/>
      <c r="AC260" s="435"/>
      <c r="AD260" s="435"/>
      <c r="AE260" s="435"/>
      <c r="AF260" s="435"/>
      <c r="AG260" s="435"/>
      <c r="AH260" s="435"/>
      <c r="AI260" s="435"/>
      <c r="AJ260" s="435"/>
      <c r="AK260" s="435"/>
      <c r="AL260" s="435"/>
      <c r="AM260" s="435"/>
      <c r="AN260" s="435"/>
      <c r="AO260" s="435"/>
      <c r="AP260" s="435"/>
      <c r="AQ260" s="435"/>
      <c r="AR260" s="435"/>
      <c r="AS260" s="435"/>
      <c r="AT260" s="435"/>
      <c r="AU260" s="435"/>
      <c r="AV260" s="435"/>
      <c r="AW260" s="435"/>
      <c r="AX260" s="435"/>
      <c r="AY260" s="435"/>
      <c r="AZ260" s="435"/>
      <c r="BA260" s="435"/>
      <c r="BB260" s="435"/>
      <c r="BC260" s="435"/>
      <c r="BD260" s="435"/>
      <c r="BE260" s="435"/>
      <c r="BF260" s="435"/>
      <c r="BG260" s="435"/>
      <c r="BH260" s="435"/>
      <c r="BI260" s="435"/>
      <c r="BJ260" s="435"/>
      <c r="BK260" s="435"/>
      <c r="BL260" s="435"/>
      <c r="BM260" s="435"/>
      <c r="BN260" s="435"/>
      <c r="BO260" s="435"/>
      <c r="BP260" s="435"/>
      <c r="BQ260" s="435"/>
      <c r="BR260" s="435"/>
      <c r="BS260" s="435"/>
      <c r="BT260" s="435"/>
      <c r="BU260" s="435"/>
      <c r="BV260" s="435"/>
      <c r="BW260" s="435"/>
      <c r="BX260" s="435"/>
      <c r="BY260" s="435"/>
      <c r="BZ260" s="435"/>
      <c r="CA260" s="435"/>
      <c r="CB260" s="435"/>
      <c r="CC260" s="435"/>
      <c r="CD260" s="435"/>
      <c r="CE260" s="435"/>
      <c r="CF260" s="435"/>
      <c r="CG260" s="435"/>
      <c r="CH260" s="435"/>
      <c r="CI260" s="435"/>
      <c r="CJ260" s="435"/>
      <c r="CK260" s="435"/>
      <c r="CL260" s="435"/>
      <c r="CM260" s="435"/>
      <c r="CN260" s="435"/>
      <c r="CO260" s="435"/>
      <c r="CP260" s="435"/>
      <c r="CQ260" s="435"/>
      <c r="CR260" s="435"/>
      <c r="CS260" s="435"/>
      <c r="CT260" s="435"/>
      <c r="CU260" s="435"/>
      <c r="CV260" s="435"/>
      <c r="CW260" s="435"/>
      <c r="CX260" s="435"/>
      <c r="CY260" s="435"/>
      <c r="CZ260" s="435"/>
      <c r="DA260" s="435"/>
      <c r="DB260" s="435"/>
      <c r="DC260" s="435"/>
      <c r="DD260" s="435"/>
      <c r="DE260" s="435"/>
      <c r="DF260" s="435"/>
      <c r="DG260" s="435"/>
      <c r="DH260" s="435"/>
      <c r="DI260" s="435"/>
      <c r="DJ260" s="435"/>
      <c r="DK260" s="435"/>
      <c r="DL260" s="435"/>
      <c r="DM260" s="435"/>
      <c r="DN260" s="435"/>
      <c r="DO260" s="435"/>
      <c r="DP260" s="435"/>
      <c r="DQ260" s="435"/>
      <c r="DR260" s="435"/>
      <c r="DS260" s="435"/>
      <c r="DT260" s="435"/>
      <c r="DU260" s="435"/>
      <c r="DV260" s="435"/>
      <c r="DW260" s="435"/>
      <c r="DX260" s="435"/>
      <c r="DY260" s="435"/>
      <c r="DZ260" s="435"/>
      <c r="EA260" s="435"/>
      <c r="EB260" s="435"/>
      <c r="EC260" s="435"/>
      <c r="ED260" s="435"/>
      <c r="EE260" s="435"/>
      <c r="EF260" s="435"/>
      <c r="EG260" s="435"/>
      <c r="EH260" s="435"/>
      <c r="EI260" s="435"/>
      <c r="EJ260" s="435"/>
      <c r="EK260" s="435"/>
      <c r="EL260" s="435"/>
      <c r="EM260" s="435"/>
      <c r="EN260" s="435"/>
      <c r="EO260" s="435"/>
      <c r="EP260" s="435"/>
      <c r="EQ260" s="435"/>
      <c r="ER260" s="435"/>
      <c r="ES260" s="435"/>
      <c r="ET260" s="435"/>
      <c r="EU260" s="435"/>
      <c r="EV260" s="435"/>
      <c r="EW260" s="435"/>
      <c r="EX260" s="435"/>
      <c r="EY260" s="435"/>
      <c r="EZ260" s="435"/>
      <c r="FA260" s="435"/>
      <c r="FB260" s="435"/>
      <c r="FC260" s="435"/>
      <c r="FD260" s="435"/>
      <c r="FE260" s="435"/>
      <c r="FF260" s="435"/>
      <c r="FG260" s="435"/>
      <c r="FH260" s="435"/>
      <c r="FI260" s="435"/>
      <c r="FJ260" s="435"/>
      <c r="FK260" s="435"/>
      <c r="FL260" s="435"/>
      <c r="FM260" s="435"/>
      <c r="FN260" s="435"/>
      <c r="FO260" s="435"/>
      <c r="FP260" s="435"/>
      <c r="FQ260" s="435"/>
      <c r="FR260" s="435"/>
      <c r="FS260" s="435"/>
      <c r="FT260" s="435"/>
      <c r="FU260" s="435"/>
      <c r="FV260" s="435"/>
      <c r="FW260" s="435"/>
      <c r="FX260" s="435"/>
      <c r="FY260" s="435"/>
      <c r="FZ260" s="435"/>
      <c r="GA260" s="435"/>
      <c r="GB260" s="435"/>
      <c r="GC260" s="435"/>
      <c r="GD260" s="435"/>
      <c r="GE260" s="435"/>
      <c r="GF260" s="435"/>
      <c r="GG260" s="435"/>
      <c r="GH260" s="435"/>
      <c r="GI260" s="435"/>
      <c r="GJ260" s="435"/>
      <c r="GK260" s="435"/>
      <c r="GL260" s="435"/>
      <c r="GM260" s="435"/>
      <c r="GN260" s="435"/>
      <c r="GO260" s="435"/>
      <c r="GP260" s="435"/>
      <c r="GQ260" s="435"/>
      <c r="GR260" s="435"/>
      <c r="GS260" s="435"/>
      <c r="GT260" s="435"/>
      <c r="GU260" s="435"/>
      <c r="GV260" s="435"/>
      <c r="GW260" s="435"/>
      <c r="GX260" s="435"/>
      <c r="GY260" s="435"/>
      <c r="GZ260" s="435"/>
      <c r="HA260" s="435"/>
      <c r="HB260" s="435"/>
      <c r="HC260" s="435"/>
      <c r="HD260" s="435"/>
      <c r="HE260" s="435"/>
      <c r="HF260" s="435"/>
      <c r="HG260" s="435"/>
      <c r="HH260" s="435"/>
      <c r="HI260" s="435"/>
      <c r="HJ260" s="435"/>
      <c r="HK260" s="435"/>
      <c r="HL260" s="435"/>
      <c r="HM260" s="435"/>
      <c r="HN260" s="435"/>
      <c r="HO260" s="435"/>
      <c r="HP260" s="435"/>
      <c r="HQ260" s="435"/>
      <c r="HR260" s="435"/>
      <c r="HS260" s="435"/>
      <c r="HT260" s="435"/>
      <c r="HU260" s="435"/>
      <c r="HV260" s="435"/>
      <c r="HW260" s="435"/>
      <c r="HX260" s="435"/>
      <c r="HY260" s="435"/>
      <c r="HZ260" s="435"/>
      <c r="IA260" s="435"/>
      <c r="IB260" s="435"/>
      <c r="IC260" s="435"/>
      <c r="ID260" s="435"/>
      <c r="IE260" s="435"/>
      <c r="IF260" s="435"/>
      <c r="IG260" s="435"/>
      <c r="IH260" s="435"/>
      <c r="II260" s="435"/>
      <c r="IJ260" s="435"/>
      <c r="IK260" s="435"/>
      <c r="IL260" s="435"/>
      <c r="IM260" s="435"/>
      <c r="IN260" s="435"/>
      <c r="IO260" s="435"/>
      <c r="IP260" s="435"/>
      <c r="IQ260" s="435"/>
      <c r="IR260" s="435"/>
      <c r="IS260" s="435"/>
      <c r="IT260" s="435"/>
      <c r="IU260" s="435"/>
    </row>
    <row r="261" spans="1:255" s="431" customFormat="1">
      <c r="A261" s="120"/>
      <c r="B261" s="491" t="s">
        <v>568</v>
      </c>
      <c r="C261" s="120"/>
      <c r="D261" s="488"/>
      <c r="E261" s="489"/>
      <c r="F261" s="489"/>
      <c r="G261" s="489"/>
      <c r="H261" s="489"/>
      <c r="I261" s="489"/>
      <c r="J261" s="489"/>
      <c r="K261" s="489"/>
      <c r="L261" s="489"/>
      <c r="M261" s="435"/>
      <c r="N261" s="435"/>
      <c r="O261" s="435"/>
      <c r="P261" s="435"/>
      <c r="Q261" s="435"/>
      <c r="R261" s="435"/>
      <c r="S261" s="435"/>
      <c r="T261" s="435"/>
      <c r="U261" s="435"/>
      <c r="V261" s="435"/>
      <c r="W261" s="435"/>
      <c r="X261" s="435"/>
      <c r="Y261" s="435"/>
      <c r="Z261" s="435"/>
      <c r="AA261" s="435"/>
      <c r="AB261" s="435"/>
      <c r="AC261" s="435"/>
      <c r="AD261" s="435"/>
      <c r="AE261" s="435"/>
      <c r="AF261" s="435"/>
      <c r="AG261" s="435"/>
      <c r="AH261" s="435"/>
      <c r="AI261" s="435"/>
      <c r="AJ261" s="435"/>
      <c r="AK261" s="435"/>
      <c r="AL261" s="435"/>
      <c r="AM261" s="435"/>
      <c r="AN261" s="435"/>
      <c r="AO261" s="435"/>
      <c r="AP261" s="435"/>
      <c r="AQ261" s="435"/>
      <c r="AR261" s="435"/>
      <c r="AS261" s="435"/>
      <c r="AT261" s="435"/>
      <c r="AU261" s="435"/>
      <c r="AV261" s="435"/>
      <c r="AW261" s="435"/>
      <c r="AX261" s="435"/>
      <c r="AY261" s="435"/>
      <c r="AZ261" s="435"/>
      <c r="BA261" s="435"/>
      <c r="BB261" s="435"/>
      <c r="BC261" s="435"/>
      <c r="BD261" s="435"/>
      <c r="BE261" s="435"/>
      <c r="BF261" s="435"/>
      <c r="BG261" s="435"/>
      <c r="BH261" s="435"/>
      <c r="BI261" s="435"/>
      <c r="BJ261" s="435"/>
      <c r="BK261" s="435"/>
      <c r="BL261" s="435"/>
      <c r="BM261" s="435"/>
      <c r="BN261" s="435"/>
      <c r="BO261" s="435"/>
      <c r="BP261" s="435"/>
      <c r="BQ261" s="435"/>
      <c r="BR261" s="435"/>
      <c r="BS261" s="435"/>
      <c r="BT261" s="435"/>
      <c r="BU261" s="435"/>
      <c r="BV261" s="435"/>
      <c r="BW261" s="435"/>
      <c r="BX261" s="435"/>
      <c r="BY261" s="435"/>
      <c r="BZ261" s="435"/>
      <c r="CA261" s="435"/>
      <c r="CB261" s="435"/>
      <c r="CC261" s="435"/>
      <c r="CD261" s="435"/>
      <c r="CE261" s="435"/>
      <c r="CF261" s="435"/>
      <c r="CG261" s="435"/>
      <c r="CH261" s="435"/>
      <c r="CI261" s="435"/>
      <c r="CJ261" s="435"/>
      <c r="CK261" s="435"/>
      <c r="CL261" s="435"/>
      <c r="CM261" s="435"/>
      <c r="CN261" s="435"/>
      <c r="CO261" s="435"/>
      <c r="CP261" s="435"/>
      <c r="CQ261" s="435"/>
      <c r="CR261" s="435"/>
      <c r="CS261" s="435"/>
      <c r="CT261" s="435"/>
      <c r="CU261" s="435"/>
      <c r="CV261" s="435"/>
      <c r="CW261" s="435"/>
      <c r="CX261" s="435"/>
      <c r="CY261" s="435"/>
      <c r="CZ261" s="435"/>
      <c r="DA261" s="435"/>
      <c r="DB261" s="435"/>
      <c r="DC261" s="435"/>
      <c r="DD261" s="435"/>
      <c r="DE261" s="435"/>
      <c r="DF261" s="435"/>
      <c r="DG261" s="435"/>
      <c r="DH261" s="435"/>
      <c r="DI261" s="435"/>
      <c r="DJ261" s="435"/>
      <c r="DK261" s="435"/>
      <c r="DL261" s="435"/>
      <c r="DM261" s="435"/>
      <c r="DN261" s="435"/>
      <c r="DO261" s="435"/>
      <c r="DP261" s="435"/>
      <c r="DQ261" s="435"/>
      <c r="DR261" s="435"/>
      <c r="DS261" s="435"/>
      <c r="DT261" s="435"/>
      <c r="DU261" s="435"/>
      <c r="DV261" s="435"/>
      <c r="DW261" s="435"/>
      <c r="DX261" s="435"/>
      <c r="DY261" s="435"/>
      <c r="DZ261" s="435"/>
      <c r="EA261" s="435"/>
      <c r="EB261" s="435"/>
      <c r="EC261" s="435"/>
      <c r="ED261" s="435"/>
      <c r="EE261" s="435"/>
      <c r="EF261" s="435"/>
      <c r="EG261" s="435"/>
      <c r="EH261" s="435"/>
      <c r="EI261" s="435"/>
      <c r="EJ261" s="435"/>
      <c r="EK261" s="435"/>
      <c r="EL261" s="435"/>
      <c r="EM261" s="435"/>
      <c r="EN261" s="435"/>
      <c r="EO261" s="435"/>
      <c r="EP261" s="435"/>
      <c r="EQ261" s="435"/>
      <c r="ER261" s="435"/>
      <c r="ES261" s="435"/>
      <c r="ET261" s="435"/>
      <c r="EU261" s="435"/>
      <c r="EV261" s="435"/>
      <c r="EW261" s="435"/>
      <c r="EX261" s="435"/>
      <c r="EY261" s="435"/>
      <c r="EZ261" s="435"/>
      <c r="FA261" s="435"/>
      <c r="FB261" s="435"/>
      <c r="FC261" s="435"/>
      <c r="FD261" s="435"/>
      <c r="FE261" s="435"/>
      <c r="FF261" s="435"/>
      <c r="FG261" s="435"/>
      <c r="FH261" s="435"/>
      <c r="FI261" s="435"/>
      <c r="FJ261" s="435"/>
      <c r="FK261" s="435"/>
      <c r="FL261" s="435"/>
      <c r="FM261" s="435"/>
      <c r="FN261" s="435"/>
      <c r="FO261" s="435"/>
      <c r="FP261" s="435"/>
      <c r="FQ261" s="435"/>
      <c r="FR261" s="435"/>
      <c r="FS261" s="435"/>
      <c r="FT261" s="435"/>
      <c r="FU261" s="435"/>
      <c r="FV261" s="435"/>
      <c r="FW261" s="435"/>
      <c r="FX261" s="435"/>
      <c r="FY261" s="435"/>
      <c r="FZ261" s="435"/>
      <c r="GA261" s="435"/>
      <c r="GB261" s="435"/>
      <c r="GC261" s="435"/>
      <c r="GD261" s="435"/>
      <c r="GE261" s="435"/>
      <c r="GF261" s="435"/>
      <c r="GG261" s="435"/>
      <c r="GH261" s="435"/>
      <c r="GI261" s="435"/>
      <c r="GJ261" s="435"/>
      <c r="GK261" s="435"/>
      <c r="GL261" s="435"/>
      <c r="GM261" s="435"/>
      <c r="GN261" s="435"/>
      <c r="GO261" s="435"/>
      <c r="GP261" s="435"/>
      <c r="GQ261" s="435"/>
      <c r="GR261" s="435"/>
      <c r="GS261" s="435"/>
      <c r="GT261" s="435"/>
      <c r="GU261" s="435"/>
      <c r="GV261" s="435"/>
      <c r="GW261" s="435"/>
      <c r="GX261" s="435"/>
      <c r="GY261" s="435"/>
      <c r="GZ261" s="435"/>
      <c r="HA261" s="435"/>
      <c r="HB261" s="435"/>
      <c r="HC261" s="435"/>
      <c r="HD261" s="435"/>
      <c r="HE261" s="435"/>
      <c r="HF261" s="435"/>
      <c r="HG261" s="435"/>
      <c r="HH261" s="435"/>
      <c r="HI261" s="435"/>
      <c r="HJ261" s="435"/>
      <c r="HK261" s="435"/>
      <c r="HL261" s="435"/>
      <c r="HM261" s="435"/>
      <c r="HN261" s="435"/>
      <c r="HO261" s="435"/>
      <c r="HP261" s="435"/>
      <c r="HQ261" s="435"/>
      <c r="HR261" s="435"/>
      <c r="HS261" s="435"/>
      <c r="HT261" s="435"/>
      <c r="HU261" s="435"/>
      <c r="HV261" s="435"/>
      <c r="HW261" s="435"/>
      <c r="HX261" s="435"/>
      <c r="HY261" s="435"/>
      <c r="HZ261" s="435"/>
      <c r="IA261" s="435"/>
      <c r="IB261" s="435"/>
      <c r="IC261" s="435"/>
      <c r="ID261" s="435"/>
      <c r="IE261" s="435"/>
      <c r="IF261" s="435"/>
      <c r="IG261" s="435"/>
      <c r="IH261" s="435"/>
      <c r="II261" s="435"/>
      <c r="IJ261" s="435"/>
      <c r="IK261" s="435"/>
      <c r="IL261" s="435"/>
      <c r="IM261" s="435"/>
      <c r="IN261" s="435"/>
      <c r="IO261" s="435"/>
      <c r="IP261" s="435"/>
      <c r="IQ261" s="435"/>
      <c r="IR261" s="435"/>
      <c r="IS261" s="435"/>
      <c r="IT261" s="435"/>
      <c r="IU261" s="435"/>
    </row>
    <row r="262" spans="1:255" s="431" customFormat="1">
      <c r="A262" s="120"/>
      <c r="B262" s="510"/>
      <c r="C262" s="120"/>
      <c r="D262" s="488"/>
      <c r="E262" s="489"/>
      <c r="F262" s="489"/>
      <c r="G262" s="489"/>
      <c r="H262" s="489"/>
      <c r="I262" s="489"/>
      <c r="J262" s="489"/>
      <c r="K262" s="489"/>
      <c r="L262" s="489"/>
      <c r="M262" s="435"/>
      <c r="N262" s="435"/>
      <c r="O262" s="435"/>
      <c r="P262" s="435"/>
      <c r="Q262" s="435"/>
      <c r="R262" s="435"/>
      <c r="S262" s="435"/>
      <c r="T262" s="435"/>
      <c r="U262" s="435"/>
      <c r="V262" s="435"/>
      <c r="W262" s="435"/>
      <c r="X262" s="435"/>
      <c r="Y262" s="435"/>
      <c r="Z262" s="435"/>
      <c r="AA262" s="435"/>
      <c r="AB262" s="435"/>
      <c r="AC262" s="435"/>
      <c r="AD262" s="435"/>
      <c r="AE262" s="435"/>
      <c r="AF262" s="435"/>
      <c r="AG262" s="435"/>
      <c r="AH262" s="435"/>
      <c r="AI262" s="435"/>
      <c r="AJ262" s="435"/>
      <c r="AK262" s="435"/>
      <c r="AL262" s="435"/>
      <c r="AM262" s="435"/>
      <c r="AN262" s="435"/>
      <c r="AO262" s="435"/>
      <c r="AP262" s="435"/>
      <c r="AQ262" s="435"/>
      <c r="AR262" s="435"/>
      <c r="AS262" s="435"/>
      <c r="AT262" s="435"/>
      <c r="AU262" s="435"/>
      <c r="AV262" s="435"/>
      <c r="AW262" s="435"/>
      <c r="AX262" s="435"/>
      <c r="AY262" s="435"/>
      <c r="AZ262" s="435"/>
      <c r="BA262" s="435"/>
      <c r="BB262" s="435"/>
      <c r="BC262" s="435"/>
      <c r="BD262" s="435"/>
      <c r="BE262" s="435"/>
      <c r="BF262" s="435"/>
      <c r="BG262" s="435"/>
      <c r="BH262" s="435"/>
      <c r="BI262" s="435"/>
      <c r="BJ262" s="435"/>
      <c r="BK262" s="435"/>
      <c r="BL262" s="435"/>
      <c r="BM262" s="435"/>
      <c r="BN262" s="435"/>
      <c r="BO262" s="435"/>
      <c r="BP262" s="435"/>
      <c r="BQ262" s="435"/>
      <c r="BR262" s="435"/>
      <c r="BS262" s="435"/>
      <c r="BT262" s="435"/>
      <c r="BU262" s="435"/>
      <c r="BV262" s="435"/>
      <c r="BW262" s="435"/>
      <c r="BX262" s="435"/>
      <c r="BY262" s="435"/>
      <c r="BZ262" s="435"/>
      <c r="CA262" s="435"/>
      <c r="CB262" s="435"/>
      <c r="CC262" s="435"/>
      <c r="CD262" s="435"/>
      <c r="CE262" s="435"/>
      <c r="CF262" s="435"/>
      <c r="CG262" s="435"/>
      <c r="CH262" s="435"/>
      <c r="CI262" s="435"/>
      <c r="CJ262" s="435"/>
      <c r="CK262" s="435"/>
      <c r="CL262" s="435"/>
      <c r="CM262" s="435"/>
      <c r="CN262" s="435"/>
      <c r="CO262" s="435"/>
      <c r="CP262" s="435"/>
      <c r="CQ262" s="435"/>
      <c r="CR262" s="435"/>
      <c r="CS262" s="435"/>
      <c r="CT262" s="435"/>
      <c r="CU262" s="435"/>
      <c r="CV262" s="435"/>
      <c r="CW262" s="435"/>
      <c r="CX262" s="435"/>
      <c r="CY262" s="435"/>
      <c r="CZ262" s="435"/>
      <c r="DA262" s="435"/>
      <c r="DB262" s="435"/>
      <c r="DC262" s="435"/>
      <c r="DD262" s="435"/>
      <c r="DE262" s="435"/>
      <c r="DF262" s="435"/>
      <c r="DG262" s="435"/>
      <c r="DH262" s="435"/>
      <c r="DI262" s="435"/>
      <c r="DJ262" s="435"/>
      <c r="DK262" s="435"/>
      <c r="DL262" s="435"/>
      <c r="DM262" s="435"/>
      <c r="DN262" s="435"/>
      <c r="DO262" s="435"/>
      <c r="DP262" s="435"/>
      <c r="DQ262" s="435"/>
      <c r="DR262" s="435"/>
      <c r="DS262" s="435"/>
      <c r="DT262" s="435"/>
      <c r="DU262" s="435"/>
      <c r="DV262" s="435"/>
      <c r="DW262" s="435"/>
      <c r="DX262" s="435"/>
      <c r="DY262" s="435"/>
      <c r="DZ262" s="435"/>
      <c r="EA262" s="435"/>
      <c r="EB262" s="435"/>
      <c r="EC262" s="435"/>
      <c r="ED262" s="435"/>
      <c r="EE262" s="435"/>
      <c r="EF262" s="435"/>
      <c r="EG262" s="435"/>
      <c r="EH262" s="435"/>
      <c r="EI262" s="435"/>
      <c r="EJ262" s="435"/>
      <c r="EK262" s="435"/>
      <c r="EL262" s="435"/>
      <c r="EM262" s="435"/>
      <c r="EN262" s="435"/>
      <c r="EO262" s="435"/>
      <c r="EP262" s="435"/>
      <c r="EQ262" s="435"/>
      <c r="ER262" s="435"/>
      <c r="ES262" s="435"/>
      <c r="ET262" s="435"/>
      <c r="EU262" s="435"/>
      <c r="EV262" s="435"/>
      <c r="EW262" s="435"/>
      <c r="EX262" s="435"/>
      <c r="EY262" s="435"/>
      <c r="EZ262" s="435"/>
      <c r="FA262" s="435"/>
      <c r="FB262" s="435"/>
      <c r="FC262" s="435"/>
      <c r="FD262" s="435"/>
      <c r="FE262" s="435"/>
      <c r="FF262" s="435"/>
      <c r="FG262" s="435"/>
      <c r="FH262" s="435"/>
      <c r="FI262" s="435"/>
      <c r="FJ262" s="435"/>
      <c r="FK262" s="435"/>
      <c r="FL262" s="435"/>
      <c r="FM262" s="435"/>
      <c r="FN262" s="435"/>
      <c r="FO262" s="435"/>
      <c r="FP262" s="435"/>
      <c r="FQ262" s="435"/>
      <c r="FR262" s="435"/>
      <c r="FS262" s="435"/>
      <c r="FT262" s="435"/>
      <c r="FU262" s="435"/>
      <c r="FV262" s="435"/>
      <c r="FW262" s="435"/>
      <c r="FX262" s="435"/>
      <c r="FY262" s="435"/>
      <c r="FZ262" s="435"/>
      <c r="GA262" s="435"/>
      <c r="GB262" s="435"/>
      <c r="GC262" s="435"/>
      <c r="GD262" s="435"/>
      <c r="GE262" s="435"/>
      <c r="GF262" s="435"/>
      <c r="GG262" s="435"/>
      <c r="GH262" s="435"/>
      <c r="GI262" s="435"/>
      <c r="GJ262" s="435"/>
      <c r="GK262" s="435"/>
      <c r="GL262" s="435"/>
      <c r="GM262" s="435"/>
      <c r="GN262" s="435"/>
      <c r="GO262" s="435"/>
      <c r="GP262" s="435"/>
      <c r="GQ262" s="435"/>
      <c r="GR262" s="435"/>
      <c r="GS262" s="435"/>
      <c r="GT262" s="435"/>
      <c r="GU262" s="435"/>
      <c r="GV262" s="435"/>
      <c r="GW262" s="435"/>
      <c r="GX262" s="435"/>
      <c r="GY262" s="435"/>
      <c r="GZ262" s="435"/>
      <c r="HA262" s="435"/>
      <c r="HB262" s="435"/>
      <c r="HC262" s="435"/>
      <c r="HD262" s="435"/>
      <c r="HE262" s="435"/>
      <c r="HF262" s="435"/>
      <c r="HG262" s="435"/>
      <c r="HH262" s="435"/>
      <c r="HI262" s="435"/>
      <c r="HJ262" s="435"/>
      <c r="HK262" s="435"/>
      <c r="HL262" s="435"/>
      <c r="HM262" s="435"/>
      <c r="HN262" s="435"/>
      <c r="HO262" s="435"/>
      <c r="HP262" s="435"/>
      <c r="HQ262" s="435"/>
      <c r="HR262" s="435"/>
      <c r="HS262" s="435"/>
      <c r="HT262" s="435"/>
      <c r="HU262" s="435"/>
      <c r="HV262" s="435"/>
      <c r="HW262" s="435"/>
      <c r="HX262" s="435"/>
      <c r="HY262" s="435"/>
      <c r="HZ262" s="435"/>
      <c r="IA262" s="435"/>
      <c r="IB262" s="435"/>
      <c r="IC262" s="435"/>
      <c r="ID262" s="435"/>
      <c r="IE262" s="435"/>
      <c r="IF262" s="435"/>
      <c r="IG262" s="435"/>
      <c r="IH262" s="435"/>
      <c r="II262" s="435"/>
      <c r="IJ262" s="435"/>
      <c r="IK262" s="435"/>
      <c r="IL262" s="435"/>
      <c r="IM262" s="435"/>
      <c r="IN262" s="435"/>
      <c r="IO262" s="435"/>
      <c r="IP262" s="435"/>
      <c r="IQ262" s="435"/>
      <c r="IR262" s="435"/>
      <c r="IS262" s="435"/>
      <c r="IT262" s="435"/>
      <c r="IU262" s="435"/>
    </row>
    <row r="263" spans="1:255" s="431" customFormat="1">
      <c r="A263" s="120"/>
      <c r="B263" s="491" t="s">
        <v>569</v>
      </c>
      <c r="C263" s="120"/>
      <c r="D263" s="488"/>
      <c r="E263" s="489"/>
      <c r="F263" s="489"/>
      <c r="G263" s="489"/>
      <c r="H263" s="489"/>
      <c r="I263" s="489"/>
      <c r="J263" s="489"/>
      <c r="K263" s="489"/>
      <c r="L263" s="489"/>
      <c r="M263" s="435"/>
      <c r="N263" s="435"/>
      <c r="O263" s="435"/>
      <c r="P263" s="435"/>
      <c r="Q263" s="435"/>
      <c r="R263" s="435"/>
      <c r="S263" s="435"/>
      <c r="T263" s="435"/>
      <c r="U263" s="435"/>
      <c r="V263" s="435"/>
      <c r="W263" s="435"/>
      <c r="X263" s="435"/>
      <c r="Y263" s="435"/>
      <c r="Z263" s="435"/>
      <c r="AA263" s="435"/>
      <c r="AB263" s="435"/>
      <c r="AC263" s="435"/>
      <c r="AD263" s="435"/>
      <c r="AE263" s="435"/>
      <c r="AF263" s="435"/>
      <c r="AG263" s="435"/>
      <c r="AH263" s="435"/>
      <c r="AI263" s="435"/>
      <c r="AJ263" s="435"/>
      <c r="AK263" s="435"/>
      <c r="AL263" s="435"/>
      <c r="AM263" s="435"/>
      <c r="AN263" s="435"/>
      <c r="AO263" s="435"/>
      <c r="AP263" s="435"/>
      <c r="AQ263" s="435"/>
      <c r="AR263" s="435"/>
      <c r="AS263" s="435"/>
      <c r="AT263" s="435"/>
      <c r="AU263" s="435"/>
      <c r="AV263" s="435"/>
      <c r="AW263" s="435"/>
      <c r="AX263" s="435"/>
      <c r="AY263" s="435"/>
      <c r="AZ263" s="435"/>
      <c r="BA263" s="435"/>
      <c r="BB263" s="435"/>
      <c r="BC263" s="435"/>
      <c r="BD263" s="435"/>
      <c r="BE263" s="435"/>
      <c r="BF263" s="435"/>
      <c r="BG263" s="435"/>
      <c r="BH263" s="435"/>
      <c r="BI263" s="435"/>
      <c r="BJ263" s="435"/>
      <c r="BK263" s="435"/>
      <c r="BL263" s="435"/>
      <c r="BM263" s="435"/>
      <c r="BN263" s="435"/>
      <c r="BO263" s="435"/>
      <c r="BP263" s="435"/>
      <c r="BQ263" s="435"/>
      <c r="BR263" s="435"/>
      <c r="BS263" s="435"/>
      <c r="BT263" s="435"/>
      <c r="BU263" s="435"/>
      <c r="BV263" s="435"/>
      <c r="BW263" s="435"/>
      <c r="BX263" s="435"/>
      <c r="BY263" s="435"/>
      <c r="BZ263" s="435"/>
      <c r="CA263" s="435"/>
      <c r="CB263" s="435"/>
      <c r="CC263" s="435"/>
      <c r="CD263" s="435"/>
      <c r="CE263" s="435"/>
      <c r="CF263" s="435"/>
      <c r="CG263" s="435"/>
      <c r="CH263" s="435"/>
      <c r="CI263" s="435"/>
      <c r="CJ263" s="435"/>
      <c r="CK263" s="435"/>
      <c r="CL263" s="435"/>
      <c r="CM263" s="435"/>
      <c r="CN263" s="435"/>
      <c r="CO263" s="435"/>
      <c r="CP263" s="435"/>
      <c r="CQ263" s="435"/>
      <c r="CR263" s="435"/>
      <c r="CS263" s="435"/>
      <c r="CT263" s="435"/>
      <c r="CU263" s="435"/>
      <c r="CV263" s="435"/>
      <c r="CW263" s="435"/>
      <c r="CX263" s="435"/>
      <c r="CY263" s="435"/>
      <c r="CZ263" s="435"/>
      <c r="DA263" s="435"/>
      <c r="DB263" s="435"/>
      <c r="DC263" s="435"/>
      <c r="DD263" s="435"/>
      <c r="DE263" s="435"/>
      <c r="DF263" s="435"/>
      <c r="DG263" s="435"/>
      <c r="DH263" s="435"/>
      <c r="DI263" s="435"/>
      <c r="DJ263" s="435"/>
      <c r="DK263" s="435"/>
      <c r="DL263" s="435"/>
      <c r="DM263" s="435"/>
      <c r="DN263" s="435"/>
      <c r="DO263" s="435"/>
      <c r="DP263" s="435"/>
      <c r="DQ263" s="435"/>
      <c r="DR263" s="435"/>
      <c r="DS263" s="435"/>
      <c r="DT263" s="435"/>
      <c r="DU263" s="435"/>
      <c r="DV263" s="435"/>
      <c r="DW263" s="435"/>
      <c r="DX263" s="435"/>
      <c r="DY263" s="435"/>
      <c r="DZ263" s="435"/>
      <c r="EA263" s="435"/>
      <c r="EB263" s="435"/>
      <c r="EC263" s="435"/>
      <c r="ED263" s="435"/>
      <c r="EE263" s="435"/>
      <c r="EF263" s="435"/>
      <c r="EG263" s="435"/>
      <c r="EH263" s="435"/>
      <c r="EI263" s="435"/>
      <c r="EJ263" s="435"/>
      <c r="EK263" s="435"/>
      <c r="EL263" s="435"/>
      <c r="EM263" s="435"/>
      <c r="EN263" s="435"/>
      <c r="EO263" s="435"/>
      <c r="EP263" s="435"/>
      <c r="EQ263" s="435"/>
      <c r="ER263" s="435"/>
      <c r="ES263" s="435"/>
      <c r="ET263" s="435"/>
      <c r="EU263" s="435"/>
      <c r="EV263" s="435"/>
      <c r="EW263" s="435"/>
      <c r="EX263" s="435"/>
      <c r="EY263" s="435"/>
      <c r="EZ263" s="435"/>
      <c r="FA263" s="435"/>
      <c r="FB263" s="435"/>
      <c r="FC263" s="435"/>
      <c r="FD263" s="435"/>
      <c r="FE263" s="435"/>
      <c r="FF263" s="435"/>
      <c r="FG263" s="435"/>
      <c r="FH263" s="435"/>
      <c r="FI263" s="435"/>
      <c r="FJ263" s="435"/>
      <c r="FK263" s="435"/>
      <c r="FL263" s="435"/>
      <c r="FM263" s="435"/>
      <c r="FN263" s="435"/>
      <c r="FO263" s="435"/>
      <c r="FP263" s="435"/>
      <c r="FQ263" s="435"/>
      <c r="FR263" s="435"/>
      <c r="FS263" s="435"/>
      <c r="FT263" s="435"/>
      <c r="FU263" s="435"/>
      <c r="FV263" s="435"/>
      <c r="FW263" s="435"/>
      <c r="FX263" s="435"/>
      <c r="FY263" s="435"/>
      <c r="FZ263" s="435"/>
      <c r="GA263" s="435"/>
      <c r="GB263" s="435"/>
      <c r="GC263" s="435"/>
      <c r="GD263" s="435"/>
      <c r="GE263" s="435"/>
      <c r="GF263" s="435"/>
      <c r="GG263" s="435"/>
      <c r="GH263" s="435"/>
      <c r="GI263" s="435"/>
      <c r="GJ263" s="435"/>
      <c r="GK263" s="435"/>
      <c r="GL263" s="435"/>
      <c r="GM263" s="435"/>
      <c r="GN263" s="435"/>
      <c r="GO263" s="435"/>
      <c r="GP263" s="435"/>
      <c r="GQ263" s="435"/>
      <c r="GR263" s="435"/>
      <c r="GS263" s="435"/>
      <c r="GT263" s="435"/>
      <c r="GU263" s="435"/>
      <c r="GV263" s="435"/>
      <c r="GW263" s="435"/>
      <c r="GX263" s="435"/>
      <c r="GY263" s="435"/>
      <c r="GZ263" s="435"/>
      <c r="HA263" s="435"/>
      <c r="HB263" s="435"/>
      <c r="HC263" s="435"/>
      <c r="HD263" s="435"/>
      <c r="HE263" s="435"/>
      <c r="HF263" s="435"/>
      <c r="HG263" s="435"/>
      <c r="HH263" s="435"/>
      <c r="HI263" s="435"/>
      <c r="HJ263" s="435"/>
      <c r="HK263" s="435"/>
      <c r="HL263" s="435"/>
      <c r="HM263" s="435"/>
      <c r="HN263" s="435"/>
      <c r="HO263" s="435"/>
      <c r="HP263" s="435"/>
      <c r="HQ263" s="435"/>
      <c r="HR263" s="435"/>
      <c r="HS263" s="435"/>
      <c r="HT263" s="435"/>
      <c r="HU263" s="435"/>
      <c r="HV263" s="435"/>
      <c r="HW263" s="435"/>
      <c r="HX263" s="435"/>
      <c r="HY263" s="435"/>
      <c r="HZ263" s="435"/>
      <c r="IA263" s="435"/>
      <c r="IB263" s="435"/>
      <c r="IC263" s="435"/>
      <c r="ID263" s="435"/>
      <c r="IE263" s="435"/>
      <c r="IF263" s="435"/>
      <c r="IG263" s="435"/>
      <c r="IH263" s="435"/>
      <c r="II263" s="435"/>
      <c r="IJ263" s="435"/>
      <c r="IK263" s="435"/>
      <c r="IL263" s="435"/>
      <c r="IM263" s="435"/>
      <c r="IN263" s="435"/>
      <c r="IO263" s="435"/>
      <c r="IP263" s="435"/>
      <c r="IQ263" s="435"/>
      <c r="IR263" s="435"/>
      <c r="IS263" s="435"/>
      <c r="IT263" s="435"/>
      <c r="IU263" s="435"/>
    </row>
    <row r="264" spans="1:255" s="431" customFormat="1">
      <c r="A264" s="120"/>
      <c r="B264" s="491" t="s">
        <v>570</v>
      </c>
      <c r="C264" s="120"/>
      <c r="D264" s="488"/>
      <c r="E264" s="489"/>
      <c r="F264" s="489"/>
      <c r="G264" s="489"/>
      <c r="H264" s="489"/>
      <c r="I264" s="489"/>
      <c r="J264" s="489"/>
      <c r="K264" s="489"/>
      <c r="L264" s="489"/>
      <c r="M264" s="435"/>
      <c r="N264" s="435"/>
      <c r="O264" s="435"/>
      <c r="P264" s="435"/>
      <c r="Q264" s="435"/>
      <c r="R264" s="435"/>
      <c r="S264" s="435"/>
      <c r="T264" s="435"/>
      <c r="U264" s="435"/>
      <c r="V264" s="435"/>
      <c r="W264" s="435"/>
      <c r="X264" s="435"/>
      <c r="Y264" s="435"/>
      <c r="Z264" s="435"/>
      <c r="AA264" s="435"/>
      <c r="AB264" s="435"/>
      <c r="AC264" s="435"/>
      <c r="AD264" s="435"/>
      <c r="AE264" s="435"/>
      <c r="AF264" s="435"/>
      <c r="AG264" s="435"/>
      <c r="AH264" s="435"/>
      <c r="AI264" s="435"/>
      <c r="AJ264" s="435"/>
      <c r="AK264" s="435"/>
      <c r="AL264" s="435"/>
      <c r="AM264" s="435"/>
      <c r="AN264" s="435"/>
      <c r="AO264" s="435"/>
      <c r="AP264" s="435"/>
      <c r="AQ264" s="435"/>
      <c r="AR264" s="435"/>
      <c r="AS264" s="435"/>
      <c r="AT264" s="435"/>
      <c r="AU264" s="435"/>
      <c r="AV264" s="435"/>
      <c r="AW264" s="435"/>
      <c r="AX264" s="435"/>
      <c r="AY264" s="435"/>
      <c r="AZ264" s="435"/>
      <c r="BA264" s="435"/>
      <c r="BB264" s="435"/>
      <c r="BC264" s="435"/>
      <c r="BD264" s="435"/>
      <c r="BE264" s="435"/>
      <c r="BF264" s="435"/>
      <c r="BG264" s="435"/>
      <c r="BH264" s="435"/>
      <c r="BI264" s="435"/>
      <c r="BJ264" s="435"/>
      <c r="BK264" s="435"/>
      <c r="BL264" s="435"/>
      <c r="BM264" s="435"/>
      <c r="BN264" s="435"/>
      <c r="BO264" s="435"/>
      <c r="BP264" s="435"/>
      <c r="BQ264" s="435"/>
      <c r="BR264" s="435"/>
      <c r="BS264" s="435"/>
      <c r="BT264" s="435"/>
      <c r="BU264" s="435"/>
      <c r="BV264" s="435"/>
      <c r="BW264" s="435"/>
      <c r="BX264" s="435"/>
      <c r="BY264" s="435"/>
      <c r="BZ264" s="435"/>
      <c r="CA264" s="435"/>
      <c r="CB264" s="435"/>
      <c r="CC264" s="435"/>
      <c r="CD264" s="435"/>
      <c r="CE264" s="435"/>
      <c r="CF264" s="435"/>
      <c r="CG264" s="435"/>
      <c r="CH264" s="435"/>
      <c r="CI264" s="435"/>
      <c r="CJ264" s="435"/>
      <c r="CK264" s="435"/>
      <c r="CL264" s="435"/>
      <c r="CM264" s="435"/>
      <c r="CN264" s="435"/>
      <c r="CO264" s="435"/>
      <c r="CP264" s="435"/>
      <c r="CQ264" s="435"/>
      <c r="CR264" s="435"/>
      <c r="CS264" s="435"/>
      <c r="CT264" s="435"/>
      <c r="CU264" s="435"/>
      <c r="CV264" s="435"/>
      <c r="CW264" s="435"/>
      <c r="CX264" s="435"/>
      <c r="CY264" s="435"/>
      <c r="CZ264" s="435"/>
      <c r="DA264" s="435"/>
      <c r="DB264" s="435"/>
      <c r="DC264" s="435"/>
      <c r="DD264" s="435"/>
      <c r="DE264" s="435"/>
      <c r="DF264" s="435"/>
      <c r="DG264" s="435"/>
      <c r="DH264" s="435"/>
      <c r="DI264" s="435"/>
      <c r="DJ264" s="435"/>
      <c r="DK264" s="435"/>
      <c r="DL264" s="435"/>
      <c r="DM264" s="435"/>
      <c r="DN264" s="435"/>
      <c r="DO264" s="435"/>
      <c r="DP264" s="435"/>
      <c r="DQ264" s="435"/>
      <c r="DR264" s="435"/>
      <c r="DS264" s="435"/>
      <c r="DT264" s="435"/>
      <c r="DU264" s="435"/>
      <c r="DV264" s="435"/>
      <c r="DW264" s="435"/>
      <c r="DX264" s="435"/>
      <c r="DY264" s="435"/>
      <c r="DZ264" s="435"/>
      <c r="EA264" s="435"/>
      <c r="EB264" s="435"/>
      <c r="EC264" s="435"/>
      <c r="ED264" s="435"/>
      <c r="EE264" s="435"/>
      <c r="EF264" s="435"/>
      <c r="EG264" s="435"/>
      <c r="EH264" s="435"/>
      <c r="EI264" s="435"/>
      <c r="EJ264" s="435"/>
      <c r="EK264" s="435"/>
      <c r="EL264" s="435"/>
      <c r="EM264" s="435"/>
      <c r="EN264" s="435"/>
      <c r="EO264" s="435"/>
      <c r="EP264" s="435"/>
      <c r="EQ264" s="435"/>
      <c r="ER264" s="435"/>
      <c r="ES264" s="435"/>
      <c r="ET264" s="435"/>
      <c r="EU264" s="435"/>
      <c r="EV264" s="435"/>
      <c r="EW264" s="435"/>
      <c r="EX264" s="435"/>
      <c r="EY264" s="435"/>
      <c r="EZ264" s="435"/>
      <c r="FA264" s="435"/>
      <c r="FB264" s="435"/>
      <c r="FC264" s="435"/>
      <c r="FD264" s="435"/>
      <c r="FE264" s="435"/>
      <c r="FF264" s="435"/>
      <c r="FG264" s="435"/>
      <c r="FH264" s="435"/>
      <c r="FI264" s="435"/>
      <c r="FJ264" s="435"/>
      <c r="FK264" s="435"/>
      <c r="FL264" s="435"/>
      <c r="FM264" s="435"/>
      <c r="FN264" s="435"/>
      <c r="FO264" s="435"/>
      <c r="FP264" s="435"/>
      <c r="FQ264" s="435"/>
      <c r="FR264" s="435"/>
      <c r="FS264" s="435"/>
      <c r="FT264" s="435"/>
      <c r="FU264" s="435"/>
      <c r="FV264" s="435"/>
      <c r="FW264" s="435"/>
      <c r="FX264" s="435"/>
      <c r="FY264" s="435"/>
      <c r="FZ264" s="435"/>
      <c r="GA264" s="435"/>
      <c r="GB264" s="435"/>
      <c r="GC264" s="435"/>
      <c r="GD264" s="435"/>
      <c r="GE264" s="435"/>
      <c r="GF264" s="435"/>
      <c r="GG264" s="435"/>
      <c r="GH264" s="435"/>
      <c r="GI264" s="435"/>
      <c r="GJ264" s="435"/>
      <c r="GK264" s="435"/>
      <c r="GL264" s="435"/>
      <c r="GM264" s="435"/>
      <c r="GN264" s="435"/>
      <c r="GO264" s="435"/>
      <c r="GP264" s="435"/>
      <c r="GQ264" s="435"/>
      <c r="GR264" s="435"/>
      <c r="GS264" s="435"/>
      <c r="GT264" s="435"/>
      <c r="GU264" s="435"/>
      <c r="GV264" s="435"/>
      <c r="GW264" s="435"/>
      <c r="GX264" s="435"/>
      <c r="GY264" s="435"/>
      <c r="GZ264" s="435"/>
      <c r="HA264" s="435"/>
      <c r="HB264" s="435"/>
      <c r="HC264" s="435"/>
      <c r="HD264" s="435"/>
      <c r="HE264" s="435"/>
      <c r="HF264" s="435"/>
      <c r="HG264" s="435"/>
      <c r="HH264" s="435"/>
      <c r="HI264" s="435"/>
      <c r="HJ264" s="435"/>
      <c r="HK264" s="435"/>
      <c r="HL264" s="435"/>
      <c r="HM264" s="435"/>
      <c r="HN264" s="435"/>
      <c r="HO264" s="435"/>
      <c r="HP264" s="435"/>
      <c r="HQ264" s="435"/>
      <c r="HR264" s="435"/>
      <c r="HS264" s="435"/>
      <c r="HT264" s="435"/>
      <c r="HU264" s="435"/>
      <c r="HV264" s="435"/>
      <c r="HW264" s="435"/>
      <c r="HX264" s="435"/>
      <c r="HY264" s="435"/>
      <c r="HZ264" s="435"/>
      <c r="IA264" s="435"/>
      <c r="IB264" s="435"/>
      <c r="IC264" s="435"/>
      <c r="ID264" s="435"/>
      <c r="IE264" s="435"/>
      <c r="IF264" s="435"/>
      <c r="IG264" s="435"/>
      <c r="IH264" s="435"/>
      <c r="II264" s="435"/>
      <c r="IJ264" s="435"/>
      <c r="IK264" s="435"/>
      <c r="IL264" s="435"/>
      <c r="IM264" s="435"/>
      <c r="IN264" s="435"/>
      <c r="IO264" s="435"/>
      <c r="IP264" s="435"/>
      <c r="IQ264" s="435"/>
      <c r="IR264" s="435"/>
      <c r="IS264" s="435"/>
      <c r="IT264" s="435"/>
      <c r="IU264" s="435"/>
    </row>
    <row r="265" spans="1:255" s="431" customFormat="1">
      <c r="A265" s="120"/>
      <c r="B265" s="491" t="s">
        <v>571</v>
      </c>
      <c r="C265" s="120"/>
      <c r="D265" s="488"/>
      <c r="E265" s="489"/>
      <c r="F265" s="489"/>
      <c r="G265" s="489"/>
      <c r="H265" s="489"/>
      <c r="I265" s="489"/>
      <c r="J265" s="489"/>
      <c r="K265" s="489"/>
      <c r="L265" s="489"/>
      <c r="M265" s="435"/>
      <c r="N265" s="435"/>
      <c r="O265" s="435"/>
      <c r="P265" s="435"/>
      <c r="Q265" s="435"/>
      <c r="R265" s="435"/>
      <c r="S265" s="435"/>
      <c r="T265" s="435"/>
      <c r="U265" s="435"/>
      <c r="V265" s="435"/>
      <c r="W265" s="435"/>
      <c r="X265" s="435"/>
      <c r="Y265" s="435"/>
      <c r="Z265" s="435"/>
      <c r="AA265" s="435"/>
      <c r="AB265" s="435"/>
      <c r="AC265" s="435"/>
      <c r="AD265" s="435"/>
      <c r="AE265" s="435"/>
      <c r="AF265" s="435"/>
      <c r="AG265" s="435"/>
      <c r="AH265" s="435"/>
      <c r="AI265" s="435"/>
      <c r="AJ265" s="435"/>
      <c r="AK265" s="435"/>
      <c r="AL265" s="435"/>
      <c r="AM265" s="435"/>
      <c r="AN265" s="435"/>
      <c r="AO265" s="435"/>
      <c r="AP265" s="435"/>
      <c r="AQ265" s="435"/>
      <c r="AR265" s="435"/>
      <c r="AS265" s="435"/>
      <c r="AT265" s="435"/>
      <c r="AU265" s="435"/>
      <c r="AV265" s="435"/>
      <c r="AW265" s="435"/>
      <c r="AX265" s="435"/>
      <c r="AY265" s="435"/>
      <c r="AZ265" s="435"/>
      <c r="BA265" s="435"/>
      <c r="BB265" s="435"/>
      <c r="BC265" s="435"/>
      <c r="BD265" s="435"/>
      <c r="BE265" s="435"/>
      <c r="BF265" s="435"/>
      <c r="BG265" s="435"/>
      <c r="BH265" s="435"/>
      <c r="BI265" s="435"/>
      <c r="BJ265" s="435"/>
      <c r="BK265" s="435"/>
      <c r="BL265" s="435"/>
      <c r="BM265" s="435"/>
      <c r="BN265" s="435"/>
      <c r="BO265" s="435"/>
      <c r="BP265" s="435"/>
      <c r="BQ265" s="435"/>
      <c r="BR265" s="435"/>
      <c r="BS265" s="435"/>
      <c r="BT265" s="435"/>
      <c r="BU265" s="435"/>
      <c r="BV265" s="435"/>
      <c r="BW265" s="435"/>
      <c r="BX265" s="435"/>
      <c r="BY265" s="435"/>
      <c r="BZ265" s="435"/>
      <c r="CA265" s="435"/>
      <c r="CB265" s="435"/>
      <c r="CC265" s="435"/>
      <c r="CD265" s="435"/>
      <c r="CE265" s="435"/>
      <c r="CF265" s="435"/>
      <c r="CG265" s="435"/>
      <c r="CH265" s="435"/>
      <c r="CI265" s="435"/>
      <c r="CJ265" s="435"/>
      <c r="CK265" s="435"/>
      <c r="CL265" s="435"/>
      <c r="CM265" s="435"/>
      <c r="CN265" s="435"/>
      <c r="CO265" s="435"/>
      <c r="CP265" s="435"/>
      <c r="CQ265" s="435"/>
      <c r="CR265" s="435"/>
      <c r="CS265" s="435"/>
      <c r="CT265" s="435"/>
      <c r="CU265" s="435"/>
      <c r="CV265" s="435"/>
      <c r="CW265" s="435"/>
      <c r="CX265" s="435"/>
      <c r="CY265" s="435"/>
      <c r="CZ265" s="435"/>
      <c r="DA265" s="435"/>
      <c r="DB265" s="435"/>
      <c r="DC265" s="435"/>
      <c r="DD265" s="435"/>
      <c r="DE265" s="435"/>
      <c r="DF265" s="435"/>
      <c r="DG265" s="435"/>
      <c r="DH265" s="435"/>
      <c r="DI265" s="435"/>
      <c r="DJ265" s="435"/>
      <c r="DK265" s="435"/>
      <c r="DL265" s="435"/>
      <c r="DM265" s="435"/>
      <c r="DN265" s="435"/>
      <c r="DO265" s="435"/>
      <c r="DP265" s="435"/>
      <c r="DQ265" s="435"/>
      <c r="DR265" s="435"/>
      <c r="DS265" s="435"/>
      <c r="DT265" s="435"/>
      <c r="DU265" s="435"/>
      <c r="DV265" s="435"/>
      <c r="DW265" s="435"/>
      <c r="DX265" s="435"/>
      <c r="DY265" s="435"/>
      <c r="DZ265" s="435"/>
      <c r="EA265" s="435"/>
      <c r="EB265" s="435"/>
      <c r="EC265" s="435"/>
      <c r="ED265" s="435"/>
      <c r="EE265" s="435"/>
      <c r="EF265" s="435"/>
      <c r="EG265" s="435"/>
      <c r="EH265" s="435"/>
      <c r="EI265" s="435"/>
      <c r="EJ265" s="435"/>
      <c r="EK265" s="435"/>
      <c r="EL265" s="435"/>
      <c r="EM265" s="435"/>
      <c r="EN265" s="435"/>
      <c r="EO265" s="435"/>
      <c r="EP265" s="435"/>
      <c r="EQ265" s="435"/>
      <c r="ER265" s="435"/>
      <c r="ES265" s="435"/>
      <c r="ET265" s="435"/>
      <c r="EU265" s="435"/>
      <c r="EV265" s="435"/>
      <c r="EW265" s="435"/>
      <c r="EX265" s="435"/>
      <c r="EY265" s="435"/>
      <c r="EZ265" s="435"/>
      <c r="FA265" s="435"/>
      <c r="FB265" s="435"/>
      <c r="FC265" s="435"/>
      <c r="FD265" s="435"/>
      <c r="FE265" s="435"/>
      <c r="FF265" s="435"/>
      <c r="FG265" s="435"/>
      <c r="FH265" s="435"/>
      <c r="FI265" s="435"/>
      <c r="FJ265" s="435"/>
      <c r="FK265" s="435"/>
      <c r="FL265" s="435"/>
      <c r="FM265" s="435"/>
      <c r="FN265" s="435"/>
      <c r="FO265" s="435"/>
      <c r="FP265" s="435"/>
      <c r="FQ265" s="435"/>
      <c r="FR265" s="435"/>
      <c r="FS265" s="435"/>
      <c r="FT265" s="435"/>
      <c r="FU265" s="435"/>
      <c r="FV265" s="435"/>
      <c r="FW265" s="435"/>
      <c r="FX265" s="435"/>
      <c r="FY265" s="435"/>
      <c r="FZ265" s="435"/>
      <c r="GA265" s="435"/>
      <c r="GB265" s="435"/>
      <c r="GC265" s="435"/>
      <c r="GD265" s="435"/>
      <c r="GE265" s="435"/>
      <c r="GF265" s="435"/>
      <c r="GG265" s="435"/>
      <c r="GH265" s="435"/>
      <c r="GI265" s="435"/>
      <c r="GJ265" s="435"/>
      <c r="GK265" s="435"/>
      <c r="GL265" s="435"/>
      <c r="GM265" s="435"/>
      <c r="GN265" s="435"/>
      <c r="GO265" s="435"/>
      <c r="GP265" s="435"/>
      <c r="GQ265" s="435"/>
      <c r="GR265" s="435"/>
      <c r="GS265" s="435"/>
      <c r="GT265" s="435"/>
      <c r="GU265" s="435"/>
      <c r="GV265" s="435"/>
      <c r="GW265" s="435"/>
      <c r="GX265" s="435"/>
      <c r="GY265" s="435"/>
      <c r="GZ265" s="435"/>
      <c r="HA265" s="435"/>
      <c r="HB265" s="435"/>
      <c r="HC265" s="435"/>
      <c r="HD265" s="435"/>
      <c r="HE265" s="435"/>
      <c r="HF265" s="435"/>
      <c r="HG265" s="435"/>
      <c r="HH265" s="435"/>
      <c r="HI265" s="435"/>
      <c r="HJ265" s="435"/>
      <c r="HK265" s="435"/>
      <c r="HL265" s="435"/>
      <c r="HM265" s="435"/>
      <c r="HN265" s="435"/>
      <c r="HO265" s="435"/>
      <c r="HP265" s="435"/>
      <c r="HQ265" s="435"/>
      <c r="HR265" s="435"/>
      <c r="HS265" s="435"/>
      <c r="HT265" s="435"/>
      <c r="HU265" s="435"/>
      <c r="HV265" s="435"/>
      <c r="HW265" s="435"/>
      <c r="HX265" s="435"/>
      <c r="HY265" s="435"/>
      <c r="HZ265" s="435"/>
      <c r="IA265" s="435"/>
      <c r="IB265" s="435"/>
      <c r="IC265" s="435"/>
      <c r="ID265" s="435"/>
      <c r="IE265" s="435"/>
      <c r="IF265" s="435"/>
      <c r="IG265" s="435"/>
      <c r="IH265" s="435"/>
      <c r="II265" s="435"/>
      <c r="IJ265" s="435"/>
      <c r="IK265" s="435"/>
      <c r="IL265" s="435"/>
      <c r="IM265" s="435"/>
      <c r="IN265" s="435"/>
      <c r="IO265" s="435"/>
      <c r="IP265" s="435"/>
      <c r="IQ265" s="435"/>
      <c r="IR265" s="435"/>
      <c r="IS265" s="435"/>
      <c r="IT265" s="435"/>
      <c r="IU265" s="435"/>
    </row>
    <row r="266" spans="1:255" s="431" customFormat="1">
      <c r="A266" s="120"/>
      <c r="B266" s="491" t="s">
        <v>572</v>
      </c>
      <c r="C266" s="120"/>
      <c r="D266" s="488"/>
      <c r="E266" s="489"/>
      <c r="F266" s="489"/>
      <c r="G266" s="489"/>
      <c r="H266" s="489"/>
      <c r="I266" s="489"/>
      <c r="J266" s="489"/>
      <c r="K266" s="489"/>
      <c r="L266" s="489"/>
      <c r="M266" s="435"/>
      <c r="N266" s="435"/>
      <c r="O266" s="435"/>
      <c r="P266" s="435"/>
      <c r="Q266" s="435"/>
      <c r="R266" s="435"/>
      <c r="S266" s="435"/>
      <c r="T266" s="435"/>
      <c r="U266" s="435"/>
      <c r="V266" s="435"/>
      <c r="W266" s="435"/>
      <c r="X266" s="435"/>
      <c r="Y266" s="435"/>
      <c r="Z266" s="435"/>
      <c r="AA266" s="435"/>
      <c r="AB266" s="435"/>
      <c r="AC266" s="435"/>
      <c r="AD266" s="435"/>
      <c r="AE266" s="435"/>
      <c r="AF266" s="435"/>
      <c r="AG266" s="435"/>
      <c r="AH266" s="435"/>
      <c r="AI266" s="435"/>
      <c r="AJ266" s="435"/>
      <c r="AK266" s="435"/>
      <c r="AL266" s="435"/>
      <c r="AM266" s="435"/>
      <c r="AN266" s="435"/>
      <c r="AO266" s="435"/>
      <c r="AP266" s="435"/>
      <c r="AQ266" s="435"/>
      <c r="AR266" s="435"/>
      <c r="AS266" s="435"/>
      <c r="AT266" s="435"/>
      <c r="AU266" s="435"/>
      <c r="AV266" s="435"/>
      <c r="AW266" s="435"/>
      <c r="AX266" s="435"/>
      <c r="AY266" s="435"/>
      <c r="AZ266" s="435"/>
      <c r="BA266" s="435"/>
      <c r="BB266" s="435"/>
      <c r="BC266" s="435"/>
      <c r="BD266" s="435"/>
      <c r="BE266" s="435"/>
      <c r="BF266" s="435"/>
      <c r="BG266" s="435"/>
      <c r="BH266" s="435"/>
      <c r="BI266" s="435"/>
      <c r="BJ266" s="435"/>
      <c r="BK266" s="435"/>
      <c r="BL266" s="435"/>
      <c r="BM266" s="435"/>
      <c r="BN266" s="435"/>
      <c r="BO266" s="435"/>
      <c r="BP266" s="435"/>
      <c r="BQ266" s="435"/>
      <c r="BR266" s="435"/>
      <c r="BS266" s="435"/>
      <c r="BT266" s="435"/>
      <c r="BU266" s="435"/>
      <c r="BV266" s="435"/>
      <c r="BW266" s="435"/>
      <c r="BX266" s="435"/>
      <c r="BY266" s="435"/>
      <c r="BZ266" s="435"/>
      <c r="CA266" s="435"/>
      <c r="CB266" s="435"/>
      <c r="CC266" s="435"/>
      <c r="CD266" s="435"/>
      <c r="CE266" s="435"/>
      <c r="CF266" s="435"/>
      <c r="CG266" s="435"/>
      <c r="CH266" s="435"/>
      <c r="CI266" s="435"/>
      <c r="CJ266" s="435"/>
      <c r="CK266" s="435"/>
      <c r="CL266" s="435"/>
      <c r="CM266" s="435"/>
      <c r="CN266" s="435"/>
      <c r="CO266" s="435"/>
      <c r="CP266" s="435"/>
      <c r="CQ266" s="435"/>
      <c r="CR266" s="435"/>
      <c r="CS266" s="435"/>
      <c r="CT266" s="435"/>
      <c r="CU266" s="435"/>
      <c r="CV266" s="435"/>
      <c r="CW266" s="435"/>
      <c r="CX266" s="435"/>
      <c r="CY266" s="435"/>
      <c r="CZ266" s="435"/>
      <c r="DA266" s="435"/>
      <c r="DB266" s="435"/>
      <c r="DC266" s="435"/>
      <c r="DD266" s="435"/>
      <c r="DE266" s="435"/>
      <c r="DF266" s="435"/>
      <c r="DG266" s="435"/>
      <c r="DH266" s="435"/>
      <c r="DI266" s="435"/>
      <c r="DJ266" s="435"/>
      <c r="DK266" s="435"/>
      <c r="DL266" s="435"/>
      <c r="DM266" s="435"/>
      <c r="DN266" s="435"/>
      <c r="DO266" s="435"/>
      <c r="DP266" s="435"/>
      <c r="DQ266" s="435"/>
      <c r="DR266" s="435"/>
      <c r="DS266" s="435"/>
      <c r="DT266" s="435"/>
      <c r="DU266" s="435"/>
      <c r="DV266" s="435"/>
      <c r="DW266" s="435"/>
      <c r="DX266" s="435"/>
      <c r="DY266" s="435"/>
      <c r="DZ266" s="435"/>
      <c r="EA266" s="435"/>
      <c r="EB266" s="435"/>
      <c r="EC266" s="435"/>
      <c r="ED266" s="435"/>
      <c r="EE266" s="435"/>
      <c r="EF266" s="435"/>
      <c r="EG266" s="435"/>
      <c r="EH266" s="435"/>
      <c r="EI266" s="435"/>
      <c r="EJ266" s="435"/>
      <c r="EK266" s="435"/>
      <c r="EL266" s="435"/>
      <c r="EM266" s="435"/>
      <c r="EN266" s="435"/>
      <c r="EO266" s="435"/>
      <c r="EP266" s="435"/>
      <c r="EQ266" s="435"/>
      <c r="ER266" s="435"/>
      <c r="ES266" s="435"/>
      <c r="ET266" s="435"/>
      <c r="EU266" s="435"/>
      <c r="EV266" s="435"/>
      <c r="EW266" s="435"/>
      <c r="EX266" s="435"/>
      <c r="EY266" s="435"/>
      <c r="EZ266" s="435"/>
      <c r="FA266" s="435"/>
      <c r="FB266" s="435"/>
      <c r="FC266" s="435"/>
      <c r="FD266" s="435"/>
      <c r="FE266" s="435"/>
      <c r="FF266" s="435"/>
      <c r="FG266" s="435"/>
      <c r="FH266" s="435"/>
      <c r="FI266" s="435"/>
      <c r="FJ266" s="435"/>
      <c r="FK266" s="435"/>
      <c r="FL266" s="435"/>
      <c r="FM266" s="435"/>
      <c r="FN266" s="435"/>
      <c r="FO266" s="435"/>
      <c r="FP266" s="435"/>
      <c r="FQ266" s="435"/>
      <c r="FR266" s="435"/>
      <c r="FS266" s="435"/>
      <c r="FT266" s="435"/>
      <c r="FU266" s="435"/>
      <c r="FV266" s="435"/>
      <c r="FW266" s="435"/>
      <c r="FX266" s="435"/>
      <c r="FY266" s="435"/>
      <c r="FZ266" s="435"/>
      <c r="GA266" s="435"/>
      <c r="GB266" s="435"/>
      <c r="GC266" s="435"/>
      <c r="GD266" s="435"/>
      <c r="GE266" s="435"/>
      <c r="GF266" s="435"/>
      <c r="GG266" s="435"/>
      <c r="GH266" s="435"/>
      <c r="GI266" s="435"/>
      <c r="GJ266" s="435"/>
      <c r="GK266" s="435"/>
      <c r="GL266" s="435"/>
      <c r="GM266" s="435"/>
      <c r="GN266" s="435"/>
      <c r="GO266" s="435"/>
      <c r="GP266" s="435"/>
      <c r="GQ266" s="435"/>
      <c r="GR266" s="435"/>
      <c r="GS266" s="435"/>
      <c r="GT266" s="435"/>
      <c r="GU266" s="435"/>
      <c r="GV266" s="435"/>
      <c r="GW266" s="435"/>
      <c r="GX266" s="435"/>
      <c r="GY266" s="435"/>
      <c r="GZ266" s="435"/>
      <c r="HA266" s="435"/>
      <c r="HB266" s="435"/>
      <c r="HC266" s="435"/>
      <c r="HD266" s="435"/>
      <c r="HE266" s="435"/>
      <c r="HF266" s="435"/>
      <c r="HG266" s="435"/>
      <c r="HH266" s="435"/>
      <c r="HI266" s="435"/>
      <c r="HJ266" s="435"/>
      <c r="HK266" s="435"/>
      <c r="HL266" s="435"/>
      <c r="HM266" s="435"/>
      <c r="HN266" s="435"/>
      <c r="HO266" s="435"/>
      <c r="HP266" s="435"/>
      <c r="HQ266" s="435"/>
      <c r="HR266" s="435"/>
      <c r="HS266" s="435"/>
      <c r="HT266" s="435"/>
      <c r="HU266" s="435"/>
      <c r="HV266" s="435"/>
      <c r="HW266" s="435"/>
      <c r="HX266" s="435"/>
      <c r="HY266" s="435"/>
      <c r="HZ266" s="435"/>
      <c r="IA266" s="435"/>
      <c r="IB266" s="435"/>
      <c r="IC266" s="435"/>
      <c r="ID266" s="435"/>
      <c r="IE266" s="435"/>
      <c r="IF266" s="435"/>
      <c r="IG266" s="435"/>
      <c r="IH266" s="435"/>
      <c r="II266" s="435"/>
      <c r="IJ266" s="435"/>
      <c r="IK266" s="435"/>
      <c r="IL266" s="435"/>
      <c r="IM266" s="435"/>
      <c r="IN266" s="435"/>
      <c r="IO266" s="435"/>
      <c r="IP266" s="435"/>
      <c r="IQ266" s="435"/>
      <c r="IR266" s="435"/>
      <c r="IS266" s="435"/>
      <c r="IT266" s="435"/>
      <c r="IU266" s="435"/>
    </row>
    <row r="267" spans="1:255" s="431" customFormat="1">
      <c r="A267" s="120"/>
      <c r="B267" s="491" t="s">
        <v>569</v>
      </c>
      <c r="C267" s="120"/>
      <c r="D267" s="488"/>
      <c r="E267" s="489"/>
      <c r="F267" s="489"/>
      <c r="G267" s="489"/>
      <c r="H267" s="489"/>
      <c r="I267" s="489"/>
      <c r="J267" s="489"/>
      <c r="K267" s="489"/>
      <c r="L267" s="489"/>
      <c r="M267" s="435"/>
      <c r="N267" s="435"/>
      <c r="O267" s="435"/>
      <c r="P267" s="435"/>
      <c r="Q267" s="435"/>
      <c r="R267" s="435"/>
      <c r="S267" s="435"/>
      <c r="T267" s="435"/>
      <c r="U267" s="435"/>
      <c r="V267" s="435"/>
      <c r="W267" s="435"/>
      <c r="X267" s="435"/>
      <c r="Y267" s="435"/>
      <c r="Z267" s="435"/>
      <c r="AA267" s="435"/>
      <c r="AB267" s="435"/>
      <c r="AC267" s="435"/>
      <c r="AD267" s="435"/>
      <c r="AE267" s="435"/>
      <c r="AF267" s="435"/>
      <c r="AG267" s="435"/>
      <c r="AH267" s="435"/>
      <c r="AI267" s="435"/>
      <c r="AJ267" s="435"/>
      <c r="AK267" s="435"/>
      <c r="AL267" s="435"/>
      <c r="AM267" s="435"/>
      <c r="AN267" s="435"/>
      <c r="AO267" s="435"/>
      <c r="AP267" s="435"/>
      <c r="AQ267" s="435"/>
      <c r="AR267" s="435"/>
      <c r="AS267" s="435"/>
      <c r="AT267" s="435"/>
      <c r="AU267" s="435"/>
      <c r="AV267" s="435"/>
      <c r="AW267" s="435"/>
      <c r="AX267" s="435"/>
      <c r="AY267" s="435"/>
      <c r="AZ267" s="435"/>
      <c r="BA267" s="435"/>
      <c r="BB267" s="435"/>
      <c r="BC267" s="435"/>
      <c r="BD267" s="435"/>
      <c r="BE267" s="435"/>
      <c r="BF267" s="435"/>
      <c r="BG267" s="435"/>
      <c r="BH267" s="435"/>
      <c r="BI267" s="435"/>
      <c r="BJ267" s="435"/>
      <c r="BK267" s="435"/>
      <c r="BL267" s="435"/>
      <c r="BM267" s="435"/>
      <c r="BN267" s="435"/>
      <c r="BO267" s="435"/>
      <c r="BP267" s="435"/>
      <c r="BQ267" s="435"/>
      <c r="BR267" s="435"/>
      <c r="BS267" s="435"/>
      <c r="BT267" s="435"/>
      <c r="BU267" s="435"/>
      <c r="BV267" s="435"/>
      <c r="BW267" s="435"/>
      <c r="BX267" s="435"/>
      <c r="BY267" s="435"/>
      <c r="BZ267" s="435"/>
      <c r="CA267" s="435"/>
      <c r="CB267" s="435"/>
      <c r="CC267" s="435"/>
      <c r="CD267" s="435"/>
      <c r="CE267" s="435"/>
      <c r="CF267" s="435"/>
      <c r="CG267" s="435"/>
      <c r="CH267" s="435"/>
      <c r="CI267" s="435"/>
      <c r="CJ267" s="435"/>
      <c r="CK267" s="435"/>
      <c r="CL267" s="435"/>
      <c r="CM267" s="435"/>
      <c r="CN267" s="435"/>
      <c r="CO267" s="435"/>
      <c r="CP267" s="435"/>
      <c r="CQ267" s="435"/>
      <c r="CR267" s="435"/>
      <c r="CS267" s="435"/>
      <c r="CT267" s="435"/>
      <c r="CU267" s="435"/>
      <c r="CV267" s="435"/>
      <c r="CW267" s="435"/>
      <c r="CX267" s="435"/>
      <c r="CY267" s="435"/>
      <c r="CZ267" s="435"/>
      <c r="DA267" s="435"/>
      <c r="DB267" s="435"/>
      <c r="DC267" s="435"/>
      <c r="DD267" s="435"/>
      <c r="DE267" s="435"/>
      <c r="DF267" s="435"/>
      <c r="DG267" s="435"/>
      <c r="DH267" s="435"/>
      <c r="DI267" s="435"/>
      <c r="DJ267" s="435"/>
      <c r="DK267" s="435"/>
      <c r="DL267" s="435"/>
      <c r="DM267" s="435"/>
      <c r="DN267" s="435"/>
      <c r="DO267" s="435"/>
      <c r="DP267" s="435"/>
      <c r="DQ267" s="435"/>
      <c r="DR267" s="435"/>
      <c r="DS267" s="435"/>
      <c r="DT267" s="435"/>
      <c r="DU267" s="435"/>
      <c r="DV267" s="435"/>
      <c r="DW267" s="435"/>
      <c r="DX267" s="435"/>
      <c r="DY267" s="435"/>
      <c r="DZ267" s="435"/>
      <c r="EA267" s="435"/>
      <c r="EB267" s="435"/>
      <c r="EC267" s="435"/>
      <c r="ED267" s="435"/>
      <c r="EE267" s="435"/>
      <c r="EF267" s="435"/>
      <c r="EG267" s="435"/>
      <c r="EH267" s="435"/>
      <c r="EI267" s="435"/>
      <c r="EJ267" s="435"/>
      <c r="EK267" s="435"/>
      <c r="EL267" s="435"/>
      <c r="EM267" s="435"/>
      <c r="EN267" s="435"/>
      <c r="EO267" s="435"/>
      <c r="EP267" s="435"/>
      <c r="EQ267" s="435"/>
      <c r="ER267" s="435"/>
      <c r="ES267" s="435"/>
      <c r="ET267" s="435"/>
      <c r="EU267" s="435"/>
      <c r="EV267" s="435"/>
      <c r="EW267" s="435"/>
      <c r="EX267" s="435"/>
      <c r="EY267" s="435"/>
      <c r="EZ267" s="435"/>
      <c r="FA267" s="435"/>
      <c r="FB267" s="435"/>
      <c r="FC267" s="435"/>
      <c r="FD267" s="435"/>
      <c r="FE267" s="435"/>
      <c r="FF267" s="435"/>
      <c r="FG267" s="435"/>
      <c r="FH267" s="435"/>
      <c r="FI267" s="435"/>
      <c r="FJ267" s="435"/>
      <c r="FK267" s="435"/>
      <c r="FL267" s="435"/>
      <c r="FM267" s="435"/>
      <c r="FN267" s="435"/>
      <c r="FO267" s="435"/>
      <c r="FP267" s="435"/>
      <c r="FQ267" s="435"/>
      <c r="FR267" s="435"/>
      <c r="FS267" s="435"/>
      <c r="FT267" s="435"/>
      <c r="FU267" s="435"/>
      <c r="FV267" s="435"/>
      <c r="FW267" s="435"/>
      <c r="FX267" s="435"/>
      <c r="FY267" s="435"/>
      <c r="FZ267" s="435"/>
      <c r="GA267" s="435"/>
      <c r="GB267" s="435"/>
      <c r="GC267" s="435"/>
      <c r="GD267" s="435"/>
      <c r="GE267" s="435"/>
      <c r="GF267" s="435"/>
      <c r="GG267" s="435"/>
      <c r="GH267" s="435"/>
      <c r="GI267" s="435"/>
      <c r="GJ267" s="435"/>
      <c r="GK267" s="435"/>
      <c r="GL267" s="435"/>
      <c r="GM267" s="435"/>
      <c r="GN267" s="435"/>
      <c r="GO267" s="435"/>
      <c r="GP267" s="435"/>
      <c r="GQ267" s="435"/>
      <c r="GR267" s="435"/>
      <c r="GS267" s="435"/>
      <c r="GT267" s="435"/>
      <c r="GU267" s="435"/>
      <c r="GV267" s="435"/>
      <c r="GW267" s="435"/>
      <c r="GX267" s="435"/>
      <c r="GY267" s="435"/>
      <c r="GZ267" s="435"/>
      <c r="HA267" s="435"/>
      <c r="HB267" s="435"/>
      <c r="HC267" s="435"/>
      <c r="HD267" s="435"/>
      <c r="HE267" s="435"/>
      <c r="HF267" s="435"/>
      <c r="HG267" s="435"/>
      <c r="HH267" s="435"/>
      <c r="HI267" s="435"/>
      <c r="HJ267" s="435"/>
      <c r="HK267" s="435"/>
      <c r="HL267" s="435"/>
      <c r="HM267" s="435"/>
      <c r="HN267" s="435"/>
      <c r="HO267" s="435"/>
      <c r="HP267" s="435"/>
      <c r="HQ267" s="435"/>
      <c r="HR267" s="435"/>
      <c r="HS267" s="435"/>
      <c r="HT267" s="435"/>
      <c r="HU267" s="435"/>
      <c r="HV267" s="435"/>
      <c r="HW267" s="435"/>
      <c r="HX267" s="435"/>
      <c r="HY267" s="435"/>
      <c r="HZ267" s="435"/>
      <c r="IA267" s="435"/>
      <c r="IB267" s="435"/>
      <c r="IC267" s="435"/>
      <c r="ID267" s="435"/>
      <c r="IE267" s="435"/>
      <c r="IF267" s="435"/>
      <c r="IG267" s="435"/>
      <c r="IH267" s="435"/>
      <c r="II267" s="435"/>
      <c r="IJ267" s="435"/>
      <c r="IK267" s="435"/>
      <c r="IL267" s="435"/>
      <c r="IM267" s="435"/>
      <c r="IN267" s="435"/>
      <c r="IO267" s="435"/>
      <c r="IP267" s="435"/>
      <c r="IQ267" s="435"/>
      <c r="IR267" s="435"/>
      <c r="IS267" s="435"/>
      <c r="IT267" s="435"/>
      <c r="IU267" s="435"/>
    </row>
    <row r="268" spans="1:255" s="431" customFormat="1">
      <c r="A268" s="120"/>
      <c r="B268" s="491" t="s">
        <v>573</v>
      </c>
      <c r="C268" s="120"/>
      <c r="D268" s="488"/>
      <c r="E268" s="489"/>
      <c r="F268" s="489"/>
      <c r="G268" s="489"/>
      <c r="H268" s="489"/>
      <c r="I268" s="489"/>
      <c r="J268" s="489"/>
      <c r="K268" s="489"/>
      <c r="L268" s="489"/>
      <c r="M268" s="435"/>
      <c r="N268" s="435"/>
      <c r="O268" s="435"/>
      <c r="P268" s="435"/>
      <c r="Q268" s="435"/>
      <c r="R268" s="435"/>
      <c r="S268" s="435"/>
      <c r="T268" s="435"/>
      <c r="U268" s="435"/>
      <c r="V268" s="435"/>
      <c r="W268" s="435"/>
      <c r="X268" s="435"/>
      <c r="Y268" s="435"/>
      <c r="Z268" s="435"/>
      <c r="AA268" s="435"/>
      <c r="AB268" s="435"/>
      <c r="AC268" s="435"/>
      <c r="AD268" s="435"/>
      <c r="AE268" s="435"/>
      <c r="AF268" s="435"/>
      <c r="AG268" s="435"/>
      <c r="AH268" s="435"/>
      <c r="AI268" s="435"/>
      <c r="AJ268" s="435"/>
      <c r="AK268" s="435"/>
      <c r="AL268" s="435"/>
      <c r="AM268" s="435"/>
      <c r="AN268" s="435"/>
      <c r="AO268" s="435"/>
      <c r="AP268" s="435"/>
      <c r="AQ268" s="435"/>
      <c r="AR268" s="435"/>
      <c r="AS268" s="435"/>
      <c r="AT268" s="435"/>
      <c r="AU268" s="435"/>
      <c r="AV268" s="435"/>
      <c r="AW268" s="435"/>
      <c r="AX268" s="435"/>
      <c r="AY268" s="435"/>
      <c r="AZ268" s="435"/>
      <c r="BA268" s="435"/>
      <c r="BB268" s="435"/>
      <c r="BC268" s="435"/>
      <c r="BD268" s="435"/>
      <c r="BE268" s="435"/>
      <c r="BF268" s="435"/>
      <c r="BG268" s="435"/>
      <c r="BH268" s="435"/>
      <c r="BI268" s="435"/>
      <c r="BJ268" s="435"/>
      <c r="BK268" s="435"/>
      <c r="BL268" s="435"/>
      <c r="BM268" s="435"/>
      <c r="BN268" s="435"/>
      <c r="BO268" s="435"/>
      <c r="BP268" s="435"/>
      <c r="BQ268" s="435"/>
      <c r="BR268" s="435"/>
      <c r="BS268" s="435"/>
      <c r="BT268" s="435"/>
      <c r="BU268" s="435"/>
      <c r="BV268" s="435"/>
      <c r="BW268" s="435"/>
      <c r="BX268" s="435"/>
      <c r="BY268" s="435"/>
      <c r="BZ268" s="435"/>
      <c r="CA268" s="435"/>
      <c r="CB268" s="435"/>
      <c r="CC268" s="435"/>
      <c r="CD268" s="435"/>
      <c r="CE268" s="435"/>
      <c r="CF268" s="435"/>
      <c r="CG268" s="435"/>
      <c r="CH268" s="435"/>
      <c r="CI268" s="435"/>
      <c r="CJ268" s="435"/>
      <c r="CK268" s="435"/>
      <c r="CL268" s="435"/>
      <c r="CM268" s="435"/>
      <c r="CN268" s="435"/>
      <c r="CO268" s="435"/>
      <c r="CP268" s="435"/>
      <c r="CQ268" s="435"/>
      <c r="CR268" s="435"/>
      <c r="CS268" s="435"/>
      <c r="CT268" s="435"/>
      <c r="CU268" s="435"/>
      <c r="CV268" s="435"/>
      <c r="CW268" s="435"/>
      <c r="CX268" s="435"/>
      <c r="CY268" s="435"/>
      <c r="CZ268" s="435"/>
      <c r="DA268" s="435"/>
      <c r="DB268" s="435"/>
      <c r="DC268" s="435"/>
      <c r="DD268" s="435"/>
      <c r="DE268" s="435"/>
      <c r="DF268" s="435"/>
      <c r="DG268" s="435"/>
      <c r="DH268" s="435"/>
      <c r="DI268" s="435"/>
      <c r="DJ268" s="435"/>
      <c r="DK268" s="435"/>
      <c r="DL268" s="435"/>
      <c r="DM268" s="435"/>
      <c r="DN268" s="435"/>
      <c r="DO268" s="435"/>
      <c r="DP268" s="435"/>
      <c r="DQ268" s="435"/>
      <c r="DR268" s="435"/>
      <c r="DS268" s="435"/>
      <c r="DT268" s="435"/>
      <c r="DU268" s="435"/>
      <c r="DV268" s="435"/>
      <c r="DW268" s="435"/>
      <c r="DX268" s="435"/>
      <c r="DY268" s="435"/>
      <c r="DZ268" s="435"/>
      <c r="EA268" s="435"/>
      <c r="EB268" s="435"/>
      <c r="EC268" s="435"/>
      <c r="ED268" s="435"/>
      <c r="EE268" s="435"/>
      <c r="EF268" s="435"/>
      <c r="EG268" s="435"/>
      <c r="EH268" s="435"/>
      <c r="EI268" s="435"/>
      <c r="EJ268" s="435"/>
      <c r="EK268" s="435"/>
      <c r="EL268" s="435"/>
      <c r="EM268" s="435"/>
      <c r="EN268" s="435"/>
      <c r="EO268" s="435"/>
      <c r="EP268" s="435"/>
      <c r="EQ268" s="435"/>
      <c r="ER268" s="435"/>
      <c r="ES268" s="435"/>
      <c r="ET268" s="435"/>
      <c r="EU268" s="435"/>
      <c r="EV268" s="435"/>
      <c r="EW268" s="435"/>
      <c r="EX268" s="435"/>
      <c r="EY268" s="435"/>
      <c r="EZ268" s="435"/>
      <c r="FA268" s="435"/>
      <c r="FB268" s="435"/>
      <c r="FC268" s="435"/>
      <c r="FD268" s="435"/>
      <c r="FE268" s="435"/>
      <c r="FF268" s="435"/>
      <c r="FG268" s="435"/>
      <c r="FH268" s="435"/>
      <c r="FI268" s="435"/>
      <c r="FJ268" s="435"/>
      <c r="FK268" s="435"/>
      <c r="FL268" s="435"/>
      <c r="FM268" s="435"/>
      <c r="FN268" s="435"/>
      <c r="FO268" s="435"/>
      <c r="FP268" s="435"/>
      <c r="FQ268" s="435"/>
      <c r="FR268" s="435"/>
      <c r="FS268" s="435"/>
      <c r="FT268" s="435"/>
      <c r="FU268" s="435"/>
      <c r="FV268" s="435"/>
      <c r="FW268" s="435"/>
      <c r="FX268" s="435"/>
      <c r="FY268" s="435"/>
      <c r="FZ268" s="435"/>
      <c r="GA268" s="435"/>
      <c r="GB268" s="435"/>
      <c r="GC268" s="435"/>
      <c r="GD268" s="435"/>
      <c r="GE268" s="435"/>
      <c r="GF268" s="435"/>
      <c r="GG268" s="435"/>
      <c r="GH268" s="435"/>
      <c r="GI268" s="435"/>
      <c r="GJ268" s="435"/>
      <c r="GK268" s="435"/>
      <c r="GL268" s="435"/>
      <c r="GM268" s="435"/>
      <c r="GN268" s="435"/>
      <c r="GO268" s="435"/>
      <c r="GP268" s="435"/>
      <c r="GQ268" s="435"/>
      <c r="GR268" s="435"/>
      <c r="GS268" s="435"/>
      <c r="GT268" s="435"/>
      <c r="GU268" s="435"/>
      <c r="GV268" s="435"/>
      <c r="GW268" s="435"/>
      <c r="GX268" s="435"/>
      <c r="GY268" s="435"/>
      <c r="GZ268" s="435"/>
      <c r="HA268" s="435"/>
      <c r="HB268" s="435"/>
      <c r="HC268" s="435"/>
      <c r="HD268" s="435"/>
      <c r="HE268" s="435"/>
      <c r="HF268" s="435"/>
      <c r="HG268" s="435"/>
      <c r="HH268" s="435"/>
      <c r="HI268" s="435"/>
      <c r="HJ268" s="435"/>
      <c r="HK268" s="435"/>
      <c r="HL268" s="435"/>
      <c r="HM268" s="435"/>
      <c r="HN268" s="435"/>
      <c r="HO268" s="435"/>
      <c r="HP268" s="435"/>
      <c r="HQ268" s="435"/>
      <c r="HR268" s="435"/>
      <c r="HS268" s="435"/>
      <c r="HT268" s="435"/>
      <c r="HU268" s="435"/>
      <c r="HV268" s="435"/>
      <c r="HW268" s="435"/>
      <c r="HX268" s="435"/>
      <c r="HY268" s="435"/>
      <c r="HZ268" s="435"/>
      <c r="IA268" s="435"/>
      <c r="IB268" s="435"/>
      <c r="IC268" s="435"/>
      <c r="ID268" s="435"/>
      <c r="IE268" s="435"/>
      <c r="IF268" s="435"/>
      <c r="IG268" s="435"/>
      <c r="IH268" s="435"/>
      <c r="II268" s="435"/>
      <c r="IJ268" s="435"/>
      <c r="IK268" s="435"/>
      <c r="IL268" s="435"/>
      <c r="IM268" s="435"/>
      <c r="IN268" s="435"/>
      <c r="IO268" s="435"/>
      <c r="IP268" s="435"/>
      <c r="IQ268" s="435"/>
      <c r="IR268" s="435"/>
      <c r="IS268" s="435"/>
      <c r="IT268" s="435"/>
      <c r="IU268" s="435"/>
    </row>
    <row r="269" spans="1:255" s="431" customFormat="1" ht="22.5">
      <c r="A269" s="120"/>
      <c r="B269" s="513" t="s">
        <v>574</v>
      </c>
      <c r="C269" s="120"/>
      <c r="D269" s="488"/>
      <c r="E269" s="489"/>
      <c r="F269" s="489"/>
      <c r="G269" s="489"/>
      <c r="H269" s="489"/>
      <c r="I269" s="489"/>
      <c r="J269" s="489"/>
      <c r="K269" s="489"/>
      <c r="L269" s="489"/>
      <c r="M269" s="435"/>
      <c r="N269" s="435"/>
      <c r="O269" s="435"/>
      <c r="P269" s="435"/>
      <c r="Q269" s="435"/>
      <c r="R269" s="435"/>
      <c r="S269" s="435"/>
      <c r="T269" s="435"/>
      <c r="U269" s="435"/>
      <c r="V269" s="435"/>
      <c r="W269" s="435"/>
      <c r="X269" s="435"/>
      <c r="Y269" s="435"/>
      <c r="Z269" s="435"/>
      <c r="AA269" s="435"/>
      <c r="AB269" s="435"/>
      <c r="AC269" s="435"/>
      <c r="AD269" s="435"/>
      <c r="AE269" s="435"/>
      <c r="AF269" s="435"/>
      <c r="AG269" s="435"/>
      <c r="AH269" s="435"/>
      <c r="AI269" s="435"/>
      <c r="AJ269" s="435"/>
      <c r="AK269" s="435"/>
      <c r="AL269" s="435"/>
      <c r="AM269" s="435"/>
      <c r="AN269" s="435"/>
      <c r="AO269" s="435"/>
      <c r="AP269" s="435"/>
      <c r="AQ269" s="435"/>
      <c r="AR269" s="435"/>
      <c r="AS269" s="435"/>
      <c r="AT269" s="435"/>
      <c r="AU269" s="435"/>
      <c r="AV269" s="435"/>
      <c r="AW269" s="435"/>
      <c r="AX269" s="435"/>
      <c r="AY269" s="435"/>
      <c r="AZ269" s="435"/>
      <c r="BA269" s="435"/>
      <c r="BB269" s="435"/>
      <c r="BC269" s="435"/>
      <c r="BD269" s="435"/>
      <c r="BE269" s="435"/>
      <c r="BF269" s="435"/>
      <c r="BG269" s="435"/>
      <c r="BH269" s="435"/>
      <c r="BI269" s="435"/>
      <c r="BJ269" s="435"/>
      <c r="BK269" s="435"/>
      <c r="BL269" s="435"/>
      <c r="BM269" s="435"/>
      <c r="BN269" s="435"/>
      <c r="BO269" s="435"/>
      <c r="BP269" s="435"/>
      <c r="BQ269" s="435"/>
      <c r="BR269" s="435"/>
      <c r="BS269" s="435"/>
      <c r="BT269" s="435"/>
      <c r="BU269" s="435"/>
      <c r="BV269" s="435"/>
      <c r="BW269" s="435"/>
      <c r="BX269" s="435"/>
      <c r="BY269" s="435"/>
      <c r="BZ269" s="435"/>
      <c r="CA269" s="435"/>
      <c r="CB269" s="435"/>
      <c r="CC269" s="435"/>
      <c r="CD269" s="435"/>
      <c r="CE269" s="435"/>
      <c r="CF269" s="435"/>
      <c r="CG269" s="435"/>
      <c r="CH269" s="435"/>
      <c r="CI269" s="435"/>
      <c r="CJ269" s="435"/>
      <c r="CK269" s="435"/>
      <c r="CL269" s="435"/>
      <c r="CM269" s="435"/>
      <c r="CN269" s="435"/>
      <c r="CO269" s="435"/>
      <c r="CP269" s="435"/>
      <c r="CQ269" s="435"/>
      <c r="CR269" s="435"/>
      <c r="CS269" s="435"/>
      <c r="CT269" s="435"/>
      <c r="CU269" s="435"/>
      <c r="CV269" s="435"/>
      <c r="CW269" s="435"/>
      <c r="CX269" s="435"/>
      <c r="CY269" s="435"/>
      <c r="CZ269" s="435"/>
      <c r="DA269" s="435"/>
      <c r="DB269" s="435"/>
      <c r="DC269" s="435"/>
      <c r="DD269" s="435"/>
      <c r="DE269" s="435"/>
      <c r="DF269" s="435"/>
      <c r="DG269" s="435"/>
      <c r="DH269" s="435"/>
      <c r="DI269" s="435"/>
      <c r="DJ269" s="435"/>
      <c r="DK269" s="435"/>
      <c r="DL269" s="435"/>
      <c r="DM269" s="435"/>
      <c r="DN269" s="435"/>
      <c r="DO269" s="435"/>
      <c r="DP269" s="435"/>
      <c r="DQ269" s="435"/>
      <c r="DR269" s="435"/>
      <c r="DS269" s="435"/>
      <c r="DT269" s="435"/>
      <c r="DU269" s="435"/>
      <c r="DV269" s="435"/>
      <c r="DW269" s="435"/>
      <c r="DX269" s="435"/>
      <c r="DY269" s="435"/>
      <c r="DZ269" s="435"/>
      <c r="EA269" s="435"/>
      <c r="EB269" s="435"/>
      <c r="EC269" s="435"/>
      <c r="ED269" s="435"/>
      <c r="EE269" s="435"/>
      <c r="EF269" s="435"/>
      <c r="EG269" s="435"/>
      <c r="EH269" s="435"/>
      <c r="EI269" s="435"/>
      <c r="EJ269" s="435"/>
      <c r="EK269" s="435"/>
      <c r="EL269" s="435"/>
      <c r="EM269" s="435"/>
      <c r="EN269" s="435"/>
      <c r="EO269" s="435"/>
      <c r="EP269" s="435"/>
      <c r="EQ269" s="435"/>
      <c r="ER269" s="435"/>
      <c r="ES269" s="435"/>
      <c r="ET269" s="435"/>
      <c r="EU269" s="435"/>
      <c r="EV269" s="435"/>
      <c r="EW269" s="435"/>
      <c r="EX269" s="435"/>
      <c r="EY269" s="435"/>
      <c r="EZ269" s="435"/>
      <c r="FA269" s="435"/>
      <c r="FB269" s="435"/>
      <c r="FC269" s="435"/>
      <c r="FD269" s="435"/>
      <c r="FE269" s="435"/>
      <c r="FF269" s="435"/>
      <c r="FG269" s="435"/>
      <c r="FH269" s="435"/>
      <c r="FI269" s="435"/>
      <c r="FJ269" s="435"/>
      <c r="FK269" s="435"/>
      <c r="FL269" s="435"/>
      <c r="FM269" s="435"/>
      <c r="FN269" s="435"/>
      <c r="FO269" s="435"/>
      <c r="FP269" s="435"/>
      <c r="FQ269" s="435"/>
      <c r="FR269" s="435"/>
      <c r="FS269" s="435"/>
      <c r="FT269" s="435"/>
      <c r="FU269" s="435"/>
      <c r="FV269" s="435"/>
      <c r="FW269" s="435"/>
      <c r="FX269" s="435"/>
      <c r="FY269" s="435"/>
      <c r="FZ269" s="435"/>
      <c r="GA269" s="435"/>
      <c r="GB269" s="435"/>
      <c r="GC269" s="435"/>
      <c r="GD269" s="435"/>
      <c r="GE269" s="435"/>
      <c r="GF269" s="435"/>
      <c r="GG269" s="435"/>
      <c r="GH269" s="435"/>
      <c r="GI269" s="435"/>
      <c r="GJ269" s="435"/>
      <c r="GK269" s="435"/>
      <c r="GL269" s="435"/>
      <c r="GM269" s="435"/>
      <c r="GN269" s="435"/>
      <c r="GO269" s="435"/>
      <c r="GP269" s="435"/>
      <c r="GQ269" s="435"/>
      <c r="GR269" s="435"/>
      <c r="GS269" s="435"/>
      <c r="GT269" s="435"/>
      <c r="GU269" s="435"/>
      <c r="GV269" s="435"/>
      <c r="GW269" s="435"/>
      <c r="GX269" s="435"/>
      <c r="GY269" s="435"/>
      <c r="GZ269" s="435"/>
      <c r="HA269" s="435"/>
      <c r="HB269" s="435"/>
      <c r="HC269" s="435"/>
      <c r="HD269" s="435"/>
      <c r="HE269" s="435"/>
      <c r="HF269" s="435"/>
      <c r="HG269" s="435"/>
      <c r="HH269" s="435"/>
      <c r="HI269" s="435"/>
      <c r="HJ269" s="435"/>
      <c r="HK269" s="435"/>
      <c r="HL269" s="435"/>
      <c r="HM269" s="435"/>
      <c r="HN269" s="435"/>
      <c r="HO269" s="435"/>
      <c r="HP269" s="435"/>
      <c r="HQ269" s="435"/>
      <c r="HR269" s="435"/>
      <c r="HS269" s="435"/>
      <c r="HT269" s="435"/>
      <c r="HU269" s="435"/>
      <c r="HV269" s="435"/>
      <c r="HW269" s="435"/>
      <c r="HX269" s="435"/>
      <c r="HY269" s="435"/>
      <c r="HZ269" s="435"/>
      <c r="IA269" s="435"/>
      <c r="IB269" s="435"/>
      <c r="IC269" s="435"/>
      <c r="ID269" s="435"/>
      <c r="IE269" s="435"/>
      <c r="IF269" s="435"/>
      <c r="IG269" s="435"/>
      <c r="IH269" s="435"/>
      <c r="II269" s="435"/>
      <c r="IJ269" s="435"/>
      <c r="IK269" s="435"/>
      <c r="IL269" s="435"/>
      <c r="IM269" s="435"/>
      <c r="IN269" s="435"/>
      <c r="IO269" s="435"/>
      <c r="IP269" s="435"/>
      <c r="IQ269" s="435"/>
      <c r="IR269" s="435"/>
      <c r="IS269" s="435"/>
      <c r="IT269" s="435"/>
      <c r="IU269" s="435"/>
    </row>
    <row r="270" spans="1:255" s="431" customFormat="1">
      <c r="A270" s="120"/>
      <c r="B270" s="513" t="s">
        <v>575</v>
      </c>
      <c r="C270" s="120"/>
      <c r="D270" s="488"/>
      <c r="E270" s="489"/>
      <c r="F270" s="489"/>
      <c r="G270" s="489"/>
      <c r="H270" s="489"/>
      <c r="I270" s="489"/>
      <c r="J270" s="489"/>
      <c r="K270" s="489"/>
      <c r="L270" s="489"/>
      <c r="M270" s="435"/>
      <c r="N270" s="435"/>
      <c r="O270" s="435"/>
      <c r="P270" s="435"/>
      <c r="Q270" s="435"/>
      <c r="R270" s="435"/>
      <c r="S270" s="435"/>
      <c r="T270" s="435"/>
      <c r="U270" s="435"/>
      <c r="V270" s="435"/>
      <c r="W270" s="435"/>
      <c r="X270" s="435"/>
      <c r="Y270" s="435"/>
      <c r="Z270" s="435"/>
      <c r="AA270" s="435"/>
      <c r="AB270" s="435"/>
      <c r="AC270" s="435"/>
      <c r="AD270" s="435"/>
      <c r="AE270" s="435"/>
      <c r="AF270" s="435"/>
      <c r="AG270" s="435"/>
      <c r="AH270" s="435"/>
      <c r="AI270" s="435"/>
      <c r="AJ270" s="435"/>
      <c r="AK270" s="435"/>
      <c r="AL270" s="435"/>
      <c r="AM270" s="435"/>
      <c r="AN270" s="435"/>
      <c r="AO270" s="435"/>
      <c r="AP270" s="435"/>
      <c r="AQ270" s="435"/>
      <c r="AR270" s="435"/>
      <c r="AS270" s="435"/>
      <c r="AT270" s="435"/>
      <c r="AU270" s="435"/>
      <c r="AV270" s="435"/>
      <c r="AW270" s="435"/>
      <c r="AX270" s="435"/>
      <c r="AY270" s="435"/>
      <c r="AZ270" s="435"/>
      <c r="BA270" s="435"/>
      <c r="BB270" s="435"/>
      <c r="BC270" s="435"/>
      <c r="BD270" s="435"/>
      <c r="BE270" s="435"/>
      <c r="BF270" s="435"/>
      <c r="BG270" s="435"/>
      <c r="BH270" s="435"/>
      <c r="BI270" s="435"/>
      <c r="BJ270" s="435"/>
      <c r="BK270" s="435"/>
      <c r="BL270" s="435"/>
      <c r="BM270" s="435"/>
      <c r="BN270" s="435"/>
      <c r="BO270" s="435"/>
      <c r="BP270" s="435"/>
      <c r="BQ270" s="435"/>
      <c r="BR270" s="435"/>
      <c r="BS270" s="435"/>
      <c r="BT270" s="435"/>
      <c r="BU270" s="435"/>
      <c r="BV270" s="435"/>
      <c r="BW270" s="435"/>
      <c r="BX270" s="435"/>
      <c r="BY270" s="435"/>
      <c r="BZ270" s="435"/>
      <c r="CA270" s="435"/>
      <c r="CB270" s="435"/>
      <c r="CC270" s="435"/>
      <c r="CD270" s="435"/>
      <c r="CE270" s="435"/>
      <c r="CF270" s="435"/>
      <c r="CG270" s="435"/>
      <c r="CH270" s="435"/>
      <c r="CI270" s="435"/>
      <c r="CJ270" s="435"/>
      <c r="CK270" s="435"/>
      <c r="CL270" s="435"/>
      <c r="CM270" s="435"/>
      <c r="CN270" s="435"/>
      <c r="CO270" s="435"/>
      <c r="CP270" s="435"/>
      <c r="CQ270" s="435"/>
      <c r="CR270" s="435"/>
      <c r="CS270" s="435"/>
      <c r="CT270" s="435"/>
      <c r="CU270" s="435"/>
      <c r="CV270" s="435"/>
      <c r="CW270" s="435"/>
      <c r="CX270" s="435"/>
      <c r="CY270" s="435"/>
      <c r="CZ270" s="435"/>
      <c r="DA270" s="435"/>
      <c r="DB270" s="435"/>
      <c r="DC270" s="435"/>
      <c r="DD270" s="435"/>
      <c r="DE270" s="435"/>
      <c r="DF270" s="435"/>
      <c r="DG270" s="435"/>
      <c r="DH270" s="435"/>
      <c r="DI270" s="435"/>
      <c r="DJ270" s="435"/>
      <c r="DK270" s="435"/>
      <c r="DL270" s="435"/>
      <c r="DM270" s="435"/>
      <c r="DN270" s="435"/>
      <c r="DO270" s="435"/>
      <c r="DP270" s="435"/>
      <c r="DQ270" s="435"/>
      <c r="DR270" s="435"/>
      <c r="DS270" s="435"/>
      <c r="DT270" s="435"/>
      <c r="DU270" s="435"/>
      <c r="DV270" s="435"/>
      <c r="DW270" s="435"/>
      <c r="DX270" s="435"/>
      <c r="DY270" s="435"/>
      <c r="DZ270" s="435"/>
      <c r="EA270" s="435"/>
      <c r="EB270" s="435"/>
      <c r="EC270" s="435"/>
      <c r="ED270" s="435"/>
      <c r="EE270" s="435"/>
      <c r="EF270" s="435"/>
      <c r="EG270" s="435"/>
      <c r="EH270" s="435"/>
      <c r="EI270" s="435"/>
      <c r="EJ270" s="435"/>
      <c r="EK270" s="435"/>
      <c r="EL270" s="435"/>
      <c r="EM270" s="435"/>
      <c r="EN270" s="435"/>
      <c r="EO270" s="435"/>
      <c r="EP270" s="435"/>
      <c r="EQ270" s="435"/>
      <c r="ER270" s="435"/>
      <c r="ES270" s="435"/>
      <c r="ET270" s="435"/>
      <c r="EU270" s="435"/>
      <c r="EV270" s="435"/>
      <c r="EW270" s="435"/>
      <c r="EX270" s="435"/>
      <c r="EY270" s="435"/>
      <c r="EZ270" s="435"/>
      <c r="FA270" s="435"/>
      <c r="FB270" s="435"/>
      <c r="FC270" s="435"/>
      <c r="FD270" s="435"/>
      <c r="FE270" s="435"/>
      <c r="FF270" s="435"/>
      <c r="FG270" s="435"/>
      <c r="FH270" s="435"/>
      <c r="FI270" s="435"/>
      <c r="FJ270" s="435"/>
      <c r="FK270" s="435"/>
      <c r="FL270" s="435"/>
      <c r="FM270" s="435"/>
      <c r="FN270" s="435"/>
      <c r="FO270" s="435"/>
      <c r="FP270" s="435"/>
      <c r="FQ270" s="435"/>
      <c r="FR270" s="435"/>
      <c r="FS270" s="435"/>
      <c r="FT270" s="435"/>
      <c r="FU270" s="435"/>
      <c r="FV270" s="435"/>
      <c r="FW270" s="435"/>
      <c r="FX270" s="435"/>
      <c r="FY270" s="435"/>
      <c r="FZ270" s="435"/>
      <c r="GA270" s="435"/>
      <c r="GB270" s="435"/>
      <c r="GC270" s="435"/>
      <c r="GD270" s="435"/>
      <c r="GE270" s="435"/>
      <c r="GF270" s="435"/>
      <c r="GG270" s="435"/>
      <c r="GH270" s="435"/>
      <c r="GI270" s="435"/>
      <c r="GJ270" s="435"/>
      <c r="GK270" s="435"/>
      <c r="GL270" s="435"/>
      <c r="GM270" s="435"/>
      <c r="GN270" s="435"/>
      <c r="GO270" s="435"/>
      <c r="GP270" s="435"/>
      <c r="GQ270" s="435"/>
      <c r="GR270" s="435"/>
      <c r="GS270" s="435"/>
      <c r="GT270" s="435"/>
      <c r="GU270" s="435"/>
      <c r="GV270" s="435"/>
      <c r="GW270" s="435"/>
      <c r="GX270" s="435"/>
      <c r="GY270" s="435"/>
      <c r="GZ270" s="435"/>
      <c r="HA270" s="435"/>
      <c r="HB270" s="435"/>
      <c r="HC270" s="435"/>
      <c r="HD270" s="435"/>
      <c r="HE270" s="435"/>
      <c r="HF270" s="435"/>
      <c r="HG270" s="435"/>
      <c r="HH270" s="435"/>
      <c r="HI270" s="435"/>
      <c r="HJ270" s="435"/>
      <c r="HK270" s="435"/>
      <c r="HL270" s="435"/>
      <c r="HM270" s="435"/>
      <c r="HN270" s="435"/>
      <c r="HO270" s="435"/>
      <c r="HP270" s="435"/>
      <c r="HQ270" s="435"/>
      <c r="HR270" s="435"/>
      <c r="HS270" s="435"/>
      <c r="HT270" s="435"/>
      <c r="HU270" s="435"/>
      <c r="HV270" s="435"/>
      <c r="HW270" s="435"/>
      <c r="HX270" s="435"/>
      <c r="HY270" s="435"/>
      <c r="HZ270" s="435"/>
      <c r="IA270" s="435"/>
      <c r="IB270" s="435"/>
      <c r="IC270" s="435"/>
      <c r="ID270" s="435"/>
      <c r="IE270" s="435"/>
      <c r="IF270" s="435"/>
      <c r="IG270" s="435"/>
      <c r="IH270" s="435"/>
      <c r="II270" s="435"/>
      <c r="IJ270" s="435"/>
      <c r="IK270" s="435"/>
      <c r="IL270" s="435"/>
      <c r="IM270" s="435"/>
      <c r="IN270" s="435"/>
      <c r="IO270" s="435"/>
      <c r="IP270" s="435"/>
      <c r="IQ270" s="435"/>
      <c r="IR270" s="435"/>
      <c r="IS270" s="435"/>
      <c r="IT270" s="435"/>
      <c r="IU270" s="435"/>
    </row>
    <row r="271" spans="1:255" s="431" customFormat="1">
      <c r="A271" s="120"/>
      <c r="B271" s="513" t="s">
        <v>576</v>
      </c>
      <c r="C271" s="120"/>
      <c r="D271" s="488"/>
      <c r="E271" s="489"/>
      <c r="F271" s="489"/>
      <c r="G271" s="489"/>
      <c r="H271" s="489"/>
      <c r="I271" s="489"/>
      <c r="J271" s="489"/>
      <c r="K271" s="489"/>
      <c r="L271" s="489"/>
      <c r="M271" s="435"/>
      <c r="N271" s="435"/>
      <c r="O271" s="435"/>
      <c r="P271" s="435"/>
      <c r="Q271" s="435"/>
      <c r="R271" s="435"/>
      <c r="S271" s="435"/>
      <c r="T271" s="435"/>
      <c r="U271" s="435"/>
      <c r="V271" s="435"/>
      <c r="W271" s="435"/>
      <c r="X271" s="435"/>
      <c r="Y271" s="435"/>
      <c r="Z271" s="435"/>
      <c r="AA271" s="435"/>
      <c r="AB271" s="435"/>
      <c r="AC271" s="435"/>
      <c r="AD271" s="435"/>
      <c r="AE271" s="435"/>
      <c r="AF271" s="435"/>
      <c r="AG271" s="435"/>
      <c r="AH271" s="435"/>
      <c r="AI271" s="435"/>
      <c r="AJ271" s="435"/>
      <c r="AK271" s="435"/>
      <c r="AL271" s="435"/>
      <c r="AM271" s="435"/>
      <c r="AN271" s="435"/>
      <c r="AO271" s="435"/>
      <c r="AP271" s="435"/>
      <c r="AQ271" s="435"/>
      <c r="AR271" s="435"/>
      <c r="AS271" s="435"/>
      <c r="AT271" s="435"/>
      <c r="AU271" s="435"/>
      <c r="AV271" s="435"/>
      <c r="AW271" s="435"/>
      <c r="AX271" s="435"/>
      <c r="AY271" s="435"/>
      <c r="AZ271" s="435"/>
      <c r="BA271" s="435"/>
      <c r="BB271" s="435"/>
      <c r="BC271" s="435"/>
      <c r="BD271" s="435"/>
      <c r="BE271" s="435"/>
      <c r="BF271" s="435"/>
      <c r="BG271" s="435"/>
      <c r="BH271" s="435"/>
      <c r="BI271" s="435"/>
      <c r="BJ271" s="435"/>
      <c r="BK271" s="435"/>
      <c r="BL271" s="435"/>
      <c r="BM271" s="435"/>
      <c r="BN271" s="435"/>
      <c r="BO271" s="435"/>
      <c r="BP271" s="435"/>
      <c r="BQ271" s="435"/>
      <c r="BR271" s="435"/>
      <c r="BS271" s="435"/>
      <c r="BT271" s="435"/>
      <c r="BU271" s="435"/>
      <c r="BV271" s="435"/>
      <c r="BW271" s="435"/>
      <c r="BX271" s="435"/>
      <c r="BY271" s="435"/>
      <c r="BZ271" s="435"/>
      <c r="CA271" s="435"/>
      <c r="CB271" s="435"/>
      <c r="CC271" s="435"/>
      <c r="CD271" s="435"/>
      <c r="CE271" s="435"/>
      <c r="CF271" s="435"/>
      <c r="CG271" s="435"/>
      <c r="CH271" s="435"/>
      <c r="CI271" s="435"/>
      <c r="CJ271" s="435"/>
      <c r="CK271" s="435"/>
      <c r="CL271" s="435"/>
      <c r="CM271" s="435"/>
      <c r="CN271" s="435"/>
      <c r="CO271" s="435"/>
      <c r="CP271" s="435"/>
      <c r="CQ271" s="435"/>
      <c r="CR271" s="435"/>
      <c r="CS271" s="435"/>
      <c r="CT271" s="435"/>
      <c r="CU271" s="435"/>
      <c r="CV271" s="435"/>
      <c r="CW271" s="435"/>
      <c r="CX271" s="435"/>
      <c r="CY271" s="435"/>
      <c r="CZ271" s="435"/>
      <c r="DA271" s="435"/>
      <c r="DB271" s="435"/>
      <c r="DC271" s="435"/>
      <c r="DD271" s="435"/>
      <c r="DE271" s="435"/>
      <c r="DF271" s="435"/>
      <c r="DG271" s="435"/>
      <c r="DH271" s="435"/>
      <c r="DI271" s="435"/>
      <c r="DJ271" s="435"/>
      <c r="DK271" s="435"/>
      <c r="DL271" s="435"/>
      <c r="DM271" s="435"/>
      <c r="DN271" s="435"/>
      <c r="DO271" s="435"/>
      <c r="DP271" s="435"/>
      <c r="DQ271" s="435"/>
      <c r="DR271" s="435"/>
      <c r="DS271" s="435"/>
      <c r="DT271" s="435"/>
      <c r="DU271" s="435"/>
      <c r="DV271" s="435"/>
      <c r="DW271" s="435"/>
      <c r="DX271" s="435"/>
      <c r="DY271" s="435"/>
      <c r="DZ271" s="435"/>
      <c r="EA271" s="435"/>
      <c r="EB271" s="435"/>
      <c r="EC271" s="435"/>
      <c r="ED271" s="435"/>
      <c r="EE271" s="435"/>
      <c r="EF271" s="435"/>
      <c r="EG271" s="435"/>
      <c r="EH271" s="435"/>
      <c r="EI271" s="435"/>
      <c r="EJ271" s="435"/>
      <c r="EK271" s="435"/>
      <c r="EL271" s="435"/>
      <c r="EM271" s="435"/>
      <c r="EN271" s="435"/>
      <c r="EO271" s="435"/>
      <c r="EP271" s="435"/>
      <c r="EQ271" s="435"/>
      <c r="ER271" s="435"/>
      <c r="ES271" s="435"/>
      <c r="ET271" s="435"/>
      <c r="EU271" s="435"/>
      <c r="EV271" s="435"/>
      <c r="EW271" s="435"/>
      <c r="EX271" s="435"/>
      <c r="EY271" s="435"/>
      <c r="EZ271" s="435"/>
      <c r="FA271" s="435"/>
      <c r="FB271" s="435"/>
      <c r="FC271" s="435"/>
      <c r="FD271" s="435"/>
      <c r="FE271" s="435"/>
      <c r="FF271" s="435"/>
      <c r="FG271" s="435"/>
      <c r="FH271" s="435"/>
      <c r="FI271" s="435"/>
      <c r="FJ271" s="435"/>
      <c r="FK271" s="435"/>
      <c r="FL271" s="435"/>
      <c r="FM271" s="435"/>
      <c r="FN271" s="435"/>
      <c r="FO271" s="435"/>
      <c r="FP271" s="435"/>
      <c r="FQ271" s="435"/>
      <c r="FR271" s="435"/>
      <c r="FS271" s="435"/>
      <c r="FT271" s="435"/>
      <c r="FU271" s="435"/>
      <c r="FV271" s="435"/>
      <c r="FW271" s="435"/>
      <c r="FX271" s="435"/>
      <c r="FY271" s="435"/>
      <c r="FZ271" s="435"/>
      <c r="GA271" s="435"/>
      <c r="GB271" s="435"/>
      <c r="GC271" s="435"/>
      <c r="GD271" s="435"/>
      <c r="GE271" s="435"/>
      <c r="GF271" s="435"/>
      <c r="GG271" s="435"/>
      <c r="GH271" s="435"/>
      <c r="GI271" s="435"/>
      <c r="GJ271" s="435"/>
      <c r="GK271" s="435"/>
      <c r="GL271" s="435"/>
      <c r="GM271" s="435"/>
      <c r="GN271" s="435"/>
      <c r="GO271" s="435"/>
      <c r="GP271" s="435"/>
      <c r="GQ271" s="435"/>
      <c r="GR271" s="435"/>
      <c r="GS271" s="435"/>
      <c r="GT271" s="435"/>
      <c r="GU271" s="435"/>
      <c r="GV271" s="435"/>
      <c r="GW271" s="435"/>
      <c r="GX271" s="435"/>
      <c r="GY271" s="435"/>
      <c r="GZ271" s="435"/>
      <c r="HA271" s="435"/>
      <c r="HB271" s="435"/>
      <c r="HC271" s="435"/>
      <c r="HD271" s="435"/>
      <c r="HE271" s="435"/>
      <c r="HF271" s="435"/>
      <c r="HG271" s="435"/>
      <c r="HH271" s="435"/>
      <c r="HI271" s="435"/>
      <c r="HJ271" s="435"/>
      <c r="HK271" s="435"/>
      <c r="HL271" s="435"/>
      <c r="HM271" s="435"/>
      <c r="HN271" s="435"/>
      <c r="HO271" s="435"/>
      <c r="HP271" s="435"/>
      <c r="HQ271" s="435"/>
      <c r="HR271" s="435"/>
      <c r="HS271" s="435"/>
      <c r="HT271" s="435"/>
      <c r="HU271" s="435"/>
      <c r="HV271" s="435"/>
      <c r="HW271" s="435"/>
      <c r="HX271" s="435"/>
      <c r="HY271" s="435"/>
      <c r="HZ271" s="435"/>
      <c r="IA271" s="435"/>
      <c r="IB271" s="435"/>
      <c r="IC271" s="435"/>
      <c r="ID271" s="435"/>
      <c r="IE271" s="435"/>
      <c r="IF271" s="435"/>
      <c r="IG271" s="435"/>
      <c r="IH271" s="435"/>
      <c r="II271" s="435"/>
      <c r="IJ271" s="435"/>
      <c r="IK271" s="435"/>
      <c r="IL271" s="435"/>
      <c r="IM271" s="435"/>
      <c r="IN271" s="435"/>
      <c r="IO271" s="435"/>
      <c r="IP271" s="435"/>
      <c r="IQ271" s="435"/>
      <c r="IR271" s="435"/>
      <c r="IS271" s="435"/>
      <c r="IT271" s="435"/>
      <c r="IU271" s="435"/>
    </row>
    <row r="272" spans="1:255" s="431" customFormat="1">
      <c r="A272" s="120"/>
      <c r="B272" s="513" t="s">
        <v>577</v>
      </c>
      <c r="C272" s="120"/>
      <c r="D272" s="488"/>
      <c r="E272" s="489"/>
      <c r="F272" s="489"/>
      <c r="G272" s="489"/>
      <c r="H272" s="489"/>
      <c r="I272" s="489"/>
      <c r="J272" s="489"/>
      <c r="K272" s="489"/>
      <c r="L272" s="489"/>
      <c r="M272" s="435"/>
      <c r="N272" s="435"/>
      <c r="O272" s="435"/>
      <c r="P272" s="435"/>
      <c r="Q272" s="435"/>
      <c r="R272" s="435"/>
      <c r="S272" s="435"/>
      <c r="T272" s="435"/>
      <c r="U272" s="435"/>
      <c r="V272" s="435"/>
      <c r="W272" s="435"/>
      <c r="X272" s="435"/>
      <c r="Y272" s="435"/>
      <c r="Z272" s="435"/>
      <c r="AA272" s="435"/>
      <c r="AB272" s="435"/>
      <c r="AC272" s="435"/>
      <c r="AD272" s="435"/>
      <c r="AE272" s="435"/>
      <c r="AF272" s="435"/>
      <c r="AG272" s="435"/>
      <c r="AH272" s="435"/>
      <c r="AI272" s="435"/>
      <c r="AJ272" s="435"/>
      <c r="AK272" s="435"/>
      <c r="AL272" s="435"/>
      <c r="AM272" s="435"/>
      <c r="AN272" s="435"/>
      <c r="AO272" s="435"/>
      <c r="AP272" s="435"/>
      <c r="AQ272" s="435"/>
      <c r="AR272" s="435"/>
      <c r="AS272" s="435"/>
      <c r="AT272" s="435"/>
      <c r="AU272" s="435"/>
      <c r="AV272" s="435"/>
      <c r="AW272" s="435"/>
      <c r="AX272" s="435"/>
      <c r="AY272" s="435"/>
      <c r="AZ272" s="435"/>
      <c r="BA272" s="435"/>
      <c r="BB272" s="435"/>
      <c r="BC272" s="435"/>
      <c r="BD272" s="435"/>
      <c r="BE272" s="435"/>
      <c r="BF272" s="435"/>
      <c r="BG272" s="435"/>
      <c r="BH272" s="435"/>
      <c r="BI272" s="435"/>
      <c r="BJ272" s="435"/>
      <c r="BK272" s="435"/>
      <c r="BL272" s="435"/>
      <c r="BM272" s="435"/>
      <c r="BN272" s="435"/>
      <c r="BO272" s="435"/>
      <c r="BP272" s="435"/>
      <c r="BQ272" s="435"/>
      <c r="BR272" s="435"/>
      <c r="BS272" s="435"/>
      <c r="BT272" s="435"/>
      <c r="BU272" s="435"/>
      <c r="BV272" s="435"/>
      <c r="BW272" s="435"/>
      <c r="BX272" s="435"/>
      <c r="BY272" s="435"/>
      <c r="BZ272" s="435"/>
      <c r="CA272" s="435"/>
      <c r="CB272" s="435"/>
      <c r="CC272" s="435"/>
      <c r="CD272" s="435"/>
      <c r="CE272" s="435"/>
      <c r="CF272" s="435"/>
      <c r="CG272" s="435"/>
      <c r="CH272" s="435"/>
      <c r="CI272" s="435"/>
      <c r="CJ272" s="435"/>
      <c r="CK272" s="435"/>
      <c r="CL272" s="435"/>
      <c r="CM272" s="435"/>
      <c r="CN272" s="435"/>
      <c r="CO272" s="435"/>
      <c r="CP272" s="435"/>
      <c r="CQ272" s="435"/>
      <c r="CR272" s="435"/>
      <c r="CS272" s="435"/>
      <c r="CT272" s="435"/>
      <c r="CU272" s="435"/>
      <c r="CV272" s="435"/>
      <c r="CW272" s="435"/>
      <c r="CX272" s="435"/>
      <c r="CY272" s="435"/>
      <c r="CZ272" s="435"/>
      <c r="DA272" s="435"/>
      <c r="DB272" s="435"/>
      <c r="DC272" s="435"/>
      <c r="DD272" s="435"/>
      <c r="DE272" s="435"/>
      <c r="DF272" s="435"/>
      <c r="DG272" s="435"/>
      <c r="DH272" s="435"/>
      <c r="DI272" s="435"/>
      <c r="DJ272" s="435"/>
      <c r="DK272" s="435"/>
      <c r="DL272" s="435"/>
      <c r="DM272" s="435"/>
      <c r="DN272" s="435"/>
      <c r="DO272" s="435"/>
      <c r="DP272" s="435"/>
      <c r="DQ272" s="435"/>
      <c r="DR272" s="435"/>
      <c r="DS272" s="435"/>
      <c r="DT272" s="435"/>
      <c r="DU272" s="435"/>
      <c r="DV272" s="435"/>
      <c r="DW272" s="435"/>
      <c r="DX272" s="435"/>
      <c r="DY272" s="435"/>
      <c r="DZ272" s="435"/>
      <c r="EA272" s="435"/>
      <c r="EB272" s="435"/>
      <c r="EC272" s="435"/>
      <c r="ED272" s="435"/>
      <c r="EE272" s="435"/>
      <c r="EF272" s="435"/>
      <c r="EG272" s="435"/>
      <c r="EH272" s="435"/>
      <c r="EI272" s="435"/>
      <c r="EJ272" s="435"/>
      <c r="EK272" s="435"/>
      <c r="EL272" s="435"/>
      <c r="EM272" s="435"/>
      <c r="EN272" s="435"/>
      <c r="EO272" s="435"/>
      <c r="EP272" s="435"/>
      <c r="EQ272" s="435"/>
      <c r="ER272" s="435"/>
      <c r="ES272" s="435"/>
      <c r="ET272" s="435"/>
      <c r="EU272" s="435"/>
      <c r="EV272" s="435"/>
      <c r="EW272" s="435"/>
      <c r="EX272" s="435"/>
      <c r="EY272" s="435"/>
      <c r="EZ272" s="435"/>
      <c r="FA272" s="435"/>
      <c r="FB272" s="435"/>
      <c r="FC272" s="435"/>
      <c r="FD272" s="435"/>
      <c r="FE272" s="435"/>
      <c r="FF272" s="435"/>
      <c r="FG272" s="435"/>
      <c r="FH272" s="435"/>
      <c r="FI272" s="435"/>
      <c r="FJ272" s="435"/>
      <c r="FK272" s="435"/>
      <c r="FL272" s="435"/>
      <c r="FM272" s="435"/>
      <c r="FN272" s="435"/>
      <c r="FO272" s="435"/>
      <c r="FP272" s="435"/>
      <c r="FQ272" s="435"/>
      <c r="FR272" s="435"/>
      <c r="FS272" s="435"/>
      <c r="FT272" s="435"/>
      <c r="FU272" s="435"/>
      <c r="FV272" s="435"/>
      <c r="FW272" s="435"/>
      <c r="FX272" s="435"/>
      <c r="FY272" s="435"/>
      <c r="FZ272" s="435"/>
      <c r="GA272" s="435"/>
      <c r="GB272" s="435"/>
      <c r="GC272" s="435"/>
      <c r="GD272" s="435"/>
      <c r="GE272" s="435"/>
      <c r="GF272" s="435"/>
      <c r="GG272" s="435"/>
      <c r="GH272" s="435"/>
      <c r="GI272" s="435"/>
      <c r="GJ272" s="435"/>
      <c r="GK272" s="435"/>
      <c r="GL272" s="435"/>
      <c r="GM272" s="435"/>
      <c r="GN272" s="435"/>
      <c r="GO272" s="435"/>
      <c r="GP272" s="435"/>
      <c r="GQ272" s="435"/>
      <c r="GR272" s="435"/>
      <c r="GS272" s="435"/>
      <c r="GT272" s="435"/>
      <c r="GU272" s="435"/>
      <c r="GV272" s="435"/>
      <c r="GW272" s="435"/>
      <c r="GX272" s="435"/>
      <c r="GY272" s="435"/>
      <c r="GZ272" s="435"/>
      <c r="HA272" s="435"/>
      <c r="HB272" s="435"/>
      <c r="HC272" s="435"/>
      <c r="HD272" s="435"/>
      <c r="HE272" s="435"/>
      <c r="HF272" s="435"/>
      <c r="HG272" s="435"/>
      <c r="HH272" s="435"/>
      <c r="HI272" s="435"/>
      <c r="HJ272" s="435"/>
      <c r="HK272" s="435"/>
      <c r="HL272" s="435"/>
      <c r="HM272" s="435"/>
      <c r="HN272" s="435"/>
      <c r="HO272" s="435"/>
      <c r="HP272" s="435"/>
      <c r="HQ272" s="435"/>
      <c r="HR272" s="435"/>
      <c r="HS272" s="435"/>
      <c r="HT272" s="435"/>
      <c r="HU272" s="435"/>
      <c r="HV272" s="435"/>
      <c r="HW272" s="435"/>
      <c r="HX272" s="435"/>
      <c r="HY272" s="435"/>
      <c r="HZ272" s="435"/>
      <c r="IA272" s="435"/>
      <c r="IB272" s="435"/>
      <c r="IC272" s="435"/>
      <c r="ID272" s="435"/>
      <c r="IE272" s="435"/>
      <c r="IF272" s="435"/>
      <c r="IG272" s="435"/>
      <c r="IH272" s="435"/>
      <c r="II272" s="435"/>
      <c r="IJ272" s="435"/>
      <c r="IK272" s="435"/>
      <c r="IL272" s="435"/>
      <c r="IM272" s="435"/>
      <c r="IN272" s="435"/>
      <c r="IO272" s="435"/>
      <c r="IP272" s="435"/>
      <c r="IQ272" s="435"/>
      <c r="IR272" s="435"/>
      <c r="IS272" s="435"/>
      <c r="IT272" s="435"/>
      <c r="IU272" s="435"/>
    </row>
    <row r="273" spans="1:255" s="431" customFormat="1" ht="22.5">
      <c r="A273" s="120"/>
      <c r="B273" s="513" t="s">
        <v>578</v>
      </c>
      <c r="C273" s="120"/>
      <c r="D273" s="488"/>
      <c r="E273" s="489"/>
      <c r="F273" s="489"/>
      <c r="G273" s="489"/>
      <c r="H273" s="489"/>
      <c r="I273" s="489"/>
      <c r="J273" s="489"/>
      <c r="K273" s="489"/>
      <c r="L273" s="489"/>
      <c r="M273" s="435"/>
      <c r="N273" s="435"/>
      <c r="O273" s="435"/>
      <c r="P273" s="435"/>
      <c r="Q273" s="435"/>
      <c r="R273" s="435"/>
      <c r="S273" s="435"/>
      <c r="T273" s="435"/>
      <c r="U273" s="435"/>
      <c r="V273" s="435"/>
      <c r="W273" s="435"/>
      <c r="X273" s="435"/>
      <c r="Y273" s="435"/>
      <c r="Z273" s="435"/>
      <c r="AA273" s="435"/>
      <c r="AB273" s="435"/>
      <c r="AC273" s="435"/>
      <c r="AD273" s="435"/>
      <c r="AE273" s="435"/>
      <c r="AF273" s="435"/>
      <c r="AG273" s="435"/>
      <c r="AH273" s="435"/>
      <c r="AI273" s="435"/>
      <c r="AJ273" s="435"/>
      <c r="AK273" s="435"/>
      <c r="AL273" s="435"/>
      <c r="AM273" s="435"/>
      <c r="AN273" s="435"/>
      <c r="AO273" s="435"/>
      <c r="AP273" s="435"/>
      <c r="AQ273" s="435"/>
      <c r="AR273" s="435"/>
      <c r="AS273" s="435"/>
      <c r="AT273" s="435"/>
      <c r="AU273" s="435"/>
      <c r="AV273" s="435"/>
      <c r="AW273" s="435"/>
      <c r="AX273" s="435"/>
      <c r="AY273" s="435"/>
      <c r="AZ273" s="435"/>
      <c r="BA273" s="435"/>
      <c r="BB273" s="435"/>
      <c r="BC273" s="435"/>
      <c r="BD273" s="435"/>
      <c r="BE273" s="435"/>
      <c r="BF273" s="435"/>
      <c r="BG273" s="435"/>
      <c r="BH273" s="435"/>
      <c r="BI273" s="435"/>
      <c r="BJ273" s="435"/>
      <c r="BK273" s="435"/>
      <c r="BL273" s="435"/>
      <c r="BM273" s="435"/>
      <c r="BN273" s="435"/>
      <c r="BO273" s="435"/>
      <c r="BP273" s="435"/>
      <c r="BQ273" s="435"/>
      <c r="BR273" s="435"/>
      <c r="BS273" s="435"/>
      <c r="BT273" s="435"/>
      <c r="BU273" s="435"/>
      <c r="BV273" s="435"/>
      <c r="BW273" s="435"/>
      <c r="BX273" s="435"/>
      <c r="BY273" s="435"/>
      <c r="BZ273" s="435"/>
      <c r="CA273" s="435"/>
      <c r="CB273" s="435"/>
      <c r="CC273" s="435"/>
      <c r="CD273" s="435"/>
      <c r="CE273" s="435"/>
      <c r="CF273" s="435"/>
      <c r="CG273" s="435"/>
      <c r="CH273" s="435"/>
      <c r="CI273" s="435"/>
      <c r="CJ273" s="435"/>
      <c r="CK273" s="435"/>
      <c r="CL273" s="435"/>
      <c r="CM273" s="435"/>
      <c r="CN273" s="435"/>
      <c r="CO273" s="435"/>
      <c r="CP273" s="435"/>
      <c r="CQ273" s="435"/>
      <c r="CR273" s="435"/>
      <c r="CS273" s="435"/>
      <c r="CT273" s="435"/>
      <c r="CU273" s="435"/>
      <c r="CV273" s="435"/>
      <c r="CW273" s="435"/>
      <c r="CX273" s="435"/>
      <c r="CY273" s="435"/>
      <c r="CZ273" s="435"/>
      <c r="DA273" s="435"/>
      <c r="DB273" s="435"/>
      <c r="DC273" s="435"/>
      <c r="DD273" s="435"/>
      <c r="DE273" s="435"/>
      <c r="DF273" s="435"/>
      <c r="DG273" s="435"/>
      <c r="DH273" s="435"/>
      <c r="DI273" s="435"/>
      <c r="DJ273" s="435"/>
      <c r="DK273" s="435"/>
      <c r="DL273" s="435"/>
      <c r="DM273" s="435"/>
      <c r="DN273" s="435"/>
      <c r="DO273" s="435"/>
      <c r="DP273" s="435"/>
      <c r="DQ273" s="435"/>
      <c r="DR273" s="435"/>
      <c r="DS273" s="435"/>
      <c r="DT273" s="435"/>
      <c r="DU273" s="435"/>
      <c r="DV273" s="435"/>
      <c r="DW273" s="435"/>
      <c r="DX273" s="435"/>
      <c r="DY273" s="435"/>
      <c r="DZ273" s="435"/>
      <c r="EA273" s="435"/>
      <c r="EB273" s="435"/>
      <c r="EC273" s="435"/>
      <c r="ED273" s="435"/>
      <c r="EE273" s="435"/>
      <c r="EF273" s="435"/>
      <c r="EG273" s="435"/>
      <c r="EH273" s="435"/>
      <c r="EI273" s="435"/>
      <c r="EJ273" s="435"/>
      <c r="EK273" s="435"/>
      <c r="EL273" s="435"/>
      <c r="EM273" s="435"/>
      <c r="EN273" s="435"/>
      <c r="EO273" s="435"/>
      <c r="EP273" s="435"/>
      <c r="EQ273" s="435"/>
      <c r="ER273" s="435"/>
      <c r="ES273" s="435"/>
      <c r="ET273" s="435"/>
      <c r="EU273" s="435"/>
      <c r="EV273" s="435"/>
      <c r="EW273" s="435"/>
      <c r="EX273" s="435"/>
      <c r="EY273" s="435"/>
      <c r="EZ273" s="435"/>
      <c r="FA273" s="435"/>
      <c r="FB273" s="435"/>
      <c r="FC273" s="435"/>
      <c r="FD273" s="435"/>
      <c r="FE273" s="435"/>
      <c r="FF273" s="435"/>
      <c r="FG273" s="435"/>
      <c r="FH273" s="435"/>
      <c r="FI273" s="435"/>
      <c r="FJ273" s="435"/>
      <c r="FK273" s="435"/>
      <c r="FL273" s="435"/>
      <c r="FM273" s="435"/>
      <c r="FN273" s="435"/>
      <c r="FO273" s="435"/>
      <c r="FP273" s="435"/>
      <c r="FQ273" s="435"/>
      <c r="FR273" s="435"/>
      <c r="FS273" s="435"/>
      <c r="FT273" s="435"/>
      <c r="FU273" s="435"/>
      <c r="FV273" s="435"/>
      <c r="FW273" s="435"/>
      <c r="FX273" s="435"/>
      <c r="FY273" s="435"/>
      <c r="FZ273" s="435"/>
      <c r="GA273" s="435"/>
      <c r="GB273" s="435"/>
      <c r="GC273" s="435"/>
      <c r="GD273" s="435"/>
      <c r="GE273" s="435"/>
      <c r="GF273" s="435"/>
      <c r="GG273" s="435"/>
      <c r="GH273" s="435"/>
      <c r="GI273" s="435"/>
      <c r="GJ273" s="435"/>
      <c r="GK273" s="435"/>
      <c r="GL273" s="435"/>
      <c r="GM273" s="435"/>
      <c r="GN273" s="435"/>
      <c r="GO273" s="435"/>
      <c r="GP273" s="435"/>
      <c r="GQ273" s="435"/>
      <c r="GR273" s="435"/>
      <c r="GS273" s="435"/>
      <c r="GT273" s="435"/>
      <c r="GU273" s="435"/>
      <c r="GV273" s="435"/>
      <c r="GW273" s="435"/>
      <c r="GX273" s="435"/>
      <c r="GY273" s="435"/>
      <c r="GZ273" s="435"/>
      <c r="HA273" s="435"/>
      <c r="HB273" s="435"/>
      <c r="HC273" s="435"/>
      <c r="HD273" s="435"/>
      <c r="HE273" s="435"/>
      <c r="HF273" s="435"/>
      <c r="HG273" s="435"/>
      <c r="HH273" s="435"/>
      <c r="HI273" s="435"/>
      <c r="HJ273" s="435"/>
      <c r="HK273" s="435"/>
      <c r="HL273" s="435"/>
      <c r="HM273" s="435"/>
      <c r="HN273" s="435"/>
      <c r="HO273" s="435"/>
      <c r="HP273" s="435"/>
      <c r="HQ273" s="435"/>
      <c r="HR273" s="435"/>
      <c r="HS273" s="435"/>
      <c r="HT273" s="435"/>
      <c r="HU273" s="435"/>
      <c r="HV273" s="435"/>
      <c r="HW273" s="435"/>
      <c r="HX273" s="435"/>
      <c r="HY273" s="435"/>
      <c r="HZ273" s="435"/>
      <c r="IA273" s="435"/>
      <c r="IB273" s="435"/>
      <c r="IC273" s="435"/>
      <c r="ID273" s="435"/>
      <c r="IE273" s="435"/>
      <c r="IF273" s="435"/>
      <c r="IG273" s="435"/>
      <c r="IH273" s="435"/>
      <c r="II273" s="435"/>
      <c r="IJ273" s="435"/>
      <c r="IK273" s="435"/>
      <c r="IL273" s="435"/>
      <c r="IM273" s="435"/>
      <c r="IN273" s="435"/>
      <c r="IO273" s="435"/>
      <c r="IP273" s="435"/>
      <c r="IQ273" s="435"/>
      <c r="IR273" s="435"/>
      <c r="IS273" s="435"/>
      <c r="IT273" s="435"/>
      <c r="IU273" s="435"/>
    </row>
    <row r="274" spans="1:255" s="431" customFormat="1">
      <c r="A274" s="120"/>
      <c r="B274" s="513" t="s">
        <v>579</v>
      </c>
      <c r="C274" s="120"/>
      <c r="D274" s="488"/>
      <c r="E274" s="489"/>
      <c r="F274" s="489"/>
      <c r="G274" s="489"/>
      <c r="H274" s="489"/>
      <c r="I274" s="489"/>
      <c r="J274" s="489"/>
      <c r="K274" s="489"/>
      <c r="L274" s="489"/>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5"/>
      <c r="AJ274" s="435"/>
      <c r="AK274" s="435"/>
      <c r="AL274" s="435"/>
      <c r="AM274" s="435"/>
      <c r="AN274" s="435"/>
      <c r="AO274" s="435"/>
      <c r="AP274" s="435"/>
      <c r="AQ274" s="435"/>
      <c r="AR274" s="435"/>
      <c r="AS274" s="435"/>
      <c r="AT274" s="435"/>
      <c r="AU274" s="435"/>
      <c r="AV274" s="435"/>
      <c r="AW274" s="435"/>
      <c r="AX274" s="435"/>
      <c r="AY274" s="435"/>
      <c r="AZ274" s="435"/>
      <c r="BA274" s="435"/>
      <c r="BB274" s="435"/>
      <c r="BC274" s="435"/>
      <c r="BD274" s="435"/>
      <c r="BE274" s="435"/>
      <c r="BF274" s="435"/>
      <c r="BG274" s="435"/>
      <c r="BH274" s="435"/>
      <c r="BI274" s="435"/>
      <c r="BJ274" s="435"/>
      <c r="BK274" s="435"/>
      <c r="BL274" s="435"/>
      <c r="BM274" s="435"/>
      <c r="BN274" s="435"/>
      <c r="BO274" s="435"/>
      <c r="BP274" s="435"/>
      <c r="BQ274" s="435"/>
      <c r="BR274" s="435"/>
      <c r="BS274" s="435"/>
      <c r="BT274" s="435"/>
      <c r="BU274" s="435"/>
      <c r="BV274" s="435"/>
      <c r="BW274" s="435"/>
      <c r="BX274" s="435"/>
      <c r="BY274" s="435"/>
      <c r="BZ274" s="435"/>
      <c r="CA274" s="435"/>
      <c r="CB274" s="435"/>
      <c r="CC274" s="435"/>
      <c r="CD274" s="435"/>
      <c r="CE274" s="435"/>
      <c r="CF274" s="435"/>
      <c r="CG274" s="435"/>
      <c r="CH274" s="435"/>
      <c r="CI274" s="435"/>
      <c r="CJ274" s="435"/>
      <c r="CK274" s="435"/>
      <c r="CL274" s="435"/>
      <c r="CM274" s="435"/>
      <c r="CN274" s="435"/>
      <c r="CO274" s="435"/>
      <c r="CP274" s="435"/>
      <c r="CQ274" s="435"/>
      <c r="CR274" s="435"/>
      <c r="CS274" s="435"/>
      <c r="CT274" s="435"/>
      <c r="CU274" s="435"/>
      <c r="CV274" s="435"/>
      <c r="CW274" s="435"/>
      <c r="CX274" s="435"/>
      <c r="CY274" s="435"/>
      <c r="CZ274" s="435"/>
      <c r="DA274" s="435"/>
      <c r="DB274" s="435"/>
      <c r="DC274" s="435"/>
      <c r="DD274" s="435"/>
      <c r="DE274" s="435"/>
      <c r="DF274" s="435"/>
      <c r="DG274" s="435"/>
      <c r="DH274" s="435"/>
      <c r="DI274" s="435"/>
      <c r="DJ274" s="435"/>
      <c r="DK274" s="435"/>
      <c r="DL274" s="435"/>
      <c r="DM274" s="435"/>
      <c r="DN274" s="435"/>
      <c r="DO274" s="435"/>
      <c r="DP274" s="435"/>
      <c r="DQ274" s="435"/>
      <c r="DR274" s="435"/>
      <c r="DS274" s="435"/>
      <c r="DT274" s="435"/>
      <c r="DU274" s="435"/>
      <c r="DV274" s="435"/>
      <c r="DW274" s="435"/>
      <c r="DX274" s="435"/>
      <c r="DY274" s="435"/>
      <c r="DZ274" s="435"/>
      <c r="EA274" s="435"/>
      <c r="EB274" s="435"/>
      <c r="EC274" s="435"/>
      <c r="ED274" s="435"/>
      <c r="EE274" s="435"/>
      <c r="EF274" s="435"/>
      <c r="EG274" s="435"/>
      <c r="EH274" s="435"/>
      <c r="EI274" s="435"/>
      <c r="EJ274" s="435"/>
      <c r="EK274" s="435"/>
      <c r="EL274" s="435"/>
      <c r="EM274" s="435"/>
      <c r="EN274" s="435"/>
      <c r="EO274" s="435"/>
      <c r="EP274" s="435"/>
      <c r="EQ274" s="435"/>
      <c r="ER274" s="435"/>
      <c r="ES274" s="435"/>
      <c r="ET274" s="435"/>
      <c r="EU274" s="435"/>
      <c r="EV274" s="435"/>
      <c r="EW274" s="435"/>
      <c r="EX274" s="435"/>
      <c r="EY274" s="435"/>
      <c r="EZ274" s="435"/>
      <c r="FA274" s="435"/>
      <c r="FB274" s="435"/>
      <c r="FC274" s="435"/>
      <c r="FD274" s="435"/>
      <c r="FE274" s="435"/>
      <c r="FF274" s="435"/>
      <c r="FG274" s="435"/>
      <c r="FH274" s="435"/>
      <c r="FI274" s="435"/>
      <c r="FJ274" s="435"/>
      <c r="FK274" s="435"/>
      <c r="FL274" s="435"/>
      <c r="FM274" s="435"/>
      <c r="FN274" s="435"/>
      <c r="FO274" s="435"/>
      <c r="FP274" s="435"/>
      <c r="FQ274" s="435"/>
      <c r="FR274" s="435"/>
      <c r="FS274" s="435"/>
      <c r="FT274" s="435"/>
      <c r="FU274" s="435"/>
      <c r="FV274" s="435"/>
      <c r="FW274" s="435"/>
      <c r="FX274" s="435"/>
      <c r="FY274" s="435"/>
      <c r="FZ274" s="435"/>
      <c r="GA274" s="435"/>
      <c r="GB274" s="435"/>
      <c r="GC274" s="435"/>
      <c r="GD274" s="435"/>
      <c r="GE274" s="435"/>
      <c r="GF274" s="435"/>
      <c r="GG274" s="435"/>
      <c r="GH274" s="435"/>
      <c r="GI274" s="435"/>
      <c r="GJ274" s="435"/>
      <c r="GK274" s="435"/>
      <c r="GL274" s="435"/>
      <c r="GM274" s="435"/>
      <c r="GN274" s="435"/>
      <c r="GO274" s="435"/>
      <c r="GP274" s="435"/>
      <c r="GQ274" s="435"/>
      <c r="GR274" s="435"/>
      <c r="GS274" s="435"/>
      <c r="GT274" s="435"/>
      <c r="GU274" s="435"/>
      <c r="GV274" s="435"/>
      <c r="GW274" s="435"/>
      <c r="GX274" s="435"/>
      <c r="GY274" s="435"/>
      <c r="GZ274" s="435"/>
      <c r="HA274" s="435"/>
      <c r="HB274" s="435"/>
      <c r="HC274" s="435"/>
      <c r="HD274" s="435"/>
      <c r="HE274" s="435"/>
      <c r="HF274" s="435"/>
      <c r="HG274" s="435"/>
      <c r="HH274" s="435"/>
      <c r="HI274" s="435"/>
      <c r="HJ274" s="435"/>
      <c r="HK274" s="435"/>
      <c r="HL274" s="435"/>
      <c r="HM274" s="435"/>
      <c r="HN274" s="435"/>
      <c r="HO274" s="435"/>
      <c r="HP274" s="435"/>
      <c r="HQ274" s="435"/>
      <c r="HR274" s="435"/>
      <c r="HS274" s="435"/>
      <c r="HT274" s="435"/>
      <c r="HU274" s="435"/>
      <c r="HV274" s="435"/>
      <c r="HW274" s="435"/>
      <c r="HX274" s="435"/>
      <c r="HY274" s="435"/>
      <c r="HZ274" s="435"/>
      <c r="IA274" s="435"/>
      <c r="IB274" s="435"/>
      <c r="IC274" s="435"/>
      <c r="ID274" s="435"/>
      <c r="IE274" s="435"/>
      <c r="IF274" s="435"/>
      <c r="IG274" s="435"/>
      <c r="IH274" s="435"/>
      <c r="II274" s="435"/>
      <c r="IJ274" s="435"/>
      <c r="IK274" s="435"/>
      <c r="IL274" s="435"/>
      <c r="IM274" s="435"/>
      <c r="IN274" s="435"/>
      <c r="IO274" s="435"/>
      <c r="IP274" s="435"/>
      <c r="IQ274" s="435"/>
      <c r="IR274" s="435"/>
      <c r="IS274" s="435"/>
      <c r="IT274" s="435"/>
      <c r="IU274" s="435"/>
    </row>
    <row r="275" spans="1:255" s="431" customFormat="1">
      <c r="A275" s="120"/>
      <c r="B275" s="120"/>
      <c r="C275" s="120"/>
      <c r="D275" s="488"/>
      <c r="E275" s="489"/>
      <c r="F275" s="489"/>
      <c r="G275" s="489"/>
      <c r="H275" s="489"/>
      <c r="I275" s="489"/>
      <c r="J275" s="489"/>
      <c r="K275" s="489"/>
      <c r="L275" s="489"/>
      <c r="M275" s="435"/>
      <c r="N275" s="435"/>
      <c r="O275" s="435"/>
      <c r="P275" s="435"/>
      <c r="Q275" s="435"/>
      <c r="R275" s="435"/>
      <c r="S275" s="435"/>
      <c r="T275" s="435"/>
      <c r="U275" s="435"/>
      <c r="V275" s="435"/>
      <c r="W275" s="435"/>
      <c r="X275" s="435"/>
      <c r="Y275" s="435"/>
      <c r="Z275" s="435"/>
      <c r="AA275" s="435"/>
      <c r="AB275" s="435"/>
      <c r="AC275" s="435"/>
      <c r="AD275" s="435"/>
      <c r="AE275" s="435"/>
      <c r="AF275" s="435"/>
      <c r="AG275" s="435"/>
      <c r="AH275" s="435"/>
      <c r="AI275" s="435"/>
      <c r="AJ275" s="435"/>
      <c r="AK275" s="435"/>
      <c r="AL275" s="435"/>
      <c r="AM275" s="435"/>
      <c r="AN275" s="435"/>
      <c r="AO275" s="435"/>
      <c r="AP275" s="435"/>
      <c r="AQ275" s="435"/>
      <c r="AR275" s="435"/>
      <c r="AS275" s="435"/>
      <c r="AT275" s="435"/>
      <c r="AU275" s="435"/>
      <c r="AV275" s="435"/>
      <c r="AW275" s="435"/>
      <c r="AX275" s="435"/>
      <c r="AY275" s="435"/>
      <c r="AZ275" s="435"/>
      <c r="BA275" s="435"/>
      <c r="BB275" s="435"/>
      <c r="BC275" s="435"/>
      <c r="BD275" s="435"/>
      <c r="BE275" s="435"/>
      <c r="BF275" s="435"/>
      <c r="BG275" s="435"/>
      <c r="BH275" s="435"/>
      <c r="BI275" s="435"/>
      <c r="BJ275" s="435"/>
      <c r="BK275" s="435"/>
      <c r="BL275" s="435"/>
      <c r="BM275" s="435"/>
      <c r="BN275" s="435"/>
      <c r="BO275" s="435"/>
      <c r="BP275" s="435"/>
      <c r="BQ275" s="435"/>
      <c r="BR275" s="435"/>
      <c r="BS275" s="435"/>
      <c r="BT275" s="435"/>
      <c r="BU275" s="435"/>
      <c r="BV275" s="435"/>
      <c r="BW275" s="435"/>
      <c r="BX275" s="435"/>
      <c r="BY275" s="435"/>
      <c r="BZ275" s="435"/>
      <c r="CA275" s="435"/>
      <c r="CB275" s="435"/>
      <c r="CC275" s="435"/>
      <c r="CD275" s="435"/>
      <c r="CE275" s="435"/>
      <c r="CF275" s="435"/>
      <c r="CG275" s="435"/>
      <c r="CH275" s="435"/>
      <c r="CI275" s="435"/>
      <c r="CJ275" s="435"/>
      <c r="CK275" s="435"/>
      <c r="CL275" s="435"/>
      <c r="CM275" s="435"/>
      <c r="CN275" s="435"/>
      <c r="CO275" s="435"/>
      <c r="CP275" s="435"/>
      <c r="CQ275" s="435"/>
      <c r="CR275" s="435"/>
      <c r="CS275" s="435"/>
      <c r="CT275" s="435"/>
      <c r="CU275" s="435"/>
      <c r="CV275" s="435"/>
      <c r="CW275" s="435"/>
      <c r="CX275" s="435"/>
      <c r="CY275" s="435"/>
      <c r="CZ275" s="435"/>
      <c r="DA275" s="435"/>
      <c r="DB275" s="435"/>
      <c r="DC275" s="435"/>
      <c r="DD275" s="435"/>
      <c r="DE275" s="435"/>
      <c r="DF275" s="435"/>
      <c r="DG275" s="435"/>
      <c r="DH275" s="435"/>
      <c r="DI275" s="435"/>
      <c r="DJ275" s="435"/>
      <c r="DK275" s="435"/>
      <c r="DL275" s="435"/>
      <c r="DM275" s="435"/>
      <c r="DN275" s="435"/>
      <c r="DO275" s="435"/>
      <c r="DP275" s="435"/>
      <c r="DQ275" s="435"/>
      <c r="DR275" s="435"/>
      <c r="DS275" s="435"/>
      <c r="DT275" s="435"/>
      <c r="DU275" s="435"/>
      <c r="DV275" s="435"/>
      <c r="DW275" s="435"/>
      <c r="DX275" s="435"/>
      <c r="DY275" s="435"/>
      <c r="DZ275" s="435"/>
      <c r="EA275" s="435"/>
      <c r="EB275" s="435"/>
      <c r="EC275" s="435"/>
      <c r="ED275" s="435"/>
      <c r="EE275" s="435"/>
      <c r="EF275" s="435"/>
      <c r="EG275" s="435"/>
      <c r="EH275" s="435"/>
      <c r="EI275" s="435"/>
      <c r="EJ275" s="435"/>
      <c r="EK275" s="435"/>
      <c r="EL275" s="435"/>
      <c r="EM275" s="435"/>
      <c r="EN275" s="435"/>
      <c r="EO275" s="435"/>
      <c r="EP275" s="435"/>
      <c r="EQ275" s="435"/>
      <c r="ER275" s="435"/>
      <c r="ES275" s="435"/>
      <c r="ET275" s="435"/>
      <c r="EU275" s="435"/>
      <c r="EV275" s="435"/>
      <c r="EW275" s="435"/>
      <c r="EX275" s="435"/>
      <c r="EY275" s="435"/>
      <c r="EZ275" s="435"/>
      <c r="FA275" s="435"/>
      <c r="FB275" s="435"/>
      <c r="FC275" s="435"/>
      <c r="FD275" s="435"/>
      <c r="FE275" s="435"/>
      <c r="FF275" s="435"/>
      <c r="FG275" s="435"/>
      <c r="FH275" s="435"/>
      <c r="FI275" s="435"/>
      <c r="FJ275" s="435"/>
      <c r="FK275" s="435"/>
      <c r="FL275" s="435"/>
      <c r="FM275" s="435"/>
      <c r="FN275" s="435"/>
      <c r="FO275" s="435"/>
      <c r="FP275" s="435"/>
      <c r="FQ275" s="435"/>
      <c r="FR275" s="435"/>
      <c r="FS275" s="435"/>
      <c r="FT275" s="435"/>
      <c r="FU275" s="435"/>
      <c r="FV275" s="435"/>
      <c r="FW275" s="435"/>
      <c r="FX275" s="435"/>
      <c r="FY275" s="435"/>
      <c r="FZ275" s="435"/>
      <c r="GA275" s="435"/>
      <c r="GB275" s="435"/>
      <c r="GC275" s="435"/>
      <c r="GD275" s="435"/>
      <c r="GE275" s="435"/>
      <c r="GF275" s="435"/>
      <c r="GG275" s="435"/>
      <c r="GH275" s="435"/>
      <c r="GI275" s="435"/>
      <c r="GJ275" s="435"/>
      <c r="GK275" s="435"/>
      <c r="GL275" s="435"/>
      <c r="GM275" s="435"/>
      <c r="GN275" s="435"/>
      <c r="GO275" s="435"/>
      <c r="GP275" s="435"/>
      <c r="GQ275" s="435"/>
      <c r="GR275" s="435"/>
      <c r="GS275" s="435"/>
      <c r="GT275" s="435"/>
      <c r="GU275" s="435"/>
      <c r="GV275" s="435"/>
      <c r="GW275" s="435"/>
      <c r="GX275" s="435"/>
      <c r="GY275" s="435"/>
      <c r="GZ275" s="435"/>
      <c r="HA275" s="435"/>
      <c r="HB275" s="435"/>
      <c r="HC275" s="435"/>
      <c r="HD275" s="435"/>
      <c r="HE275" s="435"/>
      <c r="HF275" s="435"/>
      <c r="HG275" s="435"/>
      <c r="HH275" s="435"/>
      <c r="HI275" s="435"/>
      <c r="HJ275" s="435"/>
      <c r="HK275" s="435"/>
      <c r="HL275" s="435"/>
      <c r="HM275" s="435"/>
      <c r="HN275" s="435"/>
      <c r="HO275" s="435"/>
      <c r="HP275" s="435"/>
      <c r="HQ275" s="435"/>
      <c r="HR275" s="435"/>
      <c r="HS275" s="435"/>
      <c r="HT275" s="435"/>
      <c r="HU275" s="435"/>
      <c r="HV275" s="435"/>
      <c r="HW275" s="435"/>
      <c r="HX275" s="435"/>
      <c r="HY275" s="435"/>
      <c r="HZ275" s="435"/>
      <c r="IA275" s="435"/>
      <c r="IB275" s="435"/>
      <c r="IC275" s="435"/>
      <c r="ID275" s="435"/>
      <c r="IE275" s="435"/>
      <c r="IF275" s="435"/>
      <c r="IG275" s="435"/>
      <c r="IH275" s="435"/>
      <c r="II275" s="435"/>
      <c r="IJ275" s="435"/>
      <c r="IK275" s="435"/>
      <c r="IL275" s="435"/>
      <c r="IM275" s="435"/>
      <c r="IN275" s="435"/>
      <c r="IO275" s="435"/>
      <c r="IP275" s="435"/>
      <c r="IQ275" s="435"/>
      <c r="IR275" s="435"/>
      <c r="IS275" s="435"/>
      <c r="IT275" s="435"/>
      <c r="IU275" s="435"/>
    </row>
    <row r="276" spans="1:255" s="431" customFormat="1">
      <c r="A276" s="120"/>
      <c r="B276" s="491" t="s">
        <v>580</v>
      </c>
      <c r="C276" s="120"/>
      <c r="D276" s="488"/>
      <c r="E276" s="489"/>
      <c r="F276" s="489"/>
      <c r="G276" s="489"/>
      <c r="H276" s="489"/>
      <c r="I276" s="489"/>
      <c r="J276" s="489"/>
      <c r="K276" s="489"/>
      <c r="L276" s="489"/>
      <c r="M276" s="435"/>
      <c r="N276" s="435"/>
      <c r="O276" s="435"/>
      <c r="P276" s="435"/>
      <c r="Q276" s="435"/>
      <c r="R276" s="435"/>
      <c r="S276" s="435"/>
      <c r="T276" s="435"/>
      <c r="U276" s="435"/>
      <c r="V276" s="435"/>
      <c r="W276" s="435"/>
      <c r="X276" s="435"/>
      <c r="Y276" s="435"/>
      <c r="Z276" s="435"/>
      <c r="AA276" s="435"/>
      <c r="AB276" s="435"/>
      <c r="AC276" s="435"/>
      <c r="AD276" s="435"/>
      <c r="AE276" s="435"/>
      <c r="AF276" s="435"/>
      <c r="AG276" s="435"/>
      <c r="AH276" s="435"/>
      <c r="AI276" s="435"/>
      <c r="AJ276" s="435"/>
      <c r="AK276" s="435"/>
      <c r="AL276" s="435"/>
      <c r="AM276" s="435"/>
      <c r="AN276" s="435"/>
      <c r="AO276" s="435"/>
      <c r="AP276" s="435"/>
      <c r="AQ276" s="435"/>
      <c r="AR276" s="435"/>
      <c r="AS276" s="435"/>
      <c r="AT276" s="435"/>
      <c r="AU276" s="435"/>
      <c r="AV276" s="435"/>
      <c r="AW276" s="435"/>
      <c r="AX276" s="435"/>
      <c r="AY276" s="435"/>
      <c r="AZ276" s="435"/>
      <c r="BA276" s="435"/>
      <c r="BB276" s="435"/>
      <c r="BC276" s="435"/>
      <c r="BD276" s="435"/>
      <c r="BE276" s="435"/>
      <c r="BF276" s="435"/>
      <c r="BG276" s="435"/>
      <c r="BH276" s="435"/>
      <c r="BI276" s="435"/>
      <c r="BJ276" s="435"/>
      <c r="BK276" s="435"/>
      <c r="BL276" s="435"/>
      <c r="BM276" s="435"/>
      <c r="BN276" s="435"/>
      <c r="BO276" s="435"/>
      <c r="BP276" s="435"/>
      <c r="BQ276" s="435"/>
      <c r="BR276" s="435"/>
      <c r="BS276" s="435"/>
      <c r="BT276" s="435"/>
      <c r="BU276" s="435"/>
      <c r="BV276" s="435"/>
      <c r="BW276" s="435"/>
      <c r="BX276" s="435"/>
      <c r="BY276" s="435"/>
      <c r="BZ276" s="435"/>
      <c r="CA276" s="435"/>
      <c r="CB276" s="435"/>
      <c r="CC276" s="435"/>
      <c r="CD276" s="435"/>
      <c r="CE276" s="435"/>
      <c r="CF276" s="435"/>
      <c r="CG276" s="435"/>
      <c r="CH276" s="435"/>
      <c r="CI276" s="435"/>
      <c r="CJ276" s="435"/>
      <c r="CK276" s="435"/>
      <c r="CL276" s="435"/>
      <c r="CM276" s="435"/>
      <c r="CN276" s="435"/>
      <c r="CO276" s="435"/>
      <c r="CP276" s="435"/>
      <c r="CQ276" s="435"/>
      <c r="CR276" s="435"/>
      <c r="CS276" s="435"/>
      <c r="CT276" s="435"/>
      <c r="CU276" s="435"/>
      <c r="CV276" s="435"/>
      <c r="CW276" s="435"/>
      <c r="CX276" s="435"/>
      <c r="CY276" s="435"/>
      <c r="CZ276" s="435"/>
      <c r="DA276" s="435"/>
      <c r="DB276" s="435"/>
      <c r="DC276" s="435"/>
      <c r="DD276" s="435"/>
      <c r="DE276" s="435"/>
      <c r="DF276" s="435"/>
      <c r="DG276" s="435"/>
      <c r="DH276" s="435"/>
      <c r="DI276" s="435"/>
      <c r="DJ276" s="435"/>
      <c r="DK276" s="435"/>
      <c r="DL276" s="435"/>
      <c r="DM276" s="435"/>
      <c r="DN276" s="435"/>
      <c r="DO276" s="435"/>
      <c r="DP276" s="435"/>
      <c r="DQ276" s="435"/>
      <c r="DR276" s="435"/>
      <c r="DS276" s="435"/>
      <c r="DT276" s="435"/>
      <c r="DU276" s="435"/>
      <c r="DV276" s="435"/>
      <c r="DW276" s="435"/>
      <c r="DX276" s="435"/>
      <c r="DY276" s="435"/>
      <c r="DZ276" s="435"/>
      <c r="EA276" s="435"/>
      <c r="EB276" s="435"/>
      <c r="EC276" s="435"/>
      <c r="ED276" s="435"/>
      <c r="EE276" s="435"/>
      <c r="EF276" s="435"/>
      <c r="EG276" s="435"/>
      <c r="EH276" s="435"/>
      <c r="EI276" s="435"/>
      <c r="EJ276" s="435"/>
      <c r="EK276" s="435"/>
      <c r="EL276" s="435"/>
      <c r="EM276" s="435"/>
      <c r="EN276" s="435"/>
      <c r="EO276" s="435"/>
      <c r="EP276" s="435"/>
      <c r="EQ276" s="435"/>
      <c r="ER276" s="435"/>
      <c r="ES276" s="435"/>
      <c r="ET276" s="435"/>
      <c r="EU276" s="435"/>
      <c r="EV276" s="435"/>
      <c r="EW276" s="435"/>
      <c r="EX276" s="435"/>
      <c r="EY276" s="435"/>
      <c r="EZ276" s="435"/>
      <c r="FA276" s="435"/>
      <c r="FB276" s="435"/>
      <c r="FC276" s="435"/>
      <c r="FD276" s="435"/>
      <c r="FE276" s="435"/>
      <c r="FF276" s="435"/>
      <c r="FG276" s="435"/>
      <c r="FH276" s="435"/>
      <c r="FI276" s="435"/>
      <c r="FJ276" s="435"/>
      <c r="FK276" s="435"/>
      <c r="FL276" s="435"/>
      <c r="FM276" s="435"/>
      <c r="FN276" s="435"/>
      <c r="FO276" s="435"/>
      <c r="FP276" s="435"/>
      <c r="FQ276" s="435"/>
      <c r="FR276" s="435"/>
      <c r="FS276" s="435"/>
      <c r="FT276" s="435"/>
      <c r="FU276" s="435"/>
      <c r="FV276" s="435"/>
      <c r="FW276" s="435"/>
      <c r="FX276" s="435"/>
      <c r="FY276" s="435"/>
      <c r="FZ276" s="435"/>
      <c r="GA276" s="435"/>
      <c r="GB276" s="435"/>
      <c r="GC276" s="435"/>
      <c r="GD276" s="435"/>
      <c r="GE276" s="435"/>
      <c r="GF276" s="435"/>
      <c r="GG276" s="435"/>
      <c r="GH276" s="435"/>
      <c r="GI276" s="435"/>
      <c r="GJ276" s="435"/>
      <c r="GK276" s="435"/>
      <c r="GL276" s="435"/>
      <c r="GM276" s="435"/>
      <c r="GN276" s="435"/>
      <c r="GO276" s="435"/>
      <c r="GP276" s="435"/>
      <c r="GQ276" s="435"/>
      <c r="GR276" s="435"/>
      <c r="GS276" s="435"/>
      <c r="GT276" s="435"/>
      <c r="GU276" s="435"/>
      <c r="GV276" s="435"/>
      <c r="GW276" s="435"/>
      <c r="GX276" s="435"/>
      <c r="GY276" s="435"/>
      <c r="GZ276" s="435"/>
      <c r="HA276" s="435"/>
      <c r="HB276" s="435"/>
      <c r="HC276" s="435"/>
      <c r="HD276" s="435"/>
      <c r="HE276" s="435"/>
      <c r="HF276" s="435"/>
      <c r="HG276" s="435"/>
      <c r="HH276" s="435"/>
      <c r="HI276" s="435"/>
      <c r="HJ276" s="435"/>
      <c r="HK276" s="435"/>
      <c r="HL276" s="435"/>
      <c r="HM276" s="435"/>
      <c r="HN276" s="435"/>
      <c r="HO276" s="435"/>
      <c r="HP276" s="435"/>
      <c r="HQ276" s="435"/>
      <c r="HR276" s="435"/>
      <c r="HS276" s="435"/>
      <c r="HT276" s="435"/>
      <c r="HU276" s="435"/>
      <c r="HV276" s="435"/>
      <c r="HW276" s="435"/>
      <c r="HX276" s="435"/>
      <c r="HY276" s="435"/>
      <c r="HZ276" s="435"/>
      <c r="IA276" s="435"/>
      <c r="IB276" s="435"/>
      <c r="IC276" s="435"/>
      <c r="ID276" s="435"/>
      <c r="IE276" s="435"/>
      <c r="IF276" s="435"/>
      <c r="IG276" s="435"/>
      <c r="IH276" s="435"/>
      <c r="II276" s="435"/>
      <c r="IJ276" s="435"/>
      <c r="IK276" s="435"/>
      <c r="IL276" s="435"/>
      <c r="IM276" s="435"/>
      <c r="IN276" s="435"/>
      <c r="IO276" s="435"/>
      <c r="IP276" s="435"/>
      <c r="IQ276" s="435"/>
      <c r="IR276" s="435"/>
      <c r="IS276" s="435"/>
      <c r="IT276" s="435"/>
      <c r="IU276" s="435"/>
    </row>
    <row r="277" spans="1:255" s="431" customFormat="1">
      <c r="A277" s="120"/>
      <c r="B277" s="491" t="s">
        <v>581</v>
      </c>
      <c r="C277" s="120"/>
      <c r="D277" s="488"/>
      <c r="E277" s="489"/>
      <c r="F277" s="489"/>
      <c r="G277" s="489"/>
      <c r="H277" s="489"/>
      <c r="I277" s="489"/>
      <c r="J277" s="489"/>
      <c r="K277" s="489"/>
      <c r="L277" s="489"/>
      <c r="M277" s="435"/>
      <c r="N277" s="435"/>
      <c r="O277" s="435"/>
      <c r="P277" s="435"/>
      <c r="Q277" s="435"/>
      <c r="R277" s="435"/>
      <c r="S277" s="435"/>
      <c r="T277" s="435"/>
      <c r="U277" s="435"/>
      <c r="V277" s="435"/>
      <c r="W277" s="435"/>
      <c r="X277" s="435"/>
      <c r="Y277" s="435"/>
      <c r="Z277" s="435"/>
      <c r="AA277" s="435"/>
      <c r="AB277" s="435"/>
      <c r="AC277" s="435"/>
      <c r="AD277" s="435"/>
      <c r="AE277" s="435"/>
      <c r="AF277" s="435"/>
      <c r="AG277" s="435"/>
      <c r="AH277" s="435"/>
      <c r="AI277" s="435"/>
      <c r="AJ277" s="435"/>
      <c r="AK277" s="435"/>
      <c r="AL277" s="435"/>
      <c r="AM277" s="435"/>
      <c r="AN277" s="435"/>
      <c r="AO277" s="435"/>
      <c r="AP277" s="435"/>
      <c r="AQ277" s="435"/>
      <c r="AR277" s="435"/>
      <c r="AS277" s="435"/>
      <c r="AT277" s="435"/>
      <c r="AU277" s="435"/>
      <c r="AV277" s="435"/>
      <c r="AW277" s="435"/>
      <c r="AX277" s="435"/>
      <c r="AY277" s="435"/>
      <c r="AZ277" s="435"/>
      <c r="BA277" s="435"/>
      <c r="BB277" s="435"/>
      <c r="BC277" s="435"/>
      <c r="BD277" s="435"/>
      <c r="BE277" s="435"/>
      <c r="BF277" s="435"/>
      <c r="BG277" s="435"/>
      <c r="BH277" s="435"/>
      <c r="BI277" s="435"/>
      <c r="BJ277" s="435"/>
      <c r="BK277" s="435"/>
      <c r="BL277" s="435"/>
      <c r="BM277" s="435"/>
      <c r="BN277" s="435"/>
      <c r="BO277" s="435"/>
      <c r="BP277" s="435"/>
      <c r="BQ277" s="435"/>
      <c r="BR277" s="435"/>
      <c r="BS277" s="435"/>
      <c r="BT277" s="435"/>
      <c r="BU277" s="435"/>
      <c r="BV277" s="435"/>
      <c r="BW277" s="435"/>
      <c r="BX277" s="435"/>
      <c r="BY277" s="435"/>
      <c r="BZ277" s="435"/>
      <c r="CA277" s="435"/>
      <c r="CB277" s="435"/>
      <c r="CC277" s="435"/>
      <c r="CD277" s="435"/>
      <c r="CE277" s="435"/>
      <c r="CF277" s="435"/>
      <c r="CG277" s="435"/>
      <c r="CH277" s="435"/>
      <c r="CI277" s="435"/>
      <c r="CJ277" s="435"/>
      <c r="CK277" s="435"/>
      <c r="CL277" s="435"/>
      <c r="CM277" s="435"/>
      <c r="CN277" s="435"/>
      <c r="CO277" s="435"/>
      <c r="CP277" s="435"/>
      <c r="CQ277" s="435"/>
      <c r="CR277" s="435"/>
      <c r="CS277" s="435"/>
      <c r="CT277" s="435"/>
      <c r="CU277" s="435"/>
      <c r="CV277" s="435"/>
      <c r="CW277" s="435"/>
      <c r="CX277" s="435"/>
      <c r="CY277" s="435"/>
      <c r="CZ277" s="435"/>
      <c r="DA277" s="435"/>
      <c r="DB277" s="435"/>
      <c r="DC277" s="435"/>
      <c r="DD277" s="435"/>
      <c r="DE277" s="435"/>
      <c r="DF277" s="435"/>
      <c r="DG277" s="435"/>
      <c r="DH277" s="435"/>
      <c r="DI277" s="435"/>
      <c r="DJ277" s="435"/>
      <c r="DK277" s="435"/>
      <c r="DL277" s="435"/>
      <c r="DM277" s="435"/>
      <c r="DN277" s="435"/>
      <c r="DO277" s="435"/>
      <c r="DP277" s="435"/>
      <c r="DQ277" s="435"/>
      <c r="DR277" s="435"/>
      <c r="DS277" s="435"/>
      <c r="DT277" s="435"/>
      <c r="DU277" s="435"/>
      <c r="DV277" s="435"/>
      <c r="DW277" s="435"/>
      <c r="DX277" s="435"/>
      <c r="DY277" s="435"/>
      <c r="DZ277" s="435"/>
      <c r="EA277" s="435"/>
      <c r="EB277" s="435"/>
      <c r="EC277" s="435"/>
      <c r="ED277" s="435"/>
      <c r="EE277" s="435"/>
      <c r="EF277" s="435"/>
      <c r="EG277" s="435"/>
      <c r="EH277" s="435"/>
      <c r="EI277" s="435"/>
      <c r="EJ277" s="435"/>
      <c r="EK277" s="435"/>
      <c r="EL277" s="435"/>
      <c r="EM277" s="435"/>
      <c r="EN277" s="435"/>
      <c r="EO277" s="435"/>
      <c r="EP277" s="435"/>
      <c r="EQ277" s="435"/>
      <c r="ER277" s="435"/>
      <c r="ES277" s="435"/>
      <c r="ET277" s="435"/>
      <c r="EU277" s="435"/>
      <c r="EV277" s="435"/>
      <c r="EW277" s="435"/>
      <c r="EX277" s="435"/>
      <c r="EY277" s="435"/>
      <c r="EZ277" s="435"/>
      <c r="FA277" s="435"/>
      <c r="FB277" s="435"/>
      <c r="FC277" s="435"/>
      <c r="FD277" s="435"/>
      <c r="FE277" s="435"/>
      <c r="FF277" s="435"/>
      <c r="FG277" s="435"/>
      <c r="FH277" s="435"/>
      <c r="FI277" s="435"/>
      <c r="FJ277" s="435"/>
      <c r="FK277" s="435"/>
      <c r="FL277" s="435"/>
      <c r="FM277" s="435"/>
      <c r="FN277" s="435"/>
      <c r="FO277" s="435"/>
      <c r="FP277" s="435"/>
      <c r="FQ277" s="435"/>
      <c r="FR277" s="435"/>
      <c r="FS277" s="435"/>
      <c r="FT277" s="435"/>
      <c r="FU277" s="435"/>
      <c r="FV277" s="435"/>
      <c r="FW277" s="435"/>
      <c r="FX277" s="435"/>
      <c r="FY277" s="435"/>
      <c r="FZ277" s="435"/>
      <c r="GA277" s="435"/>
      <c r="GB277" s="435"/>
      <c r="GC277" s="435"/>
      <c r="GD277" s="435"/>
      <c r="GE277" s="435"/>
      <c r="GF277" s="435"/>
      <c r="GG277" s="435"/>
      <c r="GH277" s="435"/>
      <c r="GI277" s="435"/>
      <c r="GJ277" s="435"/>
      <c r="GK277" s="435"/>
      <c r="GL277" s="435"/>
      <c r="GM277" s="435"/>
      <c r="GN277" s="435"/>
      <c r="GO277" s="435"/>
      <c r="GP277" s="435"/>
      <c r="GQ277" s="435"/>
      <c r="GR277" s="435"/>
      <c r="GS277" s="435"/>
      <c r="GT277" s="435"/>
      <c r="GU277" s="435"/>
      <c r="GV277" s="435"/>
      <c r="GW277" s="435"/>
      <c r="GX277" s="435"/>
      <c r="GY277" s="435"/>
      <c r="GZ277" s="435"/>
      <c r="HA277" s="435"/>
      <c r="HB277" s="435"/>
      <c r="HC277" s="435"/>
      <c r="HD277" s="435"/>
      <c r="HE277" s="435"/>
      <c r="HF277" s="435"/>
      <c r="HG277" s="435"/>
      <c r="HH277" s="435"/>
      <c r="HI277" s="435"/>
      <c r="HJ277" s="435"/>
      <c r="HK277" s="435"/>
      <c r="HL277" s="435"/>
      <c r="HM277" s="435"/>
      <c r="HN277" s="435"/>
      <c r="HO277" s="435"/>
      <c r="HP277" s="435"/>
      <c r="HQ277" s="435"/>
      <c r="HR277" s="435"/>
      <c r="HS277" s="435"/>
      <c r="HT277" s="435"/>
      <c r="HU277" s="435"/>
      <c r="HV277" s="435"/>
      <c r="HW277" s="435"/>
      <c r="HX277" s="435"/>
      <c r="HY277" s="435"/>
      <c r="HZ277" s="435"/>
      <c r="IA277" s="435"/>
      <c r="IB277" s="435"/>
      <c r="IC277" s="435"/>
      <c r="ID277" s="435"/>
      <c r="IE277" s="435"/>
      <c r="IF277" s="435"/>
      <c r="IG277" s="435"/>
      <c r="IH277" s="435"/>
      <c r="II277" s="435"/>
      <c r="IJ277" s="435"/>
      <c r="IK277" s="435"/>
      <c r="IL277" s="435"/>
      <c r="IM277" s="435"/>
      <c r="IN277" s="435"/>
      <c r="IO277" s="435"/>
      <c r="IP277" s="435"/>
      <c r="IQ277" s="435"/>
      <c r="IR277" s="435"/>
      <c r="IS277" s="435"/>
      <c r="IT277" s="435"/>
      <c r="IU277" s="435"/>
    </row>
    <row r="278" spans="1:255" s="431" customFormat="1">
      <c r="A278" s="120"/>
      <c r="B278" s="491" t="s">
        <v>582</v>
      </c>
      <c r="C278" s="120"/>
      <c r="D278" s="488"/>
      <c r="E278" s="489"/>
      <c r="F278" s="489"/>
      <c r="G278" s="489"/>
      <c r="H278" s="489"/>
      <c r="I278" s="489"/>
      <c r="J278" s="489"/>
      <c r="K278" s="489"/>
      <c r="L278" s="489"/>
      <c r="M278" s="435"/>
      <c r="N278" s="435"/>
      <c r="O278" s="435"/>
      <c r="P278" s="435"/>
      <c r="Q278" s="435"/>
      <c r="R278" s="435"/>
      <c r="S278" s="435"/>
      <c r="T278" s="435"/>
      <c r="U278" s="435"/>
      <c r="V278" s="435"/>
      <c r="W278" s="435"/>
      <c r="X278" s="435"/>
      <c r="Y278" s="435"/>
      <c r="Z278" s="435"/>
      <c r="AA278" s="435"/>
      <c r="AB278" s="435"/>
      <c r="AC278" s="435"/>
      <c r="AD278" s="435"/>
      <c r="AE278" s="435"/>
      <c r="AF278" s="435"/>
      <c r="AG278" s="435"/>
      <c r="AH278" s="435"/>
      <c r="AI278" s="435"/>
      <c r="AJ278" s="435"/>
      <c r="AK278" s="435"/>
      <c r="AL278" s="435"/>
      <c r="AM278" s="435"/>
      <c r="AN278" s="435"/>
      <c r="AO278" s="435"/>
      <c r="AP278" s="435"/>
      <c r="AQ278" s="435"/>
      <c r="AR278" s="435"/>
      <c r="AS278" s="435"/>
      <c r="AT278" s="435"/>
      <c r="AU278" s="435"/>
      <c r="AV278" s="435"/>
      <c r="AW278" s="435"/>
      <c r="AX278" s="435"/>
      <c r="AY278" s="435"/>
      <c r="AZ278" s="435"/>
      <c r="BA278" s="435"/>
      <c r="BB278" s="435"/>
      <c r="BC278" s="435"/>
      <c r="BD278" s="435"/>
      <c r="BE278" s="435"/>
      <c r="BF278" s="435"/>
      <c r="BG278" s="435"/>
      <c r="BH278" s="435"/>
      <c r="BI278" s="435"/>
      <c r="BJ278" s="435"/>
      <c r="BK278" s="435"/>
      <c r="BL278" s="435"/>
      <c r="BM278" s="435"/>
      <c r="BN278" s="435"/>
      <c r="BO278" s="435"/>
      <c r="BP278" s="435"/>
      <c r="BQ278" s="435"/>
      <c r="BR278" s="435"/>
      <c r="BS278" s="435"/>
      <c r="BT278" s="435"/>
      <c r="BU278" s="435"/>
      <c r="BV278" s="435"/>
      <c r="BW278" s="435"/>
      <c r="BX278" s="435"/>
      <c r="BY278" s="435"/>
      <c r="BZ278" s="435"/>
      <c r="CA278" s="435"/>
      <c r="CB278" s="435"/>
      <c r="CC278" s="435"/>
      <c r="CD278" s="435"/>
      <c r="CE278" s="435"/>
      <c r="CF278" s="435"/>
      <c r="CG278" s="435"/>
      <c r="CH278" s="435"/>
      <c r="CI278" s="435"/>
      <c r="CJ278" s="435"/>
      <c r="CK278" s="435"/>
      <c r="CL278" s="435"/>
      <c r="CM278" s="435"/>
      <c r="CN278" s="435"/>
      <c r="CO278" s="435"/>
      <c r="CP278" s="435"/>
      <c r="CQ278" s="435"/>
      <c r="CR278" s="435"/>
      <c r="CS278" s="435"/>
      <c r="CT278" s="435"/>
      <c r="CU278" s="435"/>
      <c r="CV278" s="435"/>
      <c r="CW278" s="435"/>
      <c r="CX278" s="435"/>
      <c r="CY278" s="435"/>
      <c r="CZ278" s="435"/>
      <c r="DA278" s="435"/>
      <c r="DB278" s="435"/>
      <c r="DC278" s="435"/>
      <c r="DD278" s="435"/>
      <c r="DE278" s="435"/>
      <c r="DF278" s="435"/>
      <c r="DG278" s="435"/>
      <c r="DH278" s="435"/>
      <c r="DI278" s="435"/>
      <c r="DJ278" s="435"/>
      <c r="DK278" s="435"/>
      <c r="DL278" s="435"/>
      <c r="DM278" s="435"/>
      <c r="DN278" s="435"/>
      <c r="DO278" s="435"/>
      <c r="DP278" s="435"/>
      <c r="DQ278" s="435"/>
      <c r="DR278" s="435"/>
      <c r="DS278" s="435"/>
      <c r="DT278" s="435"/>
      <c r="DU278" s="435"/>
      <c r="DV278" s="435"/>
      <c r="DW278" s="435"/>
      <c r="DX278" s="435"/>
      <c r="DY278" s="435"/>
      <c r="DZ278" s="435"/>
      <c r="EA278" s="435"/>
      <c r="EB278" s="435"/>
      <c r="EC278" s="435"/>
      <c r="ED278" s="435"/>
      <c r="EE278" s="435"/>
      <c r="EF278" s="435"/>
      <c r="EG278" s="435"/>
      <c r="EH278" s="435"/>
      <c r="EI278" s="435"/>
      <c r="EJ278" s="435"/>
      <c r="EK278" s="435"/>
      <c r="EL278" s="435"/>
      <c r="EM278" s="435"/>
      <c r="EN278" s="435"/>
      <c r="EO278" s="435"/>
      <c r="EP278" s="435"/>
      <c r="EQ278" s="435"/>
      <c r="ER278" s="435"/>
      <c r="ES278" s="435"/>
      <c r="ET278" s="435"/>
      <c r="EU278" s="435"/>
      <c r="EV278" s="435"/>
      <c r="EW278" s="435"/>
      <c r="EX278" s="435"/>
      <c r="EY278" s="435"/>
      <c r="EZ278" s="435"/>
      <c r="FA278" s="435"/>
      <c r="FB278" s="435"/>
      <c r="FC278" s="435"/>
      <c r="FD278" s="435"/>
      <c r="FE278" s="435"/>
      <c r="FF278" s="435"/>
      <c r="FG278" s="435"/>
      <c r="FH278" s="435"/>
      <c r="FI278" s="435"/>
      <c r="FJ278" s="435"/>
      <c r="FK278" s="435"/>
      <c r="FL278" s="435"/>
      <c r="FM278" s="435"/>
      <c r="FN278" s="435"/>
      <c r="FO278" s="435"/>
      <c r="FP278" s="435"/>
      <c r="FQ278" s="435"/>
      <c r="FR278" s="435"/>
      <c r="FS278" s="435"/>
      <c r="FT278" s="435"/>
      <c r="FU278" s="435"/>
      <c r="FV278" s="435"/>
      <c r="FW278" s="435"/>
      <c r="FX278" s="435"/>
      <c r="FY278" s="435"/>
      <c r="FZ278" s="435"/>
      <c r="GA278" s="435"/>
      <c r="GB278" s="435"/>
      <c r="GC278" s="435"/>
      <c r="GD278" s="435"/>
      <c r="GE278" s="435"/>
      <c r="GF278" s="435"/>
      <c r="GG278" s="435"/>
      <c r="GH278" s="435"/>
      <c r="GI278" s="435"/>
      <c r="GJ278" s="435"/>
      <c r="GK278" s="435"/>
      <c r="GL278" s="435"/>
      <c r="GM278" s="435"/>
      <c r="GN278" s="435"/>
      <c r="GO278" s="435"/>
      <c r="GP278" s="435"/>
      <c r="GQ278" s="435"/>
      <c r="GR278" s="435"/>
      <c r="GS278" s="435"/>
      <c r="GT278" s="435"/>
      <c r="GU278" s="435"/>
      <c r="GV278" s="435"/>
      <c r="GW278" s="435"/>
      <c r="GX278" s="435"/>
      <c r="GY278" s="435"/>
      <c r="GZ278" s="435"/>
      <c r="HA278" s="435"/>
      <c r="HB278" s="435"/>
      <c r="HC278" s="435"/>
      <c r="HD278" s="435"/>
      <c r="HE278" s="435"/>
      <c r="HF278" s="435"/>
      <c r="HG278" s="435"/>
      <c r="HH278" s="435"/>
      <c r="HI278" s="435"/>
      <c r="HJ278" s="435"/>
      <c r="HK278" s="435"/>
      <c r="HL278" s="435"/>
      <c r="HM278" s="435"/>
      <c r="HN278" s="435"/>
      <c r="HO278" s="435"/>
      <c r="HP278" s="435"/>
      <c r="HQ278" s="435"/>
      <c r="HR278" s="435"/>
      <c r="HS278" s="435"/>
      <c r="HT278" s="435"/>
      <c r="HU278" s="435"/>
      <c r="HV278" s="435"/>
      <c r="HW278" s="435"/>
      <c r="HX278" s="435"/>
      <c r="HY278" s="435"/>
      <c r="HZ278" s="435"/>
      <c r="IA278" s="435"/>
      <c r="IB278" s="435"/>
      <c r="IC278" s="435"/>
      <c r="ID278" s="435"/>
      <c r="IE278" s="435"/>
      <c r="IF278" s="435"/>
      <c r="IG278" s="435"/>
      <c r="IH278" s="435"/>
      <c r="II278" s="435"/>
      <c r="IJ278" s="435"/>
      <c r="IK278" s="435"/>
      <c r="IL278" s="435"/>
      <c r="IM278" s="435"/>
      <c r="IN278" s="435"/>
      <c r="IO278" s="435"/>
      <c r="IP278" s="435"/>
      <c r="IQ278" s="435"/>
      <c r="IR278" s="435"/>
      <c r="IS278" s="435"/>
      <c r="IT278" s="435"/>
      <c r="IU278" s="435"/>
    </row>
    <row r="279" spans="1:255" s="431" customFormat="1">
      <c r="A279" s="120"/>
      <c r="B279" s="491" t="s">
        <v>583</v>
      </c>
      <c r="C279" s="120"/>
      <c r="D279" s="488"/>
      <c r="E279" s="489"/>
      <c r="F279" s="489"/>
      <c r="G279" s="489"/>
      <c r="H279" s="489"/>
      <c r="I279" s="489"/>
      <c r="J279" s="489"/>
      <c r="K279" s="489"/>
      <c r="L279" s="489"/>
      <c r="M279" s="435"/>
      <c r="N279" s="435"/>
      <c r="O279" s="435"/>
      <c r="P279" s="435"/>
      <c r="Q279" s="435"/>
      <c r="R279" s="435"/>
      <c r="S279" s="435"/>
      <c r="T279" s="435"/>
      <c r="U279" s="435"/>
      <c r="V279" s="435"/>
      <c r="W279" s="435"/>
      <c r="X279" s="435"/>
      <c r="Y279" s="435"/>
      <c r="Z279" s="435"/>
      <c r="AA279" s="435"/>
      <c r="AB279" s="435"/>
      <c r="AC279" s="435"/>
      <c r="AD279" s="435"/>
      <c r="AE279" s="435"/>
      <c r="AF279" s="435"/>
      <c r="AG279" s="435"/>
      <c r="AH279" s="435"/>
      <c r="AI279" s="435"/>
      <c r="AJ279" s="435"/>
      <c r="AK279" s="435"/>
      <c r="AL279" s="435"/>
      <c r="AM279" s="435"/>
      <c r="AN279" s="435"/>
      <c r="AO279" s="435"/>
      <c r="AP279" s="435"/>
      <c r="AQ279" s="435"/>
      <c r="AR279" s="435"/>
      <c r="AS279" s="435"/>
      <c r="AT279" s="435"/>
      <c r="AU279" s="435"/>
      <c r="AV279" s="435"/>
      <c r="AW279" s="435"/>
      <c r="AX279" s="435"/>
      <c r="AY279" s="435"/>
      <c r="AZ279" s="435"/>
      <c r="BA279" s="435"/>
      <c r="BB279" s="435"/>
      <c r="BC279" s="435"/>
      <c r="BD279" s="435"/>
      <c r="BE279" s="435"/>
      <c r="BF279" s="435"/>
      <c r="BG279" s="435"/>
      <c r="BH279" s="435"/>
      <c r="BI279" s="435"/>
      <c r="BJ279" s="435"/>
      <c r="BK279" s="435"/>
      <c r="BL279" s="435"/>
      <c r="BM279" s="435"/>
      <c r="BN279" s="435"/>
      <c r="BO279" s="435"/>
      <c r="BP279" s="435"/>
      <c r="BQ279" s="435"/>
      <c r="BR279" s="435"/>
      <c r="BS279" s="435"/>
      <c r="BT279" s="435"/>
      <c r="BU279" s="435"/>
      <c r="BV279" s="435"/>
      <c r="BW279" s="435"/>
      <c r="BX279" s="435"/>
      <c r="BY279" s="435"/>
      <c r="BZ279" s="435"/>
      <c r="CA279" s="435"/>
      <c r="CB279" s="435"/>
      <c r="CC279" s="435"/>
      <c r="CD279" s="435"/>
      <c r="CE279" s="435"/>
      <c r="CF279" s="435"/>
      <c r="CG279" s="435"/>
      <c r="CH279" s="435"/>
      <c r="CI279" s="435"/>
      <c r="CJ279" s="435"/>
      <c r="CK279" s="435"/>
      <c r="CL279" s="435"/>
      <c r="CM279" s="435"/>
      <c r="CN279" s="435"/>
      <c r="CO279" s="435"/>
      <c r="CP279" s="435"/>
      <c r="CQ279" s="435"/>
      <c r="CR279" s="435"/>
      <c r="CS279" s="435"/>
      <c r="CT279" s="435"/>
      <c r="CU279" s="435"/>
      <c r="CV279" s="435"/>
      <c r="CW279" s="435"/>
      <c r="CX279" s="435"/>
      <c r="CY279" s="435"/>
      <c r="CZ279" s="435"/>
      <c r="DA279" s="435"/>
      <c r="DB279" s="435"/>
      <c r="DC279" s="435"/>
      <c r="DD279" s="435"/>
      <c r="DE279" s="435"/>
      <c r="DF279" s="435"/>
      <c r="DG279" s="435"/>
      <c r="DH279" s="435"/>
      <c r="DI279" s="435"/>
      <c r="DJ279" s="435"/>
      <c r="DK279" s="435"/>
      <c r="DL279" s="435"/>
      <c r="DM279" s="435"/>
      <c r="DN279" s="435"/>
      <c r="DO279" s="435"/>
      <c r="DP279" s="435"/>
      <c r="DQ279" s="435"/>
      <c r="DR279" s="435"/>
      <c r="DS279" s="435"/>
      <c r="DT279" s="435"/>
      <c r="DU279" s="435"/>
      <c r="DV279" s="435"/>
      <c r="DW279" s="435"/>
      <c r="DX279" s="435"/>
      <c r="DY279" s="435"/>
      <c r="DZ279" s="435"/>
      <c r="EA279" s="435"/>
      <c r="EB279" s="435"/>
      <c r="EC279" s="435"/>
      <c r="ED279" s="435"/>
      <c r="EE279" s="435"/>
      <c r="EF279" s="435"/>
      <c r="EG279" s="435"/>
      <c r="EH279" s="435"/>
      <c r="EI279" s="435"/>
      <c r="EJ279" s="435"/>
      <c r="EK279" s="435"/>
      <c r="EL279" s="435"/>
      <c r="EM279" s="435"/>
      <c r="EN279" s="435"/>
      <c r="EO279" s="435"/>
      <c r="EP279" s="435"/>
      <c r="EQ279" s="435"/>
      <c r="ER279" s="435"/>
      <c r="ES279" s="435"/>
      <c r="ET279" s="435"/>
      <c r="EU279" s="435"/>
      <c r="EV279" s="435"/>
      <c r="EW279" s="435"/>
      <c r="EX279" s="435"/>
      <c r="EY279" s="435"/>
      <c r="EZ279" s="435"/>
      <c r="FA279" s="435"/>
      <c r="FB279" s="435"/>
      <c r="FC279" s="435"/>
      <c r="FD279" s="435"/>
      <c r="FE279" s="435"/>
      <c r="FF279" s="435"/>
      <c r="FG279" s="435"/>
      <c r="FH279" s="435"/>
      <c r="FI279" s="435"/>
      <c r="FJ279" s="435"/>
      <c r="FK279" s="435"/>
      <c r="FL279" s="435"/>
      <c r="FM279" s="435"/>
      <c r="FN279" s="435"/>
      <c r="FO279" s="435"/>
      <c r="FP279" s="435"/>
      <c r="FQ279" s="435"/>
      <c r="FR279" s="435"/>
      <c r="FS279" s="435"/>
      <c r="FT279" s="435"/>
      <c r="FU279" s="435"/>
      <c r="FV279" s="435"/>
      <c r="FW279" s="435"/>
      <c r="FX279" s="435"/>
      <c r="FY279" s="435"/>
      <c r="FZ279" s="435"/>
      <c r="GA279" s="435"/>
      <c r="GB279" s="435"/>
      <c r="GC279" s="435"/>
      <c r="GD279" s="435"/>
      <c r="GE279" s="435"/>
      <c r="GF279" s="435"/>
      <c r="GG279" s="435"/>
      <c r="GH279" s="435"/>
      <c r="GI279" s="435"/>
      <c r="GJ279" s="435"/>
      <c r="GK279" s="435"/>
      <c r="GL279" s="435"/>
      <c r="GM279" s="435"/>
      <c r="GN279" s="435"/>
      <c r="GO279" s="435"/>
      <c r="GP279" s="435"/>
      <c r="GQ279" s="435"/>
      <c r="GR279" s="435"/>
      <c r="GS279" s="435"/>
      <c r="GT279" s="435"/>
      <c r="GU279" s="435"/>
      <c r="GV279" s="435"/>
      <c r="GW279" s="435"/>
      <c r="GX279" s="435"/>
      <c r="GY279" s="435"/>
      <c r="GZ279" s="435"/>
      <c r="HA279" s="435"/>
      <c r="HB279" s="435"/>
      <c r="HC279" s="435"/>
      <c r="HD279" s="435"/>
      <c r="HE279" s="435"/>
      <c r="HF279" s="435"/>
      <c r="HG279" s="435"/>
      <c r="HH279" s="435"/>
      <c r="HI279" s="435"/>
      <c r="HJ279" s="435"/>
      <c r="HK279" s="435"/>
      <c r="HL279" s="435"/>
      <c r="HM279" s="435"/>
      <c r="HN279" s="435"/>
      <c r="HO279" s="435"/>
      <c r="HP279" s="435"/>
      <c r="HQ279" s="435"/>
      <c r="HR279" s="435"/>
      <c r="HS279" s="435"/>
      <c r="HT279" s="435"/>
      <c r="HU279" s="435"/>
      <c r="HV279" s="435"/>
      <c r="HW279" s="435"/>
      <c r="HX279" s="435"/>
      <c r="HY279" s="435"/>
      <c r="HZ279" s="435"/>
      <c r="IA279" s="435"/>
      <c r="IB279" s="435"/>
      <c r="IC279" s="435"/>
      <c r="ID279" s="435"/>
      <c r="IE279" s="435"/>
      <c r="IF279" s="435"/>
      <c r="IG279" s="435"/>
      <c r="IH279" s="435"/>
      <c r="II279" s="435"/>
      <c r="IJ279" s="435"/>
      <c r="IK279" s="435"/>
      <c r="IL279" s="435"/>
      <c r="IM279" s="435"/>
      <c r="IN279" s="435"/>
      <c r="IO279" s="435"/>
      <c r="IP279" s="435"/>
      <c r="IQ279" s="435"/>
      <c r="IR279" s="435"/>
      <c r="IS279" s="435"/>
      <c r="IT279" s="435"/>
      <c r="IU279" s="435"/>
    </row>
    <row r="280" spans="1:255" s="431" customFormat="1">
      <c r="A280" s="120"/>
      <c r="B280" s="491" t="s">
        <v>584</v>
      </c>
      <c r="C280" s="120"/>
      <c r="D280" s="488"/>
      <c r="E280" s="489"/>
      <c r="F280" s="489"/>
      <c r="G280" s="489"/>
      <c r="H280" s="489"/>
      <c r="I280" s="489"/>
      <c r="J280" s="489"/>
      <c r="K280" s="489"/>
      <c r="L280" s="489"/>
      <c r="M280" s="435"/>
      <c r="N280" s="435"/>
      <c r="O280" s="435"/>
      <c r="P280" s="435"/>
      <c r="Q280" s="435"/>
      <c r="R280" s="435"/>
      <c r="S280" s="435"/>
      <c r="T280" s="435"/>
      <c r="U280" s="435"/>
      <c r="V280" s="435"/>
      <c r="W280" s="435"/>
      <c r="X280" s="435"/>
      <c r="Y280" s="435"/>
      <c r="Z280" s="435"/>
      <c r="AA280" s="435"/>
      <c r="AB280" s="435"/>
      <c r="AC280" s="435"/>
      <c r="AD280" s="435"/>
      <c r="AE280" s="435"/>
      <c r="AF280" s="435"/>
      <c r="AG280" s="435"/>
      <c r="AH280" s="435"/>
      <c r="AI280" s="435"/>
      <c r="AJ280" s="435"/>
      <c r="AK280" s="435"/>
      <c r="AL280" s="435"/>
      <c r="AM280" s="435"/>
      <c r="AN280" s="435"/>
      <c r="AO280" s="435"/>
      <c r="AP280" s="435"/>
      <c r="AQ280" s="435"/>
      <c r="AR280" s="435"/>
      <c r="AS280" s="435"/>
      <c r="AT280" s="435"/>
      <c r="AU280" s="435"/>
      <c r="AV280" s="435"/>
      <c r="AW280" s="435"/>
      <c r="AX280" s="435"/>
      <c r="AY280" s="435"/>
      <c r="AZ280" s="435"/>
      <c r="BA280" s="435"/>
      <c r="BB280" s="435"/>
      <c r="BC280" s="435"/>
      <c r="BD280" s="435"/>
      <c r="BE280" s="435"/>
      <c r="BF280" s="435"/>
      <c r="BG280" s="435"/>
      <c r="BH280" s="435"/>
      <c r="BI280" s="435"/>
      <c r="BJ280" s="435"/>
      <c r="BK280" s="435"/>
      <c r="BL280" s="435"/>
      <c r="BM280" s="435"/>
      <c r="BN280" s="435"/>
      <c r="BO280" s="435"/>
      <c r="BP280" s="435"/>
      <c r="BQ280" s="435"/>
      <c r="BR280" s="435"/>
      <c r="BS280" s="435"/>
      <c r="BT280" s="435"/>
      <c r="BU280" s="435"/>
      <c r="BV280" s="435"/>
      <c r="BW280" s="435"/>
      <c r="BX280" s="435"/>
      <c r="BY280" s="435"/>
      <c r="BZ280" s="435"/>
      <c r="CA280" s="435"/>
      <c r="CB280" s="435"/>
      <c r="CC280" s="435"/>
      <c r="CD280" s="435"/>
      <c r="CE280" s="435"/>
      <c r="CF280" s="435"/>
      <c r="CG280" s="435"/>
      <c r="CH280" s="435"/>
      <c r="CI280" s="435"/>
      <c r="CJ280" s="435"/>
      <c r="CK280" s="435"/>
      <c r="CL280" s="435"/>
      <c r="CM280" s="435"/>
      <c r="CN280" s="435"/>
      <c r="CO280" s="435"/>
      <c r="CP280" s="435"/>
      <c r="CQ280" s="435"/>
      <c r="CR280" s="435"/>
      <c r="CS280" s="435"/>
      <c r="CT280" s="435"/>
      <c r="CU280" s="435"/>
      <c r="CV280" s="435"/>
      <c r="CW280" s="435"/>
      <c r="CX280" s="435"/>
      <c r="CY280" s="435"/>
      <c r="CZ280" s="435"/>
      <c r="DA280" s="435"/>
      <c r="DB280" s="435"/>
      <c r="DC280" s="435"/>
      <c r="DD280" s="435"/>
      <c r="DE280" s="435"/>
      <c r="DF280" s="435"/>
      <c r="DG280" s="435"/>
      <c r="DH280" s="435"/>
      <c r="DI280" s="435"/>
      <c r="DJ280" s="435"/>
      <c r="DK280" s="435"/>
      <c r="DL280" s="435"/>
      <c r="DM280" s="435"/>
      <c r="DN280" s="435"/>
      <c r="DO280" s="435"/>
      <c r="DP280" s="435"/>
      <c r="DQ280" s="435"/>
      <c r="DR280" s="435"/>
      <c r="DS280" s="435"/>
      <c r="DT280" s="435"/>
      <c r="DU280" s="435"/>
      <c r="DV280" s="435"/>
      <c r="DW280" s="435"/>
      <c r="DX280" s="435"/>
      <c r="DY280" s="435"/>
      <c r="DZ280" s="435"/>
      <c r="EA280" s="435"/>
      <c r="EB280" s="435"/>
      <c r="EC280" s="435"/>
      <c r="ED280" s="435"/>
      <c r="EE280" s="435"/>
      <c r="EF280" s="435"/>
      <c r="EG280" s="435"/>
      <c r="EH280" s="435"/>
      <c r="EI280" s="435"/>
      <c r="EJ280" s="435"/>
      <c r="EK280" s="435"/>
      <c r="EL280" s="435"/>
      <c r="EM280" s="435"/>
      <c r="EN280" s="435"/>
      <c r="EO280" s="435"/>
      <c r="EP280" s="435"/>
      <c r="EQ280" s="435"/>
      <c r="ER280" s="435"/>
      <c r="ES280" s="435"/>
      <c r="ET280" s="435"/>
      <c r="EU280" s="435"/>
      <c r="EV280" s="435"/>
      <c r="EW280" s="435"/>
      <c r="EX280" s="435"/>
      <c r="EY280" s="435"/>
      <c r="EZ280" s="435"/>
      <c r="FA280" s="435"/>
      <c r="FB280" s="435"/>
      <c r="FC280" s="435"/>
      <c r="FD280" s="435"/>
      <c r="FE280" s="435"/>
      <c r="FF280" s="435"/>
      <c r="FG280" s="435"/>
      <c r="FH280" s="435"/>
      <c r="FI280" s="435"/>
      <c r="FJ280" s="435"/>
      <c r="FK280" s="435"/>
      <c r="FL280" s="435"/>
      <c r="FM280" s="435"/>
      <c r="FN280" s="435"/>
      <c r="FO280" s="435"/>
      <c r="FP280" s="435"/>
      <c r="FQ280" s="435"/>
      <c r="FR280" s="435"/>
      <c r="FS280" s="435"/>
      <c r="FT280" s="435"/>
      <c r="FU280" s="435"/>
      <c r="FV280" s="435"/>
      <c r="FW280" s="435"/>
      <c r="FX280" s="435"/>
      <c r="FY280" s="435"/>
      <c r="FZ280" s="435"/>
      <c r="GA280" s="435"/>
      <c r="GB280" s="435"/>
      <c r="GC280" s="435"/>
      <c r="GD280" s="435"/>
      <c r="GE280" s="435"/>
      <c r="GF280" s="435"/>
      <c r="GG280" s="435"/>
      <c r="GH280" s="435"/>
      <c r="GI280" s="435"/>
      <c r="GJ280" s="435"/>
      <c r="GK280" s="435"/>
      <c r="GL280" s="435"/>
      <c r="GM280" s="435"/>
      <c r="GN280" s="435"/>
      <c r="GO280" s="435"/>
      <c r="GP280" s="435"/>
      <c r="GQ280" s="435"/>
      <c r="GR280" s="435"/>
      <c r="GS280" s="435"/>
      <c r="GT280" s="435"/>
      <c r="GU280" s="435"/>
      <c r="GV280" s="435"/>
      <c r="GW280" s="435"/>
      <c r="GX280" s="435"/>
      <c r="GY280" s="435"/>
      <c r="GZ280" s="435"/>
      <c r="HA280" s="435"/>
      <c r="HB280" s="435"/>
      <c r="HC280" s="435"/>
      <c r="HD280" s="435"/>
      <c r="HE280" s="435"/>
      <c r="HF280" s="435"/>
      <c r="HG280" s="435"/>
      <c r="HH280" s="435"/>
      <c r="HI280" s="435"/>
      <c r="HJ280" s="435"/>
      <c r="HK280" s="435"/>
      <c r="HL280" s="435"/>
      <c r="HM280" s="435"/>
      <c r="HN280" s="435"/>
      <c r="HO280" s="435"/>
      <c r="HP280" s="435"/>
      <c r="HQ280" s="435"/>
      <c r="HR280" s="435"/>
      <c r="HS280" s="435"/>
      <c r="HT280" s="435"/>
      <c r="HU280" s="435"/>
      <c r="HV280" s="435"/>
      <c r="HW280" s="435"/>
      <c r="HX280" s="435"/>
      <c r="HY280" s="435"/>
      <c r="HZ280" s="435"/>
      <c r="IA280" s="435"/>
      <c r="IB280" s="435"/>
      <c r="IC280" s="435"/>
      <c r="ID280" s="435"/>
      <c r="IE280" s="435"/>
      <c r="IF280" s="435"/>
      <c r="IG280" s="435"/>
      <c r="IH280" s="435"/>
      <c r="II280" s="435"/>
      <c r="IJ280" s="435"/>
      <c r="IK280" s="435"/>
      <c r="IL280" s="435"/>
      <c r="IM280" s="435"/>
      <c r="IN280" s="435"/>
      <c r="IO280" s="435"/>
      <c r="IP280" s="435"/>
      <c r="IQ280" s="435"/>
      <c r="IR280" s="435"/>
      <c r="IS280" s="435"/>
      <c r="IT280" s="435"/>
      <c r="IU280" s="435"/>
    </row>
    <row r="281" spans="1:255" s="431" customFormat="1">
      <c r="A281" s="120"/>
      <c r="B281" s="491" t="s">
        <v>585</v>
      </c>
      <c r="C281" s="120"/>
      <c r="D281" s="488"/>
      <c r="E281" s="489"/>
      <c r="F281" s="489"/>
      <c r="G281" s="489"/>
      <c r="H281" s="489"/>
      <c r="I281" s="489"/>
      <c r="J281" s="489"/>
      <c r="K281" s="489"/>
      <c r="L281" s="489"/>
      <c r="M281" s="435"/>
      <c r="N281" s="435"/>
      <c r="O281" s="435"/>
      <c r="P281" s="435"/>
      <c r="Q281" s="435"/>
      <c r="R281" s="435"/>
      <c r="S281" s="435"/>
      <c r="T281" s="435"/>
      <c r="U281" s="435"/>
      <c r="V281" s="435"/>
      <c r="W281" s="435"/>
      <c r="X281" s="435"/>
      <c r="Y281" s="435"/>
      <c r="Z281" s="435"/>
      <c r="AA281" s="435"/>
      <c r="AB281" s="435"/>
      <c r="AC281" s="435"/>
      <c r="AD281" s="435"/>
      <c r="AE281" s="435"/>
      <c r="AF281" s="435"/>
      <c r="AG281" s="435"/>
      <c r="AH281" s="435"/>
      <c r="AI281" s="435"/>
      <c r="AJ281" s="435"/>
      <c r="AK281" s="435"/>
      <c r="AL281" s="435"/>
      <c r="AM281" s="435"/>
      <c r="AN281" s="435"/>
      <c r="AO281" s="435"/>
      <c r="AP281" s="435"/>
      <c r="AQ281" s="435"/>
      <c r="AR281" s="435"/>
      <c r="AS281" s="435"/>
      <c r="AT281" s="435"/>
      <c r="AU281" s="435"/>
      <c r="AV281" s="435"/>
      <c r="AW281" s="435"/>
      <c r="AX281" s="435"/>
      <c r="AY281" s="435"/>
      <c r="AZ281" s="435"/>
      <c r="BA281" s="435"/>
      <c r="BB281" s="435"/>
      <c r="BC281" s="435"/>
      <c r="BD281" s="435"/>
      <c r="BE281" s="435"/>
      <c r="BF281" s="435"/>
      <c r="BG281" s="435"/>
      <c r="BH281" s="435"/>
      <c r="BI281" s="435"/>
      <c r="BJ281" s="435"/>
      <c r="BK281" s="435"/>
      <c r="BL281" s="435"/>
      <c r="BM281" s="435"/>
      <c r="BN281" s="435"/>
      <c r="BO281" s="435"/>
      <c r="BP281" s="435"/>
      <c r="BQ281" s="435"/>
      <c r="BR281" s="435"/>
      <c r="BS281" s="435"/>
      <c r="BT281" s="435"/>
      <c r="BU281" s="435"/>
      <c r="BV281" s="435"/>
      <c r="BW281" s="435"/>
      <c r="BX281" s="435"/>
      <c r="BY281" s="435"/>
      <c r="BZ281" s="435"/>
      <c r="CA281" s="435"/>
      <c r="CB281" s="435"/>
      <c r="CC281" s="435"/>
      <c r="CD281" s="435"/>
      <c r="CE281" s="435"/>
      <c r="CF281" s="435"/>
      <c r="CG281" s="435"/>
      <c r="CH281" s="435"/>
      <c r="CI281" s="435"/>
      <c r="CJ281" s="435"/>
      <c r="CK281" s="435"/>
      <c r="CL281" s="435"/>
      <c r="CM281" s="435"/>
      <c r="CN281" s="435"/>
      <c r="CO281" s="435"/>
      <c r="CP281" s="435"/>
      <c r="CQ281" s="435"/>
      <c r="CR281" s="435"/>
      <c r="CS281" s="435"/>
      <c r="CT281" s="435"/>
      <c r="CU281" s="435"/>
      <c r="CV281" s="435"/>
      <c r="CW281" s="435"/>
      <c r="CX281" s="435"/>
      <c r="CY281" s="435"/>
      <c r="CZ281" s="435"/>
      <c r="DA281" s="435"/>
      <c r="DB281" s="435"/>
      <c r="DC281" s="435"/>
      <c r="DD281" s="435"/>
      <c r="DE281" s="435"/>
      <c r="DF281" s="435"/>
      <c r="DG281" s="435"/>
      <c r="DH281" s="435"/>
      <c r="DI281" s="435"/>
      <c r="DJ281" s="435"/>
      <c r="DK281" s="435"/>
      <c r="DL281" s="435"/>
      <c r="DM281" s="435"/>
      <c r="DN281" s="435"/>
      <c r="DO281" s="435"/>
      <c r="DP281" s="435"/>
      <c r="DQ281" s="435"/>
      <c r="DR281" s="435"/>
      <c r="DS281" s="435"/>
      <c r="DT281" s="435"/>
      <c r="DU281" s="435"/>
      <c r="DV281" s="435"/>
      <c r="DW281" s="435"/>
      <c r="DX281" s="435"/>
      <c r="DY281" s="435"/>
      <c r="DZ281" s="435"/>
      <c r="EA281" s="435"/>
      <c r="EB281" s="435"/>
      <c r="EC281" s="435"/>
      <c r="ED281" s="435"/>
      <c r="EE281" s="435"/>
      <c r="EF281" s="435"/>
      <c r="EG281" s="435"/>
      <c r="EH281" s="435"/>
      <c r="EI281" s="435"/>
      <c r="EJ281" s="435"/>
      <c r="EK281" s="435"/>
      <c r="EL281" s="435"/>
      <c r="EM281" s="435"/>
      <c r="EN281" s="435"/>
      <c r="EO281" s="435"/>
      <c r="EP281" s="435"/>
      <c r="EQ281" s="435"/>
      <c r="ER281" s="435"/>
      <c r="ES281" s="435"/>
      <c r="ET281" s="435"/>
      <c r="EU281" s="435"/>
      <c r="EV281" s="435"/>
      <c r="EW281" s="435"/>
      <c r="EX281" s="435"/>
      <c r="EY281" s="435"/>
      <c r="EZ281" s="435"/>
      <c r="FA281" s="435"/>
      <c r="FB281" s="435"/>
      <c r="FC281" s="435"/>
      <c r="FD281" s="435"/>
      <c r="FE281" s="435"/>
      <c r="FF281" s="435"/>
      <c r="FG281" s="435"/>
      <c r="FH281" s="435"/>
      <c r="FI281" s="435"/>
      <c r="FJ281" s="435"/>
      <c r="FK281" s="435"/>
      <c r="FL281" s="435"/>
      <c r="FM281" s="435"/>
      <c r="FN281" s="435"/>
      <c r="FO281" s="435"/>
      <c r="FP281" s="435"/>
      <c r="FQ281" s="435"/>
      <c r="FR281" s="435"/>
      <c r="FS281" s="435"/>
      <c r="FT281" s="435"/>
      <c r="FU281" s="435"/>
      <c r="FV281" s="435"/>
      <c r="FW281" s="435"/>
      <c r="FX281" s="435"/>
      <c r="FY281" s="435"/>
      <c r="FZ281" s="435"/>
      <c r="GA281" s="435"/>
      <c r="GB281" s="435"/>
      <c r="GC281" s="435"/>
      <c r="GD281" s="435"/>
      <c r="GE281" s="435"/>
      <c r="GF281" s="435"/>
      <c r="GG281" s="435"/>
      <c r="GH281" s="435"/>
      <c r="GI281" s="435"/>
      <c r="GJ281" s="435"/>
      <c r="GK281" s="435"/>
      <c r="GL281" s="435"/>
      <c r="GM281" s="435"/>
      <c r="GN281" s="435"/>
      <c r="GO281" s="435"/>
      <c r="GP281" s="435"/>
      <c r="GQ281" s="435"/>
      <c r="GR281" s="435"/>
      <c r="GS281" s="435"/>
      <c r="GT281" s="435"/>
      <c r="GU281" s="435"/>
      <c r="GV281" s="435"/>
      <c r="GW281" s="435"/>
      <c r="GX281" s="435"/>
      <c r="GY281" s="435"/>
      <c r="GZ281" s="435"/>
      <c r="HA281" s="435"/>
      <c r="HB281" s="435"/>
      <c r="HC281" s="435"/>
      <c r="HD281" s="435"/>
      <c r="HE281" s="435"/>
      <c r="HF281" s="435"/>
      <c r="HG281" s="435"/>
      <c r="HH281" s="435"/>
      <c r="HI281" s="435"/>
      <c r="HJ281" s="435"/>
      <c r="HK281" s="435"/>
      <c r="HL281" s="435"/>
      <c r="HM281" s="435"/>
      <c r="HN281" s="435"/>
      <c r="HO281" s="435"/>
      <c r="HP281" s="435"/>
      <c r="HQ281" s="435"/>
      <c r="HR281" s="435"/>
      <c r="HS281" s="435"/>
      <c r="HT281" s="435"/>
      <c r="HU281" s="435"/>
      <c r="HV281" s="435"/>
      <c r="HW281" s="435"/>
      <c r="HX281" s="435"/>
      <c r="HY281" s="435"/>
      <c r="HZ281" s="435"/>
      <c r="IA281" s="435"/>
      <c r="IB281" s="435"/>
      <c r="IC281" s="435"/>
      <c r="ID281" s="435"/>
      <c r="IE281" s="435"/>
      <c r="IF281" s="435"/>
      <c r="IG281" s="435"/>
      <c r="IH281" s="435"/>
      <c r="II281" s="435"/>
      <c r="IJ281" s="435"/>
      <c r="IK281" s="435"/>
      <c r="IL281" s="435"/>
      <c r="IM281" s="435"/>
      <c r="IN281" s="435"/>
      <c r="IO281" s="435"/>
      <c r="IP281" s="435"/>
      <c r="IQ281" s="435"/>
      <c r="IR281" s="435"/>
      <c r="IS281" s="435"/>
      <c r="IT281" s="435"/>
      <c r="IU281" s="435"/>
    </row>
    <row r="282" spans="1:255" s="431" customFormat="1">
      <c r="A282" s="120"/>
      <c r="B282" s="491" t="s">
        <v>586</v>
      </c>
      <c r="C282" s="120"/>
      <c r="D282" s="488"/>
      <c r="E282" s="489"/>
      <c r="F282" s="489"/>
      <c r="G282" s="489"/>
      <c r="H282" s="489"/>
      <c r="I282" s="489"/>
      <c r="J282" s="489"/>
      <c r="K282" s="489"/>
      <c r="L282" s="489"/>
      <c r="M282" s="435"/>
      <c r="N282" s="435"/>
      <c r="O282" s="435"/>
      <c r="P282" s="435"/>
      <c r="Q282" s="435"/>
      <c r="R282" s="435"/>
      <c r="S282" s="435"/>
      <c r="T282" s="435"/>
      <c r="U282" s="435"/>
      <c r="V282" s="435"/>
      <c r="W282" s="435"/>
      <c r="X282" s="435"/>
      <c r="Y282" s="435"/>
      <c r="Z282" s="435"/>
      <c r="AA282" s="435"/>
      <c r="AB282" s="435"/>
      <c r="AC282" s="435"/>
      <c r="AD282" s="435"/>
      <c r="AE282" s="435"/>
      <c r="AF282" s="435"/>
      <c r="AG282" s="435"/>
      <c r="AH282" s="435"/>
      <c r="AI282" s="435"/>
      <c r="AJ282" s="435"/>
      <c r="AK282" s="435"/>
      <c r="AL282" s="435"/>
      <c r="AM282" s="435"/>
      <c r="AN282" s="435"/>
      <c r="AO282" s="435"/>
      <c r="AP282" s="435"/>
      <c r="AQ282" s="435"/>
      <c r="AR282" s="435"/>
      <c r="AS282" s="435"/>
      <c r="AT282" s="435"/>
      <c r="AU282" s="435"/>
      <c r="AV282" s="435"/>
      <c r="AW282" s="435"/>
      <c r="AX282" s="435"/>
      <c r="AY282" s="435"/>
      <c r="AZ282" s="435"/>
      <c r="BA282" s="435"/>
      <c r="BB282" s="435"/>
      <c r="BC282" s="435"/>
      <c r="BD282" s="435"/>
      <c r="BE282" s="435"/>
      <c r="BF282" s="435"/>
      <c r="BG282" s="435"/>
      <c r="BH282" s="435"/>
      <c r="BI282" s="435"/>
      <c r="BJ282" s="435"/>
      <c r="BK282" s="435"/>
      <c r="BL282" s="435"/>
      <c r="BM282" s="435"/>
      <c r="BN282" s="435"/>
      <c r="BO282" s="435"/>
      <c r="BP282" s="435"/>
      <c r="BQ282" s="435"/>
      <c r="BR282" s="435"/>
      <c r="BS282" s="435"/>
      <c r="BT282" s="435"/>
      <c r="BU282" s="435"/>
      <c r="BV282" s="435"/>
      <c r="BW282" s="435"/>
      <c r="BX282" s="435"/>
      <c r="BY282" s="435"/>
      <c r="BZ282" s="435"/>
      <c r="CA282" s="435"/>
      <c r="CB282" s="435"/>
      <c r="CC282" s="435"/>
      <c r="CD282" s="435"/>
      <c r="CE282" s="435"/>
      <c r="CF282" s="435"/>
      <c r="CG282" s="435"/>
      <c r="CH282" s="435"/>
      <c r="CI282" s="435"/>
      <c r="CJ282" s="435"/>
      <c r="CK282" s="435"/>
      <c r="CL282" s="435"/>
      <c r="CM282" s="435"/>
      <c r="CN282" s="435"/>
      <c r="CO282" s="435"/>
      <c r="CP282" s="435"/>
      <c r="CQ282" s="435"/>
      <c r="CR282" s="435"/>
      <c r="CS282" s="435"/>
      <c r="CT282" s="435"/>
      <c r="CU282" s="435"/>
      <c r="CV282" s="435"/>
      <c r="CW282" s="435"/>
      <c r="CX282" s="435"/>
      <c r="CY282" s="435"/>
      <c r="CZ282" s="435"/>
      <c r="DA282" s="435"/>
      <c r="DB282" s="435"/>
      <c r="DC282" s="435"/>
      <c r="DD282" s="435"/>
      <c r="DE282" s="435"/>
      <c r="DF282" s="435"/>
      <c r="DG282" s="435"/>
      <c r="DH282" s="435"/>
      <c r="DI282" s="435"/>
      <c r="DJ282" s="435"/>
      <c r="DK282" s="435"/>
      <c r="DL282" s="435"/>
      <c r="DM282" s="435"/>
      <c r="DN282" s="435"/>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5"/>
      <c r="FE282" s="435"/>
      <c r="FF282" s="435"/>
      <c r="FG282" s="435"/>
      <c r="FH282" s="435"/>
      <c r="FI282" s="435"/>
      <c r="FJ282" s="435"/>
      <c r="FK282" s="435"/>
      <c r="FL282" s="435"/>
      <c r="FM282" s="435"/>
      <c r="FN282" s="435"/>
      <c r="FO282" s="435"/>
      <c r="FP282" s="435"/>
      <c r="FQ282" s="435"/>
      <c r="FR282" s="435"/>
      <c r="FS282" s="435"/>
      <c r="FT282" s="435"/>
      <c r="FU282" s="435"/>
      <c r="FV282" s="435"/>
      <c r="FW282" s="435"/>
      <c r="FX282" s="435"/>
      <c r="FY282" s="435"/>
      <c r="FZ282" s="435"/>
      <c r="GA282" s="435"/>
      <c r="GB282" s="435"/>
      <c r="GC282" s="435"/>
      <c r="GD282" s="435"/>
      <c r="GE282" s="435"/>
      <c r="GF282" s="435"/>
      <c r="GG282" s="435"/>
      <c r="GH282" s="435"/>
      <c r="GI282" s="435"/>
      <c r="GJ282" s="435"/>
      <c r="GK282" s="435"/>
      <c r="GL282" s="435"/>
      <c r="GM282" s="435"/>
      <c r="GN282" s="435"/>
      <c r="GO282" s="435"/>
      <c r="GP282" s="435"/>
      <c r="GQ282" s="435"/>
      <c r="GR282" s="435"/>
      <c r="GS282" s="435"/>
      <c r="GT282" s="435"/>
      <c r="GU282" s="435"/>
      <c r="GV282" s="435"/>
      <c r="GW282" s="435"/>
      <c r="GX282" s="435"/>
      <c r="GY282" s="435"/>
      <c r="GZ282" s="435"/>
      <c r="HA282" s="435"/>
      <c r="HB282" s="435"/>
      <c r="HC282" s="435"/>
      <c r="HD282" s="435"/>
      <c r="HE282" s="435"/>
      <c r="HF282" s="435"/>
      <c r="HG282" s="435"/>
      <c r="HH282" s="435"/>
      <c r="HI282" s="435"/>
      <c r="HJ282" s="435"/>
      <c r="HK282" s="435"/>
      <c r="HL282" s="435"/>
      <c r="HM282" s="435"/>
      <c r="HN282" s="435"/>
      <c r="HO282" s="435"/>
      <c r="HP282" s="435"/>
      <c r="HQ282" s="435"/>
      <c r="HR282" s="435"/>
      <c r="HS282" s="435"/>
      <c r="HT282" s="435"/>
      <c r="HU282" s="435"/>
      <c r="HV282" s="435"/>
      <c r="HW282" s="435"/>
      <c r="HX282" s="435"/>
      <c r="HY282" s="435"/>
      <c r="HZ282" s="435"/>
      <c r="IA282" s="435"/>
      <c r="IB282" s="435"/>
      <c r="IC282" s="435"/>
      <c r="ID282" s="435"/>
      <c r="IE282" s="435"/>
      <c r="IF282" s="435"/>
      <c r="IG282" s="435"/>
      <c r="IH282" s="435"/>
      <c r="II282" s="435"/>
      <c r="IJ282" s="435"/>
      <c r="IK282" s="435"/>
      <c r="IL282" s="435"/>
      <c r="IM282" s="435"/>
      <c r="IN282" s="435"/>
      <c r="IO282" s="435"/>
      <c r="IP282" s="435"/>
      <c r="IQ282" s="435"/>
      <c r="IR282" s="435"/>
      <c r="IS282" s="435"/>
      <c r="IT282" s="435"/>
      <c r="IU282" s="435"/>
    </row>
    <row r="283" spans="1:255" s="431" customFormat="1">
      <c r="A283" s="120"/>
      <c r="B283" s="513" t="s">
        <v>587</v>
      </c>
      <c r="C283" s="120"/>
      <c r="D283" s="488"/>
      <c r="E283" s="489"/>
      <c r="F283" s="489"/>
      <c r="G283" s="489"/>
      <c r="H283" s="489"/>
      <c r="I283" s="489"/>
      <c r="J283" s="489"/>
      <c r="K283" s="489"/>
      <c r="L283" s="489"/>
      <c r="M283" s="435"/>
      <c r="N283" s="435"/>
      <c r="O283" s="435"/>
      <c r="P283" s="435"/>
      <c r="Q283" s="435"/>
      <c r="R283" s="435"/>
      <c r="S283" s="435"/>
      <c r="T283" s="435"/>
      <c r="U283" s="435"/>
      <c r="V283" s="435"/>
      <c r="W283" s="435"/>
      <c r="X283" s="435"/>
      <c r="Y283" s="435"/>
      <c r="Z283" s="435"/>
      <c r="AA283" s="435"/>
      <c r="AB283" s="435"/>
      <c r="AC283" s="435"/>
      <c r="AD283" s="435"/>
      <c r="AE283" s="435"/>
      <c r="AF283" s="435"/>
      <c r="AG283" s="435"/>
      <c r="AH283" s="435"/>
      <c r="AI283" s="435"/>
      <c r="AJ283" s="435"/>
      <c r="AK283" s="435"/>
      <c r="AL283" s="435"/>
      <c r="AM283" s="435"/>
      <c r="AN283" s="435"/>
      <c r="AO283" s="435"/>
      <c r="AP283" s="435"/>
      <c r="AQ283" s="435"/>
      <c r="AR283" s="435"/>
      <c r="AS283" s="435"/>
      <c r="AT283" s="435"/>
      <c r="AU283" s="435"/>
      <c r="AV283" s="435"/>
      <c r="AW283" s="435"/>
      <c r="AX283" s="435"/>
      <c r="AY283" s="435"/>
      <c r="AZ283" s="435"/>
      <c r="BA283" s="435"/>
      <c r="BB283" s="435"/>
      <c r="BC283" s="435"/>
      <c r="BD283" s="435"/>
      <c r="BE283" s="435"/>
      <c r="BF283" s="435"/>
      <c r="BG283" s="435"/>
      <c r="BH283" s="435"/>
      <c r="BI283" s="435"/>
      <c r="BJ283" s="435"/>
      <c r="BK283" s="435"/>
      <c r="BL283" s="435"/>
      <c r="BM283" s="435"/>
      <c r="BN283" s="435"/>
      <c r="BO283" s="435"/>
      <c r="BP283" s="435"/>
      <c r="BQ283" s="435"/>
      <c r="BR283" s="435"/>
      <c r="BS283" s="435"/>
      <c r="BT283" s="435"/>
      <c r="BU283" s="435"/>
      <c r="BV283" s="435"/>
      <c r="BW283" s="435"/>
      <c r="BX283" s="435"/>
      <c r="BY283" s="435"/>
      <c r="BZ283" s="435"/>
      <c r="CA283" s="435"/>
      <c r="CB283" s="435"/>
      <c r="CC283" s="435"/>
      <c r="CD283" s="435"/>
      <c r="CE283" s="435"/>
      <c r="CF283" s="435"/>
      <c r="CG283" s="435"/>
      <c r="CH283" s="435"/>
      <c r="CI283" s="435"/>
      <c r="CJ283" s="435"/>
      <c r="CK283" s="435"/>
      <c r="CL283" s="435"/>
      <c r="CM283" s="435"/>
      <c r="CN283" s="435"/>
      <c r="CO283" s="435"/>
      <c r="CP283" s="435"/>
      <c r="CQ283" s="435"/>
      <c r="CR283" s="435"/>
      <c r="CS283" s="435"/>
      <c r="CT283" s="435"/>
      <c r="CU283" s="435"/>
      <c r="CV283" s="435"/>
      <c r="CW283" s="435"/>
      <c r="CX283" s="435"/>
      <c r="CY283" s="435"/>
      <c r="CZ283" s="435"/>
      <c r="DA283" s="435"/>
      <c r="DB283" s="435"/>
      <c r="DC283" s="435"/>
      <c r="DD283" s="435"/>
      <c r="DE283" s="435"/>
      <c r="DF283" s="435"/>
      <c r="DG283" s="435"/>
      <c r="DH283" s="435"/>
      <c r="DI283" s="435"/>
      <c r="DJ283" s="435"/>
      <c r="DK283" s="435"/>
      <c r="DL283" s="435"/>
      <c r="DM283" s="435"/>
      <c r="DN283" s="435"/>
      <c r="DO283" s="435"/>
      <c r="DP283" s="435"/>
      <c r="DQ283" s="435"/>
      <c r="DR283" s="435"/>
      <c r="DS283" s="435"/>
      <c r="DT283" s="435"/>
      <c r="DU283" s="435"/>
      <c r="DV283" s="435"/>
      <c r="DW283" s="435"/>
      <c r="DX283" s="435"/>
      <c r="DY283" s="435"/>
      <c r="DZ283" s="435"/>
      <c r="EA283" s="435"/>
      <c r="EB283" s="435"/>
      <c r="EC283" s="435"/>
      <c r="ED283" s="435"/>
      <c r="EE283" s="435"/>
      <c r="EF283" s="435"/>
      <c r="EG283" s="435"/>
      <c r="EH283" s="435"/>
      <c r="EI283" s="435"/>
      <c r="EJ283" s="435"/>
      <c r="EK283" s="435"/>
      <c r="EL283" s="435"/>
      <c r="EM283" s="435"/>
      <c r="EN283" s="435"/>
      <c r="EO283" s="435"/>
      <c r="EP283" s="435"/>
      <c r="EQ283" s="435"/>
      <c r="ER283" s="435"/>
      <c r="ES283" s="435"/>
      <c r="ET283" s="435"/>
      <c r="EU283" s="435"/>
      <c r="EV283" s="435"/>
      <c r="EW283" s="435"/>
      <c r="EX283" s="435"/>
      <c r="EY283" s="435"/>
      <c r="EZ283" s="435"/>
      <c r="FA283" s="435"/>
      <c r="FB283" s="435"/>
      <c r="FC283" s="435"/>
      <c r="FD283" s="435"/>
      <c r="FE283" s="435"/>
      <c r="FF283" s="435"/>
      <c r="FG283" s="435"/>
      <c r="FH283" s="435"/>
      <c r="FI283" s="435"/>
      <c r="FJ283" s="435"/>
      <c r="FK283" s="435"/>
      <c r="FL283" s="435"/>
      <c r="FM283" s="435"/>
      <c r="FN283" s="435"/>
      <c r="FO283" s="435"/>
      <c r="FP283" s="435"/>
      <c r="FQ283" s="435"/>
      <c r="FR283" s="435"/>
      <c r="FS283" s="435"/>
      <c r="FT283" s="435"/>
      <c r="FU283" s="435"/>
      <c r="FV283" s="435"/>
      <c r="FW283" s="435"/>
      <c r="FX283" s="435"/>
      <c r="FY283" s="435"/>
      <c r="FZ283" s="435"/>
      <c r="GA283" s="435"/>
      <c r="GB283" s="435"/>
      <c r="GC283" s="435"/>
      <c r="GD283" s="435"/>
      <c r="GE283" s="435"/>
      <c r="GF283" s="435"/>
      <c r="GG283" s="435"/>
      <c r="GH283" s="435"/>
      <c r="GI283" s="435"/>
      <c r="GJ283" s="435"/>
      <c r="GK283" s="435"/>
      <c r="GL283" s="435"/>
      <c r="GM283" s="435"/>
      <c r="GN283" s="435"/>
      <c r="GO283" s="435"/>
      <c r="GP283" s="435"/>
      <c r="GQ283" s="435"/>
      <c r="GR283" s="435"/>
      <c r="GS283" s="435"/>
      <c r="GT283" s="435"/>
      <c r="GU283" s="435"/>
      <c r="GV283" s="435"/>
      <c r="GW283" s="435"/>
      <c r="GX283" s="435"/>
      <c r="GY283" s="435"/>
      <c r="GZ283" s="435"/>
      <c r="HA283" s="435"/>
      <c r="HB283" s="435"/>
      <c r="HC283" s="435"/>
      <c r="HD283" s="435"/>
      <c r="HE283" s="435"/>
      <c r="HF283" s="435"/>
      <c r="HG283" s="435"/>
      <c r="HH283" s="435"/>
      <c r="HI283" s="435"/>
      <c r="HJ283" s="435"/>
      <c r="HK283" s="435"/>
      <c r="HL283" s="435"/>
      <c r="HM283" s="435"/>
      <c r="HN283" s="435"/>
      <c r="HO283" s="435"/>
      <c r="HP283" s="435"/>
      <c r="HQ283" s="435"/>
      <c r="HR283" s="435"/>
      <c r="HS283" s="435"/>
      <c r="HT283" s="435"/>
      <c r="HU283" s="435"/>
      <c r="HV283" s="435"/>
      <c r="HW283" s="435"/>
      <c r="HX283" s="435"/>
      <c r="HY283" s="435"/>
      <c r="HZ283" s="435"/>
      <c r="IA283" s="435"/>
      <c r="IB283" s="435"/>
      <c r="IC283" s="435"/>
      <c r="ID283" s="435"/>
      <c r="IE283" s="435"/>
      <c r="IF283" s="435"/>
      <c r="IG283" s="435"/>
      <c r="IH283" s="435"/>
      <c r="II283" s="435"/>
      <c r="IJ283" s="435"/>
      <c r="IK283" s="435"/>
      <c r="IL283" s="435"/>
      <c r="IM283" s="435"/>
      <c r="IN283" s="435"/>
      <c r="IO283" s="435"/>
      <c r="IP283" s="435"/>
      <c r="IQ283" s="435"/>
      <c r="IR283" s="435"/>
      <c r="IS283" s="435"/>
      <c r="IT283" s="435"/>
      <c r="IU283" s="435"/>
    </row>
    <row r="284" spans="1:255" s="431" customFormat="1">
      <c r="A284" s="120"/>
      <c r="B284" s="491" t="s">
        <v>588</v>
      </c>
      <c r="C284" s="120"/>
      <c r="D284" s="488"/>
      <c r="E284" s="489"/>
      <c r="F284" s="489"/>
      <c r="G284" s="489"/>
      <c r="H284" s="489"/>
      <c r="I284" s="489"/>
      <c r="J284" s="489"/>
      <c r="K284" s="489"/>
      <c r="L284" s="489"/>
      <c r="M284" s="435"/>
      <c r="N284" s="435"/>
      <c r="O284" s="435"/>
      <c r="P284" s="435"/>
      <c r="Q284" s="435"/>
      <c r="R284" s="435"/>
      <c r="S284" s="435"/>
      <c r="T284" s="435"/>
      <c r="U284" s="435"/>
      <c r="V284" s="435"/>
      <c r="W284" s="435"/>
      <c r="X284" s="435"/>
      <c r="Y284" s="435"/>
      <c r="Z284" s="435"/>
      <c r="AA284" s="435"/>
      <c r="AB284" s="435"/>
      <c r="AC284" s="435"/>
      <c r="AD284" s="435"/>
      <c r="AE284" s="435"/>
      <c r="AF284" s="435"/>
      <c r="AG284" s="435"/>
      <c r="AH284" s="435"/>
      <c r="AI284" s="435"/>
      <c r="AJ284" s="435"/>
      <c r="AK284" s="435"/>
      <c r="AL284" s="435"/>
      <c r="AM284" s="435"/>
      <c r="AN284" s="435"/>
      <c r="AO284" s="435"/>
      <c r="AP284" s="435"/>
      <c r="AQ284" s="435"/>
      <c r="AR284" s="435"/>
      <c r="AS284" s="435"/>
      <c r="AT284" s="435"/>
      <c r="AU284" s="435"/>
      <c r="AV284" s="435"/>
      <c r="AW284" s="435"/>
      <c r="AX284" s="435"/>
      <c r="AY284" s="435"/>
      <c r="AZ284" s="435"/>
      <c r="BA284" s="435"/>
      <c r="BB284" s="435"/>
      <c r="BC284" s="435"/>
      <c r="BD284" s="435"/>
      <c r="BE284" s="435"/>
      <c r="BF284" s="435"/>
      <c r="BG284" s="435"/>
      <c r="BH284" s="435"/>
      <c r="BI284" s="435"/>
      <c r="BJ284" s="435"/>
      <c r="BK284" s="435"/>
      <c r="BL284" s="435"/>
      <c r="BM284" s="435"/>
      <c r="BN284" s="435"/>
      <c r="BO284" s="435"/>
      <c r="BP284" s="435"/>
      <c r="BQ284" s="435"/>
      <c r="BR284" s="435"/>
      <c r="BS284" s="435"/>
      <c r="BT284" s="435"/>
      <c r="BU284" s="435"/>
      <c r="BV284" s="435"/>
      <c r="BW284" s="435"/>
      <c r="BX284" s="435"/>
      <c r="BY284" s="435"/>
      <c r="BZ284" s="435"/>
      <c r="CA284" s="435"/>
      <c r="CB284" s="435"/>
      <c r="CC284" s="435"/>
      <c r="CD284" s="435"/>
      <c r="CE284" s="435"/>
      <c r="CF284" s="435"/>
      <c r="CG284" s="435"/>
      <c r="CH284" s="435"/>
      <c r="CI284" s="435"/>
      <c r="CJ284" s="435"/>
      <c r="CK284" s="435"/>
      <c r="CL284" s="435"/>
      <c r="CM284" s="435"/>
      <c r="CN284" s="435"/>
      <c r="CO284" s="435"/>
      <c r="CP284" s="435"/>
      <c r="CQ284" s="435"/>
      <c r="CR284" s="435"/>
      <c r="CS284" s="435"/>
      <c r="CT284" s="435"/>
      <c r="CU284" s="435"/>
      <c r="CV284" s="435"/>
      <c r="CW284" s="435"/>
      <c r="CX284" s="435"/>
      <c r="CY284" s="435"/>
      <c r="CZ284" s="435"/>
      <c r="DA284" s="435"/>
      <c r="DB284" s="435"/>
      <c r="DC284" s="435"/>
      <c r="DD284" s="435"/>
      <c r="DE284" s="435"/>
      <c r="DF284" s="435"/>
      <c r="DG284" s="435"/>
      <c r="DH284" s="435"/>
      <c r="DI284" s="435"/>
      <c r="DJ284" s="435"/>
      <c r="DK284" s="435"/>
      <c r="DL284" s="435"/>
      <c r="DM284" s="435"/>
      <c r="DN284" s="435"/>
      <c r="DO284" s="435"/>
      <c r="DP284" s="435"/>
      <c r="DQ284" s="435"/>
      <c r="DR284" s="435"/>
      <c r="DS284" s="435"/>
      <c r="DT284" s="435"/>
      <c r="DU284" s="435"/>
      <c r="DV284" s="435"/>
      <c r="DW284" s="435"/>
      <c r="DX284" s="435"/>
      <c r="DY284" s="435"/>
      <c r="DZ284" s="435"/>
      <c r="EA284" s="435"/>
      <c r="EB284" s="435"/>
      <c r="EC284" s="435"/>
      <c r="ED284" s="435"/>
      <c r="EE284" s="435"/>
      <c r="EF284" s="435"/>
      <c r="EG284" s="435"/>
      <c r="EH284" s="435"/>
      <c r="EI284" s="435"/>
      <c r="EJ284" s="435"/>
      <c r="EK284" s="435"/>
      <c r="EL284" s="435"/>
      <c r="EM284" s="435"/>
      <c r="EN284" s="435"/>
      <c r="EO284" s="435"/>
      <c r="EP284" s="435"/>
      <c r="EQ284" s="435"/>
      <c r="ER284" s="435"/>
      <c r="ES284" s="435"/>
      <c r="ET284" s="435"/>
      <c r="EU284" s="435"/>
      <c r="EV284" s="435"/>
      <c r="EW284" s="435"/>
      <c r="EX284" s="435"/>
      <c r="EY284" s="435"/>
      <c r="EZ284" s="435"/>
      <c r="FA284" s="435"/>
      <c r="FB284" s="435"/>
      <c r="FC284" s="435"/>
      <c r="FD284" s="435"/>
      <c r="FE284" s="435"/>
      <c r="FF284" s="435"/>
      <c r="FG284" s="435"/>
      <c r="FH284" s="435"/>
      <c r="FI284" s="435"/>
      <c r="FJ284" s="435"/>
      <c r="FK284" s="435"/>
      <c r="FL284" s="435"/>
      <c r="FM284" s="435"/>
      <c r="FN284" s="435"/>
      <c r="FO284" s="435"/>
      <c r="FP284" s="435"/>
      <c r="FQ284" s="435"/>
      <c r="FR284" s="435"/>
      <c r="FS284" s="435"/>
      <c r="FT284" s="435"/>
      <c r="FU284" s="435"/>
      <c r="FV284" s="435"/>
      <c r="FW284" s="435"/>
      <c r="FX284" s="435"/>
      <c r="FY284" s="435"/>
      <c r="FZ284" s="435"/>
      <c r="GA284" s="435"/>
      <c r="GB284" s="435"/>
      <c r="GC284" s="435"/>
      <c r="GD284" s="435"/>
      <c r="GE284" s="435"/>
      <c r="GF284" s="435"/>
      <c r="GG284" s="435"/>
      <c r="GH284" s="435"/>
      <c r="GI284" s="435"/>
      <c r="GJ284" s="435"/>
      <c r="GK284" s="435"/>
      <c r="GL284" s="435"/>
      <c r="GM284" s="435"/>
      <c r="GN284" s="435"/>
      <c r="GO284" s="435"/>
      <c r="GP284" s="435"/>
      <c r="GQ284" s="435"/>
      <c r="GR284" s="435"/>
      <c r="GS284" s="435"/>
      <c r="GT284" s="435"/>
      <c r="GU284" s="435"/>
      <c r="GV284" s="435"/>
      <c r="GW284" s="435"/>
      <c r="GX284" s="435"/>
      <c r="GY284" s="435"/>
      <c r="GZ284" s="435"/>
      <c r="HA284" s="435"/>
      <c r="HB284" s="435"/>
      <c r="HC284" s="435"/>
      <c r="HD284" s="435"/>
      <c r="HE284" s="435"/>
      <c r="HF284" s="435"/>
      <c r="HG284" s="435"/>
      <c r="HH284" s="435"/>
      <c r="HI284" s="435"/>
      <c r="HJ284" s="435"/>
      <c r="HK284" s="435"/>
      <c r="HL284" s="435"/>
      <c r="HM284" s="435"/>
      <c r="HN284" s="435"/>
      <c r="HO284" s="435"/>
      <c r="HP284" s="435"/>
      <c r="HQ284" s="435"/>
      <c r="HR284" s="435"/>
      <c r="HS284" s="435"/>
      <c r="HT284" s="435"/>
      <c r="HU284" s="435"/>
      <c r="HV284" s="435"/>
      <c r="HW284" s="435"/>
      <c r="HX284" s="435"/>
      <c r="HY284" s="435"/>
      <c r="HZ284" s="435"/>
      <c r="IA284" s="435"/>
      <c r="IB284" s="435"/>
      <c r="IC284" s="435"/>
      <c r="ID284" s="435"/>
      <c r="IE284" s="435"/>
      <c r="IF284" s="435"/>
      <c r="IG284" s="435"/>
      <c r="IH284" s="435"/>
      <c r="II284" s="435"/>
      <c r="IJ284" s="435"/>
      <c r="IK284" s="435"/>
      <c r="IL284" s="435"/>
      <c r="IM284" s="435"/>
      <c r="IN284" s="435"/>
      <c r="IO284" s="435"/>
      <c r="IP284" s="435"/>
      <c r="IQ284" s="435"/>
      <c r="IR284" s="435"/>
      <c r="IS284" s="435"/>
      <c r="IT284" s="435"/>
      <c r="IU284" s="435"/>
    </row>
    <row r="285" spans="1:255" s="431" customFormat="1">
      <c r="A285" s="120"/>
      <c r="B285" s="513"/>
      <c r="C285" s="120"/>
      <c r="D285" s="488"/>
      <c r="E285" s="489"/>
      <c r="F285" s="489"/>
      <c r="G285" s="489"/>
      <c r="H285" s="489"/>
      <c r="I285" s="489"/>
      <c r="J285" s="489"/>
      <c r="K285" s="489"/>
      <c r="L285" s="489"/>
      <c r="M285" s="435"/>
      <c r="N285" s="435"/>
      <c r="O285" s="435"/>
      <c r="P285" s="435"/>
      <c r="Q285" s="435"/>
      <c r="R285" s="435"/>
      <c r="S285" s="435"/>
      <c r="T285" s="435"/>
      <c r="U285" s="435"/>
      <c r="V285" s="435"/>
      <c r="W285" s="435"/>
      <c r="X285" s="435"/>
      <c r="Y285" s="435"/>
      <c r="Z285" s="435"/>
      <c r="AA285" s="435"/>
      <c r="AB285" s="435"/>
      <c r="AC285" s="435"/>
      <c r="AD285" s="435"/>
      <c r="AE285" s="435"/>
      <c r="AF285" s="435"/>
      <c r="AG285" s="435"/>
      <c r="AH285" s="435"/>
      <c r="AI285" s="435"/>
      <c r="AJ285" s="435"/>
      <c r="AK285" s="435"/>
      <c r="AL285" s="435"/>
      <c r="AM285" s="435"/>
      <c r="AN285" s="435"/>
      <c r="AO285" s="435"/>
      <c r="AP285" s="435"/>
      <c r="AQ285" s="435"/>
      <c r="AR285" s="435"/>
      <c r="AS285" s="435"/>
      <c r="AT285" s="435"/>
      <c r="AU285" s="435"/>
      <c r="AV285" s="435"/>
      <c r="AW285" s="435"/>
      <c r="AX285" s="435"/>
      <c r="AY285" s="435"/>
      <c r="AZ285" s="435"/>
      <c r="BA285" s="435"/>
      <c r="BB285" s="435"/>
      <c r="BC285" s="435"/>
      <c r="BD285" s="435"/>
      <c r="BE285" s="435"/>
      <c r="BF285" s="435"/>
      <c r="BG285" s="435"/>
      <c r="BH285" s="435"/>
      <c r="BI285" s="435"/>
      <c r="BJ285" s="435"/>
      <c r="BK285" s="435"/>
      <c r="BL285" s="435"/>
      <c r="BM285" s="435"/>
      <c r="BN285" s="435"/>
      <c r="BO285" s="435"/>
      <c r="BP285" s="435"/>
      <c r="BQ285" s="435"/>
      <c r="BR285" s="435"/>
      <c r="BS285" s="435"/>
      <c r="BT285" s="435"/>
      <c r="BU285" s="435"/>
      <c r="BV285" s="435"/>
      <c r="BW285" s="435"/>
      <c r="BX285" s="435"/>
      <c r="BY285" s="435"/>
      <c r="BZ285" s="435"/>
      <c r="CA285" s="435"/>
      <c r="CB285" s="435"/>
      <c r="CC285" s="435"/>
      <c r="CD285" s="435"/>
      <c r="CE285" s="435"/>
      <c r="CF285" s="435"/>
      <c r="CG285" s="435"/>
      <c r="CH285" s="435"/>
      <c r="CI285" s="435"/>
      <c r="CJ285" s="435"/>
      <c r="CK285" s="435"/>
      <c r="CL285" s="435"/>
      <c r="CM285" s="435"/>
      <c r="CN285" s="435"/>
      <c r="CO285" s="435"/>
      <c r="CP285" s="435"/>
      <c r="CQ285" s="435"/>
      <c r="CR285" s="435"/>
      <c r="CS285" s="435"/>
      <c r="CT285" s="435"/>
      <c r="CU285" s="435"/>
      <c r="CV285" s="435"/>
      <c r="CW285" s="435"/>
      <c r="CX285" s="435"/>
      <c r="CY285" s="435"/>
      <c r="CZ285" s="435"/>
      <c r="DA285" s="435"/>
      <c r="DB285" s="435"/>
      <c r="DC285" s="435"/>
      <c r="DD285" s="435"/>
      <c r="DE285" s="435"/>
      <c r="DF285" s="435"/>
      <c r="DG285" s="435"/>
      <c r="DH285" s="435"/>
      <c r="DI285" s="435"/>
      <c r="DJ285" s="435"/>
      <c r="DK285" s="435"/>
      <c r="DL285" s="435"/>
      <c r="DM285" s="435"/>
      <c r="DN285" s="435"/>
      <c r="DO285" s="435"/>
      <c r="DP285" s="435"/>
      <c r="DQ285" s="435"/>
      <c r="DR285" s="435"/>
      <c r="DS285" s="435"/>
      <c r="DT285" s="435"/>
      <c r="DU285" s="435"/>
      <c r="DV285" s="435"/>
      <c r="DW285" s="435"/>
      <c r="DX285" s="435"/>
      <c r="DY285" s="435"/>
      <c r="DZ285" s="435"/>
      <c r="EA285" s="435"/>
      <c r="EB285" s="435"/>
      <c r="EC285" s="435"/>
      <c r="ED285" s="435"/>
      <c r="EE285" s="435"/>
      <c r="EF285" s="435"/>
      <c r="EG285" s="435"/>
      <c r="EH285" s="435"/>
      <c r="EI285" s="435"/>
      <c r="EJ285" s="435"/>
      <c r="EK285" s="435"/>
      <c r="EL285" s="435"/>
      <c r="EM285" s="435"/>
      <c r="EN285" s="435"/>
      <c r="EO285" s="435"/>
      <c r="EP285" s="435"/>
      <c r="EQ285" s="435"/>
      <c r="ER285" s="435"/>
      <c r="ES285" s="435"/>
      <c r="ET285" s="435"/>
      <c r="EU285" s="435"/>
      <c r="EV285" s="435"/>
      <c r="EW285" s="435"/>
      <c r="EX285" s="435"/>
      <c r="EY285" s="435"/>
      <c r="EZ285" s="435"/>
      <c r="FA285" s="435"/>
      <c r="FB285" s="435"/>
      <c r="FC285" s="435"/>
      <c r="FD285" s="435"/>
      <c r="FE285" s="435"/>
      <c r="FF285" s="435"/>
      <c r="FG285" s="435"/>
      <c r="FH285" s="435"/>
      <c r="FI285" s="435"/>
      <c r="FJ285" s="435"/>
      <c r="FK285" s="435"/>
      <c r="FL285" s="435"/>
      <c r="FM285" s="435"/>
      <c r="FN285" s="435"/>
      <c r="FO285" s="435"/>
      <c r="FP285" s="435"/>
      <c r="FQ285" s="435"/>
      <c r="FR285" s="435"/>
      <c r="FS285" s="435"/>
      <c r="FT285" s="435"/>
      <c r="FU285" s="435"/>
      <c r="FV285" s="435"/>
      <c r="FW285" s="435"/>
      <c r="FX285" s="435"/>
      <c r="FY285" s="435"/>
      <c r="FZ285" s="435"/>
      <c r="GA285" s="435"/>
      <c r="GB285" s="435"/>
      <c r="GC285" s="435"/>
      <c r="GD285" s="435"/>
      <c r="GE285" s="435"/>
      <c r="GF285" s="435"/>
      <c r="GG285" s="435"/>
      <c r="GH285" s="435"/>
      <c r="GI285" s="435"/>
      <c r="GJ285" s="435"/>
      <c r="GK285" s="435"/>
      <c r="GL285" s="435"/>
      <c r="GM285" s="435"/>
      <c r="GN285" s="435"/>
      <c r="GO285" s="435"/>
      <c r="GP285" s="435"/>
      <c r="GQ285" s="435"/>
      <c r="GR285" s="435"/>
      <c r="GS285" s="435"/>
      <c r="GT285" s="435"/>
      <c r="GU285" s="435"/>
      <c r="GV285" s="435"/>
      <c r="GW285" s="435"/>
      <c r="GX285" s="435"/>
      <c r="GY285" s="435"/>
      <c r="GZ285" s="435"/>
      <c r="HA285" s="435"/>
      <c r="HB285" s="435"/>
      <c r="HC285" s="435"/>
      <c r="HD285" s="435"/>
      <c r="HE285" s="435"/>
      <c r="HF285" s="435"/>
      <c r="HG285" s="435"/>
      <c r="HH285" s="435"/>
      <c r="HI285" s="435"/>
      <c r="HJ285" s="435"/>
      <c r="HK285" s="435"/>
      <c r="HL285" s="435"/>
      <c r="HM285" s="435"/>
      <c r="HN285" s="435"/>
      <c r="HO285" s="435"/>
      <c r="HP285" s="435"/>
      <c r="HQ285" s="435"/>
      <c r="HR285" s="435"/>
      <c r="HS285" s="435"/>
      <c r="HT285" s="435"/>
      <c r="HU285" s="435"/>
      <c r="HV285" s="435"/>
      <c r="HW285" s="435"/>
      <c r="HX285" s="435"/>
      <c r="HY285" s="435"/>
      <c r="HZ285" s="435"/>
      <c r="IA285" s="435"/>
      <c r="IB285" s="435"/>
      <c r="IC285" s="435"/>
      <c r="ID285" s="435"/>
      <c r="IE285" s="435"/>
      <c r="IF285" s="435"/>
      <c r="IG285" s="435"/>
      <c r="IH285" s="435"/>
      <c r="II285" s="435"/>
      <c r="IJ285" s="435"/>
      <c r="IK285" s="435"/>
      <c r="IL285" s="435"/>
      <c r="IM285" s="435"/>
      <c r="IN285" s="435"/>
      <c r="IO285" s="435"/>
      <c r="IP285" s="435"/>
      <c r="IQ285" s="435"/>
      <c r="IR285" s="435"/>
      <c r="IS285" s="435"/>
      <c r="IT285" s="435"/>
      <c r="IU285" s="435"/>
    </row>
    <row r="286" spans="1:255" s="431" customFormat="1">
      <c r="A286" s="120"/>
      <c r="B286" s="491" t="s">
        <v>589</v>
      </c>
      <c r="C286" s="120"/>
      <c r="D286" s="488"/>
      <c r="E286" s="489"/>
      <c r="F286" s="489"/>
      <c r="G286" s="489"/>
      <c r="H286" s="489"/>
      <c r="I286" s="489"/>
      <c r="J286" s="489"/>
      <c r="K286" s="489"/>
      <c r="L286" s="489"/>
      <c r="M286" s="435"/>
      <c r="N286" s="435"/>
      <c r="O286" s="435"/>
      <c r="P286" s="435"/>
      <c r="Q286" s="435"/>
      <c r="R286" s="435"/>
      <c r="S286" s="435"/>
      <c r="T286" s="435"/>
      <c r="U286" s="435"/>
      <c r="V286" s="435"/>
      <c r="W286" s="435"/>
      <c r="X286" s="435"/>
      <c r="Y286" s="435"/>
      <c r="Z286" s="435"/>
      <c r="AA286" s="435"/>
      <c r="AB286" s="435"/>
      <c r="AC286" s="435"/>
      <c r="AD286" s="435"/>
      <c r="AE286" s="435"/>
      <c r="AF286" s="435"/>
      <c r="AG286" s="435"/>
      <c r="AH286" s="435"/>
      <c r="AI286" s="435"/>
      <c r="AJ286" s="435"/>
      <c r="AK286" s="435"/>
      <c r="AL286" s="435"/>
      <c r="AM286" s="435"/>
      <c r="AN286" s="435"/>
      <c r="AO286" s="435"/>
      <c r="AP286" s="435"/>
      <c r="AQ286" s="435"/>
      <c r="AR286" s="435"/>
      <c r="AS286" s="435"/>
      <c r="AT286" s="435"/>
      <c r="AU286" s="435"/>
      <c r="AV286" s="435"/>
      <c r="AW286" s="435"/>
      <c r="AX286" s="435"/>
      <c r="AY286" s="435"/>
      <c r="AZ286" s="435"/>
      <c r="BA286" s="435"/>
      <c r="BB286" s="435"/>
      <c r="BC286" s="435"/>
      <c r="BD286" s="435"/>
      <c r="BE286" s="435"/>
      <c r="BF286" s="435"/>
      <c r="BG286" s="435"/>
      <c r="BH286" s="435"/>
      <c r="BI286" s="435"/>
      <c r="BJ286" s="435"/>
      <c r="BK286" s="435"/>
      <c r="BL286" s="435"/>
      <c r="BM286" s="435"/>
      <c r="BN286" s="435"/>
      <c r="BO286" s="435"/>
      <c r="BP286" s="435"/>
      <c r="BQ286" s="435"/>
      <c r="BR286" s="435"/>
      <c r="BS286" s="435"/>
      <c r="BT286" s="435"/>
      <c r="BU286" s="435"/>
      <c r="BV286" s="435"/>
      <c r="BW286" s="435"/>
      <c r="BX286" s="435"/>
      <c r="BY286" s="435"/>
      <c r="BZ286" s="435"/>
      <c r="CA286" s="435"/>
      <c r="CB286" s="435"/>
      <c r="CC286" s="435"/>
      <c r="CD286" s="435"/>
      <c r="CE286" s="435"/>
      <c r="CF286" s="435"/>
      <c r="CG286" s="435"/>
      <c r="CH286" s="435"/>
      <c r="CI286" s="435"/>
      <c r="CJ286" s="435"/>
      <c r="CK286" s="435"/>
      <c r="CL286" s="435"/>
      <c r="CM286" s="435"/>
      <c r="CN286" s="435"/>
      <c r="CO286" s="435"/>
      <c r="CP286" s="435"/>
      <c r="CQ286" s="435"/>
      <c r="CR286" s="435"/>
      <c r="CS286" s="435"/>
      <c r="CT286" s="435"/>
      <c r="CU286" s="435"/>
      <c r="CV286" s="435"/>
      <c r="CW286" s="435"/>
      <c r="CX286" s="435"/>
      <c r="CY286" s="435"/>
      <c r="CZ286" s="435"/>
      <c r="DA286" s="435"/>
      <c r="DB286" s="435"/>
      <c r="DC286" s="435"/>
      <c r="DD286" s="435"/>
      <c r="DE286" s="435"/>
      <c r="DF286" s="435"/>
      <c r="DG286" s="435"/>
      <c r="DH286" s="435"/>
      <c r="DI286" s="435"/>
      <c r="DJ286" s="435"/>
      <c r="DK286" s="435"/>
      <c r="DL286" s="435"/>
      <c r="DM286" s="435"/>
      <c r="DN286" s="435"/>
      <c r="DO286" s="435"/>
      <c r="DP286" s="435"/>
      <c r="DQ286" s="435"/>
      <c r="DR286" s="435"/>
      <c r="DS286" s="435"/>
      <c r="DT286" s="435"/>
      <c r="DU286" s="435"/>
      <c r="DV286" s="435"/>
      <c r="DW286" s="435"/>
      <c r="DX286" s="435"/>
      <c r="DY286" s="435"/>
      <c r="DZ286" s="435"/>
      <c r="EA286" s="435"/>
      <c r="EB286" s="435"/>
      <c r="EC286" s="435"/>
      <c r="ED286" s="435"/>
      <c r="EE286" s="435"/>
      <c r="EF286" s="435"/>
      <c r="EG286" s="435"/>
      <c r="EH286" s="435"/>
      <c r="EI286" s="435"/>
      <c r="EJ286" s="435"/>
      <c r="EK286" s="435"/>
      <c r="EL286" s="435"/>
      <c r="EM286" s="435"/>
      <c r="EN286" s="435"/>
      <c r="EO286" s="435"/>
      <c r="EP286" s="435"/>
      <c r="EQ286" s="435"/>
      <c r="ER286" s="435"/>
      <c r="ES286" s="435"/>
      <c r="ET286" s="435"/>
      <c r="EU286" s="435"/>
      <c r="EV286" s="435"/>
      <c r="EW286" s="435"/>
      <c r="EX286" s="435"/>
      <c r="EY286" s="435"/>
      <c r="EZ286" s="435"/>
      <c r="FA286" s="435"/>
      <c r="FB286" s="435"/>
      <c r="FC286" s="435"/>
      <c r="FD286" s="435"/>
      <c r="FE286" s="435"/>
      <c r="FF286" s="435"/>
      <c r="FG286" s="435"/>
      <c r="FH286" s="435"/>
      <c r="FI286" s="435"/>
      <c r="FJ286" s="435"/>
      <c r="FK286" s="435"/>
      <c r="FL286" s="435"/>
      <c r="FM286" s="435"/>
      <c r="FN286" s="435"/>
      <c r="FO286" s="435"/>
      <c r="FP286" s="435"/>
      <c r="FQ286" s="435"/>
      <c r="FR286" s="435"/>
      <c r="FS286" s="435"/>
      <c r="FT286" s="435"/>
      <c r="FU286" s="435"/>
      <c r="FV286" s="435"/>
      <c r="FW286" s="435"/>
      <c r="FX286" s="435"/>
      <c r="FY286" s="435"/>
      <c r="FZ286" s="435"/>
      <c r="GA286" s="435"/>
      <c r="GB286" s="435"/>
      <c r="GC286" s="435"/>
      <c r="GD286" s="435"/>
      <c r="GE286" s="435"/>
      <c r="GF286" s="435"/>
      <c r="GG286" s="435"/>
      <c r="GH286" s="435"/>
      <c r="GI286" s="435"/>
      <c r="GJ286" s="435"/>
      <c r="GK286" s="435"/>
      <c r="GL286" s="435"/>
      <c r="GM286" s="435"/>
      <c r="GN286" s="435"/>
      <c r="GO286" s="435"/>
      <c r="GP286" s="435"/>
      <c r="GQ286" s="435"/>
      <c r="GR286" s="435"/>
      <c r="GS286" s="435"/>
      <c r="GT286" s="435"/>
      <c r="GU286" s="435"/>
      <c r="GV286" s="435"/>
      <c r="GW286" s="435"/>
      <c r="GX286" s="435"/>
      <c r="GY286" s="435"/>
      <c r="GZ286" s="435"/>
      <c r="HA286" s="435"/>
      <c r="HB286" s="435"/>
      <c r="HC286" s="435"/>
      <c r="HD286" s="435"/>
      <c r="HE286" s="435"/>
      <c r="HF286" s="435"/>
      <c r="HG286" s="435"/>
      <c r="HH286" s="435"/>
      <c r="HI286" s="435"/>
      <c r="HJ286" s="435"/>
      <c r="HK286" s="435"/>
      <c r="HL286" s="435"/>
      <c r="HM286" s="435"/>
      <c r="HN286" s="435"/>
      <c r="HO286" s="435"/>
      <c r="HP286" s="435"/>
      <c r="HQ286" s="435"/>
      <c r="HR286" s="435"/>
      <c r="HS286" s="435"/>
      <c r="HT286" s="435"/>
      <c r="HU286" s="435"/>
      <c r="HV286" s="435"/>
      <c r="HW286" s="435"/>
      <c r="HX286" s="435"/>
      <c r="HY286" s="435"/>
      <c r="HZ286" s="435"/>
      <c r="IA286" s="435"/>
      <c r="IB286" s="435"/>
      <c r="IC286" s="435"/>
      <c r="ID286" s="435"/>
      <c r="IE286" s="435"/>
      <c r="IF286" s="435"/>
      <c r="IG286" s="435"/>
      <c r="IH286" s="435"/>
      <c r="II286" s="435"/>
      <c r="IJ286" s="435"/>
      <c r="IK286" s="435"/>
      <c r="IL286" s="435"/>
      <c r="IM286" s="435"/>
      <c r="IN286" s="435"/>
      <c r="IO286" s="435"/>
      <c r="IP286" s="435"/>
      <c r="IQ286" s="435"/>
      <c r="IR286" s="435"/>
      <c r="IS286" s="435"/>
      <c r="IT286" s="435"/>
      <c r="IU286" s="435"/>
    </row>
    <row r="287" spans="1:255" s="431" customFormat="1">
      <c r="A287" s="120"/>
      <c r="B287" s="491" t="s">
        <v>590</v>
      </c>
      <c r="C287" s="120"/>
      <c r="D287" s="488"/>
      <c r="E287" s="489"/>
      <c r="F287" s="489"/>
      <c r="G287" s="489"/>
      <c r="H287" s="489"/>
      <c r="I287" s="489"/>
      <c r="J287" s="489"/>
      <c r="K287" s="489"/>
      <c r="L287" s="489"/>
      <c r="M287" s="435"/>
      <c r="N287" s="435"/>
      <c r="O287" s="435"/>
      <c r="P287" s="435"/>
      <c r="Q287" s="435"/>
      <c r="R287" s="435"/>
      <c r="S287" s="435"/>
      <c r="T287" s="435"/>
      <c r="U287" s="435"/>
      <c r="V287" s="435"/>
      <c r="W287" s="435"/>
      <c r="X287" s="435"/>
      <c r="Y287" s="435"/>
      <c r="Z287" s="435"/>
      <c r="AA287" s="435"/>
      <c r="AB287" s="435"/>
      <c r="AC287" s="435"/>
      <c r="AD287" s="435"/>
      <c r="AE287" s="435"/>
      <c r="AF287" s="435"/>
      <c r="AG287" s="435"/>
      <c r="AH287" s="435"/>
      <c r="AI287" s="435"/>
      <c r="AJ287" s="435"/>
      <c r="AK287" s="435"/>
      <c r="AL287" s="435"/>
      <c r="AM287" s="435"/>
      <c r="AN287" s="435"/>
      <c r="AO287" s="435"/>
      <c r="AP287" s="435"/>
      <c r="AQ287" s="435"/>
      <c r="AR287" s="435"/>
      <c r="AS287" s="435"/>
      <c r="AT287" s="435"/>
      <c r="AU287" s="435"/>
      <c r="AV287" s="435"/>
      <c r="AW287" s="435"/>
      <c r="AX287" s="435"/>
      <c r="AY287" s="435"/>
      <c r="AZ287" s="435"/>
      <c r="BA287" s="435"/>
      <c r="BB287" s="435"/>
      <c r="BC287" s="435"/>
      <c r="BD287" s="435"/>
      <c r="BE287" s="435"/>
      <c r="BF287" s="435"/>
      <c r="BG287" s="435"/>
      <c r="BH287" s="435"/>
      <c r="BI287" s="435"/>
      <c r="BJ287" s="435"/>
      <c r="BK287" s="435"/>
      <c r="BL287" s="435"/>
      <c r="BM287" s="435"/>
      <c r="BN287" s="435"/>
      <c r="BO287" s="435"/>
      <c r="BP287" s="435"/>
      <c r="BQ287" s="435"/>
      <c r="BR287" s="435"/>
      <c r="BS287" s="435"/>
      <c r="BT287" s="435"/>
      <c r="BU287" s="435"/>
      <c r="BV287" s="435"/>
      <c r="BW287" s="435"/>
      <c r="BX287" s="435"/>
      <c r="BY287" s="435"/>
      <c r="BZ287" s="435"/>
      <c r="CA287" s="435"/>
      <c r="CB287" s="435"/>
      <c r="CC287" s="435"/>
      <c r="CD287" s="435"/>
      <c r="CE287" s="435"/>
      <c r="CF287" s="435"/>
      <c r="CG287" s="435"/>
      <c r="CH287" s="435"/>
      <c r="CI287" s="435"/>
      <c r="CJ287" s="435"/>
      <c r="CK287" s="435"/>
      <c r="CL287" s="435"/>
      <c r="CM287" s="435"/>
      <c r="CN287" s="435"/>
      <c r="CO287" s="435"/>
      <c r="CP287" s="435"/>
      <c r="CQ287" s="435"/>
      <c r="CR287" s="435"/>
      <c r="CS287" s="435"/>
      <c r="CT287" s="435"/>
      <c r="CU287" s="435"/>
      <c r="CV287" s="435"/>
      <c r="CW287" s="435"/>
      <c r="CX287" s="435"/>
      <c r="CY287" s="435"/>
      <c r="CZ287" s="435"/>
      <c r="DA287" s="435"/>
      <c r="DB287" s="435"/>
      <c r="DC287" s="435"/>
      <c r="DD287" s="435"/>
      <c r="DE287" s="435"/>
      <c r="DF287" s="435"/>
      <c r="DG287" s="435"/>
      <c r="DH287" s="435"/>
      <c r="DI287" s="435"/>
      <c r="DJ287" s="435"/>
      <c r="DK287" s="435"/>
      <c r="DL287" s="435"/>
      <c r="DM287" s="435"/>
      <c r="DN287" s="435"/>
      <c r="DO287" s="435"/>
      <c r="DP287" s="435"/>
      <c r="DQ287" s="435"/>
      <c r="DR287" s="435"/>
      <c r="DS287" s="435"/>
      <c r="DT287" s="435"/>
      <c r="DU287" s="435"/>
      <c r="DV287" s="435"/>
      <c r="DW287" s="435"/>
      <c r="DX287" s="435"/>
      <c r="DY287" s="435"/>
      <c r="DZ287" s="435"/>
      <c r="EA287" s="435"/>
      <c r="EB287" s="435"/>
      <c r="EC287" s="435"/>
      <c r="ED287" s="435"/>
      <c r="EE287" s="435"/>
      <c r="EF287" s="435"/>
      <c r="EG287" s="435"/>
      <c r="EH287" s="435"/>
      <c r="EI287" s="435"/>
      <c r="EJ287" s="435"/>
      <c r="EK287" s="435"/>
      <c r="EL287" s="435"/>
      <c r="EM287" s="435"/>
      <c r="EN287" s="435"/>
      <c r="EO287" s="435"/>
      <c r="EP287" s="435"/>
      <c r="EQ287" s="435"/>
      <c r="ER287" s="435"/>
      <c r="ES287" s="435"/>
      <c r="ET287" s="435"/>
      <c r="EU287" s="435"/>
      <c r="EV287" s="435"/>
      <c r="EW287" s="435"/>
      <c r="EX287" s="435"/>
      <c r="EY287" s="435"/>
      <c r="EZ287" s="435"/>
      <c r="FA287" s="435"/>
      <c r="FB287" s="435"/>
      <c r="FC287" s="435"/>
      <c r="FD287" s="435"/>
      <c r="FE287" s="435"/>
      <c r="FF287" s="435"/>
      <c r="FG287" s="435"/>
      <c r="FH287" s="435"/>
      <c r="FI287" s="435"/>
      <c r="FJ287" s="435"/>
      <c r="FK287" s="435"/>
      <c r="FL287" s="435"/>
      <c r="FM287" s="435"/>
      <c r="FN287" s="435"/>
      <c r="FO287" s="435"/>
      <c r="FP287" s="435"/>
      <c r="FQ287" s="435"/>
      <c r="FR287" s="435"/>
      <c r="FS287" s="435"/>
      <c r="FT287" s="435"/>
      <c r="FU287" s="435"/>
      <c r="FV287" s="435"/>
      <c r="FW287" s="435"/>
      <c r="FX287" s="435"/>
      <c r="FY287" s="435"/>
      <c r="FZ287" s="435"/>
      <c r="GA287" s="435"/>
      <c r="GB287" s="435"/>
      <c r="GC287" s="435"/>
      <c r="GD287" s="435"/>
      <c r="GE287" s="435"/>
      <c r="GF287" s="435"/>
      <c r="GG287" s="435"/>
      <c r="GH287" s="435"/>
      <c r="GI287" s="435"/>
      <c r="GJ287" s="435"/>
      <c r="GK287" s="435"/>
      <c r="GL287" s="435"/>
      <c r="GM287" s="435"/>
      <c r="GN287" s="435"/>
      <c r="GO287" s="435"/>
      <c r="GP287" s="435"/>
      <c r="GQ287" s="435"/>
      <c r="GR287" s="435"/>
      <c r="GS287" s="435"/>
      <c r="GT287" s="435"/>
      <c r="GU287" s="435"/>
      <c r="GV287" s="435"/>
      <c r="GW287" s="435"/>
      <c r="GX287" s="435"/>
      <c r="GY287" s="435"/>
      <c r="GZ287" s="435"/>
      <c r="HA287" s="435"/>
      <c r="HB287" s="435"/>
      <c r="HC287" s="435"/>
      <c r="HD287" s="435"/>
      <c r="HE287" s="435"/>
      <c r="HF287" s="435"/>
      <c r="HG287" s="435"/>
      <c r="HH287" s="435"/>
      <c r="HI287" s="435"/>
      <c r="HJ287" s="435"/>
      <c r="HK287" s="435"/>
      <c r="HL287" s="435"/>
      <c r="HM287" s="435"/>
      <c r="HN287" s="435"/>
      <c r="HO287" s="435"/>
      <c r="HP287" s="435"/>
      <c r="HQ287" s="435"/>
      <c r="HR287" s="435"/>
      <c r="HS287" s="435"/>
      <c r="HT287" s="435"/>
      <c r="HU287" s="435"/>
      <c r="HV287" s="435"/>
      <c r="HW287" s="435"/>
      <c r="HX287" s="435"/>
      <c r="HY287" s="435"/>
      <c r="HZ287" s="435"/>
      <c r="IA287" s="435"/>
      <c r="IB287" s="435"/>
      <c r="IC287" s="435"/>
      <c r="ID287" s="435"/>
      <c r="IE287" s="435"/>
      <c r="IF287" s="435"/>
      <c r="IG287" s="435"/>
      <c r="IH287" s="435"/>
      <c r="II287" s="435"/>
      <c r="IJ287" s="435"/>
      <c r="IK287" s="435"/>
      <c r="IL287" s="435"/>
      <c r="IM287" s="435"/>
      <c r="IN287" s="435"/>
      <c r="IO287" s="435"/>
      <c r="IP287" s="435"/>
      <c r="IQ287" s="435"/>
      <c r="IR287" s="435"/>
      <c r="IS287" s="435"/>
      <c r="IT287" s="435"/>
      <c r="IU287" s="435"/>
    </row>
    <row r="288" spans="1:255" s="431" customFormat="1">
      <c r="A288" s="120"/>
      <c r="B288" s="491" t="s">
        <v>591</v>
      </c>
      <c r="C288" s="120"/>
      <c r="D288" s="488"/>
      <c r="E288" s="489"/>
      <c r="F288" s="489"/>
      <c r="G288" s="489"/>
      <c r="H288" s="489"/>
      <c r="I288" s="489"/>
      <c r="J288" s="489"/>
      <c r="K288" s="489"/>
      <c r="L288" s="489"/>
      <c r="M288" s="435"/>
      <c r="N288" s="435"/>
      <c r="O288" s="435"/>
      <c r="P288" s="435"/>
      <c r="Q288" s="435"/>
      <c r="R288" s="435"/>
      <c r="S288" s="435"/>
      <c r="T288" s="435"/>
      <c r="U288" s="435"/>
      <c r="V288" s="435"/>
      <c r="W288" s="435"/>
      <c r="X288" s="435"/>
      <c r="Y288" s="435"/>
      <c r="Z288" s="435"/>
      <c r="AA288" s="435"/>
      <c r="AB288" s="435"/>
      <c r="AC288" s="435"/>
      <c r="AD288" s="435"/>
      <c r="AE288" s="435"/>
      <c r="AF288" s="435"/>
      <c r="AG288" s="435"/>
      <c r="AH288" s="435"/>
      <c r="AI288" s="435"/>
      <c r="AJ288" s="435"/>
      <c r="AK288" s="435"/>
      <c r="AL288" s="435"/>
      <c r="AM288" s="435"/>
      <c r="AN288" s="435"/>
      <c r="AO288" s="435"/>
      <c r="AP288" s="435"/>
      <c r="AQ288" s="435"/>
      <c r="AR288" s="435"/>
      <c r="AS288" s="435"/>
      <c r="AT288" s="435"/>
      <c r="AU288" s="435"/>
      <c r="AV288" s="435"/>
      <c r="AW288" s="435"/>
      <c r="AX288" s="435"/>
      <c r="AY288" s="435"/>
      <c r="AZ288" s="435"/>
      <c r="BA288" s="435"/>
      <c r="BB288" s="435"/>
      <c r="BC288" s="435"/>
      <c r="BD288" s="435"/>
      <c r="BE288" s="435"/>
      <c r="BF288" s="435"/>
      <c r="BG288" s="435"/>
      <c r="BH288" s="435"/>
      <c r="BI288" s="435"/>
      <c r="BJ288" s="435"/>
      <c r="BK288" s="435"/>
      <c r="BL288" s="435"/>
      <c r="BM288" s="435"/>
      <c r="BN288" s="435"/>
      <c r="BO288" s="435"/>
      <c r="BP288" s="435"/>
      <c r="BQ288" s="435"/>
      <c r="BR288" s="435"/>
      <c r="BS288" s="435"/>
      <c r="BT288" s="435"/>
      <c r="BU288" s="435"/>
      <c r="BV288" s="435"/>
      <c r="BW288" s="435"/>
      <c r="BX288" s="435"/>
      <c r="BY288" s="435"/>
      <c r="BZ288" s="435"/>
      <c r="CA288" s="435"/>
      <c r="CB288" s="435"/>
      <c r="CC288" s="435"/>
      <c r="CD288" s="435"/>
      <c r="CE288" s="435"/>
      <c r="CF288" s="435"/>
      <c r="CG288" s="435"/>
      <c r="CH288" s="435"/>
      <c r="CI288" s="435"/>
      <c r="CJ288" s="435"/>
      <c r="CK288" s="435"/>
      <c r="CL288" s="435"/>
      <c r="CM288" s="435"/>
      <c r="CN288" s="435"/>
      <c r="CO288" s="435"/>
      <c r="CP288" s="435"/>
      <c r="CQ288" s="435"/>
      <c r="CR288" s="435"/>
      <c r="CS288" s="435"/>
      <c r="CT288" s="435"/>
      <c r="CU288" s="435"/>
      <c r="CV288" s="435"/>
      <c r="CW288" s="435"/>
      <c r="CX288" s="435"/>
      <c r="CY288" s="435"/>
      <c r="CZ288" s="435"/>
      <c r="DA288" s="435"/>
      <c r="DB288" s="435"/>
      <c r="DC288" s="435"/>
      <c r="DD288" s="435"/>
      <c r="DE288" s="435"/>
      <c r="DF288" s="435"/>
      <c r="DG288" s="435"/>
      <c r="DH288" s="435"/>
      <c r="DI288" s="435"/>
      <c r="DJ288" s="435"/>
      <c r="DK288" s="435"/>
      <c r="DL288" s="435"/>
      <c r="DM288" s="435"/>
      <c r="DN288" s="435"/>
      <c r="DO288" s="435"/>
      <c r="DP288" s="435"/>
      <c r="DQ288" s="435"/>
      <c r="DR288" s="435"/>
      <c r="DS288" s="435"/>
      <c r="DT288" s="435"/>
      <c r="DU288" s="435"/>
      <c r="DV288" s="435"/>
      <c r="DW288" s="435"/>
      <c r="DX288" s="435"/>
      <c r="DY288" s="435"/>
      <c r="DZ288" s="435"/>
      <c r="EA288" s="435"/>
      <c r="EB288" s="435"/>
      <c r="EC288" s="435"/>
      <c r="ED288" s="435"/>
      <c r="EE288" s="435"/>
      <c r="EF288" s="435"/>
      <c r="EG288" s="435"/>
      <c r="EH288" s="435"/>
      <c r="EI288" s="435"/>
      <c r="EJ288" s="435"/>
      <c r="EK288" s="435"/>
      <c r="EL288" s="435"/>
      <c r="EM288" s="435"/>
      <c r="EN288" s="435"/>
      <c r="EO288" s="435"/>
      <c r="EP288" s="435"/>
      <c r="EQ288" s="435"/>
      <c r="ER288" s="435"/>
      <c r="ES288" s="435"/>
      <c r="ET288" s="435"/>
      <c r="EU288" s="435"/>
      <c r="EV288" s="435"/>
      <c r="EW288" s="435"/>
      <c r="EX288" s="435"/>
      <c r="EY288" s="435"/>
      <c r="EZ288" s="435"/>
      <c r="FA288" s="435"/>
      <c r="FB288" s="435"/>
      <c r="FC288" s="435"/>
      <c r="FD288" s="435"/>
      <c r="FE288" s="435"/>
      <c r="FF288" s="435"/>
      <c r="FG288" s="435"/>
      <c r="FH288" s="435"/>
      <c r="FI288" s="435"/>
      <c r="FJ288" s="435"/>
      <c r="FK288" s="435"/>
      <c r="FL288" s="435"/>
      <c r="FM288" s="435"/>
      <c r="FN288" s="435"/>
      <c r="FO288" s="435"/>
      <c r="FP288" s="435"/>
      <c r="FQ288" s="435"/>
      <c r="FR288" s="435"/>
      <c r="FS288" s="435"/>
      <c r="FT288" s="435"/>
      <c r="FU288" s="435"/>
      <c r="FV288" s="435"/>
      <c r="FW288" s="435"/>
      <c r="FX288" s="435"/>
      <c r="FY288" s="435"/>
      <c r="FZ288" s="435"/>
      <c r="GA288" s="435"/>
      <c r="GB288" s="435"/>
      <c r="GC288" s="435"/>
      <c r="GD288" s="435"/>
      <c r="GE288" s="435"/>
      <c r="GF288" s="435"/>
      <c r="GG288" s="435"/>
      <c r="GH288" s="435"/>
      <c r="GI288" s="435"/>
      <c r="GJ288" s="435"/>
      <c r="GK288" s="435"/>
      <c r="GL288" s="435"/>
      <c r="GM288" s="435"/>
      <c r="GN288" s="435"/>
      <c r="GO288" s="435"/>
      <c r="GP288" s="435"/>
      <c r="GQ288" s="435"/>
      <c r="GR288" s="435"/>
      <c r="GS288" s="435"/>
      <c r="GT288" s="435"/>
      <c r="GU288" s="435"/>
      <c r="GV288" s="435"/>
      <c r="GW288" s="435"/>
      <c r="GX288" s="435"/>
      <c r="GY288" s="435"/>
      <c r="GZ288" s="435"/>
      <c r="HA288" s="435"/>
      <c r="HB288" s="435"/>
      <c r="HC288" s="435"/>
      <c r="HD288" s="435"/>
      <c r="HE288" s="435"/>
      <c r="HF288" s="435"/>
      <c r="HG288" s="435"/>
      <c r="HH288" s="435"/>
      <c r="HI288" s="435"/>
      <c r="HJ288" s="435"/>
      <c r="HK288" s="435"/>
      <c r="HL288" s="435"/>
      <c r="HM288" s="435"/>
      <c r="HN288" s="435"/>
      <c r="HO288" s="435"/>
      <c r="HP288" s="435"/>
      <c r="HQ288" s="435"/>
      <c r="HR288" s="435"/>
      <c r="HS288" s="435"/>
      <c r="HT288" s="435"/>
      <c r="HU288" s="435"/>
      <c r="HV288" s="435"/>
      <c r="HW288" s="435"/>
      <c r="HX288" s="435"/>
      <c r="HY288" s="435"/>
      <c r="HZ288" s="435"/>
      <c r="IA288" s="435"/>
      <c r="IB288" s="435"/>
      <c r="IC288" s="435"/>
      <c r="ID288" s="435"/>
      <c r="IE288" s="435"/>
      <c r="IF288" s="435"/>
      <c r="IG288" s="435"/>
      <c r="IH288" s="435"/>
      <c r="II288" s="435"/>
      <c r="IJ288" s="435"/>
      <c r="IK288" s="435"/>
      <c r="IL288" s="435"/>
      <c r="IM288" s="435"/>
      <c r="IN288" s="435"/>
      <c r="IO288" s="435"/>
      <c r="IP288" s="435"/>
      <c r="IQ288" s="435"/>
      <c r="IR288" s="435"/>
      <c r="IS288" s="435"/>
      <c r="IT288" s="435"/>
      <c r="IU288" s="435"/>
    </row>
    <row r="289" spans="1:255" s="431" customFormat="1">
      <c r="A289" s="120"/>
      <c r="B289" s="491"/>
      <c r="C289" s="120"/>
      <c r="D289" s="488"/>
      <c r="E289" s="489"/>
      <c r="F289" s="489"/>
      <c r="G289" s="489"/>
      <c r="H289" s="489"/>
      <c r="I289" s="489"/>
      <c r="J289" s="489"/>
      <c r="K289" s="489"/>
      <c r="L289" s="489"/>
      <c r="M289" s="435"/>
      <c r="N289" s="435"/>
      <c r="O289" s="435"/>
      <c r="P289" s="435"/>
      <c r="Q289" s="435"/>
      <c r="R289" s="435"/>
      <c r="S289" s="435"/>
      <c r="T289" s="435"/>
      <c r="U289" s="435"/>
      <c r="V289" s="435"/>
      <c r="W289" s="435"/>
      <c r="X289" s="435"/>
      <c r="Y289" s="435"/>
      <c r="Z289" s="435"/>
      <c r="AA289" s="435"/>
      <c r="AB289" s="435"/>
      <c r="AC289" s="435"/>
      <c r="AD289" s="435"/>
      <c r="AE289" s="435"/>
      <c r="AF289" s="435"/>
      <c r="AG289" s="435"/>
      <c r="AH289" s="435"/>
      <c r="AI289" s="435"/>
      <c r="AJ289" s="435"/>
      <c r="AK289" s="435"/>
      <c r="AL289" s="435"/>
      <c r="AM289" s="435"/>
      <c r="AN289" s="435"/>
      <c r="AO289" s="435"/>
      <c r="AP289" s="435"/>
      <c r="AQ289" s="435"/>
      <c r="AR289" s="435"/>
      <c r="AS289" s="435"/>
      <c r="AT289" s="435"/>
      <c r="AU289" s="435"/>
      <c r="AV289" s="435"/>
      <c r="AW289" s="435"/>
      <c r="AX289" s="435"/>
      <c r="AY289" s="435"/>
      <c r="AZ289" s="435"/>
      <c r="BA289" s="435"/>
      <c r="BB289" s="435"/>
      <c r="BC289" s="435"/>
      <c r="BD289" s="435"/>
      <c r="BE289" s="435"/>
      <c r="BF289" s="435"/>
      <c r="BG289" s="435"/>
      <c r="BH289" s="435"/>
      <c r="BI289" s="435"/>
      <c r="BJ289" s="435"/>
      <c r="BK289" s="435"/>
      <c r="BL289" s="435"/>
      <c r="BM289" s="435"/>
      <c r="BN289" s="435"/>
      <c r="BO289" s="435"/>
      <c r="BP289" s="435"/>
      <c r="BQ289" s="435"/>
      <c r="BR289" s="435"/>
      <c r="BS289" s="435"/>
      <c r="BT289" s="435"/>
      <c r="BU289" s="435"/>
      <c r="BV289" s="435"/>
      <c r="BW289" s="435"/>
      <c r="BX289" s="435"/>
      <c r="BY289" s="435"/>
      <c r="BZ289" s="435"/>
      <c r="CA289" s="435"/>
      <c r="CB289" s="435"/>
      <c r="CC289" s="435"/>
      <c r="CD289" s="435"/>
      <c r="CE289" s="435"/>
      <c r="CF289" s="435"/>
      <c r="CG289" s="435"/>
      <c r="CH289" s="435"/>
      <c r="CI289" s="435"/>
      <c r="CJ289" s="435"/>
      <c r="CK289" s="435"/>
      <c r="CL289" s="435"/>
      <c r="CM289" s="435"/>
      <c r="CN289" s="435"/>
      <c r="CO289" s="435"/>
      <c r="CP289" s="435"/>
      <c r="CQ289" s="435"/>
      <c r="CR289" s="435"/>
      <c r="CS289" s="435"/>
      <c r="CT289" s="435"/>
      <c r="CU289" s="435"/>
      <c r="CV289" s="435"/>
      <c r="CW289" s="435"/>
      <c r="CX289" s="435"/>
      <c r="CY289" s="435"/>
      <c r="CZ289" s="435"/>
      <c r="DA289" s="435"/>
      <c r="DB289" s="435"/>
      <c r="DC289" s="435"/>
      <c r="DD289" s="435"/>
      <c r="DE289" s="435"/>
      <c r="DF289" s="435"/>
      <c r="DG289" s="435"/>
      <c r="DH289" s="435"/>
      <c r="DI289" s="435"/>
      <c r="DJ289" s="435"/>
      <c r="DK289" s="435"/>
      <c r="DL289" s="435"/>
      <c r="DM289" s="435"/>
      <c r="DN289" s="435"/>
      <c r="DO289" s="435"/>
      <c r="DP289" s="435"/>
      <c r="DQ289" s="435"/>
      <c r="DR289" s="435"/>
      <c r="DS289" s="435"/>
      <c r="DT289" s="435"/>
      <c r="DU289" s="435"/>
      <c r="DV289" s="435"/>
      <c r="DW289" s="435"/>
      <c r="DX289" s="435"/>
      <c r="DY289" s="435"/>
      <c r="DZ289" s="435"/>
      <c r="EA289" s="435"/>
      <c r="EB289" s="435"/>
      <c r="EC289" s="435"/>
      <c r="ED289" s="435"/>
      <c r="EE289" s="435"/>
      <c r="EF289" s="435"/>
      <c r="EG289" s="435"/>
      <c r="EH289" s="435"/>
      <c r="EI289" s="435"/>
      <c r="EJ289" s="435"/>
      <c r="EK289" s="435"/>
      <c r="EL289" s="435"/>
      <c r="EM289" s="435"/>
      <c r="EN289" s="435"/>
      <c r="EO289" s="435"/>
      <c r="EP289" s="435"/>
      <c r="EQ289" s="435"/>
      <c r="ER289" s="435"/>
      <c r="ES289" s="435"/>
      <c r="ET289" s="435"/>
      <c r="EU289" s="435"/>
      <c r="EV289" s="435"/>
      <c r="EW289" s="435"/>
      <c r="EX289" s="435"/>
      <c r="EY289" s="435"/>
      <c r="EZ289" s="435"/>
      <c r="FA289" s="435"/>
      <c r="FB289" s="435"/>
      <c r="FC289" s="435"/>
      <c r="FD289" s="435"/>
      <c r="FE289" s="435"/>
      <c r="FF289" s="435"/>
      <c r="FG289" s="435"/>
      <c r="FH289" s="435"/>
      <c r="FI289" s="435"/>
      <c r="FJ289" s="435"/>
      <c r="FK289" s="435"/>
      <c r="FL289" s="435"/>
      <c r="FM289" s="435"/>
      <c r="FN289" s="435"/>
      <c r="FO289" s="435"/>
      <c r="FP289" s="435"/>
      <c r="FQ289" s="435"/>
      <c r="FR289" s="435"/>
      <c r="FS289" s="435"/>
      <c r="FT289" s="435"/>
      <c r="FU289" s="435"/>
      <c r="FV289" s="435"/>
      <c r="FW289" s="435"/>
      <c r="FX289" s="435"/>
      <c r="FY289" s="435"/>
      <c r="FZ289" s="435"/>
      <c r="GA289" s="435"/>
      <c r="GB289" s="435"/>
      <c r="GC289" s="435"/>
      <c r="GD289" s="435"/>
      <c r="GE289" s="435"/>
      <c r="GF289" s="435"/>
      <c r="GG289" s="435"/>
      <c r="GH289" s="435"/>
      <c r="GI289" s="435"/>
      <c r="GJ289" s="435"/>
      <c r="GK289" s="435"/>
      <c r="GL289" s="435"/>
      <c r="GM289" s="435"/>
      <c r="GN289" s="435"/>
      <c r="GO289" s="435"/>
      <c r="GP289" s="435"/>
      <c r="GQ289" s="435"/>
      <c r="GR289" s="435"/>
      <c r="GS289" s="435"/>
      <c r="GT289" s="435"/>
      <c r="GU289" s="435"/>
      <c r="GV289" s="435"/>
      <c r="GW289" s="435"/>
      <c r="GX289" s="435"/>
      <c r="GY289" s="435"/>
      <c r="GZ289" s="435"/>
      <c r="HA289" s="435"/>
      <c r="HB289" s="435"/>
      <c r="HC289" s="435"/>
      <c r="HD289" s="435"/>
      <c r="HE289" s="435"/>
      <c r="HF289" s="435"/>
      <c r="HG289" s="435"/>
      <c r="HH289" s="435"/>
      <c r="HI289" s="435"/>
      <c r="HJ289" s="435"/>
      <c r="HK289" s="435"/>
      <c r="HL289" s="435"/>
      <c r="HM289" s="435"/>
      <c r="HN289" s="435"/>
      <c r="HO289" s="435"/>
      <c r="HP289" s="435"/>
      <c r="HQ289" s="435"/>
      <c r="HR289" s="435"/>
      <c r="HS289" s="435"/>
      <c r="HT289" s="435"/>
      <c r="HU289" s="435"/>
      <c r="HV289" s="435"/>
      <c r="HW289" s="435"/>
      <c r="HX289" s="435"/>
      <c r="HY289" s="435"/>
      <c r="HZ289" s="435"/>
      <c r="IA289" s="435"/>
      <c r="IB289" s="435"/>
      <c r="IC289" s="435"/>
      <c r="ID289" s="435"/>
      <c r="IE289" s="435"/>
      <c r="IF289" s="435"/>
      <c r="IG289" s="435"/>
      <c r="IH289" s="435"/>
      <c r="II289" s="435"/>
      <c r="IJ289" s="435"/>
      <c r="IK289" s="435"/>
      <c r="IL289" s="435"/>
      <c r="IM289" s="435"/>
      <c r="IN289" s="435"/>
      <c r="IO289" s="435"/>
      <c r="IP289" s="435"/>
      <c r="IQ289" s="435"/>
      <c r="IR289" s="435"/>
      <c r="IS289" s="435"/>
      <c r="IT289" s="435"/>
      <c r="IU289" s="435"/>
    </row>
    <row r="290" spans="1:255" s="431" customFormat="1">
      <c r="A290" s="120"/>
      <c r="B290" s="120" t="s">
        <v>592</v>
      </c>
      <c r="C290" s="120"/>
      <c r="D290" s="488"/>
      <c r="E290" s="489"/>
      <c r="F290" s="489"/>
      <c r="G290" s="489"/>
      <c r="H290" s="489"/>
      <c r="I290" s="489"/>
      <c r="J290" s="489"/>
      <c r="K290" s="489"/>
      <c r="L290" s="489"/>
      <c r="M290" s="435"/>
      <c r="N290" s="435"/>
      <c r="O290" s="435"/>
      <c r="P290" s="435"/>
      <c r="Q290" s="435"/>
      <c r="R290" s="435"/>
      <c r="S290" s="435"/>
      <c r="T290" s="435"/>
      <c r="U290" s="435"/>
      <c r="V290" s="435"/>
      <c r="W290" s="435"/>
      <c r="X290" s="435"/>
      <c r="Y290" s="435"/>
      <c r="Z290" s="435"/>
      <c r="AA290" s="435"/>
      <c r="AB290" s="435"/>
      <c r="AC290" s="435"/>
      <c r="AD290" s="435"/>
      <c r="AE290" s="435"/>
      <c r="AF290" s="435"/>
      <c r="AG290" s="435"/>
      <c r="AH290" s="435"/>
      <c r="AI290" s="435"/>
      <c r="AJ290" s="435"/>
      <c r="AK290" s="435"/>
      <c r="AL290" s="435"/>
      <c r="AM290" s="435"/>
      <c r="AN290" s="435"/>
      <c r="AO290" s="435"/>
      <c r="AP290" s="435"/>
      <c r="AQ290" s="435"/>
      <c r="AR290" s="435"/>
      <c r="AS290" s="435"/>
      <c r="AT290" s="435"/>
      <c r="AU290" s="435"/>
      <c r="AV290" s="435"/>
      <c r="AW290" s="435"/>
      <c r="AX290" s="435"/>
      <c r="AY290" s="435"/>
      <c r="AZ290" s="435"/>
      <c r="BA290" s="435"/>
      <c r="BB290" s="435"/>
      <c r="BC290" s="435"/>
      <c r="BD290" s="435"/>
      <c r="BE290" s="435"/>
      <c r="BF290" s="435"/>
      <c r="BG290" s="435"/>
      <c r="BH290" s="435"/>
      <c r="BI290" s="435"/>
      <c r="BJ290" s="435"/>
      <c r="BK290" s="435"/>
      <c r="BL290" s="435"/>
      <c r="BM290" s="435"/>
      <c r="BN290" s="435"/>
      <c r="BO290" s="435"/>
      <c r="BP290" s="435"/>
      <c r="BQ290" s="435"/>
      <c r="BR290" s="435"/>
      <c r="BS290" s="435"/>
      <c r="BT290" s="435"/>
      <c r="BU290" s="435"/>
      <c r="BV290" s="435"/>
      <c r="BW290" s="435"/>
      <c r="BX290" s="435"/>
      <c r="BY290" s="435"/>
      <c r="BZ290" s="435"/>
      <c r="CA290" s="435"/>
      <c r="CB290" s="435"/>
      <c r="CC290" s="435"/>
      <c r="CD290" s="435"/>
      <c r="CE290" s="435"/>
      <c r="CF290" s="435"/>
      <c r="CG290" s="435"/>
      <c r="CH290" s="435"/>
      <c r="CI290" s="435"/>
      <c r="CJ290" s="435"/>
      <c r="CK290" s="435"/>
      <c r="CL290" s="435"/>
      <c r="CM290" s="435"/>
      <c r="CN290" s="435"/>
      <c r="CO290" s="435"/>
      <c r="CP290" s="435"/>
      <c r="CQ290" s="435"/>
      <c r="CR290" s="435"/>
      <c r="CS290" s="435"/>
      <c r="CT290" s="435"/>
      <c r="CU290" s="435"/>
      <c r="CV290" s="435"/>
      <c r="CW290" s="435"/>
      <c r="CX290" s="435"/>
      <c r="CY290" s="435"/>
      <c r="CZ290" s="435"/>
      <c r="DA290" s="435"/>
      <c r="DB290" s="435"/>
      <c r="DC290" s="435"/>
      <c r="DD290" s="435"/>
      <c r="DE290" s="435"/>
      <c r="DF290" s="435"/>
      <c r="DG290" s="435"/>
      <c r="DH290" s="435"/>
      <c r="DI290" s="435"/>
      <c r="DJ290" s="435"/>
      <c r="DK290" s="435"/>
      <c r="DL290" s="435"/>
      <c r="DM290" s="435"/>
      <c r="DN290" s="435"/>
      <c r="DO290" s="435"/>
      <c r="DP290" s="435"/>
      <c r="DQ290" s="435"/>
      <c r="DR290" s="435"/>
      <c r="DS290" s="435"/>
      <c r="DT290" s="435"/>
      <c r="DU290" s="435"/>
      <c r="DV290" s="435"/>
      <c r="DW290" s="435"/>
      <c r="DX290" s="435"/>
      <c r="DY290" s="435"/>
      <c r="DZ290" s="435"/>
      <c r="EA290" s="435"/>
      <c r="EB290" s="435"/>
      <c r="EC290" s="435"/>
      <c r="ED290" s="435"/>
      <c r="EE290" s="435"/>
      <c r="EF290" s="435"/>
      <c r="EG290" s="435"/>
      <c r="EH290" s="435"/>
      <c r="EI290" s="435"/>
      <c r="EJ290" s="435"/>
      <c r="EK290" s="435"/>
      <c r="EL290" s="435"/>
      <c r="EM290" s="435"/>
      <c r="EN290" s="435"/>
      <c r="EO290" s="435"/>
      <c r="EP290" s="435"/>
      <c r="EQ290" s="435"/>
      <c r="ER290" s="435"/>
      <c r="ES290" s="435"/>
      <c r="ET290" s="435"/>
      <c r="EU290" s="435"/>
      <c r="EV290" s="435"/>
      <c r="EW290" s="435"/>
      <c r="EX290" s="435"/>
      <c r="EY290" s="435"/>
      <c r="EZ290" s="435"/>
      <c r="FA290" s="435"/>
      <c r="FB290" s="435"/>
      <c r="FC290" s="435"/>
      <c r="FD290" s="435"/>
      <c r="FE290" s="435"/>
      <c r="FF290" s="435"/>
      <c r="FG290" s="435"/>
      <c r="FH290" s="435"/>
      <c r="FI290" s="435"/>
      <c r="FJ290" s="435"/>
      <c r="FK290" s="435"/>
      <c r="FL290" s="435"/>
      <c r="FM290" s="435"/>
      <c r="FN290" s="435"/>
      <c r="FO290" s="435"/>
      <c r="FP290" s="435"/>
      <c r="FQ290" s="435"/>
      <c r="FR290" s="435"/>
      <c r="FS290" s="435"/>
      <c r="FT290" s="435"/>
      <c r="FU290" s="435"/>
      <c r="FV290" s="435"/>
      <c r="FW290" s="435"/>
      <c r="FX290" s="435"/>
      <c r="FY290" s="435"/>
      <c r="FZ290" s="435"/>
      <c r="GA290" s="435"/>
      <c r="GB290" s="435"/>
      <c r="GC290" s="435"/>
      <c r="GD290" s="435"/>
      <c r="GE290" s="435"/>
      <c r="GF290" s="435"/>
      <c r="GG290" s="435"/>
      <c r="GH290" s="435"/>
      <c r="GI290" s="435"/>
      <c r="GJ290" s="435"/>
      <c r="GK290" s="435"/>
      <c r="GL290" s="435"/>
      <c r="GM290" s="435"/>
      <c r="GN290" s="435"/>
      <c r="GO290" s="435"/>
      <c r="GP290" s="435"/>
      <c r="GQ290" s="435"/>
      <c r="GR290" s="435"/>
      <c r="GS290" s="435"/>
      <c r="GT290" s="435"/>
      <c r="GU290" s="435"/>
      <c r="GV290" s="435"/>
      <c r="GW290" s="435"/>
      <c r="GX290" s="435"/>
      <c r="GY290" s="435"/>
      <c r="GZ290" s="435"/>
      <c r="HA290" s="435"/>
      <c r="HB290" s="435"/>
      <c r="HC290" s="435"/>
      <c r="HD290" s="435"/>
      <c r="HE290" s="435"/>
      <c r="HF290" s="435"/>
      <c r="HG290" s="435"/>
      <c r="HH290" s="435"/>
      <c r="HI290" s="435"/>
      <c r="HJ290" s="435"/>
      <c r="HK290" s="435"/>
      <c r="HL290" s="435"/>
      <c r="HM290" s="435"/>
      <c r="HN290" s="435"/>
      <c r="HO290" s="435"/>
      <c r="HP290" s="435"/>
      <c r="HQ290" s="435"/>
      <c r="HR290" s="435"/>
      <c r="HS290" s="435"/>
      <c r="HT290" s="435"/>
      <c r="HU290" s="435"/>
      <c r="HV290" s="435"/>
      <c r="HW290" s="435"/>
      <c r="HX290" s="435"/>
      <c r="HY290" s="435"/>
      <c r="HZ290" s="435"/>
      <c r="IA290" s="435"/>
      <c r="IB290" s="435"/>
      <c r="IC290" s="435"/>
      <c r="ID290" s="435"/>
      <c r="IE290" s="435"/>
      <c r="IF290" s="435"/>
      <c r="IG290" s="435"/>
      <c r="IH290" s="435"/>
      <c r="II290" s="435"/>
      <c r="IJ290" s="435"/>
      <c r="IK290" s="435"/>
      <c r="IL290" s="435"/>
      <c r="IM290" s="435"/>
      <c r="IN290" s="435"/>
      <c r="IO290" s="435"/>
      <c r="IP290" s="435"/>
      <c r="IQ290" s="435"/>
      <c r="IR290" s="435"/>
      <c r="IS290" s="435"/>
      <c r="IT290" s="435"/>
      <c r="IU290" s="435"/>
    </row>
    <row r="291" spans="1:255" s="431" customFormat="1">
      <c r="A291" s="120"/>
      <c r="B291" s="120" t="s">
        <v>593</v>
      </c>
      <c r="C291" s="120"/>
      <c r="D291" s="488"/>
      <c r="E291" s="489"/>
      <c r="F291" s="489"/>
      <c r="G291" s="489"/>
      <c r="H291" s="489"/>
      <c r="I291" s="489"/>
      <c r="J291" s="489"/>
      <c r="K291" s="489"/>
      <c r="L291" s="489"/>
      <c r="M291" s="435"/>
      <c r="N291" s="435"/>
      <c r="O291" s="435"/>
      <c r="P291" s="435"/>
      <c r="Q291" s="435"/>
      <c r="R291" s="435"/>
      <c r="S291" s="435"/>
      <c r="T291" s="435"/>
      <c r="U291" s="435"/>
      <c r="V291" s="435"/>
      <c r="W291" s="435"/>
      <c r="X291" s="435"/>
      <c r="Y291" s="435"/>
      <c r="Z291" s="435"/>
      <c r="AA291" s="435"/>
      <c r="AB291" s="435"/>
      <c r="AC291" s="435"/>
      <c r="AD291" s="435"/>
      <c r="AE291" s="435"/>
      <c r="AF291" s="435"/>
      <c r="AG291" s="435"/>
      <c r="AH291" s="435"/>
      <c r="AI291" s="435"/>
      <c r="AJ291" s="435"/>
      <c r="AK291" s="435"/>
      <c r="AL291" s="435"/>
      <c r="AM291" s="435"/>
      <c r="AN291" s="435"/>
      <c r="AO291" s="435"/>
      <c r="AP291" s="435"/>
      <c r="AQ291" s="435"/>
      <c r="AR291" s="435"/>
      <c r="AS291" s="435"/>
      <c r="AT291" s="435"/>
      <c r="AU291" s="435"/>
      <c r="AV291" s="435"/>
      <c r="AW291" s="435"/>
      <c r="AX291" s="435"/>
      <c r="AY291" s="435"/>
      <c r="AZ291" s="435"/>
      <c r="BA291" s="435"/>
      <c r="BB291" s="435"/>
      <c r="BC291" s="435"/>
      <c r="BD291" s="435"/>
      <c r="BE291" s="435"/>
      <c r="BF291" s="435"/>
      <c r="BG291" s="435"/>
      <c r="BH291" s="435"/>
      <c r="BI291" s="435"/>
      <c r="BJ291" s="435"/>
      <c r="BK291" s="435"/>
      <c r="BL291" s="435"/>
      <c r="BM291" s="435"/>
      <c r="BN291" s="435"/>
      <c r="BO291" s="435"/>
      <c r="BP291" s="435"/>
      <c r="BQ291" s="435"/>
      <c r="BR291" s="435"/>
      <c r="BS291" s="435"/>
      <c r="BT291" s="435"/>
      <c r="BU291" s="435"/>
      <c r="BV291" s="435"/>
      <c r="BW291" s="435"/>
      <c r="BX291" s="435"/>
      <c r="BY291" s="435"/>
      <c r="BZ291" s="435"/>
      <c r="CA291" s="435"/>
      <c r="CB291" s="435"/>
      <c r="CC291" s="435"/>
      <c r="CD291" s="435"/>
      <c r="CE291" s="435"/>
      <c r="CF291" s="435"/>
      <c r="CG291" s="435"/>
      <c r="CH291" s="435"/>
      <c r="CI291" s="435"/>
      <c r="CJ291" s="435"/>
      <c r="CK291" s="435"/>
      <c r="CL291" s="435"/>
      <c r="CM291" s="435"/>
      <c r="CN291" s="435"/>
      <c r="CO291" s="435"/>
      <c r="CP291" s="435"/>
      <c r="CQ291" s="435"/>
      <c r="CR291" s="435"/>
      <c r="CS291" s="435"/>
      <c r="CT291" s="435"/>
      <c r="CU291" s="435"/>
      <c r="CV291" s="435"/>
      <c r="CW291" s="435"/>
      <c r="CX291" s="435"/>
      <c r="CY291" s="435"/>
      <c r="CZ291" s="435"/>
      <c r="DA291" s="435"/>
      <c r="DB291" s="435"/>
      <c r="DC291" s="435"/>
      <c r="DD291" s="435"/>
      <c r="DE291" s="435"/>
      <c r="DF291" s="435"/>
      <c r="DG291" s="435"/>
      <c r="DH291" s="435"/>
      <c r="DI291" s="435"/>
      <c r="DJ291" s="435"/>
      <c r="DK291" s="435"/>
      <c r="DL291" s="435"/>
      <c r="DM291" s="435"/>
      <c r="DN291" s="435"/>
      <c r="DO291" s="435"/>
      <c r="DP291" s="435"/>
      <c r="DQ291" s="435"/>
      <c r="DR291" s="435"/>
      <c r="DS291" s="435"/>
      <c r="DT291" s="435"/>
      <c r="DU291" s="435"/>
      <c r="DV291" s="435"/>
      <c r="DW291" s="435"/>
      <c r="DX291" s="435"/>
      <c r="DY291" s="435"/>
      <c r="DZ291" s="435"/>
      <c r="EA291" s="435"/>
      <c r="EB291" s="435"/>
      <c r="EC291" s="435"/>
      <c r="ED291" s="435"/>
      <c r="EE291" s="435"/>
      <c r="EF291" s="435"/>
      <c r="EG291" s="435"/>
      <c r="EH291" s="435"/>
      <c r="EI291" s="435"/>
      <c r="EJ291" s="435"/>
      <c r="EK291" s="435"/>
      <c r="EL291" s="435"/>
      <c r="EM291" s="435"/>
      <c r="EN291" s="435"/>
      <c r="EO291" s="435"/>
      <c r="EP291" s="435"/>
      <c r="EQ291" s="435"/>
      <c r="ER291" s="435"/>
      <c r="ES291" s="435"/>
      <c r="ET291" s="435"/>
      <c r="EU291" s="435"/>
      <c r="EV291" s="435"/>
      <c r="EW291" s="435"/>
      <c r="EX291" s="435"/>
      <c r="EY291" s="435"/>
      <c r="EZ291" s="435"/>
      <c r="FA291" s="435"/>
      <c r="FB291" s="435"/>
      <c r="FC291" s="435"/>
      <c r="FD291" s="435"/>
      <c r="FE291" s="435"/>
      <c r="FF291" s="435"/>
      <c r="FG291" s="435"/>
      <c r="FH291" s="435"/>
      <c r="FI291" s="435"/>
      <c r="FJ291" s="435"/>
      <c r="FK291" s="435"/>
      <c r="FL291" s="435"/>
      <c r="FM291" s="435"/>
      <c r="FN291" s="435"/>
      <c r="FO291" s="435"/>
      <c r="FP291" s="435"/>
      <c r="FQ291" s="435"/>
      <c r="FR291" s="435"/>
      <c r="FS291" s="435"/>
      <c r="FT291" s="435"/>
      <c r="FU291" s="435"/>
      <c r="FV291" s="435"/>
      <c r="FW291" s="435"/>
      <c r="FX291" s="435"/>
      <c r="FY291" s="435"/>
      <c r="FZ291" s="435"/>
      <c r="GA291" s="435"/>
      <c r="GB291" s="435"/>
      <c r="GC291" s="435"/>
      <c r="GD291" s="435"/>
      <c r="GE291" s="435"/>
      <c r="GF291" s="435"/>
      <c r="GG291" s="435"/>
      <c r="GH291" s="435"/>
      <c r="GI291" s="435"/>
      <c r="GJ291" s="435"/>
      <c r="GK291" s="435"/>
      <c r="GL291" s="435"/>
      <c r="GM291" s="435"/>
      <c r="GN291" s="435"/>
      <c r="GO291" s="435"/>
      <c r="GP291" s="435"/>
      <c r="GQ291" s="435"/>
      <c r="GR291" s="435"/>
      <c r="GS291" s="435"/>
      <c r="GT291" s="435"/>
      <c r="GU291" s="435"/>
      <c r="GV291" s="435"/>
      <c r="GW291" s="435"/>
      <c r="GX291" s="435"/>
      <c r="GY291" s="435"/>
      <c r="GZ291" s="435"/>
      <c r="HA291" s="435"/>
      <c r="HB291" s="435"/>
      <c r="HC291" s="435"/>
      <c r="HD291" s="435"/>
      <c r="HE291" s="435"/>
      <c r="HF291" s="435"/>
      <c r="HG291" s="435"/>
      <c r="HH291" s="435"/>
      <c r="HI291" s="435"/>
      <c r="HJ291" s="435"/>
      <c r="HK291" s="435"/>
      <c r="HL291" s="435"/>
      <c r="HM291" s="435"/>
      <c r="HN291" s="435"/>
      <c r="HO291" s="435"/>
      <c r="HP291" s="435"/>
      <c r="HQ291" s="435"/>
      <c r="HR291" s="435"/>
      <c r="HS291" s="435"/>
      <c r="HT291" s="435"/>
      <c r="HU291" s="435"/>
      <c r="HV291" s="435"/>
      <c r="HW291" s="435"/>
      <c r="HX291" s="435"/>
      <c r="HY291" s="435"/>
      <c r="HZ291" s="435"/>
      <c r="IA291" s="435"/>
      <c r="IB291" s="435"/>
      <c r="IC291" s="435"/>
      <c r="ID291" s="435"/>
      <c r="IE291" s="435"/>
      <c r="IF291" s="435"/>
      <c r="IG291" s="435"/>
      <c r="IH291" s="435"/>
      <c r="II291" s="435"/>
      <c r="IJ291" s="435"/>
      <c r="IK291" s="435"/>
      <c r="IL291" s="435"/>
      <c r="IM291" s="435"/>
      <c r="IN291" s="435"/>
      <c r="IO291" s="435"/>
      <c r="IP291" s="435"/>
      <c r="IQ291" s="435"/>
      <c r="IR291" s="435"/>
      <c r="IS291" s="435"/>
      <c r="IT291" s="435"/>
      <c r="IU291" s="435"/>
    </row>
    <row r="292" spans="1:255" s="431" customFormat="1">
      <c r="A292" s="120"/>
      <c r="B292" s="120" t="s">
        <v>594</v>
      </c>
      <c r="C292" s="120"/>
      <c r="D292" s="488"/>
      <c r="E292" s="489"/>
      <c r="F292" s="489"/>
      <c r="G292" s="489"/>
      <c r="H292" s="489"/>
      <c r="I292" s="489"/>
      <c r="J292" s="489"/>
      <c r="K292" s="489"/>
      <c r="L292" s="489"/>
      <c r="M292" s="435"/>
      <c r="N292" s="435"/>
      <c r="O292" s="435"/>
      <c r="P292" s="435"/>
      <c r="Q292" s="435"/>
      <c r="R292" s="435"/>
      <c r="S292" s="435"/>
      <c r="T292" s="435"/>
      <c r="U292" s="435"/>
      <c r="V292" s="435"/>
      <c r="W292" s="435"/>
      <c r="X292" s="435"/>
      <c r="Y292" s="435"/>
      <c r="Z292" s="435"/>
      <c r="AA292" s="435"/>
      <c r="AB292" s="435"/>
      <c r="AC292" s="435"/>
      <c r="AD292" s="435"/>
      <c r="AE292" s="435"/>
      <c r="AF292" s="435"/>
      <c r="AG292" s="435"/>
      <c r="AH292" s="435"/>
      <c r="AI292" s="435"/>
      <c r="AJ292" s="435"/>
      <c r="AK292" s="435"/>
      <c r="AL292" s="435"/>
      <c r="AM292" s="435"/>
      <c r="AN292" s="435"/>
      <c r="AO292" s="435"/>
      <c r="AP292" s="435"/>
      <c r="AQ292" s="435"/>
      <c r="AR292" s="435"/>
      <c r="AS292" s="435"/>
      <c r="AT292" s="435"/>
      <c r="AU292" s="435"/>
      <c r="AV292" s="435"/>
      <c r="AW292" s="435"/>
      <c r="AX292" s="435"/>
      <c r="AY292" s="435"/>
      <c r="AZ292" s="435"/>
      <c r="BA292" s="435"/>
      <c r="BB292" s="435"/>
      <c r="BC292" s="435"/>
      <c r="BD292" s="435"/>
      <c r="BE292" s="435"/>
      <c r="BF292" s="435"/>
      <c r="BG292" s="435"/>
      <c r="BH292" s="435"/>
      <c r="BI292" s="435"/>
      <c r="BJ292" s="435"/>
      <c r="BK292" s="435"/>
      <c r="BL292" s="435"/>
      <c r="BM292" s="435"/>
      <c r="BN292" s="435"/>
      <c r="BO292" s="435"/>
      <c r="BP292" s="435"/>
      <c r="BQ292" s="435"/>
      <c r="BR292" s="435"/>
      <c r="BS292" s="435"/>
      <c r="BT292" s="435"/>
      <c r="BU292" s="435"/>
      <c r="BV292" s="435"/>
      <c r="BW292" s="435"/>
      <c r="BX292" s="435"/>
      <c r="BY292" s="435"/>
      <c r="BZ292" s="435"/>
      <c r="CA292" s="435"/>
      <c r="CB292" s="435"/>
      <c r="CC292" s="435"/>
      <c r="CD292" s="435"/>
      <c r="CE292" s="435"/>
      <c r="CF292" s="435"/>
      <c r="CG292" s="435"/>
      <c r="CH292" s="435"/>
      <c r="CI292" s="435"/>
      <c r="CJ292" s="435"/>
      <c r="CK292" s="435"/>
      <c r="CL292" s="435"/>
      <c r="CM292" s="435"/>
      <c r="CN292" s="435"/>
      <c r="CO292" s="435"/>
      <c r="CP292" s="435"/>
      <c r="CQ292" s="435"/>
      <c r="CR292" s="435"/>
      <c r="CS292" s="435"/>
      <c r="CT292" s="435"/>
      <c r="CU292" s="435"/>
      <c r="CV292" s="435"/>
      <c r="CW292" s="435"/>
      <c r="CX292" s="435"/>
      <c r="CY292" s="435"/>
      <c r="CZ292" s="435"/>
      <c r="DA292" s="435"/>
      <c r="DB292" s="435"/>
      <c r="DC292" s="435"/>
      <c r="DD292" s="435"/>
      <c r="DE292" s="435"/>
      <c r="DF292" s="435"/>
      <c r="DG292" s="435"/>
      <c r="DH292" s="435"/>
      <c r="DI292" s="435"/>
      <c r="DJ292" s="435"/>
      <c r="DK292" s="435"/>
      <c r="DL292" s="435"/>
      <c r="DM292" s="435"/>
      <c r="DN292" s="435"/>
      <c r="DO292" s="435"/>
      <c r="DP292" s="435"/>
      <c r="DQ292" s="435"/>
      <c r="DR292" s="435"/>
      <c r="DS292" s="435"/>
      <c r="DT292" s="435"/>
      <c r="DU292" s="435"/>
      <c r="DV292" s="435"/>
      <c r="DW292" s="435"/>
      <c r="DX292" s="435"/>
      <c r="DY292" s="435"/>
      <c r="DZ292" s="435"/>
      <c r="EA292" s="435"/>
      <c r="EB292" s="435"/>
      <c r="EC292" s="435"/>
      <c r="ED292" s="435"/>
      <c r="EE292" s="435"/>
      <c r="EF292" s="435"/>
      <c r="EG292" s="435"/>
      <c r="EH292" s="435"/>
      <c r="EI292" s="435"/>
      <c r="EJ292" s="435"/>
      <c r="EK292" s="435"/>
      <c r="EL292" s="435"/>
      <c r="EM292" s="435"/>
      <c r="EN292" s="435"/>
      <c r="EO292" s="435"/>
      <c r="EP292" s="435"/>
      <c r="EQ292" s="435"/>
      <c r="ER292" s="435"/>
      <c r="ES292" s="435"/>
      <c r="ET292" s="435"/>
      <c r="EU292" s="435"/>
      <c r="EV292" s="435"/>
      <c r="EW292" s="435"/>
      <c r="EX292" s="435"/>
      <c r="EY292" s="435"/>
      <c r="EZ292" s="435"/>
      <c r="FA292" s="435"/>
      <c r="FB292" s="435"/>
      <c r="FC292" s="435"/>
      <c r="FD292" s="435"/>
      <c r="FE292" s="435"/>
      <c r="FF292" s="435"/>
      <c r="FG292" s="435"/>
      <c r="FH292" s="435"/>
      <c r="FI292" s="435"/>
      <c r="FJ292" s="435"/>
      <c r="FK292" s="435"/>
      <c r="FL292" s="435"/>
      <c r="FM292" s="435"/>
      <c r="FN292" s="435"/>
      <c r="FO292" s="435"/>
      <c r="FP292" s="435"/>
      <c r="FQ292" s="435"/>
      <c r="FR292" s="435"/>
      <c r="FS292" s="435"/>
      <c r="FT292" s="435"/>
      <c r="FU292" s="435"/>
      <c r="FV292" s="435"/>
      <c r="FW292" s="435"/>
      <c r="FX292" s="435"/>
      <c r="FY292" s="435"/>
      <c r="FZ292" s="435"/>
      <c r="GA292" s="435"/>
      <c r="GB292" s="435"/>
      <c r="GC292" s="435"/>
      <c r="GD292" s="435"/>
      <c r="GE292" s="435"/>
      <c r="GF292" s="435"/>
      <c r="GG292" s="435"/>
      <c r="GH292" s="435"/>
      <c r="GI292" s="435"/>
      <c r="GJ292" s="435"/>
      <c r="GK292" s="435"/>
      <c r="GL292" s="435"/>
      <c r="GM292" s="435"/>
      <c r="GN292" s="435"/>
      <c r="GO292" s="435"/>
      <c r="GP292" s="435"/>
      <c r="GQ292" s="435"/>
      <c r="GR292" s="435"/>
      <c r="GS292" s="435"/>
      <c r="GT292" s="435"/>
      <c r="GU292" s="435"/>
      <c r="GV292" s="435"/>
      <c r="GW292" s="435"/>
      <c r="GX292" s="435"/>
      <c r="GY292" s="435"/>
      <c r="GZ292" s="435"/>
      <c r="HA292" s="435"/>
      <c r="HB292" s="435"/>
      <c r="HC292" s="435"/>
      <c r="HD292" s="435"/>
      <c r="HE292" s="435"/>
      <c r="HF292" s="435"/>
      <c r="HG292" s="435"/>
      <c r="HH292" s="435"/>
      <c r="HI292" s="435"/>
      <c r="HJ292" s="435"/>
      <c r="HK292" s="435"/>
      <c r="HL292" s="435"/>
      <c r="HM292" s="435"/>
      <c r="HN292" s="435"/>
      <c r="HO292" s="435"/>
      <c r="HP292" s="435"/>
      <c r="HQ292" s="435"/>
      <c r="HR292" s="435"/>
      <c r="HS292" s="435"/>
      <c r="HT292" s="435"/>
      <c r="HU292" s="435"/>
      <c r="HV292" s="435"/>
      <c r="HW292" s="435"/>
      <c r="HX292" s="435"/>
      <c r="HY292" s="435"/>
      <c r="HZ292" s="435"/>
      <c r="IA292" s="435"/>
      <c r="IB292" s="435"/>
      <c r="IC292" s="435"/>
      <c r="ID292" s="435"/>
      <c r="IE292" s="435"/>
      <c r="IF292" s="435"/>
      <c r="IG292" s="435"/>
      <c r="IH292" s="435"/>
      <c r="II292" s="435"/>
      <c r="IJ292" s="435"/>
      <c r="IK292" s="435"/>
      <c r="IL292" s="435"/>
      <c r="IM292" s="435"/>
      <c r="IN292" s="435"/>
      <c r="IO292" s="435"/>
      <c r="IP292" s="435"/>
      <c r="IQ292" s="435"/>
      <c r="IR292" s="435"/>
      <c r="IS292" s="435"/>
      <c r="IT292" s="435"/>
      <c r="IU292" s="435"/>
    </row>
    <row r="293" spans="1:255" s="431" customFormat="1">
      <c r="A293" s="120"/>
      <c r="B293" s="491"/>
      <c r="C293" s="120"/>
      <c r="D293" s="488"/>
      <c r="E293" s="489"/>
      <c r="F293" s="489"/>
      <c r="G293" s="489"/>
      <c r="H293" s="489"/>
      <c r="I293" s="489"/>
      <c r="J293" s="489"/>
      <c r="K293" s="489"/>
      <c r="L293" s="489"/>
      <c r="M293" s="435"/>
      <c r="N293" s="435"/>
      <c r="O293" s="435"/>
      <c r="P293" s="435"/>
      <c r="Q293" s="435"/>
      <c r="R293" s="435"/>
      <c r="S293" s="435"/>
      <c r="T293" s="435"/>
      <c r="U293" s="435"/>
      <c r="V293" s="435"/>
      <c r="W293" s="435"/>
      <c r="X293" s="435"/>
      <c r="Y293" s="435"/>
      <c r="Z293" s="435"/>
      <c r="AA293" s="435"/>
      <c r="AB293" s="435"/>
      <c r="AC293" s="435"/>
      <c r="AD293" s="435"/>
      <c r="AE293" s="435"/>
      <c r="AF293" s="435"/>
      <c r="AG293" s="435"/>
      <c r="AH293" s="435"/>
      <c r="AI293" s="435"/>
      <c r="AJ293" s="435"/>
      <c r="AK293" s="435"/>
      <c r="AL293" s="435"/>
      <c r="AM293" s="435"/>
      <c r="AN293" s="435"/>
      <c r="AO293" s="435"/>
      <c r="AP293" s="435"/>
      <c r="AQ293" s="435"/>
      <c r="AR293" s="435"/>
      <c r="AS293" s="435"/>
      <c r="AT293" s="435"/>
      <c r="AU293" s="435"/>
      <c r="AV293" s="435"/>
      <c r="AW293" s="435"/>
      <c r="AX293" s="435"/>
      <c r="AY293" s="435"/>
      <c r="AZ293" s="435"/>
      <c r="BA293" s="435"/>
      <c r="BB293" s="435"/>
      <c r="BC293" s="435"/>
      <c r="BD293" s="435"/>
      <c r="BE293" s="435"/>
      <c r="BF293" s="435"/>
      <c r="BG293" s="435"/>
      <c r="BH293" s="435"/>
      <c r="BI293" s="435"/>
      <c r="BJ293" s="435"/>
      <c r="BK293" s="435"/>
      <c r="BL293" s="435"/>
      <c r="BM293" s="435"/>
      <c r="BN293" s="435"/>
      <c r="BO293" s="435"/>
      <c r="BP293" s="435"/>
      <c r="BQ293" s="435"/>
      <c r="BR293" s="435"/>
      <c r="BS293" s="435"/>
      <c r="BT293" s="435"/>
      <c r="BU293" s="435"/>
      <c r="BV293" s="435"/>
      <c r="BW293" s="435"/>
      <c r="BX293" s="435"/>
      <c r="BY293" s="435"/>
      <c r="BZ293" s="435"/>
      <c r="CA293" s="435"/>
      <c r="CB293" s="435"/>
      <c r="CC293" s="435"/>
      <c r="CD293" s="435"/>
      <c r="CE293" s="435"/>
      <c r="CF293" s="435"/>
      <c r="CG293" s="435"/>
      <c r="CH293" s="435"/>
      <c r="CI293" s="435"/>
      <c r="CJ293" s="435"/>
      <c r="CK293" s="435"/>
      <c r="CL293" s="435"/>
      <c r="CM293" s="435"/>
      <c r="CN293" s="435"/>
      <c r="CO293" s="435"/>
      <c r="CP293" s="435"/>
      <c r="CQ293" s="435"/>
      <c r="CR293" s="435"/>
      <c r="CS293" s="435"/>
      <c r="CT293" s="435"/>
      <c r="CU293" s="435"/>
      <c r="CV293" s="435"/>
      <c r="CW293" s="435"/>
      <c r="CX293" s="435"/>
      <c r="CY293" s="435"/>
      <c r="CZ293" s="435"/>
      <c r="DA293" s="435"/>
      <c r="DB293" s="435"/>
      <c r="DC293" s="435"/>
      <c r="DD293" s="435"/>
      <c r="DE293" s="435"/>
      <c r="DF293" s="435"/>
      <c r="DG293" s="435"/>
      <c r="DH293" s="435"/>
      <c r="DI293" s="435"/>
      <c r="DJ293" s="435"/>
      <c r="DK293" s="435"/>
      <c r="DL293" s="435"/>
      <c r="DM293" s="435"/>
      <c r="DN293" s="435"/>
      <c r="DO293" s="435"/>
      <c r="DP293" s="435"/>
      <c r="DQ293" s="435"/>
      <c r="DR293" s="435"/>
      <c r="DS293" s="435"/>
      <c r="DT293" s="435"/>
      <c r="DU293" s="435"/>
      <c r="DV293" s="435"/>
      <c r="DW293" s="435"/>
      <c r="DX293" s="435"/>
      <c r="DY293" s="435"/>
      <c r="DZ293" s="435"/>
      <c r="EA293" s="435"/>
      <c r="EB293" s="435"/>
      <c r="EC293" s="435"/>
      <c r="ED293" s="435"/>
      <c r="EE293" s="435"/>
      <c r="EF293" s="435"/>
      <c r="EG293" s="435"/>
      <c r="EH293" s="435"/>
      <c r="EI293" s="435"/>
      <c r="EJ293" s="435"/>
      <c r="EK293" s="435"/>
      <c r="EL293" s="435"/>
      <c r="EM293" s="435"/>
      <c r="EN293" s="435"/>
      <c r="EO293" s="435"/>
      <c r="EP293" s="435"/>
      <c r="EQ293" s="435"/>
      <c r="ER293" s="435"/>
      <c r="ES293" s="435"/>
      <c r="ET293" s="435"/>
      <c r="EU293" s="435"/>
      <c r="EV293" s="435"/>
      <c r="EW293" s="435"/>
      <c r="EX293" s="435"/>
      <c r="EY293" s="435"/>
      <c r="EZ293" s="435"/>
      <c r="FA293" s="435"/>
      <c r="FB293" s="435"/>
      <c r="FC293" s="435"/>
      <c r="FD293" s="435"/>
      <c r="FE293" s="435"/>
      <c r="FF293" s="435"/>
      <c r="FG293" s="435"/>
      <c r="FH293" s="435"/>
      <c r="FI293" s="435"/>
      <c r="FJ293" s="435"/>
      <c r="FK293" s="435"/>
      <c r="FL293" s="435"/>
      <c r="FM293" s="435"/>
      <c r="FN293" s="435"/>
      <c r="FO293" s="435"/>
      <c r="FP293" s="435"/>
      <c r="FQ293" s="435"/>
      <c r="FR293" s="435"/>
      <c r="FS293" s="435"/>
      <c r="FT293" s="435"/>
      <c r="FU293" s="435"/>
      <c r="FV293" s="435"/>
      <c r="FW293" s="435"/>
      <c r="FX293" s="435"/>
      <c r="FY293" s="435"/>
      <c r="FZ293" s="435"/>
      <c r="GA293" s="435"/>
      <c r="GB293" s="435"/>
      <c r="GC293" s="435"/>
      <c r="GD293" s="435"/>
      <c r="GE293" s="435"/>
      <c r="GF293" s="435"/>
      <c r="GG293" s="435"/>
      <c r="GH293" s="435"/>
      <c r="GI293" s="435"/>
      <c r="GJ293" s="435"/>
      <c r="GK293" s="435"/>
      <c r="GL293" s="435"/>
      <c r="GM293" s="435"/>
      <c r="GN293" s="435"/>
      <c r="GO293" s="435"/>
      <c r="GP293" s="435"/>
      <c r="GQ293" s="435"/>
      <c r="GR293" s="435"/>
      <c r="GS293" s="435"/>
      <c r="GT293" s="435"/>
      <c r="GU293" s="435"/>
      <c r="GV293" s="435"/>
      <c r="GW293" s="435"/>
      <c r="GX293" s="435"/>
      <c r="GY293" s="435"/>
      <c r="GZ293" s="435"/>
      <c r="HA293" s="435"/>
      <c r="HB293" s="435"/>
      <c r="HC293" s="435"/>
      <c r="HD293" s="435"/>
      <c r="HE293" s="435"/>
      <c r="HF293" s="435"/>
      <c r="HG293" s="435"/>
      <c r="HH293" s="435"/>
      <c r="HI293" s="435"/>
      <c r="HJ293" s="435"/>
      <c r="HK293" s="435"/>
      <c r="HL293" s="435"/>
      <c r="HM293" s="435"/>
      <c r="HN293" s="435"/>
      <c r="HO293" s="435"/>
      <c r="HP293" s="435"/>
      <c r="HQ293" s="435"/>
      <c r="HR293" s="435"/>
      <c r="HS293" s="435"/>
      <c r="HT293" s="435"/>
      <c r="HU293" s="435"/>
      <c r="HV293" s="435"/>
      <c r="HW293" s="435"/>
      <c r="HX293" s="435"/>
      <c r="HY293" s="435"/>
      <c r="HZ293" s="435"/>
      <c r="IA293" s="435"/>
      <c r="IB293" s="435"/>
      <c r="IC293" s="435"/>
      <c r="ID293" s="435"/>
      <c r="IE293" s="435"/>
      <c r="IF293" s="435"/>
      <c r="IG293" s="435"/>
      <c r="IH293" s="435"/>
      <c r="II293" s="435"/>
      <c r="IJ293" s="435"/>
      <c r="IK293" s="435"/>
      <c r="IL293" s="435"/>
      <c r="IM293" s="435"/>
      <c r="IN293" s="435"/>
      <c r="IO293" s="435"/>
      <c r="IP293" s="435"/>
      <c r="IQ293" s="435"/>
      <c r="IR293" s="435"/>
      <c r="IS293" s="435"/>
      <c r="IT293" s="435"/>
      <c r="IU293" s="435"/>
    </row>
    <row r="294" spans="1:255" s="431" customFormat="1">
      <c r="A294" s="120"/>
      <c r="B294" s="513" t="s">
        <v>595</v>
      </c>
      <c r="C294" s="120"/>
      <c r="D294" s="488"/>
      <c r="E294" s="489"/>
      <c r="F294" s="489"/>
      <c r="G294" s="489"/>
      <c r="H294" s="489"/>
      <c r="I294" s="489"/>
      <c r="J294" s="489"/>
      <c r="K294" s="489"/>
      <c r="L294" s="489"/>
      <c r="M294" s="435"/>
      <c r="N294" s="435"/>
      <c r="O294" s="435"/>
      <c r="P294" s="435"/>
      <c r="Q294" s="435"/>
      <c r="R294" s="435"/>
      <c r="S294" s="435"/>
      <c r="T294" s="435"/>
      <c r="U294" s="435"/>
      <c r="V294" s="435"/>
      <c r="W294" s="435"/>
      <c r="X294" s="435"/>
      <c r="Y294" s="435"/>
      <c r="Z294" s="435"/>
      <c r="AA294" s="435"/>
      <c r="AB294" s="435"/>
      <c r="AC294" s="435"/>
      <c r="AD294" s="435"/>
      <c r="AE294" s="435"/>
      <c r="AF294" s="435"/>
      <c r="AG294" s="435"/>
      <c r="AH294" s="435"/>
      <c r="AI294" s="435"/>
      <c r="AJ294" s="435"/>
      <c r="AK294" s="435"/>
      <c r="AL294" s="435"/>
      <c r="AM294" s="435"/>
      <c r="AN294" s="435"/>
      <c r="AO294" s="435"/>
      <c r="AP294" s="435"/>
      <c r="AQ294" s="435"/>
      <c r="AR294" s="435"/>
      <c r="AS294" s="435"/>
      <c r="AT294" s="435"/>
      <c r="AU294" s="435"/>
      <c r="AV294" s="435"/>
      <c r="AW294" s="435"/>
      <c r="AX294" s="435"/>
      <c r="AY294" s="435"/>
      <c r="AZ294" s="435"/>
      <c r="BA294" s="435"/>
      <c r="BB294" s="435"/>
      <c r="BC294" s="435"/>
      <c r="BD294" s="435"/>
      <c r="BE294" s="435"/>
      <c r="BF294" s="435"/>
      <c r="BG294" s="435"/>
      <c r="BH294" s="435"/>
      <c r="BI294" s="435"/>
      <c r="BJ294" s="435"/>
      <c r="BK294" s="435"/>
      <c r="BL294" s="435"/>
      <c r="BM294" s="435"/>
      <c r="BN294" s="435"/>
      <c r="BO294" s="435"/>
      <c r="BP294" s="435"/>
      <c r="BQ294" s="435"/>
      <c r="BR294" s="435"/>
      <c r="BS294" s="435"/>
      <c r="BT294" s="435"/>
      <c r="BU294" s="435"/>
      <c r="BV294" s="435"/>
      <c r="BW294" s="435"/>
      <c r="BX294" s="435"/>
      <c r="BY294" s="435"/>
      <c r="BZ294" s="435"/>
      <c r="CA294" s="435"/>
      <c r="CB294" s="435"/>
      <c r="CC294" s="435"/>
      <c r="CD294" s="435"/>
      <c r="CE294" s="435"/>
      <c r="CF294" s="435"/>
      <c r="CG294" s="435"/>
      <c r="CH294" s="435"/>
      <c r="CI294" s="435"/>
      <c r="CJ294" s="435"/>
      <c r="CK294" s="435"/>
      <c r="CL294" s="435"/>
      <c r="CM294" s="435"/>
      <c r="CN294" s="435"/>
      <c r="CO294" s="435"/>
      <c r="CP294" s="435"/>
      <c r="CQ294" s="435"/>
      <c r="CR294" s="435"/>
      <c r="CS294" s="435"/>
      <c r="CT294" s="435"/>
      <c r="CU294" s="435"/>
      <c r="CV294" s="435"/>
      <c r="CW294" s="435"/>
      <c r="CX294" s="435"/>
      <c r="CY294" s="435"/>
      <c r="CZ294" s="435"/>
      <c r="DA294" s="435"/>
      <c r="DB294" s="435"/>
      <c r="DC294" s="435"/>
      <c r="DD294" s="435"/>
      <c r="DE294" s="435"/>
      <c r="DF294" s="435"/>
      <c r="DG294" s="435"/>
      <c r="DH294" s="435"/>
      <c r="DI294" s="435"/>
      <c r="DJ294" s="435"/>
      <c r="DK294" s="435"/>
      <c r="DL294" s="435"/>
      <c r="DM294" s="435"/>
      <c r="DN294" s="435"/>
      <c r="DO294" s="435"/>
      <c r="DP294" s="435"/>
      <c r="DQ294" s="435"/>
      <c r="DR294" s="435"/>
      <c r="DS294" s="435"/>
      <c r="DT294" s="435"/>
      <c r="DU294" s="435"/>
      <c r="DV294" s="435"/>
      <c r="DW294" s="435"/>
      <c r="DX294" s="435"/>
      <c r="DY294" s="435"/>
      <c r="DZ294" s="435"/>
      <c r="EA294" s="435"/>
      <c r="EB294" s="435"/>
      <c r="EC294" s="435"/>
      <c r="ED294" s="435"/>
      <c r="EE294" s="435"/>
      <c r="EF294" s="435"/>
      <c r="EG294" s="435"/>
      <c r="EH294" s="435"/>
      <c r="EI294" s="435"/>
      <c r="EJ294" s="435"/>
      <c r="EK294" s="435"/>
      <c r="EL294" s="435"/>
      <c r="EM294" s="435"/>
      <c r="EN294" s="435"/>
      <c r="EO294" s="435"/>
      <c r="EP294" s="435"/>
      <c r="EQ294" s="435"/>
      <c r="ER294" s="435"/>
      <c r="ES294" s="435"/>
      <c r="ET294" s="435"/>
      <c r="EU294" s="435"/>
      <c r="EV294" s="435"/>
      <c r="EW294" s="435"/>
      <c r="EX294" s="435"/>
      <c r="EY294" s="435"/>
      <c r="EZ294" s="435"/>
      <c r="FA294" s="435"/>
      <c r="FB294" s="435"/>
      <c r="FC294" s="435"/>
      <c r="FD294" s="435"/>
      <c r="FE294" s="435"/>
      <c r="FF294" s="435"/>
      <c r="FG294" s="435"/>
      <c r="FH294" s="435"/>
      <c r="FI294" s="435"/>
      <c r="FJ294" s="435"/>
      <c r="FK294" s="435"/>
      <c r="FL294" s="435"/>
      <c r="FM294" s="435"/>
      <c r="FN294" s="435"/>
      <c r="FO294" s="435"/>
      <c r="FP294" s="435"/>
      <c r="FQ294" s="435"/>
      <c r="FR294" s="435"/>
      <c r="FS294" s="435"/>
      <c r="FT294" s="435"/>
      <c r="FU294" s="435"/>
      <c r="FV294" s="435"/>
      <c r="FW294" s="435"/>
      <c r="FX294" s="435"/>
      <c r="FY294" s="435"/>
      <c r="FZ294" s="435"/>
      <c r="GA294" s="435"/>
      <c r="GB294" s="435"/>
      <c r="GC294" s="435"/>
      <c r="GD294" s="435"/>
      <c r="GE294" s="435"/>
      <c r="GF294" s="435"/>
      <c r="GG294" s="435"/>
      <c r="GH294" s="435"/>
      <c r="GI294" s="435"/>
      <c r="GJ294" s="435"/>
      <c r="GK294" s="435"/>
      <c r="GL294" s="435"/>
      <c r="GM294" s="435"/>
      <c r="GN294" s="435"/>
      <c r="GO294" s="435"/>
      <c r="GP294" s="435"/>
      <c r="GQ294" s="435"/>
      <c r="GR294" s="435"/>
      <c r="GS294" s="435"/>
      <c r="GT294" s="435"/>
      <c r="GU294" s="435"/>
      <c r="GV294" s="435"/>
      <c r="GW294" s="435"/>
      <c r="GX294" s="435"/>
      <c r="GY294" s="435"/>
      <c r="GZ294" s="435"/>
      <c r="HA294" s="435"/>
      <c r="HB294" s="435"/>
      <c r="HC294" s="435"/>
      <c r="HD294" s="435"/>
      <c r="HE294" s="435"/>
      <c r="HF294" s="435"/>
      <c r="HG294" s="435"/>
      <c r="HH294" s="435"/>
      <c r="HI294" s="435"/>
      <c r="HJ294" s="435"/>
      <c r="HK294" s="435"/>
      <c r="HL294" s="435"/>
      <c r="HM294" s="435"/>
      <c r="HN294" s="435"/>
      <c r="HO294" s="435"/>
      <c r="HP294" s="435"/>
      <c r="HQ294" s="435"/>
      <c r="HR294" s="435"/>
      <c r="HS294" s="435"/>
      <c r="HT294" s="435"/>
      <c r="HU294" s="435"/>
      <c r="HV294" s="435"/>
      <c r="HW294" s="435"/>
      <c r="HX294" s="435"/>
      <c r="HY294" s="435"/>
      <c r="HZ294" s="435"/>
      <c r="IA294" s="435"/>
      <c r="IB294" s="435"/>
      <c r="IC294" s="435"/>
      <c r="ID294" s="435"/>
      <c r="IE294" s="435"/>
      <c r="IF294" s="435"/>
      <c r="IG294" s="435"/>
      <c r="IH294" s="435"/>
      <c r="II294" s="435"/>
      <c r="IJ294" s="435"/>
      <c r="IK294" s="435"/>
      <c r="IL294" s="435"/>
      <c r="IM294" s="435"/>
      <c r="IN294" s="435"/>
      <c r="IO294" s="435"/>
      <c r="IP294" s="435"/>
      <c r="IQ294" s="435"/>
      <c r="IR294" s="435"/>
      <c r="IS294" s="435"/>
      <c r="IT294" s="435"/>
      <c r="IU294" s="435"/>
    </row>
    <row r="295" spans="1:255" s="431" customFormat="1">
      <c r="A295" s="120"/>
      <c r="B295" s="513" t="s">
        <v>596</v>
      </c>
      <c r="C295" s="120"/>
      <c r="D295" s="488"/>
      <c r="E295" s="489"/>
      <c r="F295" s="489"/>
      <c r="G295" s="489"/>
      <c r="H295" s="489"/>
      <c r="I295" s="489"/>
      <c r="J295" s="489"/>
      <c r="K295" s="489"/>
      <c r="L295" s="489"/>
      <c r="M295" s="435"/>
      <c r="N295" s="435"/>
      <c r="O295" s="435"/>
      <c r="P295" s="435"/>
      <c r="Q295" s="435"/>
      <c r="R295" s="435"/>
      <c r="S295" s="435"/>
      <c r="T295" s="435"/>
      <c r="U295" s="435"/>
      <c r="V295" s="435"/>
      <c r="W295" s="435"/>
      <c r="X295" s="435"/>
      <c r="Y295" s="435"/>
      <c r="Z295" s="435"/>
      <c r="AA295" s="435"/>
      <c r="AB295" s="435"/>
      <c r="AC295" s="435"/>
      <c r="AD295" s="435"/>
      <c r="AE295" s="435"/>
      <c r="AF295" s="435"/>
      <c r="AG295" s="435"/>
      <c r="AH295" s="435"/>
      <c r="AI295" s="435"/>
      <c r="AJ295" s="435"/>
      <c r="AK295" s="435"/>
      <c r="AL295" s="435"/>
      <c r="AM295" s="435"/>
      <c r="AN295" s="435"/>
      <c r="AO295" s="435"/>
      <c r="AP295" s="435"/>
      <c r="AQ295" s="435"/>
      <c r="AR295" s="435"/>
      <c r="AS295" s="435"/>
      <c r="AT295" s="435"/>
      <c r="AU295" s="435"/>
      <c r="AV295" s="435"/>
      <c r="AW295" s="435"/>
      <c r="AX295" s="435"/>
      <c r="AY295" s="435"/>
      <c r="AZ295" s="435"/>
      <c r="BA295" s="435"/>
      <c r="BB295" s="435"/>
      <c r="BC295" s="435"/>
      <c r="BD295" s="435"/>
      <c r="BE295" s="435"/>
      <c r="BF295" s="435"/>
      <c r="BG295" s="435"/>
      <c r="BH295" s="435"/>
      <c r="BI295" s="435"/>
      <c r="BJ295" s="435"/>
      <c r="BK295" s="435"/>
      <c r="BL295" s="435"/>
      <c r="BM295" s="435"/>
      <c r="BN295" s="435"/>
      <c r="BO295" s="435"/>
      <c r="BP295" s="435"/>
      <c r="BQ295" s="435"/>
      <c r="BR295" s="435"/>
      <c r="BS295" s="435"/>
      <c r="BT295" s="435"/>
      <c r="BU295" s="435"/>
      <c r="BV295" s="435"/>
      <c r="BW295" s="435"/>
      <c r="BX295" s="435"/>
      <c r="BY295" s="435"/>
      <c r="BZ295" s="435"/>
      <c r="CA295" s="435"/>
      <c r="CB295" s="435"/>
      <c r="CC295" s="435"/>
      <c r="CD295" s="435"/>
      <c r="CE295" s="435"/>
      <c r="CF295" s="435"/>
      <c r="CG295" s="435"/>
      <c r="CH295" s="435"/>
      <c r="CI295" s="435"/>
      <c r="CJ295" s="435"/>
      <c r="CK295" s="435"/>
      <c r="CL295" s="435"/>
      <c r="CM295" s="435"/>
      <c r="CN295" s="435"/>
      <c r="CO295" s="435"/>
      <c r="CP295" s="435"/>
      <c r="CQ295" s="435"/>
      <c r="CR295" s="435"/>
      <c r="CS295" s="435"/>
      <c r="CT295" s="435"/>
      <c r="CU295" s="435"/>
      <c r="CV295" s="435"/>
      <c r="CW295" s="435"/>
      <c r="CX295" s="435"/>
      <c r="CY295" s="435"/>
      <c r="CZ295" s="435"/>
      <c r="DA295" s="435"/>
      <c r="DB295" s="435"/>
      <c r="DC295" s="435"/>
      <c r="DD295" s="435"/>
      <c r="DE295" s="435"/>
      <c r="DF295" s="435"/>
      <c r="DG295" s="435"/>
      <c r="DH295" s="435"/>
      <c r="DI295" s="435"/>
      <c r="DJ295" s="435"/>
      <c r="DK295" s="435"/>
      <c r="DL295" s="435"/>
      <c r="DM295" s="435"/>
      <c r="DN295" s="435"/>
      <c r="DO295" s="435"/>
      <c r="DP295" s="435"/>
      <c r="DQ295" s="435"/>
      <c r="DR295" s="435"/>
      <c r="DS295" s="435"/>
      <c r="DT295" s="435"/>
      <c r="DU295" s="435"/>
      <c r="DV295" s="435"/>
      <c r="DW295" s="435"/>
      <c r="DX295" s="435"/>
      <c r="DY295" s="435"/>
      <c r="DZ295" s="435"/>
      <c r="EA295" s="435"/>
      <c r="EB295" s="435"/>
      <c r="EC295" s="435"/>
      <c r="ED295" s="435"/>
      <c r="EE295" s="435"/>
      <c r="EF295" s="435"/>
      <c r="EG295" s="435"/>
      <c r="EH295" s="435"/>
      <c r="EI295" s="435"/>
      <c r="EJ295" s="435"/>
      <c r="EK295" s="435"/>
      <c r="EL295" s="435"/>
      <c r="EM295" s="435"/>
      <c r="EN295" s="435"/>
      <c r="EO295" s="435"/>
      <c r="EP295" s="435"/>
      <c r="EQ295" s="435"/>
      <c r="ER295" s="435"/>
      <c r="ES295" s="435"/>
      <c r="ET295" s="435"/>
      <c r="EU295" s="435"/>
      <c r="EV295" s="435"/>
      <c r="EW295" s="435"/>
      <c r="EX295" s="435"/>
      <c r="EY295" s="435"/>
      <c r="EZ295" s="435"/>
      <c r="FA295" s="435"/>
      <c r="FB295" s="435"/>
      <c r="FC295" s="435"/>
      <c r="FD295" s="435"/>
      <c r="FE295" s="435"/>
      <c r="FF295" s="435"/>
      <c r="FG295" s="435"/>
      <c r="FH295" s="435"/>
      <c r="FI295" s="435"/>
      <c r="FJ295" s="435"/>
      <c r="FK295" s="435"/>
      <c r="FL295" s="435"/>
      <c r="FM295" s="435"/>
      <c r="FN295" s="435"/>
      <c r="FO295" s="435"/>
      <c r="FP295" s="435"/>
      <c r="FQ295" s="435"/>
      <c r="FR295" s="435"/>
      <c r="FS295" s="435"/>
      <c r="FT295" s="435"/>
      <c r="FU295" s="435"/>
      <c r="FV295" s="435"/>
      <c r="FW295" s="435"/>
      <c r="FX295" s="435"/>
      <c r="FY295" s="435"/>
      <c r="FZ295" s="435"/>
      <c r="GA295" s="435"/>
      <c r="GB295" s="435"/>
      <c r="GC295" s="435"/>
      <c r="GD295" s="435"/>
      <c r="GE295" s="435"/>
      <c r="GF295" s="435"/>
      <c r="GG295" s="435"/>
      <c r="GH295" s="435"/>
      <c r="GI295" s="435"/>
      <c r="GJ295" s="435"/>
      <c r="GK295" s="435"/>
      <c r="GL295" s="435"/>
      <c r="GM295" s="435"/>
      <c r="GN295" s="435"/>
      <c r="GO295" s="435"/>
      <c r="GP295" s="435"/>
      <c r="GQ295" s="435"/>
      <c r="GR295" s="435"/>
      <c r="GS295" s="435"/>
      <c r="GT295" s="435"/>
      <c r="GU295" s="435"/>
      <c r="GV295" s="435"/>
      <c r="GW295" s="435"/>
      <c r="GX295" s="435"/>
      <c r="GY295" s="435"/>
      <c r="GZ295" s="435"/>
      <c r="HA295" s="435"/>
      <c r="HB295" s="435"/>
      <c r="HC295" s="435"/>
      <c r="HD295" s="435"/>
      <c r="HE295" s="435"/>
      <c r="HF295" s="435"/>
      <c r="HG295" s="435"/>
      <c r="HH295" s="435"/>
      <c r="HI295" s="435"/>
      <c r="HJ295" s="435"/>
      <c r="HK295" s="435"/>
      <c r="HL295" s="435"/>
      <c r="HM295" s="435"/>
      <c r="HN295" s="435"/>
      <c r="HO295" s="435"/>
      <c r="HP295" s="435"/>
      <c r="HQ295" s="435"/>
      <c r="HR295" s="435"/>
      <c r="HS295" s="435"/>
      <c r="HT295" s="435"/>
      <c r="HU295" s="435"/>
      <c r="HV295" s="435"/>
      <c r="HW295" s="435"/>
      <c r="HX295" s="435"/>
      <c r="HY295" s="435"/>
      <c r="HZ295" s="435"/>
      <c r="IA295" s="435"/>
      <c r="IB295" s="435"/>
      <c r="IC295" s="435"/>
      <c r="ID295" s="435"/>
      <c r="IE295" s="435"/>
      <c r="IF295" s="435"/>
      <c r="IG295" s="435"/>
      <c r="IH295" s="435"/>
      <c r="II295" s="435"/>
      <c r="IJ295" s="435"/>
      <c r="IK295" s="435"/>
      <c r="IL295" s="435"/>
      <c r="IM295" s="435"/>
      <c r="IN295" s="435"/>
      <c r="IO295" s="435"/>
      <c r="IP295" s="435"/>
      <c r="IQ295" s="435"/>
      <c r="IR295" s="435"/>
      <c r="IS295" s="435"/>
      <c r="IT295" s="435"/>
      <c r="IU295" s="435"/>
    </row>
    <row r="296" spans="1:255" s="431" customFormat="1">
      <c r="A296" s="120"/>
      <c r="B296" s="513" t="s">
        <v>597</v>
      </c>
      <c r="C296" s="120"/>
      <c r="D296" s="488"/>
      <c r="E296" s="489"/>
      <c r="F296" s="489"/>
      <c r="G296" s="489"/>
      <c r="H296" s="489"/>
      <c r="I296" s="489"/>
      <c r="J296" s="489"/>
      <c r="K296" s="489"/>
      <c r="L296" s="489"/>
      <c r="M296" s="435"/>
      <c r="N296" s="435"/>
      <c r="O296" s="435"/>
      <c r="P296" s="435"/>
      <c r="Q296" s="435"/>
      <c r="R296" s="435"/>
      <c r="S296" s="435"/>
      <c r="T296" s="435"/>
      <c r="U296" s="435"/>
      <c r="V296" s="435"/>
      <c r="W296" s="435"/>
      <c r="X296" s="435"/>
      <c r="Y296" s="435"/>
      <c r="Z296" s="435"/>
      <c r="AA296" s="435"/>
      <c r="AB296" s="435"/>
      <c r="AC296" s="435"/>
      <c r="AD296" s="435"/>
      <c r="AE296" s="435"/>
      <c r="AF296" s="435"/>
      <c r="AG296" s="435"/>
      <c r="AH296" s="435"/>
      <c r="AI296" s="435"/>
      <c r="AJ296" s="435"/>
      <c r="AK296" s="435"/>
      <c r="AL296" s="435"/>
      <c r="AM296" s="435"/>
      <c r="AN296" s="435"/>
      <c r="AO296" s="435"/>
      <c r="AP296" s="435"/>
      <c r="AQ296" s="435"/>
      <c r="AR296" s="435"/>
      <c r="AS296" s="435"/>
      <c r="AT296" s="435"/>
      <c r="AU296" s="435"/>
      <c r="AV296" s="435"/>
      <c r="AW296" s="435"/>
      <c r="AX296" s="435"/>
      <c r="AY296" s="435"/>
      <c r="AZ296" s="435"/>
      <c r="BA296" s="435"/>
      <c r="BB296" s="435"/>
      <c r="BC296" s="435"/>
      <c r="BD296" s="435"/>
      <c r="BE296" s="435"/>
      <c r="BF296" s="435"/>
      <c r="BG296" s="435"/>
      <c r="BH296" s="435"/>
      <c r="BI296" s="435"/>
      <c r="BJ296" s="435"/>
      <c r="BK296" s="435"/>
      <c r="BL296" s="435"/>
      <c r="BM296" s="435"/>
      <c r="BN296" s="435"/>
      <c r="BO296" s="435"/>
      <c r="BP296" s="435"/>
      <c r="BQ296" s="435"/>
      <c r="BR296" s="435"/>
      <c r="BS296" s="435"/>
      <c r="BT296" s="435"/>
      <c r="BU296" s="435"/>
      <c r="BV296" s="435"/>
      <c r="BW296" s="435"/>
      <c r="BX296" s="435"/>
      <c r="BY296" s="435"/>
      <c r="BZ296" s="435"/>
      <c r="CA296" s="435"/>
      <c r="CB296" s="435"/>
      <c r="CC296" s="435"/>
      <c r="CD296" s="435"/>
      <c r="CE296" s="435"/>
      <c r="CF296" s="435"/>
      <c r="CG296" s="435"/>
      <c r="CH296" s="435"/>
      <c r="CI296" s="435"/>
      <c r="CJ296" s="435"/>
      <c r="CK296" s="435"/>
      <c r="CL296" s="435"/>
      <c r="CM296" s="435"/>
      <c r="CN296" s="435"/>
      <c r="CO296" s="435"/>
      <c r="CP296" s="435"/>
      <c r="CQ296" s="435"/>
      <c r="CR296" s="435"/>
      <c r="CS296" s="435"/>
      <c r="CT296" s="435"/>
      <c r="CU296" s="435"/>
      <c r="CV296" s="435"/>
      <c r="CW296" s="435"/>
      <c r="CX296" s="435"/>
      <c r="CY296" s="435"/>
      <c r="CZ296" s="435"/>
      <c r="DA296" s="435"/>
      <c r="DB296" s="435"/>
      <c r="DC296" s="435"/>
      <c r="DD296" s="435"/>
      <c r="DE296" s="435"/>
      <c r="DF296" s="435"/>
      <c r="DG296" s="435"/>
      <c r="DH296" s="435"/>
      <c r="DI296" s="435"/>
      <c r="DJ296" s="435"/>
      <c r="DK296" s="435"/>
      <c r="DL296" s="435"/>
      <c r="DM296" s="435"/>
      <c r="DN296" s="435"/>
      <c r="DO296" s="435"/>
      <c r="DP296" s="435"/>
      <c r="DQ296" s="435"/>
      <c r="DR296" s="435"/>
      <c r="DS296" s="435"/>
      <c r="DT296" s="435"/>
      <c r="DU296" s="435"/>
      <c r="DV296" s="435"/>
      <c r="DW296" s="435"/>
      <c r="DX296" s="435"/>
      <c r="DY296" s="435"/>
      <c r="DZ296" s="435"/>
      <c r="EA296" s="435"/>
      <c r="EB296" s="435"/>
      <c r="EC296" s="435"/>
      <c r="ED296" s="435"/>
      <c r="EE296" s="435"/>
      <c r="EF296" s="435"/>
      <c r="EG296" s="435"/>
      <c r="EH296" s="435"/>
      <c r="EI296" s="435"/>
      <c r="EJ296" s="435"/>
      <c r="EK296" s="435"/>
      <c r="EL296" s="435"/>
      <c r="EM296" s="435"/>
      <c r="EN296" s="435"/>
      <c r="EO296" s="435"/>
      <c r="EP296" s="435"/>
      <c r="EQ296" s="435"/>
      <c r="ER296" s="435"/>
      <c r="ES296" s="435"/>
      <c r="ET296" s="435"/>
      <c r="EU296" s="435"/>
      <c r="EV296" s="435"/>
      <c r="EW296" s="435"/>
      <c r="EX296" s="435"/>
      <c r="EY296" s="435"/>
      <c r="EZ296" s="435"/>
      <c r="FA296" s="435"/>
      <c r="FB296" s="435"/>
      <c r="FC296" s="435"/>
      <c r="FD296" s="435"/>
      <c r="FE296" s="435"/>
      <c r="FF296" s="435"/>
      <c r="FG296" s="435"/>
      <c r="FH296" s="435"/>
      <c r="FI296" s="435"/>
      <c r="FJ296" s="435"/>
      <c r="FK296" s="435"/>
      <c r="FL296" s="435"/>
      <c r="FM296" s="435"/>
      <c r="FN296" s="435"/>
      <c r="FO296" s="435"/>
      <c r="FP296" s="435"/>
      <c r="FQ296" s="435"/>
      <c r="FR296" s="435"/>
      <c r="FS296" s="435"/>
      <c r="FT296" s="435"/>
      <c r="FU296" s="435"/>
      <c r="FV296" s="435"/>
      <c r="FW296" s="435"/>
      <c r="FX296" s="435"/>
      <c r="FY296" s="435"/>
      <c r="FZ296" s="435"/>
      <c r="GA296" s="435"/>
      <c r="GB296" s="435"/>
      <c r="GC296" s="435"/>
      <c r="GD296" s="435"/>
      <c r="GE296" s="435"/>
      <c r="GF296" s="435"/>
      <c r="GG296" s="435"/>
      <c r="GH296" s="435"/>
      <c r="GI296" s="435"/>
      <c r="GJ296" s="435"/>
      <c r="GK296" s="435"/>
      <c r="GL296" s="435"/>
      <c r="GM296" s="435"/>
      <c r="GN296" s="435"/>
      <c r="GO296" s="435"/>
      <c r="GP296" s="435"/>
      <c r="GQ296" s="435"/>
      <c r="GR296" s="435"/>
      <c r="GS296" s="435"/>
      <c r="GT296" s="435"/>
      <c r="GU296" s="435"/>
      <c r="GV296" s="435"/>
      <c r="GW296" s="435"/>
      <c r="GX296" s="435"/>
      <c r="GY296" s="435"/>
      <c r="GZ296" s="435"/>
      <c r="HA296" s="435"/>
      <c r="HB296" s="435"/>
      <c r="HC296" s="435"/>
      <c r="HD296" s="435"/>
      <c r="HE296" s="435"/>
      <c r="HF296" s="435"/>
      <c r="HG296" s="435"/>
      <c r="HH296" s="435"/>
      <c r="HI296" s="435"/>
      <c r="HJ296" s="435"/>
      <c r="HK296" s="435"/>
      <c r="HL296" s="435"/>
      <c r="HM296" s="435"/>
      <c r="HN296" s="435"/>
      <c r="HO296" s="435"/>
      <c r="HP296" s="435"/>
      <c r="HQ296" s="435"/>
      <c r="HR296" s="435"/>
      <c r="HS296" s="435"/>
      <c r="HT296" s="435"/>
      <c r="HU296" s="435"/>
      <c r="HV296" s="435"/>
      <c r="HW296" s="435"/>
      <c r="HX296" s="435"/>
      <c r="HY296" s="435"/>
      <c r="HZ296" s="435"/>
      <c r="IA296" s="435"/>
      <c r="IB296" s="435"/>
      <c r="IC296" s="435"/>
      <c r="ID296" s="435"/>
      <c r="IE296" s="435"/>
      <c r="IF296" s="435"/>
      <c r="IG296" s="435"/>
      <c r="IH296" s="435"/>
      <c r="II296" s="435"/>
      <c r="IJ296" s="435"/>
      <c r="IK296" s="435"/>
      <c r="IL296" s="435"/>
      <c r="IM296" s="435"/>
      <c r="IN296" s="435"/>
      <c r="IO296" s="435"/>
      <c r="IP296" s="435"/>
      <c r="IQ296" s="435"/>
      <c r="IR296" s="435"/>
      <c r="IS296" s="435"/>
      <c r="IT296" s="435"/>
      <c r="IU296" s="435"/>
    </row>
    <row r="297" spans="1:255" s="431" customFormat="1">
      <c r="A297" s="120"/>
      <c r="B297" s="513" t="s">
        <v>598</v>
      </c>
      <c r="C297" s="120"/>
      <c r="D297" s="488"/>
      <c r="E297" s="489"/>
      <c r="F297" s="489"/>
      <c r="G297" s="489"/>
      <c r="H297" s="489"/>
      <c r="I297" s="489"/>
      <c r="J297" s="489"/>
      <c r="K297" s="489"/>
      <c r="L297" s="489"/>
      <c r="M297" s="435"/>
      <c r="N297" s="435"/>
      <c r="O297" s="435"/>
      <c r="P297" s="435"/>
      <c r="Q297" s="435"/>
      <c r="R297" s="435"/>
      <c r="S297" s="435"/>
      <c r="T297" s="435"/>
      <c r="U297" s="435"/>
      <c r="V297" s="435"/>
      <c r="W297" s="435"/>
      <c r="X297" s="435"/>
      <c r="Y297" s="435"/>
      <c r="Z297" s="435"/>
      <c r="AA297" s="435"/>
      <c r="AB297" s="435"/>
      <c r="AC297" s="435"/>
      <c r="AD297" s="435"/>
      <c r="AE297" s="435"/>
      <c r="AF297" s="435"/>
      <c r="AG297" s="435"/>
      <c r="AH297" s="435"/>
      <c r="AI297" s="435"/>
      <c r="AJ297" s="435"/>
      <c r="AK297" s="435"/>
      <c r="AL297" s="435"/>
      <c r="AM297" s="435"/>
      <c r="AN297" s="435"/>
      <c r="AO297" s="435"/>
      <c r="AP297" s="435"/>
      <c r="AQ297" s="435"/>
      <c r="AR297" s="435"/>
      <c r="AS297" s="435"/>
      <c r="AT297" s="435"/>
      <c r="AU297" s="435"/>
      <c r="AV297" s="435"/>
      <c r="AW297" s="435"/>
      <c r="AX297" s="435"/>
      <c r="AY297" s="435"/>
      <c r="AZ297" s="435"/>
      <c r="BA297" s="435"/>
      <c r="BB297" s="435"/>
      <c r="BC297" s="435"/>
      <c r="BD297" s="435"/>
      <c r="BE297" s="435"/>
      <c r="BF297" s="435"/>
      <c r="BG297" s="435"/>
      <c r="BH297" s="435"/>
      <c r="BI297" s="435"/>
      <c r="BJ297" s="435"/>
      <c r="BK297" s="435"/>
      <c r="BL297" s="435"/>
      <c r="BM297" s="435"/>
      <c r="BN297" s="435"/>
      <c r="BO297" s="435"/>
      <c r="BP297" s="435"/>
      <c r="BQ297" s="435"/>
      <c r="BR297" s="435"/>
      <c r="BS297" s="435"/>
      <c r="BT297" s="435"/>
      <c r="BU297" s="435"/>
      <c r="BV297" s="435"/>
      <c r="BW297" s="435"/>
      <c r="BX297" s="435"/>
      <c r="BY297" s="435"/>
      <c r="BZ297" s="435"/>
      <c r="CA297" s="435"/>
      <c r="CB297" s="435"/>
      <c r="CC297" s="435"/>
      <c r="CD297" s="435"/>
      <c r="CE297" s="435"/>
      <c r="CF297" s="435"/>
      <c r="CG297" s="435"/>
      <c r="CH297" s="435"/>
      <c r="CI297" s="435"/>
      <c r="CJ297" s="435"/>
      <c r="CK297" s="435"/>
      <c r="CL297" s="435"/>
      <c r="CM297" s="435"/>
      <c r="CN297" s="435"/>
      <c r="CO297" s="435"/>
      <c r="CP297" s="435"/>
      <c r="CQ297" s="435"/>
      <c r="CR297" s="435"/>
      <c r="CS297" s="435"/>
      <c r="CT297" s="435"/>
      <c r="CU297" s="435"/>
      <c r="CV297" s="435"/>
      <c r="CW297" s="435"/>
      <c r="CX297" s="435"/>
      <c r="CY297" s="435"/>
      <c r="CZ297" s="435"/>
      <c r="DA297" s="435"/>
      <c r="DB297" s="435"/>
      <c r="DC297" s="435"/>
      <c r="DD297" s="435"/>
      <c r="DE297" s="435"/>
      <c r="DF297" s="435"/>
      <c r="DG297" s="435"/>
      <c r="DH297" s="435"/>
      <c r="DI297" s="435"/>
      <c r="DJ297" s="435"/>
      <c r="DK297" s="435"/>
      <c r="DL297" s="435"/>
      <c r="DM297" s="435"/>
      <c r="DN297" s="435"/>
      <c r="DO297" s="435"/>
      <c r="DP297" s="435"/>
      <c r="DQ297" s="435"/>
      <c r="DR297" s="435"/>
      <c r="DS297" s="435"/>
      <c r="DT297" s="435"/>
      <c r="DU297" s="435"/>
      <c r="DV297" s="435"/>
      <c r="DW297" s="435"/>
      <c r="DX297" s="435"/>
      <c r="DY297" s="435"/>
      <c r="DZ297" s="435"/>
      <c r="EA297" s="435"/>
      <c r="EB297" s="435"/>
      <c r="EC297" s="435"/>
      <c r="ED297" s="435"/>
      <c r="EE297" s="435"/>
      <c r="EF297" s="435"/>
      <c r="EG297" s="435"/>
      <c r="EH297" s="435"/>
      <c r="EI297" s="435"/>
      <c r="EJ297" s="435"/>
      <c r="EK297" s="435"/>
      <c r="EL297" s="435"/>
      <c r="EM297" s="435"/>
      <c r="EN297" s="435"/>
      <c r="EO297" s="435"/>
      <c r="EP297" s="435"/>
      <c r="EQ297" s="435"/>
      <c r="ER297" s="435"/>
      <c r="ES297" s="435"/>
      <c r="ET297" s="435"/>
      <c r="EU297" s="435"/>
      <c r="EV297" s="435"/>
      <c r="EW297" s="435"/>
      <c r="EX297" s="435"/>
      <c r="EY297" s="435"/>
      <c r="EZ297" s="435"/>
      <c r="FA297" s="435"/>
      <c r="FB297" s="435"/>
      <c r="FC297" s="435"/>
      <c r="FD297" s="435"/>
      <c r="FE297" s="435"/>
      <c r="FF297" s="435"/>
      <c r="FG297" s="435"/>
      <c r="FH297" s="435"/>
      <c r="FI297" s="435"/>
      <c r="FJ297" s="435"/>
      <c r="FK297" s="435"/>
      <c r="FL297" s="435"/>
      <c r="FM297" s="435"/>
      <c r="FN297" s="435"/>
      <c r="FO297" s="435"/>
      <c r="FP297" s="435"/>
      <c r="FQ297" s="435"/>
      <c r="FR297" s="435"/>
      <c r="FS297" s="435"/>
      <c r="FT297" s="435"/>
      <c r="FU297" s="435"/>
      <c r="FV297" s="435"/>
      <c r="FW297" s="435"/>
      <c r="FX297" s="435"/>
      <c r="FY297" s="435"/>
      <c r="FZ297" s="435"/>
      <c r="GA297" s="435"/>
      <c r="GB297" s="435"/>
      <c r="GC297" s="435"/>
      <c r="GD297" s="435"/>
      <c r="GE297" s="435"/>
      <c r="GF297" s="435"/>
      <c r="GG297" s="435"/>
      <c r="GH297" s="435"/>
      <c r="GI297" s="435"/>
      <c r="GJ297" s="435"/>
      <c r="GK297" s="435"/>
      <c r="GL297" s="435"/>
      <c r="GM297" s="435"/>
      <c r="GN297" s="435"/>
      <c r="GO297" s="435"/>
      <c r="GP297" s="435"/>
      <c r="GQ297" s="435"/>
      <c r="GR297" s="435"/>
      <c r="GS297" s="435"/>
      <c r="GT297" s="435"/>
      <c r="GU297" s="435"/>
      <c r="GV297" s="435"/>
      <c r="GW297" s="435"/>
      <c r="GX297" s="435"/>
      <c r="GY297" s="435"/>
      <c r="GZ297" s="435"/>
      <c r="HA297" s="435"/>
      <c r="HB297" s="435"/>
      <c r="HC297" s="435"/>
      <c r="HD297" s="435"/>
      <c r="HE297" s="435"/>
      <c r="HF297" s="435"/>
      <c r="HG297" s="435"/>
      <c r="HH297" s="435"/>
      <c r="HI297" s="435"/>
      <c r="HJ297" s="435"/>
      <c r="HK297" s="435"/>
      <c r="HL297" s="435"/>
      <c r="HM297" s="435"/>
      <c r="HN297" s="435"/>
      <c r="HO297" s="435"/>
      <c r="HP297" s="435"/>
      <c r="HQ297" s="435"/>
      <c r="HR297" s="435"/>
      <c r="HS297" s="435"/>
      <c r="HT297" s="435"/>
      <c r="HU297" s="435"/>
      <c r="HV297" s="435"/>
      <c r="HW297" s="435"/>
      <c r="HX297" s="435"/>
      <c r="HY297" s="435"/>
      <c r="HZ297" s="435"/>
      <c r="IA297" s="435"/>
      <c r="IB297" s="435"/>
      <c r="IC297" s="435"/>
      <c r="ID297" s="435"/>
      <c r="IE297" s="435"/>
      <c r="IF297" s="435"/>
      <c r="IG297" s="435"/>
      <c r="IH297" s="435"/>
      <c r="II297" s="435"/>
      <c r="IJ297" s="435"/>
      <c r="IK297" s="435"/>
      <c r="IL297" s="435"/>
      <c r="IM297" s="435"/>
      <c r="IN297" s="435"/>
      <c r="IO297" s="435"/>
      <c r="IP297" s="435"/>
      <c r="IQ297" s="435"/>
      <c r="IR297" s="435"/>
      <c r="IS297" s="435"/>
      <c r="IT297" s="435"/>
      <c r="IU297" s="435"/>
    </row>
    <row r="298" spans="1:255" s="431" customFormat="1">
      <c r="A298" s="120"/>
      <c r="B298" s="513" t="s">
        <v>599</v>
      </c>
      <c r="C298" s="120"/>
      <c r="D298" s="488"/>
      <c r="E298" s="489"/>
      <c r="F298" s="489"/>
      <c r="G298" s="489"/>
      <c r="H298" s="489"/>
      <c r="I298" s="489"/>
      <c r="J298" s="489"/>
      <c r="K298" s="489"/>
      <c r="L298" s="489"/>
      <c r="M298" s="435"/>
      <c r="N298" s="435"/>
      <c r="O298" s="435"/>
      <c r="P298" s="435"/>
      <c r="Q298" s="435"/>
      <c r="R298" s="435"/>
      <c r="S298" s="435"/>
      <c r="T298" s="435"/>
      <c r="U298" s="435"/>
      <c r="V298" s="435"/>
      <c r="W298" s="435"/>
      <c r="X298" s="435"/>
      <c r="Y298" s="435"/>
      <c r="Z298" s="435"/>
      <c r="AA298" s="435"/>
      <c r="AB298" s="435"/>
      <c r="AC298" s="435"/>
      <c r="AD298" s="435"/>
      <c r="AE298" s="435"/>
      <c r="AF298" s="435"/>
      <c r="AG298" s="435"/>
      <c r="AH298" s="435"/>
      <c r="AI298" s="435"/>
      <c r="AJ298" s="435"/>
      <c r="AK298" s="435"/>
      <c r="AL298" s="435"/>
      <c r="AM298" s="435"/>
      <c r="AN298" s="435"/>
      <c r="AO298" s="435"/>
      <c r="AP298" s="435"/>
      <c r="AQ298" s="435"/>
      <c r="AR298" s="435"/>
      <c r="AS298" s="435"/>
      <c r="AT298" s="435"/>
      <c r="AU298" s="435"/>
      <c r="AV298" s="435"/>
      <c r="AW298" s="435"/>
      <c r="AX298" s="435"/>
      <c r="AY298" s="435"/>
      <c r="AZ298" s="435"/>
      <c r="BA298" s="435"/>
      <c r="BB298" s="435"/>
      <c r="BC298" s="435"/>
      <c r="BD298" s="435"/>
      <c r="BE298" s="435"/>
      <c r="BF298" s="435"/>
      <c r="BG298" s="435"/>
      <c r="BH298" s="435"/>
      <c r="BI298" s="435"/>
      <c r="BJ298" s="435"/>
      <c r="BK298" s="435"/>
      <c r="BL298" s="435"/>
      <c r="BM298" s="435"/>
      <c r="BN298" s="435"/>
      <c r="BO298" s="435"/>
      <c r="BP298" s="435"/>
      <c r="BQ298" s="435"/>
      <c r="BR298" s="435"/>
      <c r="BS298" s="435"/>
      <c r="BT298" s="435"/>
      <c r="BU298" s="435"/>
      <c r="BV298" s="435"/>
      <c r="BW298" s="435"/>
      <c r="BX298" s="435"/>
      <c r="BY298" s="435"/>
      <c r="BZ298" s="435"/>
      <c r="CA298" s="435"/>
      <c r="CB298" s="435"/>
      <c r="CC298" s="435"/>
      <c r="CD298" s="435"/>
      <c r="CE298" s="435"/>
      <c r="CF298" s="435"/>
      <c r="CG298" s="435"/>
      <c r="CH298" s="435"/>
      <c r="CI298" s="435"/>
      <c r="CJ298" s="435"/>
      <c r="CK298" s="435"/>
      <c r="CL298" s="435"/>
      <c r="CM298" s="435"/>
      <c r="CN298" s="435"/>
      <c r="CO298" s="435"/>
      <c r="CP298" s="435"/>
      <c r="CQ298" s="435"/>
      <c r="CR298" s="435"/>
      <c r="CS298" s="435"/>
      <c r="CT298" s="435"/>
      <c r="CU298" s="435"/>
      <c r="CV298" s="435"/>
      <c r="CW298" s="435"/>
      <c r="CX298" s="435"/>
      <c r="CY298" s="435"/>
      <c r="CZ298" s="435"/>
      <c r="DA298" s="435"/>
      <c r="DB298" s="435"/>
      <c r="DC298" s="435"/>
      <c r="DD298" s="435"/>
      <c r="DE298" s="435"/>
      <c r="DF298" s="435"/>
      <c r="DG298" s="435"/>
      <c r="DH298" s="435"/>
      <c r="DI298" s="435"/>
      <c r="DJ298" s="435"/>
      <c r="DK298" s="435"/>
      <c r="DL298" s="435"/>
      <c r="DM298" s="435"/>
      <c r="DN298" s="435"/>
      <c r="DO298" s="435"/>
      <c r="DP298" s="435"/>
      <c r="DQ298" s="435"/>
      <c r="DR298" s="435"/>
      <c r="DS298" s="435"/>
      <c r="DT298" s="435"/>
      <c r="DU298" s="435"/>
      <c r="DV298" s="435"/>
      <c r="DW298" s="435"/>
      <c r="DX298" s="435"/>
      <c r="DY298" s="435"/>
      <c r="DZ298" s="435"/>
      <c r="EA298" s="435"/>
      <c r="EB298" s="435"/>
      <c r="EC298" s="435"/>
      <c r="ED298" s="435"/>
      <c r="EE298" s="435"/>
      <c r="EF298" s="435"/>
      <c r="EG298" s="435"/>
      <c r="EH298" s="435"/>
      <c r="EI298" s="435"/>
      <c r="EJ298" s="435"/>
      <c r="EK298" s="435"/>
      <c r="EL298" s="435"/>
      <c r="EM298" s="435"/>
      <c r="EN298" s="435"/>
      <c r="EO298" s="435"/>
      <c r="EP298" s="435"/>
      <c r="EQ298" s="435"/>
      <c r="ER298" s="435"/>
      <c r="ES298" s="435"/>
      <c r="ET298" s="435"/>
      <c r="EU298" s="435"/>
      <c r="EV298" s="435"/>
      <c r="EW298" s="435"/>
      <c r="EX298" s="435"/>
      <c r="EY298" s="435"/>
      <c r="EZ298" s="435"/>
      <c r="FA298" s="435"/>
      <c r="FB298" s="435"/>
      <c r="FC298" s="435"/>
      <c r="FD298" s="435"/>
      <c r="FE298" s="435"/>
      <c r="FF298" s="435"/>
      <c r="FG298" s="435"/>
      <c r="FH298" s="435"/>
      <c r="FI298" s="435"/>
      <c r="FJ298" s="435"/>
      <c r="FK298" s="435"/>
      <c r="FL298" s="435"/>
      <c r="FM298" s="435"/>
      <c r="FN298" s="435"/>
      <c r="FO298" s="435"/>
      <c r="FP298" s="435"/>
      <c r="FQ298" s="435"/>
      <c r="FR298" s="435"/>
      <c r="FS298" s="435"/>
      <c r="FT298" s="435"/>
      <c r="FU298" s="435"/>
      <c r="FV298" s="435"/>
      <c r="FW298" s="435"/>
      <c r="FX298" s="435"/>
      <c r="FY298" s="435"/>
      <c r="FZ298" s="435"/>
      <c r="GA298" s="435"/>
      <c r="GB298" s="435"/>
      <c r="GC298" s="435"/>
      <c r="GD298" s="435"/>
      <c r="GE298" s="435"/>
      <c r="GF298" s="435"/>
      <c r="GG298" s="435"/>
      <c r="GH298" s="435"/>
      <c r="GI298" s="435"/>
      <c r="GJ298" s="435"/>
      <c r="GK298" s="435"/>
      <c r="GL298" s="435"/>
      <c r="GM298" s="435"/>
      <c r="GN298" s="435"/>
      <c r="GO298" s="435"/>
      <c r="GP298" s="435"/>
      <c r="GQ298" s="435"/>
      <c r="GR298" s="435"/>
      <c r="GS298" s="435"/>
      <c r="GT298" s="435"/>
      <c r="GU298" s="435"/>
      <c r="GV298" s="435"/>
      <c r="GW298" s="435"/>
      <c r="GX298" s="435"/>
      <c r="GY298" s="435"/>
      <c r="GZ298" s="435"/>
      <c r="HA298" s="435"/>
      <c r="HB298" s="435"/>
      <c r="HC298" s="435"/>
      <c r="HD298" s="435"/>
      <c r="HE298" s="435"/>
      <c r="HF298" s="435"/>
      <c r="HG298" s="435"/>
      <c r="HH298" s="435"/>
      <c r="HI298" s="435"/>
      <c r="HJ298" s="435"/>
      <c r="HK298" s="435"/>
      <c r="HL298" s="435"/>
      <c r="HM298" s="435"/>
      <c r="HN298" s="435"/>
      <c r="HO298" s="435"/>
      <c r="HP298" s="435"/>
      <c r="HQ298" s="435"/>
      <c r="HR298" s="435"/>
      <c r="HS298" s="435"/>
      <c r="HT298" s="435"/>
      <c r="HU298" s="435"/>
      <c r="HV298" s="435"/>
      <c r="HW298" s="435"/>
      <c r="HX298" s="435"/>
      <c r="HY298" s="435"/>
      <c r="HZ298" s="435"/>
      <c r="IA298" s="435"/>
      <c r="IB298" s="435"/>
      <c r="IC298" s="435"/>
      <c r="ID298" s="435"/>
      <c r="IE298" s="435"/>
      <c r="IF298" s="435"/>
      <c r="IG298" s="435"/>
      <c r="IH298" s="435"/>
      <c r="II298" s="435"/>
      <c r="IJ298" s="435"/>
      <c r="IK298" s="435"/>
      <c r="IL298" s="435"/>
      <c r="IM298" s="435"/>
      <c r="IN298" s="435"/>
      <c r="IO298" s="435"/>
      <c r="IP298" s="435"/>
      <c r="IQ298" s="435"/>
      <c r="IR298" s="435"/>
      <c r="IS298" s="435"/>
      <c r="IT298" s="435"/>
      <c r="IU298" s="435"/>
    </row>
    <row r="299" spans="1:255" s="431" customFormat="1">
      <c r="A299" s="120"/>
      <c r="B299" s="513" t="s">
        <v>600</v>
      </c>
      <c r="C299" s="120"/>
      <c r="D299" s="488"/>
      <c r="E299" s="489"/>
      <c r="F299" s="489"/>
      <c r="G299" s="489"/>
      <c r="H299" s="489"/>
      <c r="I299" s="489"/>
      <c r="J299" s="489"/>
      <c r="K299" s="489"/>
      <c r="L299" s="489"/>
      <c r="M299" s="435"/>
      <c r="N299" s="435"/>
      <c r="O299" s="435"/>
      <c r="P299" s="435"/>
      <c r="Q299" s="435"/>
      <c r="R299" s="435"/>
      <c r="S299" s="435"/>
      <c r="T299" s="435"/>
      <c r="U299" s="435"/>
      <c r="V299" s="435"/>
      <c r="W299" s="435"/>
      <c r="X299" s="435"/>
      <c r="Y299" s="435"/>
      <c r="Z299" s="435"/>
      <c r="AA299" s="435"/>
      <c r="AB299" s="435"/>
      <c r="AC299" s="435"/>
      <c r="AD299" s="435"/>
      <c r="AE299" s="435"/>
      <c r="AF299" s="435"/>
      <c r="AG299" s="435"/>
      <c r="AH299" s="435"/>
      <c r="AI299" s="435"/>
      <c r="AJ299" s="435"/>
      <c r="AK299" s="435"/>
      <c r="AL299" s="435"/>
      <c r="AM299" s="435"/>
      <c r="AN299" s="435"/>
      <c r="AO299" s="435"/>
      <c r="AP299" s="435"/>
      <c r="AQ299" s="435"/>
      <c r="AR299" s="435"/>
      <c r="AS299" s="435"/>
      <c r="AT299" s="435"/>
      <c r="AU299" s="435"/>
      <c r="AV299" s="435"/>
      <c r="AW299" s="435"/>
      <c r="AX299" s="435"/>
      <c r="AY299" s="435"/>
      <c r="AZ299" s="435"/>
      <c r="BA299" s="435"/>
      <c r="BB299" s="435"/>
      <c r="BC299" s="435"/>
      <c r="BD299" s="435"/>
      <c r="BE299" s="435"/>
      <c r="BF299" s="435"/>
      <c r="BG299" s="435"/>
      <c r="BH299" s="435"/>
      <c r="BI299" s="435"/>
      <c r="BJ299" s="435"/>
      <c r="BK299" s="435"/>
      <c r="BL299" s="435"/>
      <c r="BM299" s="435"/>
      <c r="BN299" s="435"/>
      <c r="BO299" s="435"/>
      <c r="BP299" s="435"/>
      <c r="BQ299" s="435"/>
      <c r="BR299" s="435"/>
      <c r="BS299" s="435"/>
      <c r="BT299" s="435"/>
      <c r="BU299" s="435"/>
      <c r="BV299" s="435"/>
      <c r="BW299" s="435"/>
      <c r="BX299" s="435"/>
      <c r="BY299" s="435"/>
      <c r="BZ299" s="435"/>
      <c r="CA299" s="435"/>
      <c r="CB299" s="435"/>
      <c r="CC299" s="435"/>
      <c r="CD299" s="435"/>
      <c r="CE299" s="435"/>
      <c r="CF299" s="435"/>
      <c r="CG299" s="435"/>
      <c r="CH299" s="435"/>
      <c r="CI299" s="435"/>
      <c r="CJ299" s="435"/>
      <c r="CK299" s="435"/>
      <c r="CL299" s="435"/>
      <c r="CM299" s="435"/>
      <c r="CN299" s="435"/>
      <c r="CO299" s="435"/>
      <c r="CP299" s="435"/>
      <c r="CQ299" s="435"/>
      <c r="CR299" s="435"/>
      <c r="CS299" s="435"/>
      <c r="CT299" s="435"/>
      <c r="CU299" s="435"/>
      <c r="CV299" s="435"/>
      <c r="CW299" s="435"/>
      <c r="CX299" s="435"/>
      <c r="CY299" s="435"/>
      <c r="CZ299" s="435"/>
      <c r="DA299" s="435"/>
      <c r="DB299" s="435"/>
      <c r="DC299" s="435"/>
      <c r="DD299" s="435"/>
      <c r="DE299" s="435"/>
      <c r="DF299" s="435"/>
      <c r="DG299" s="435"/>
      <c r="DH299" s="435"/>
      <c r="DI299" s="435"/>
      <c r="DJ299" s="435"/>
      <c r="DK299" s="435"/>
      <c r="DL299" s="435"/>
      <c r="DM299" s="435"/>
      <c r="DN299" s="435"/>
      <c r="DO299" s="435"/>
      <c r="DP299" s="435"/>
      <c r="DQ299" s="435"/>
      <c r="DR299" s="435"/>
      <c r="DS299" s="435"/>
      <c r="DT299" s="435"/>
      <c r="DU299" s="435"/>
      <c r="DV299" s="435"/>
      <c r="DW299" s="435"/>
      <c r="DX299" s="435"/>
      <c r="DY299" s="435"/>
      <c r="DZ299" s="435"/>
      <c r="EA299" s="435"/>
      <c r="EB299" s="435"/>
      <c r="EC299" s="435"/>
      <c r="ED299" s="435"/>
      <c r="EE299" s="435"/>
      <c r="EF299" s="435"/>
      <c r="EG299" s="435"/>
      <c r="EH299" s="435"/>
      <c r="EI299" s="435"/>
      <c r="EJ299" s="435"/>
      <c r="EK299" s="435"/>
      <c r="EL299" s="435"/>
      <c r="EM299" s="435"/>
      <c r="EN299" s="435"/>
      <c r="EO299" s="435"/>
      <c r="EP299" s="435"/>
      <c r="EQ299" s="435"/>
      <c r="ER299" s="435"/>
      <c r="ES299" s="435"/>
      <c r="ET299" s="435"/>
      <c r="EU299" s="435"/>
      <c r="EV299" s="435"/>
      <c r="EW299" s="435"/>
      <c r="EX299" s="435"/>
      <c r="EY299" s="435"/>
      <c r="EZ299" s="435"/>
      <c r="FA299" s="435"/>
      <c r="FB299" s="435"/>
      <c r="FC299" s="435"/>
      <c r="FD299" s="435"/>
      <c r="FE299" s="435"/>
      <c r="FF299" s="435"/>
      <c r="FG299" s="435"/>
      <c r="FH299" s="435"/>
      <c r="FI299" s="435"/>
      <c r="FJ299" s="435"/>
      <c r="FK299" s="435"/>
      <c r="FL299" s="435"/>
      <c r="FM299" s="435"/>
      <c r="FN299" s="435"/>
      <c r="FO299" s="435"/>
      <c r="FP299" s="435"/>
      <c r="FQ299" s="435"/>
      <c r="FR299" s="435"/>
      <c r="FS299" s="435"/>
      <c r="FT299" s="435"/>
      <c r="FU299" s="435"/>
      <c r="FV299" s="435"/>
      <c r="FW299" s="435"/>
      <c r="FX299" s="435"/>
      <c r="FY299" s="435"/>
      <c r="FZ299" s="435"/>
      <c r="GA299" s="435"/>
      <c r="GB299" s="435"/>
      <c r="GC299" s="435"/>
      <c r="GD299" s="435"/>
      <c r="GE299" s="435"/>
      <c r="GF299" s="435"/>
      <c r="GG299" s="435"/>
      <c r="GH299" s="435"/>
      <c r="GI299" s="435"/>
      <c r="GJ299" s="435"/>
      <c r="GK299" s="435"/>
      <c r="GL299" s="435"/>
      <c r="GM299" s="435"/>
      <c r="GN299" s="435"/>
      <c r="GO299" s="435"/>
      <c r="GP299" s="435"/>
      <c r="GQ299" s="435"/>
      <c r="GR299" s="435"/>
      <c r="GS299" s="435"/>
      <c r="GT299" s="435"/>
      <c r="GU299" s="435"/>
      <c r="GV299" s="435"/>
      <c r="GW299" s="435"/>
      <c r="GX299" s="435"/>
      <c r="GY299" s="435"/>
      <c r="GZ299" s="435"/>
      <c r="HA299" s="435"/>
      <c r="HB299" s="435"/>
      <c r="HC299" s="435"/>
      <c r="HD299" s="435"/>
      <c r="HE299" s="435"/>
      <c r="HF299" s="435"/>
      <c r="HG299" s="435"/>
      <c r="HH299" s="435"/>
      <c r="HI299" s="435"/>
      <c r="HJ299" s="435"/>
      <c r="HK299" s="435"/>
      <c r="HL299" s="435"/>
      <c r="HM299" s="435"/>
      <c r="HN299" s="435"/>
      <c r="HO299" s="435"/>
      <c r="HP299" s="435"/>
      <c r="HQ299" s="435"/>
      <c r="HR299" s="435"/>
      <c r="HS299" s="435"/>
      <c r="HT299" s="435"/>
      <c r="HU299" s="435"/>
      <c r="HV299" s="435"/>
      <c r="HW299" s="435"/>
      <c r="HX299" s="435"/>
      <c r="HY299" s="435"/>
      <c r="HZ299" s="435"/>
      <c r="IA299" s="435"/>
      <c r="IB299" s="435"/>
      <c r="IC299" s="435"/>
      <c r="ID299" s="435"/>
      <c r="IE299" s="435"/>
      <c r="IF299" s="435"/>
      <c r="IG299" s="435"/>
      <c r="IH299" s="435"/>
      <c r="II299" s="435"/>
      <c r="IJ299" s="435"/>
      <c r="IK299" s="435"/>
      <c r="IL299" s="435"/>
      <c r="IM299" s="435"/>
      <c r="IN299" s="435"/>
      <c r="IO299" s="435"/>
      <c r="IP299" s="435"/>
      <c r="IQ299" s="435"/>
      <c r="IR299" s="435"/>
      <c r="IS299" s="435"/>
      <c r="IT299" s="435"/>
      <c r="IU299" s="435"/>
    </row>
    <row r="300" spans="1:255" s="431" customFormat="1">
      <c r="A300" s="120"/>
      <c r="B300" s="513" t="s">
        <v>601</v>
      </c>
      <c r="C300" s="120"/>
      <c r="D300" s="488"/>
      <c r="E300" s="489"/>
      <c r="F300" s="489"/>
      <c r="G300" s="489"/>
      <c r="H300" s="489"/>
      <c r="I300" s="489"/>
      <c r="J300" s="489"/>
      <c r="K300" s="489"/>
      <c r="L300" s="489"/>
      <c r="M300" s="435"/>
      <c r="N300" s="435"/>
      <c r="O300" s="435"/>
      <c r="P300" s="435"/>
      <c r="Q300" s="435"/>
      <c r="R300" s="435"/>
      <c r="S300" s="435"/>
      <c r="T300" s="435"/>
      <c r="U300" s="435"/>
      <c r="V300" s="435"/>
      <c r="W300" s="435"/>
      <c r="X300" s="435"/>
      <c r="Y300" s="435"/>
      <c r="Z300" s="435"/>
      <c r="AA300" s="435"/>
      <c r="AB300" s="435"/>
      <c r="AC300" s="435"/>
      <c r="AD300" s="435"/>
      <c r="AE300" s="435"/>
      <c r="AF300" s="435"/>
      <c r="AG300" s="435"/>
      <c r="AH300" s="435"/>
      <c r="AI300" s="435"/>
      <c r="AJ300" s="435"/>
      <c r="AK300" s="435"/>
      <c r="AL300" s="435"/>
      <c r="AM300" s="435"/>
      <c r="AN300" s="435"/>
      <c r="AO300" s="435"/>
      <c r="AP300" s="435"/>
      <c r="AQ300" s="435"/>
      <c r="AR300" s="435"/>
      <c r="AS300" s="435"/>
      <c r="AT300" s="435"/>
      <c r="AU300" s="435"/>
      <c r="AV300" s="435"/>
      <c r="AW300" s="435"/>
      <c r="AX300" s="435"/>
      <c r="AY300" s="435"/>
      <c r="AZ300" s="435"/>
      <c r="BA300" s="435"/>
      <c r="BB300" s="435"/>
      <c r="BC300" s="435"/>
      <c r="BD300" s="435"/>
      <c r="BE300" s="435"/>
      <c r="BF300" s="435"/>
      <c r="BG300" s="435"/>
      <c r="BH300" s="435"/>
      <c r="BI300" s="435"/>
      <c r="BJ300" s="435"/>
      <c r="BK300" s="435"/>
      <c r="BL300" s="435"/>
      <c r="BM300" s="435"/>
      <c r="BN300" s="435"/>
      <c r="BO300" s="435"/>
      <c r="BP300" s="435"/>
      <c r="BQ300" s="435"/>
      <c r="BR300" s="435"/>
      <c r="BS300" s="435"/>
      <c r="BT300" s="435"/>
      <c r="BU300" s="435"/>
      <c r="BV300" s="435"/>
      <c r="BW300" s="435"/>
      <c r="BX300" s="435"/>
      <c r="BY300" s="435"/>
      <c r="BZ300" s="435"/>
      <c r="CA300" s="435"/>
      <c r="CB300" s="435"/>
      <c r="CC300" s="435"/>
      <c r="CD300" s="435"/>
      <c r="CE300" s="435"/>
      <c r="CF300" s="435"/>
      <c r="CG300" s="435"/>
      <c r="CH300" s="435"/>
      <c r="CI300" s="435"/>
      <c r="CJ300" s="435"/>
      <c r="CK300" s="435"/>
      <c r="CL300" s="435"/>
      <c r="CM300" s="435"/>
      <c r="CN300" s="435"/>
      <c r="CO300" s="435"/>
      <c r="CP300" s="435"/>
      <c r="CQ300" s="435"/>
      <c r="CR300" s="435"/>
      <c r="CS300" s="435"/>
      <c r="CT300" s="435"/>
      <c r="CU300" s="435"/>
      <c r="CV300" s="435"/>
      <c r="CW300" s="435"/>
      <c r="CX300" s="435"/>
      <c r="CY300" s="435"/>
      <c r="CZ300" s="435"/>
      <c r="DA300" s="435"/>
      <c r="DB300" s="435"/>
      <c r="DC300" s="435"/>
      <c r="DD300" s="435"/>
      <c r="DE300" s="435"/>
      <c r="DF300" s="435"/>
      <c r="DG300" s="435"/>
      <c r="DH300" s="435"/>
      <c r="DI300" s="435"/>
      <c r="DJ300" s="435"/>
      <c r="DK300" s="435"/>
      <c r="DL300" s="435"/>
      <c r="DM300" s="435"/>
      <c r="DN300" s="435"/>
      <c r="DO300" s="435"/>
      <c r="DP300" s="435"/>
      <c r="DQ300" s="435"/>
      <c r="DR300" s="435"/>
      <c r="DS300" s="435"/>
      <c r="DT300" s="435"/>
      <c r="DU300" s="435"/>
      <c r="DV300" s="435"/>
      <c r="DW300" s="435"/>
      <c r="DX300" s="435"/>
      <c r="DY300" s="435"/>
      <c r="DZ300" s="435"/>
      <c r="EA300" s="435"/>
      <c r="EB300" s="435"/>
      <c r="EC300" s="435"/>
      <c r="ED300" s="435"/>
      <c r="EE300" s="435"/>
      <c r="EF300" s="435"/>
      <c r="EG300" s="435"/>
      <c r="EH300" s="435"/>
      <c r="EI300" s="435"/>
      <c r="EJ300" s="435"/>
      <c r="EK300" s="435"/>
      <c r="EL300" s="435"/>
      <c r="EM300" s="435"/>
      <c r="EN300" s="435"/>
      <c r="EO300" s="435"/>
      <c r="EP300" s="435"/>
      <c r="EQ300" s="435"/>
      <c r="ER300" s="435"/>
      <c r="ES300" s="435"/>
      <c r="ET300" s="435"/>
      <c r="EU300" s="435"/>
      <c r="EV300" s="435"/>
      <c r="EW300" s="435"/>
      <c r="EX300" s="435"/>
      <c r="EY300" s="435"/>
      <c r="EZ300" s="435"/>
      <c r="FA300" s="435"/>
      <c r="FB300" s="435"/>
      <c r="FC300" s="435"/>
      <c r="FD300" s="435"/>
      <c r="FE300" s="435"/>
      <c r="FF300" s="435"/>
      <c r="FG300" s="435"/>
      <c r="FH300" s="435"/>
      <c r="FI300" s="435"/>
      <c r="FJ300" s="435"/>
      <c r="FK300" s="435"/>
      <c r="FL300" s="435"/>
      <c r="FM300" s="435"/>
      <c r="FN300" s="435"/>
      <c r="FO300" s="435"/>
      <c r="FP300" s="435"/>
      <c r="FQ300" s="435"/>
      <c r="FR300" s="435"/>
      <c r="FS300" s="435"/>
      <c r="FT300" s="435"/>
      <c r="FU300" s="435"/>
      <c r="FV300" s="435"/>
      <c r="FW300" s="435"/>
      <c r="FX300" s="435"/>
      <c r="FY300" s="435"/>
      <c r="FZ300" s="435"/>
      <c r="GA300" s="435"/>
      <c r="GB300" s="435"/>
      <c r="GC300" s="435"/>
      <c r="GD300" s="435"/>
      <c r="GE300" s="435"/>
      <c r="GF300" s="435"/>
      <c r="GG300" s="435"/>
      <c r="GH300" s="435"/>
      <c r="GI300" s="435"/>
      <c r="GJ300" s="435"/>
      <c r="GK300" s="435"/>
      <c r="GL300" s="435"/>
      <c r="GM300" s="435"/>
      <c r="GN300" s="435"/>
      <c r="GO300" s="435"/>
      <c r="GP300" s="435"/>
      <c r="GQ300" s="435"/>
      <c r="GR300" s="435"/>
      <c r="GS300" s="435"/>
      <c r="GT300" s="435"/>
      <c r="GU300" s="435"/>
      <c r="GV300" s="435"/>
      <c r="GW300" s="435"/>
      <c r="GX300" s="435"/>
      <c r="GY300" s="435"/>
      <c r="GZ300" s="435"/>
      <c r="HA300" s="435"/>
      <c r="HB300" s="435"/>
      <c r="HC300" s="435"/>
      <c r="HD300" s="435"/>
      <c r="HE300" s="435"/>
      <c r="HF300" s="435"/>
      <c r="HG300" s="435"/>
      <c r="HH300" s="435"/>
      <c r="HI300" s="435"/>
      <c r="HJ300" s="435"/>
      <c r="HK300" s="435"/>
      <c r="HL300" s="435"/>
      <c r="HM300" s="435"/>
      <c r="HN300" s="435"/>
      <c r="HO300" s="435"/>
      <c r="HP300" s="435"/>
      <c r="HQ300" s="435"/>
      <c r="HR300" s="435"/>
      <c r="HS300" s="435"/>
      <c r="HT300" s="435"/>
      <c r="HU300" s="435"/>
      <c r="HV300" s="435"/>
      <c r="HW300" s="435"/>
      <c r="HX300" s="435"/>
      <c r="HY300" s="435"/>
      <c r="HZ300" s="435"/>
      <c r="IA300" s="435"/>
      <c r="IB300" s="435"/>
      <c r="IC300" s="435"/>
      <c r="ID300" s="435"/>
      <c r="IE300" s="435"/>
      <c r="IF300" s="435"/>
      <c r="IG300" s="435"/>
      <c r="IH300" s="435"/>
      <c r="II300" s="435"/>
      <c r="IJ300" s="435"/>
      <c r="IK300" s="435"/>
      <c r="IL300" s="435"/>
      <c r="IM300" s="435"/>
      <c r="IN300" s="435"/>
      <c r="IO300" s="435"/>
      <c r="IP300" s="435"/>
      <c r="IQ300" s="435"/>
      <c r="IR300" s="435"/>
      <c r="IS300" s="435"/>
      <c r="IT300" s="435"/>
      <c r="IU300" s="435"/>
    </row>
    <row r="301" spans="1:255" s="431" customFormat="1">
      <c r="A301" s="120"/>
      <c r="B301" s="513" t="s">
        <v>602</v>
      </c>
      <c r="C301" s="120"/>
      <c r="D301" s="488"/>
      <c r="E301" s="489"/>
      <c r="F301" s="489"/>
      <c r="G301" s="489"/>
      <c r="H301" s="489"/>
      <c r="I301" s="489"/>
      <c r="J301" s="489"/>
      <c r="K301" s="489"/>
      <c r="L301" s="489"/>
      <c r="M301" s="435"/>
      <c r="N301" s="435"/>
      <c r="O301" s="435"/>
      <c r="P301" s="435"/>
      <c r="Q301" s="435"/>
      <c r="R301" s="435"/>
      <c r="S301" s="435"/>
      <c r="T301" s="435"/>
      <c r="U301" s="435"/>
      <c r="V301" s="435"/>
      <c r="W301" s="435"/>
      <c r="X301" s="435"/>
      <c r="Y301" s="435"/>
      <c r="Z301" s="435"/>
      <c r="AA301" s="435"/>
      <c r="AB301" s="435"/>
      <c r="AC301" s="435"/>
      <c r="AD301" s="435"/>
      <c r="AE301" s="435"/>
      <c r="AF301" s="435"/>
      <c r="AG301" s="435"/>
      <c r="AH301" s="435"/>
      <c r="AI301" s="435"/>
      <c r="AJ301" s="435"/>
      <c r="AK301" s="435"/>
      <c r="AL301" s="435"/>
      <c r="AM301" s="435"/>
      <c r="AN301" s="435"/>
      <c r="AO301" s="435"/>
      <c r="AP301" s="435"/>
      <c r="AQ301" s="435"/>
      <c r="AR301" s="435"/>
      <c r="AS301" s="435"/>
      <c r="AT301" s="435"/>
      <c r="AU301" s="435"/>
      <c r="AV301" s="435"/>
      <c r="AW301" s="435"/>
      <c r="AX301" s="435"/>
      <c r="AY301" s="435"/>
      <c r="AZ301" s="435"/>
      <c r="BA301" s="435"/>
      <c r="BB301" s="435"/>
      <c r="BC301" s="435"/>
      <c r="BD301" s="435"/>
      <c r="BE301" s="435"/>
      <c r="BF301" s="435"/>
      <c r="BG301" s="435"/>
      <c r="BH301" s="435"/>
      <c r="BI301" s="435"/>
      <c r="BJ301" s="435"/>
      <c r="BK301" s="435"/>
      <c r="BL301" s="435"/>
      <c r="BM301" s="435"/>
      <c r="BN301" s="435"/>
      <c r="BO301" s="435"/>
      <c r="BP301" s="435"/>
      <c r="BQ301" s="435"/>
      <c r="BR301" s="435"/>
      <c r="BS301" s="435"/>
      <c r="BT301" s="435"/>
      <c r="BU301" s="435"/>
      <c r="BV301" s="435"/>
      <c r="BW301" s="435"/>
      <c r="BX301" s="435"/>
      <c r="BY301" s="435"/>
      <c r="BZ301" s="435"/>
      <c r="CA301" s="435"/>
      <c r="CB301" s="435"/>
      <c r="CC301" s="435"/>
      <c r="CD301" s="435"/>
      <c r="CE301" s="435"/>
      <c r="CF301" s="435"/>
      <c r="CG301" s="435"/>
      <c r="CH301" s="435"/>
      <c r="CI301" s="435"/>
      <c r="CJ301" s="435"/>
      <c r="CK301" s="435"/>
      <c r="CL301" s="435"/>
      <c r="CM301" s="435"/>
      <c r="CN301" s="435"/>
      <c r="CO301" s="435"/>
      <c r="CP301" s="435"/>
      <c r="CQ301" s="435"/>
      <c r="CR301" s="435"/>
      <c r="CS301" s="435"/>
      <c r="CT301" s="435"/>
      <c r="CU301" s="435"/>
      <c r="CV301" s="435"/>
      <c r="CW301" s="435"/>
      <c r="CX301" s="435"/>
      <c r="CY301" s="435"/>
      <c r="CZ301" s="435"/>
      <c r="DA301" s="435"/>
      <c r="DB301" s="435"/>
      <c r="DC301" s="435"/>
      <c r="DD301" s="435"/>
      <c r="DE301" s="435"/>
      <c r="DF301" s="435"/>
      <c r="DG301" s="435"/>
      <c r="DH301" s="435"/>
      <c r="DI301" s="435"/>
      <c r="DJ301" s="435"/>
      <c r="DK301" s="435"/>
      <c r="DL301" s="435"/>
      <c r="DM301" s="435"/>
      <c r="DN301" s="435"/>
      <c r="DO301" s="435"/>
      <c r="DP301" s="435"/>
      <c r="DQ301" s="435"/>
      <c r="DR301" s="435"/>
      <c r="DS301" s="435"/>
      <c r="DT301" s="435"/>
      <c r="DU301" s="435"/>
      <c r="DV301" s="435"/>
      <c r="DW301" s="435"/>
      <c r="DX301" s="435"/>
      <c r="DY301" s="435"/>
      <c r="DZ301" s="435"/>
      <c r="EA301" s="435"/>
      <c r="EB301" s="435"/>
      <c r="EC301" s="435"/>
      <c r="ED301" s="435"/>
      <c r="EE301" s="435"/>
      <c r="EF301" s="435"/>
      <c r="EG301" s="435"/>
      <c r="EH301" s="435"/>
      <c r="EI301" s="435"/>
      <c r="EJ301" s="435"/>
      <c r="EK301" s="435"/>
      <c r="EL301" s="435"/>
      <c r="EM301" s="435"/>
      <c r="EN301" s="435"/>
      <c r="EO301" s="435"/>
      <c r="EP301" s="435"/>
      <c r="EQ301" s="435"/>
      <c r="ER301" s="435"/>
      <c r="ES301" s="435"/>
      <c r="ET301" s="435"/>
      <c r="EU301" s="435"/>
      <c r="EV301" s="435"/>
      <c r="EW301" s="435"/>
      <c r="EX301" s="435"/>
      <c r="EY301" s="435"/>
      <c r="EZ301" s="435"/>
      <c r="FA301" s="435"/>
      <c r="FB301" s="435"/>
      <c r="FC301" s="435"/>
      <c r="FD301" s="435"/>
      <c r="FE301" s="435"/>
      <c r="FF301" s="435"/>
      <c r="FG301" s="435"/>
      <c r="FH301" s="435"/>
      <c r="FI301" s="435"/>
      <c r="FJ301" s="435"/>
      <c r="FK301" s="435"/>
      <c r="FL301" s="435"/>
      <c r="FM301" s="435"/>
      <c r="FN301" s="435"/>
      <c r="FO301" s="435"/>
      <c r="FP301" s="435"/>
      <c r="FQ301" s="435"/>
      <c r="FR301" s="435"/>
      <c r="FS301" s="435"/>
      <c r="FT301" s="435"/>
      <c r="FU301" s="435"/>
      <c r="FV301" s="435"/>
      <c r="FW301" s="435"/>
      <c r="FX301" s="435"/>
      <c r="FY301" s="435"/>
      <c r="FZ301" s="435"/>
      <c r="GA301" s="435"/>
      <c r="GB301" s="435"/>
      <c r="GC301" s="435"/>
      <c r="GD301" s="435"/>
      <c r="GE301" s="435"/>
      <c r="GF301" s="435"/>
      <c r="GG301" s="435"/>
      <c r="GH301" s="435"/>
      <c r="GI301" s="435"/>
      <c r="GJ301" s="435"/>
      <c r="GK301" s="435"/>
      <c r="GL301" s="435"/>
      <c r="GM301" s="435"/>
      <c r="GN301" s="435"/>
      <c r="GO301" s="435"/>
      <c r="GP301" s="435"/>
      <c r="GQ301" s="435"/>
      <c r="GR301" s="435"/>
      <c r="GS301" s="435"/>
      <c r="GT301" s="435"/>
      <c r="GU301" s="435"/>
      <c r="GV301" s="435"/>
      <c r="GW301" s="435"/>
      <c r="GX301" s="435"/>
      <c r="GY301" s="435"/>
      <c r="GZ301" s="435"/>
      <c r="HA301" s="435"/>
      <c r="HB301" s="435"/>
      <c r="HC301" s="435"/>
      <c r="HD301" s="435"/>
      <c r="HE301" s="435"/>
      <c r="HF301" s="435"/>
      <c r="HG301" s="435"/>
      <c r="HH301" s="435"/>
      <c r="HI301" s="435"/>
      <c r="HJ301" s="435"/>
      <c r="HK301" s="435"/>
      <c r="HL301" s="435"/>
      <c r="HM301" s="435"/>
      <c r="HN301" s="435"/>
      <c r="HO301" s="435"/>
      <c r="HP301" s="435"/>
      <c r="HQ301" s="435"/>
      <c r="HR301" s="435"/>
      <c r="HS301" s="435"/>
      <c r="HT301" s="435"/>
      <c r="HU301" s="435"/>
      <c r="HV301" s="435"/>
      <c r="HW301" s="435"/>
      <c r="HX301" s="435"/>
      <c r="HY301" s="435"/>
      <c r="HZ301" s="435"/>
      <c r="IA301" s="435"/>
      <c r="IB301" s="435"/>
      <c r="IC301" s="435"/>
      <c r="ID301" s="435"/>
      <c r="IE301" s="435"/>
      <c r="IF301" s="435"/>
      <c r="IG301" s="435"/>
      <c r="IH301" s="435"/>
      <c r="II301" s="435"/>
      <c r="IJ301" s="435"/>
      <c r="IK301" s="435"/>
      <c r="IL301" s="435"/>
      <c r="IM301" s="435"/>
      <c r="IN301" s="435"/>
      <c r="IO301" s="435"/>
      <c r="IP301" s="435"/>
      <c r="IQ301" s="435"/>
      <c r="IR301" s="435"/>
      <c r="IS301" s="435"/>
      <c r="IT301" s="435"/>
      <c r="IU301" s="435"/>
    </row>
    <row r="302" spans="1:255" s="431" customFormat="1">
      <c r="A302" s="120"/>
      <c r="B302" s="513"/>
      <c r="C302" s="120"/>
      <c r="D302" s="488"/>
      <c r="E302" s="489"/>
      <c r="F302" s="489"/>
      <c r="G302" s="489"/>
      <c r="H302" s="489"/>
      <c r="I302" s="489"/>
      <c r="J302" s="489"/>
      <c r="K302" s="489"/>
      <c r="L302" s="489"/>
      <c r="M302" s="435"/>
      <c r="N302" s="435"/>
      <c r="O302" s="435"/>
      <c r="P302" s="435"/>
      <c r="Q302" s="435"/>
      <c r="R302" s="435"/>
      <c r="S302" s="435"/>
      <c r="T302" s="435"/>
      <c r="U302" s="435"/>
      <c r="V302" s="435"/>
      <c r="W302" s="435"/>
      <c r="X302" s="435"/>
      <c r="Y302" s="435"/>
      <c r="Z302" s="435"/>
      <c r="AA302" s="435"/>
      <c r="AB302" s="435"/>
      <c r="AC302" s="435"/>
      <c r="AD302" s="435"/>
      <c r="AE302" s="435"/>
      <c r="AF302" s="435"/>
      <c r="AG302" s="435"/>
      <c r="AH302" s="435"/>
      <c r="AI302" s="435"/>
      <c r="AJ302" s="435"/>
      <c r="AK302" s="435"/>
      <c r="AL302" s="435"/>
      <c r="AM302" s="435"/>
      <c r="AN302" s="435"/>
      <c r="AO302" s="435"/>
      <c r="AP302" s="435"/>
      <c r="AQ302" s="435"/>
      <c r="AR302" s="435"/>
      <c r="AS302" s="435"/>
      <c r="AT302" s="435"/>
      <c r="AU302" s="435"/>
      <c r="AV302" s="435"/>
      <c r="AW302" s="435"/>
      <c r="AX302" s="435"/>
      <c r="AY302" s="435"/>
      <c r="AZ302" s="435"/>
      <c r="BA302" s="435"/>
      <c r="BB302" s="435"/>
      <c r="BC302" s="435"/>
      <c r="BD302" s="435"/>
      <c r="BE302" s="435"/>
      <c r="BF302" s="435"/>
      <c r="BG302" s="435"/>
      <c r="BH302" s="435"/>
      <c r="BI302" s="435"/>
      <c r="BJ302" s="435"/>
      <c r="BK302" s="435"/>
      <c r="BL302" s="435"/>
      <c r="BM302" s="435"/>
      <c r="BN302" s="435"/>
      <c r="BO302" s="435"/>
      <c r="BP302" s="435"/>
      <c r="BQ302" s="435"/>
      <c r="BR302" s="435"/>
      <c r="BS302" s="435"/>
      <c r="BT302" s="435"/>
      <c r="BU302" s="435"/>
      <c r="BV302" s="435"/>
      <c r="BW302" s="435"/>
      <c r="BX302" s="435"/>
      <c r="BY302" s="435"/>
      <c r="BZ302" s="435"/>
      <c r="CA302" s="435"/>
      <c r="CB302" s="435"/>
      <c r="CC302" s="435"/>
      <c r="CD302" s="435"/>
      <c r="CE302" s="435"/>
      <c r="CF302" s="435"/>
      <c r="CG302" s="435"/>
      <c r="CH302" s="435"/>
      <c r="CI302" s="435"/>
      <c r="CJ302" s="435"/>
      <c r="CK302" s="435"/>
      <c r="CL302" s="435"/>
      <c r="CM302" s="435"/>
      <c r="CN302" s="435"/>
      <c r="CO302" s="435"/>
      <c r="CP302" s="435"/>
      <c r="CQ302" s="435"/>
      <c r="CR302" s="435"/>
      <c r="CS302" s="435"/>
      <c r="CT302" s="435"/>
      <c r="CU302" s="435"/>
      <c r="CV302" s="435"/>
      <c r="CW302" s="435"/>
      <c r="CX302" s="435"/>
      <c r="CY302" s="435"/>
      <c r="CZ302" s="435"/>
      <c r="DA302" s="435"/>
      <c r="DB302" s="435"/>
      <c r="DC302" s="435"/>
      <c r="DD302" s="435"/>
      <c r="DE302" s="435"/>
      <c r="DF302" s="435"/>
      <c r="DG302" s="435"/>
      <c r="DH302" s="435"/>
      <c r="DI302" s="435"/>
      <c r="DJ302" s="435"/>
      <c r="DK302" s="435"/>
      <c r="DL302" s="435"/>
      <c r="DM302" s="435"/>
      <c r="DN302" s="435"/>
      <c r="DO302" s="435"/>
      <c r="DP302" s="435"/>
      <c r="DQ302" s="435"/>
      <c r="DR302" s="435"/>
      <c r="DS302" s="435"/>
      <c r="DT302" s="435"/>
      <c r="DU302" s="435"/>
      <c r="DV302" s="435"/>
      <c r="DW302" s="435"/>
      <c r="DX302" s="435"/>
      <c r="DY302" s="435"/>
      <c r="DZ302" s="435"/>
      <c r="EA302" s="435"/>
      <c r="EB302" s="435"/>
      <c r="EC302" s="435"/>
      <c r="ED302" s="435"/>
      <c r="EE302" s="435"/>
      <c r="EF302" s="435"/>
      <c r="EG302" s="435"/>
      <c r="EH302" s="435"/>
      <c r="EI302" s="435"/>
      <c r="EJ302" s="435"/>
      <c r="EK302" s="435"/>
      <c r="EL302" s="435"/>
      <c r="EM302" s="435"/>
      <c r="EN302" s="435"/>
      <c r="EO302" s="435"/>
      <c r="EP302" s="435"/>
      <c r="EQ302" s="435"/>
      <c r="ER302" s="435"/>
      <c r="ES302" s="435"/>
      <c r="ET302" s="435"/>
      <c r="EU302" s="435"/>
      <c r="EV302" s="435"/>
      <c r="EW302" s="435"/>
      <c r="EX302" s="435"/>
      <c r="EY302" s="435"/>
      <c r="EZ302" s="435"/>
      <c r="FA302" s="435"/>
      <c r="FB302" s="435"/>
      <c r="FC302" s="435"/>
      <c r="FD302" s="435"/>
      <c r="FE302" s="435"/>
      <c r="FF302" s="435"/>
      <c r="FG302" s="435"/>
      <c r="FH302" s="435"/>
      <c r="FI302" s="435"/>
      <c r="FJ302" s="435"/>
      <c r="FK302" s="435"/>
      <c r="FL302" s="435"/>
      <c r="FM302" s="435"/>
      <c r="FN302" s="435"/>
      <c r="FO302" s="435"/>
      <c r="FP302" s="435"/>
      <c r="FQ302" s="435"/>
      <c r="FR302" s="435"/>
      <c r="FS302" s="435"/>
      <c r="FT302" s="435"/>
      <c r="FU302" s="435"/>
      <c r="FV302" s="435"/>
      <c r="FW302" s="435"/>
      <c r="FX302" s="435"/>
      <c r="FY302" s="435"/>
      <c r="FZ302" s="435"/>
      <c r="GA302" s="435"/>
      <c r="GB302" s="435"/>
      <c r="GC302" s="435"/>
      <c r="GD302" s="435"/>
      <c r="GE302" s="435"/>
      <c r="GF302" s="435"/>
      <c r="GG302" s="435"/>
      <c r="GH302" s="435"/>
      <c r="GI302" s="435"/>
      <c r="GJ302" s="435"/>
      <c r="GK302" s="435"/>
      <c r="GL302" s="435"/>
      <c r="GM302" s="435"/>
      <c r="GN302" s="435"/>
      <c r="GO302" s="435"/>
      <c r="GP302" s="435"/>
      <c r="GQ302" s="435"/>
      <c r="GR302" s="435"/>
      <c r="GS302" s="435"/>
      <c r="GT302" s="435"/>
      <c r="GU302" s="435"/>
      <c r="GV302" s="435"/>
      <c r="GW302" s="435"/>
      <c r="GX302" s="435"/>
      <c r="GY302" s="435"/>
      <c r="GZ302" s="435"/>
      <c r="HA302" s="435"/>
      <c r="HB302" s="435"/>
      <c r="HC302" s="435"/>
      <c r="HD302" s="435"/>
      <c r="HE302" s="435"/>
      <c r="HF302" s="435"/>
      <c r="HG302" s="435"/>
      <c r="HH302" s="435"/>
      <c r="HI302" s="435"/>
      <c r="HJ302" s="435"/>
      <c r="HK302" s="435"/>
      <c r="HL302" s="435"/>
      <c r="HM302" s="435"/>
      <c r="HN302" s="435"/>
      <c r="HO302" s="435"/>
      <c r="HP302" s="435"/>
      <c r="HQ302" s="435"/>
      <c r="HR302" s="435"/>
      <c r="HS302" s="435"/>
      <c r="HT302" s="435"/>
      <c r="HU302" s="435"/>
      <c r="HV302" s="435"/>
      <c r="HW302" s="435"/>
      <c r="HX302" s="435"/>
      <c r="HY302" s="435"/>
      <c r="HZ302" s="435"/>
      <c r="IA302" s="435"/>
      <c r="IB302" s="435"/>
      <c r="IC302" s="435"/>
      <c r="ID302" s="435"/>
      <c r="IE302" s="435"/>
      <c r="IF302" s="435"/>
      <c r="IG302" s="435"/>
      <c r="IH302" s="435"/>
      <c r="II302" s="435"/>
      <c r="IJ302" s="435"/>
      <c r="IK302" s="435"/>
      <c r="IL302" s="435"/>
      <c r="IM302" s="435"/>
      <c r="IN302" s="435"/>
      <c r="IO302" s="435"/>
      <c r="IP302" s="435"/>
      <c r="IQ302" s="435"/>
      <c r="IR302" s="435"/>
      <c r="IS302" s="435"/>
      <c r="IT302" s="435"/>
      <c r="IU302" s="435"/>
    </row>
    <row r="303" spans="1:255" s="431" customFormat="1">
      <c r="A303" s="120"/>
      <c r="B303" s="513" t="s">
        <v>603</v>
      </c>
      <c r="C303" s="120"/>
      <c r="D303" s="488"/>
      <c r="E303" s="489"/>
      <c r="F303" s="489"/>
      <c r="G303" s="489"/>
      <c r="H303" s="489"/>
      <c r="I303" s="489"/>
      <c r="J303" s="489"/>
      <c r="K303" s="489"/>
      <c r="L303" s="489"/>
      <c r="M303" s="435"/>
      <c r="N303" s="435"/>
      <c r="O303" s="435"/>
      <c r="P303" s="435"/>
      <c r="Q303" s="435"/>
      <c r="R303" s="435"/>
      <c r="S303" s="435"/>
      <c r="T303" s="435"/>
      <c r="U303" s="435"/>
      <c r="V303" s="435"/>
      <c r="W303" s="435"/>
      <c r="X303" s="435"/>
      <c r="Y303" s="435"/>
      <c r="Z303" s="435"/>
      <c r="AA303" s="435"/>
      <c r="AB303" s="435"/>
      <c r="AC303" s="435"/>
      <c r="AD303" s="435"/>
      <c r="AE303" s="435"/>
      <c r="AF303" s="435"/>
      <c r="AG303" s="435"/>
      <c r="AH303" s="435"/>
      <c r="AI303" s="435"/>
      <c r="AJ303" s="435"/>
      <c r="AK303" s="435"/>
      <c r="AL303" s="435"/>
      <c r="AM303" s="435"/>
      <c r="AN303" s="435"/>
      <c r="AO303" s="435"/>
      <c r="AP303" s="435"/>
      <c r="AQ303" s="435"/>
      <c r="AR303" s="435"/>
      <c r="AS303" s="435"/>
      <c r="AT303" s="435"/>
      <c r="AU303" s="435"/>
      <c r="AV303" s="435"/>
      <c r="AW303" s="435"/>
      <c r="AX303" s="435"/>
      <c r="AY303" s="435"/>
      <c r="AZ303" s="435"/>
      <c r="BA303" s="435"/>
      <c r="BB303" s="435"/>
      <c r="BC303" s="435"/>
      <c r="BD303" s="435"/>
      <c r="BE303" s="435"/>
      <c r="BF303" s="435"/>
      <c r="BG303" s="435"/>
      <c r="BH303" s="435"/>
      <c r="BI303" s="435"/>
      <c r="BJ303" s="435"/>
      <c r="BK303" s="435"/>
      <c r="BL303" s="435"/>
      <c r="BM303" s="435"/>
      <c r="BN303" s="435"/>
      <c r="BO303" s="435"/>
      <c r="BP303" s="435"/>
      <c r="BQ303" s="435"/>
      <c r="BR303" s="435"/>
      <c r="BS303" s="435"/>
      <c r="BT303" s="435"/>
      <c r="BU303" s="435"/>
      <c r="BV303" s="435"/>
      <c r="BW303" s="435"/>
      <c r="BX303" s="435"/>
      <c r="BY303" s="435"/>
      <c r="BZ303" s="435"/>
      <c r="CA303" s="435"/>
      <c r="CB303" s="435"/>
      <c r="CC303" s="435"/>
      <c r="CD303" s="435"/>
      <c r="CE303" s="435"/>
      <c r="CF303" s="435"/>
      <c r="CG303" s="435"/>
      <c r="CH303" s="435"/>
      <c r="CI303" s="435"/>
      <c r="CJ303" s="435"/>
      <c r="CK303" s="435"/>
      <c r="CL303" s="435"/>
      <c r="CM303" s="435"/>
      <c r="CN303" s="435"/>
      <c r="CO303" s="435"/>
      <c r="CP303" s="435"/>
      <c r="CQ303" s="435"/>
      <c r="CR303" s="435"/>
      <c r="CS303" s="435"/>
      <c r="CT303" s="435"/>
      <c r="CU303" s="435"/>
      <c r="CV303" s="435"/>
      <c r="CW303" s="435"/>
      <c r="CX303" s="435"/>
      <c r="CY303" s="435"/>
      <c r="CZ303" s="435"/>
      <c r="DA303" s="435"/>
      <c r="DB303" s="435"/>
      <c r="DC303" s="435"/>
      <c r="DD303" s="435"/>
      <c r="DE303" s="435"/>
      <c r="DF303" s="435"/>
      <c r="DG303" s="435"/>
      <c r="DH303" s="435"/>
      <c r="DI303" s="435"/>
      <c r="DJ303" s="435"/>
      <c r="DK303" s="435"/>
      <c r="DL303" s="435"/>
      <c r="DM303" s="435"/>
      <c r="DN303" s="435"/>
      <c r="DO303" s="435"/>
      <c r="DP303" s="435"/>
      <c r="DQ303" s="435"/>
      <c r="DR303" s="435"/>
      <c r="DS303" s="435"/>
      <c r="DT303" s="435"/>
      <c r="DU303" s="435"/>
      <c r="DV303" s="435"/>
      <c r="DW303" s="435"/>
      <c r="DX303" s="435"/>
      <c r="DY303" s="435"/>
      <c r="DZ303" s="435"/>
      <c r="EA303" s="435"/>
      <c r="EB303" s="435"/>
      <c r="EC303" s="435"/>
      <c r="ED303" s="435"/>
      <c r="EE303" s="435"/>
      <c r="EF303" s="435"/>
      <c r="EG303" s="435"/>
      <c r="EH303" s="435"/>
      <c r="EI303" s="435"/>
      <c r="EJ303" s="435"/>
      <c r="EK303" s="435"/>
      <c r="EL303" s="435"/>
      <c r="EM303" s="435"/>
      <c r="EN303" s="435"/>
      <c r="EO303" s="435"/>
      <c r="EP303" s="435"/>
      <c r="EQ303" s="435"/>
      <c r="ER303" s="435"/>
      <c r="ES303" s="435"/>
      <c r="ET303" s="435"/>
      <c r="EU303" s="435"/>
      <c r="EV303" s="435"/>
      <c r="EW303" s="435"/>
      <c r="EX303" s="435"/>
      <c r="EY303" s="435"/>
      <c r="EZ303" s="435"/>
      <c r="FA303" s="435"/>
      <c r="FB303" s="435"/>
      <c r="FC303" s="435"/>
      <c r="FD303" s="435"/>
      <c r="FE303" s="435"/>
      <c r="FF303" s="435"/>
      <c r="FG303" s="435"/>
      <c r="FH303" s="435"/>
      <c r="FI303" s="435"/>
      <c r="FJ303" s="435"/>
      <c r="FK303" s="435"/>
      <c r="FL303" s="435"/>
      <c r="FM303" s="435"/>
      <c r="FN303" s="435"/>
      <c r="FO303" s="435"/>
      <c r="FP303" s="435"/>
      <c r="FQ303" s="435"/>
      <c r="FR303" s="435"/>
      <c r="FS303" s="435"/>
      <c r="FT303" s="435"/>
      <c r="FU303" s="435"/>
      <c r="FV303" s="435"/>
      <c r="FW303" s="435"/>
      <c r="FX303" s="435"/>
      <c r="FY303" s="435"/>
      <c r="FZ303" s="435"/>
      <c r="GA303" s="435"/>
      <c r="GB303" s="435"/>
      <c r="GC303" s="435"/>
      <c r="GD303" s="435"/>
      <c r="GE303" s="435"/>
      <c r="GF303" s="435"/>
      <c r="GG303" s="435"/>
      <c r="GH303" s="435"/>
      <c r="GI303" s="435"/>
      <c r="GJ303" s="435"/>
      <c r="GK303" s="435"/>
      <c r="GL303" s="435"/>
      <c r="GM303" s="435"/>
      <c r="GN303" s="435"/>
      <c r="GO303" s="435"/>
      <c r="GP303" s="435"/>
      <c r="GQ303" s="435"/>
      <c r="GR303" s="435"/>
      <c r="GS303" s="435"/>
      <c r="GT303" s="435"/>
      <c r="GU303" s="435"/>
      <c r="GV303" s="435"/>
      <c r="GW303" s="435"/>
      <c r="GX303" s="435"/>
      <c r="GY303" s="435"/>
      <c r="GZ303" s="435"/>
      <c r="HA303" s="435"/>
      <c r="HB303" s="435"/>
      <c r="HC303" s="435"/>
      <c r="HD303" s="435"/>
      <c r="HE303" s="435"/>
      <c r="HF303" s="435"/>
      <c r="HG303" s="435"/>
      <c r="HH303" s="435"/>
      <c r="HI303" s="435"/>
      <c r="HJ303" s="435"/>
      <c r="HK303" s="435"/>
      <c r="HL303" s="435"/>
      <c r="HM303" s="435"/>
      <c r="HN303" s="435"/>
      <c r="HO303" s="435"/>
      <c r="HP303" s="435"/>
      <c r="HQ303" s="435"/>
      <c r="HR303" s="435"/>
      <c r="HS303" s="435"/>
      <c r="HT303" s="435"/>
      <c r="HU303" s="435"/>
      <c r="HV303" s="435"/>
      <c r="HW303" s="435"/>
      <c r="HX303" s="435"/>
      <c r="HY303" s="435"/>
      <c r="HZ303" s="435"/>
      <c r="IA303" s="435"/>
      <c r="IB303" s="435"/>
      <c r="IC303" s="435"/>
      <c r="ID303" s="435"/>
      <c r="IE303" s="435"/>
      <c r="IF303" s="435"/>
      <c r="IG303" s="435"/>
      <c r="IH303" s="435"/>
      <c r="II303" s="435"/>
      <c r="IJ303" s="435"/>
      <c r="IK303" s="435"/>
      <c r="IL303" s="435"/>
      <c r="IM303" s="435"/>
      <c r="IN303" s="435"/>
      <c r="IO303" s="435"/>
      <c r="IP303" s="435"/>
      <c r="IQ303" s="435"/>
      <c r="IR303" s="435"/>
      <c r="IS303" s="435"/>
      <c r="IT303" s="435"/>
      <c r="IU303" s="435"/>
    </row>
    <row r="304" spans="1:255" s="431" customFormat="1">
      <c r="A304" s="120"/>
      <c r="B304" s="513" t="s">
        <v>604</v>
      </c>
      <c r="C304" s="120"/>
      <c r="D304" s="488"/>
      <c r="E304" s="489"/>
      <c r="F304" s="489"/>
      <c r="G304" s="489"/>
      <c r="H304" s="489"/>
      <c r="I304" s="489"/>
      <c r="J304" s="489"/>
      <c r="K304" s="489"/>
      <c r="L304" s="489"/>
      <c r="M304" s="435"/>
      <c r="N304" s="435"/>
      <c r="O304" s="435"/>
      <c r="P304" s="435"/>
      <c r="Q304" s="435"/>
      <c r="R304" s="435"/>
      <c r="S304" s="435"/>
      <c r="T304" s="435"/>
      <c r="U304" s="435"/>
      <c r="V304" s="435"/>
      <c r="W304" s="435"/>
      <c r="X304" s="435"/>
      <c r="Y304" s="435"/>
      <c r="Z304" s="435"/>
      <c r="AA304" s="435"/>
      <c r="AB304" s="435"/>
      <c r="AC304" s="435"/>
      <c r="AD304" s="435"/>
      <c r="AE304" s="435"/>
      <c r="AF304" s="435"/>
      <c r="AG304" s="435"/>
      <c r="AH304" s="435"/>
      <c r="AI304" s="435"/>
      <c r="AJ304" s="435"/>
      <c r="AK304" s="435"/>
      <c r="AL304" s="435"/>
      <c r="AM304" s="435"/>
      <c r="AN304" s="435"/>
      <c r="AO304" s="435"/>
      <c r="AP304" s="435"/>
      <c r="AQ304" s="435"/>
      <c r="AR304" s="435"/>
      <c r="AS304" s="435"/>
      <c r="AT304" s="435"/>
      <c r="AU304" s="435"/>
      <c r="AV304" s="435"/>
      <c r="AW304" s="435"/>
      <c r="AX304" s="435"/>
      <c r="AY304" s="435"/>
      <c r="AZ304" s="435"/>
      <c r="BA304" s="435"/>
      <c r="BB304" s="435"/>
      <c r="BC304" s="435"/>
      <c r="BD304" s="435"/>
      <c r="BE304" s="435"/>
      <c r="BF304" s="435"/>
      <c r="BG304" s="435"/>
      <c r="BH304" s="435"/>
      <c r="BI304" s="435"/>
      <c r="BJ304" s="435"/>
      <c r="BK304" s="435"/>
      <c r="BL304" s="435"/>
      <c r="BM304" s="435"/>
      <c r="BN304" s="435"/>
      <c r="BO304" s="435"/>
      <c r="BP304" s="435"/>
      <c r="BQ304" s="435"/>
      <c r="BR304" s="435"/>
      <c r="BS304" s="435"/>
      <c r="BT304" s="435"/>
      <c r="BU304" s="435"/>
      <c r="BV304" s="435"/>
      <c r="BW304" s="435"/>
      <c r="BX304" s="435"/>
      <c r="BY304" s="435"/>
      <c r="BZ304" s="435"/>
      <c r="CA304" s="435"/>
      <c r="CB304" s="435"/>
      <c r="CC304" s="435"/>
      <c r="CD304" s="435"/>
      <c r="CE304" s="435"/>
      <c r="CF304" s="435"/>
      <c r="CG304" s="435"/>
      <c r="CH304" s="435"/>
      <c r="CI304" s="435"/>
      <c r="CJ304" s="435"/>
      <c r="CK304" s="435"/>
      <c r="CL304" s="435"/>
      <c r="CM304" s="435"/>
      <c r="CN304" s="435"/>
      <c r="CO304" s="435"/>
      <c r="CP304" s="435"/>
      <c r="CQ304" s="435"/>
      <c r="CR304" s="435"/>
      <c r="CS304" s="435"/>
      <c r="CT304" s="435"/>
      <c r="CU304" s="435"/>
      <c r="CV304" s="435"/>
      <c r="CW304" s="435"/>
      <c r="CX304" s="435"/>
      <c r="CY304" s="435"/>
      <c r="CZ304" s="435"/>
      <c r="DA304" s="435"/>
      <c r="DB304" s="435"/>
      <c r="DC304" s="435"/>
      <c r="DD304" s="435"/>
      <c r="DE304" s="435"/>
      <c r="DF304" s="435"/>
      <c r="DG304" s="435"/>
      <c r="DH304" s="435"/>
      <c r="DI304" s="435"/>
      <c r="DJ304" s="435"/>
      <c r="DK304" s="435"/>
      <c r="DL304" s="435"/>
      <c r="DM304" s="435"/>
      <c r="DN304" s="435"/>
      <c r="DO304" s="435"/>
      <c r="DP304" s="435"/>
      <c r="DQ304" s="435"/>
      <c r="DR304" s="435"/>
      <c r="DS304" s="435"/>
      <c r="DT304" s="435"/>
      <c r="DU304" s="435"/>
      <c r="DV304" s="435"/>
      <c r="DW304" s="435"/>
      <c r="DX304" s="435"/>
      <c r="DY304" s="435"/>
      <c r="DZ304" s="435"/>
      <c r="EA304" s="435"/>
      <c r="EB304" s="435"/>
      <c r="EC304" s="435"/>
      <c r="ED304" s="435"/>
      <c r="EE304" s="435"/>
      <c r="EF304" s="435"/>
      <c r="EG304" s="435"/>
      <c r="EH304" s="435"/>
      <c r="EI304" s="435"/>
      <c r="EJ304" s="435"/>
      <c r="EK304" s="435"/>
      <c r="EL304" s="435"/>
      <c r="EM304" s="435"/>
      <c r="EN304" s="435"/>
      <c r="EO304" s="435"/>
      <c r="EP304" s="435"/>
      <c r="EQ304" s="435"/>
      <c r="ER304" s="435"/>
      <c r="ES304" s="435"/>
      <c r="ET304" s="435"/>
      <c r="EU304" s="435"/>
      <c r="EV304" s="435"/>
      <c r="EW304" s="435"/>
      <c r="EX304" s="435"/>
      <c r="EY304" s="435"/>
      <c r="EZ304" s="435"/>
      <c r="FA304" s="435"/>
      <c r="FB304" s="435"/>
      <c r="FC304" s="435"/>
      <c r="FD304" s="435"/>
      <c r="FE304" s="435"/>
      <c r="FF304" s="435"/>
      <c r="FG304" s="435"/>
      <c r="FH304" s="435"/>
      <c r="FI304" s="435"/>
      <c r="FJ304" s="435"/>
      <c r="FK304" s="435"/>
      <c r="FL304" s="435"/>
      <c r="FM304" s="435"/>
      <c r="FN304" s="435"/>
      <c r="FO304" s="435"/>
      <c r="FP304" s="435"/>
      <c r="FQ304" s="435"/>
      <c r="FR304" s="435"/>
      <c r="FS304" s="435"/>
      <c r="FT304" s="435"/>
      <c r="FU304" s="435"/>
      <c r="FV304" s="435"/>
      <c r="FW304" s="435"/>
      <c r="FX304" s="435"/>
      <c r="FY304" s="435"/>
      <c r="FZ304" s="435"/>
      <c r="GA304" s="435"/>
      <c r="GB304" s="435"/>
      <c r="GC304" s="435"/>
      <c r="GD304" s="435"/>
      <c r="GE304" s="435"/>
      <c r="GF304" s="435"/>
      <c r="GG304" s="435"/>
      <c r="GH304" s="435"/>
      <c r="GI304" s="435"/>
      <c r="GJ304" s="435"/>
      <c r="GK304" s="435"/>
      <c r="GL304" s="435"/>
      <c r="GM304" s="435"/>
      <c r="GN304" s="435"/>
      <c r="GO304" s="435"/>
      <c r="GP304" s="435"/>
      <c r="GQ304" s="435"/>
      <c r="GR304" s="435"/>
      <c r="GS304" s="435"/>
      <c r="GT304" s="435"/>
      <c r="GU304" s="435"/>
      <c r="GV304" s="435"/>
      <c r="GW304" s="435"/>
      <c r="GX304" s="435"/>
      <c r="GY304" s="435"/>
      <c r="GZ304" s="435"/>
      <c r="HA304" s="435"/>
      <c r="HB304" s="435"/>
      <c r="HC304" s="435"/>
      <c r="HD304" s="435"/>
      <c r="HE304" s="435"/>
      <c r="HF304" s="435"/>
      <c r="HG304" s="435"/>
      <c r="HH304" s="435"/>
      <c r="HI304" s="435"/>
      <c r="HJ304" s="435"/>
      <c r="HK304" s="435"/>
      <c r="HL304" s="435"/>
      <c r="HM304" s="435"/>
      <c r="HN304" s="435"/>
      <c r="HO304" s="435"/>
      <c r="HP304" s="435"/>
      <c r="HQ304" s="435"/>
      <c r="HR304" s="435"/>
      <c r="HS304" s="435"/>
      <c r="HT304" s="435"/>
      <c r="HU304" s="435"/>
      <c r="HV304" s="435"/>
      <c r="HW304" s="435"/>
      <c r="HX304" s="435"/>
      <c r="HY304" s="435"/>
      <c r="HZ304" s="435"/>
      <c r="IA304" s="435"/>
      <c r="IB304" s="435"/>
      <c r="IC304" s="435"/>
      <c r="ID304" s="435"/>
      <c r="IE304" s="435"/>
      <c r="IF304" s="435"/>
      <c r="IG304" s="435"/>
      <c r="IH304" s="435"/>
      <c r="II304" s="435"/>
      <c r="IJ304" s="435"/>
      <c r="IK304" s="435"/>
      <c r="IL304" s="435"/>
      <c r="IM304" s="435"/>
      <c r="IN304" s="435"/>
      <c r="IO304" s="435"/>
      <c r="IP304" s="435"/>
      <c r="IQ304" s="435"/>
      <c r="IR304" s="435"/>
      <c r="IS304" s="435"/>
      <c r="IT304" s="435"/>
      <c r="IU304" s="435"/>
    </row>
    <row r="305" spans="1:255" s="431" customFormat="1">
      <c r="A305" s="120"/>
      <c r="B305" s="513" t="s">
        <v>605</v>
      </c>
      <c r="C305" s="120"/>
      <c r="D305" s="488"/>
      <c r="E305" s="489"/>
      <c r="F305" s="489"/>
      <c r="G305" s="489"/>
      <c r="H305" s="489"/>
      <c r="I305" s="489"/>
      <c r="J305" s="489"/>
      <c r="K305" s="489"/>
      <c r="L305" s="489"/>
      <c r="M305" s="435"/>
      <c r="N305" s="435"/>
      <c r="O305" s="435"/>
      <c r="P305" s="435"/>
      <c r="Q305" s="435"/>
      <c r="R305" s="435"/>
      <c r="S305" s="435"/>
      <c r="T305" s="435"/>
      <c r="U305" s="435"/>
      <c r="V305" s="435"/>
      <c r="W305" s="435"/>
      <c r="X305" s="435"/>
      <c r="Y305" s="435"/>
      <c r="Z305" s="435"/>
      <c r="AA305" s="435"/>
      <c r="AB305" s="435"/>
      <c r="AC305" s="435"/>
      <c r="AD305" s="435"/>
      <c r="AE305" s="435"/>
      <c r="AF305" s="435"/>
      <c r="AG305" s="435"/>
      <c r="AH305" s="435"/>
      <c r="AI305" s="435"/>
      <c r="AJ305" s="435"/>
      <c r="AK305" s="435"/>
      <c r="AL305" s="435"/>
      <c r="AM305" s="435"/>
      <c r="AN305" s="435"/>
      <c r="AO305" s="435"/>
      <c r="AP305" s="435"/>
      <c r="AQ305" s="435"/>
      <c r="AR305" s="435"/>
      <c r="AS305" s="435"/>
      <c r="AT305" s="435"/>
      <c r="AU305" s="435"/>
      <c r="AV305" s="435"/>
      <c r="AW305" s="435"/>
      <c r="AX305" s="435"/>
      <c r="AY305" s="435"/>
      <c r="AZ305" s="435"/>
      <c r="BA305" s="435"/>
      <c r="BB305" s="435"/>
      <c r="BC305" s="435"/>
      <c r="BD305" s="435"/>
      <c r="BE305" s="435"/>
      <c r="BF305" s="435"/>
      <c r="BG305" s="435"/>
      <c r="BH305" s="435"/>
      <c r="BI305" s="435"/>
      <c r="BJ305" s="435"/>
      <c r="BK305" s="435"/>
      <c r="BL305" s="435"/>
      <c r="BM305" s="435"/>
      <c r="BN305" s="435"/>
      <c r="BO305" s="435"/>
      <c r="BP305" s="435"/>
      <c r="BQ305" s="435"/>
      <c r="BR305" s="435"/>
      <c r="BS305" s="435"/>
      <c r="BT305" s="435"/>
      <c r="BU305" s="435"/>
      <c r="BV305" s="435"/>
      <c r="BW305" s="435"/>
      <c r="BX305" s="435"/>
      <c r="BY305" s="435"/>
      <c r="BZ305" s="435"/>
      <c r="CA305" s="435"/>
      <c r="CB305" s="435"/>
      <c r="CC305" s="435"/>
      <c r="CD305" s="435"/>
      <c r="CE305" s="435"/>
      <c r="CF305" s="435"/>
      <c r="CG305" s="435"/>
      <c r="CH305" s="435"/>
      <c r="CI305" s="435"/>
      <c r="CJ305" s="435"/>
      <c r="CK305" s="435"/>
      <c r="CL305" s="435"/>
      <c r="CM305" s="435"/>
      <c r="CN305" s="435"/>
      <c r="CO305" s="435"/>
      <c r="CP305" s="435"/>
      <c r="CQ305" s="435"/>
      <c r="CR305" s="435"/>
      <c r="CS305" s="435"/>
      <c r="CT305" s="435"/>
      <c r="CU305" s="435"/>
      <c r="CV305" s="435"/>
      <c r="CW305" s="435"/>
      <c r="CX305" s="435"/>
      <c r="CY305" s="435"/>
      <c r="CZ305" s="435"/>
      <c r="DA305" s="435"/>
      <c r="DB305" s="435"/>
      <c r="DC305" s="435"/>
      <c r="DD305" s="435"/>
      <c r="DE305" s="435"/>
      <c r="DF305" s="435"/>
      <c r="DG305" s="435"/>
      <c r="DH305" s="435"/>
      <c r="DI305" s="435"/>
      <c r="DJ305" s="435"/>
      <c r="DK305" s="435"/>
      <c r="DL305" s="435"/>
      <c r="DM305" s="435"/>
      <c r="DN305" s="435"/>
      <c r="DO305" s="435"/>
      <c r="DP305" s="435"/>
      <c r="DQ305" s="435"/>
      <c r="DR305" s="435"/>
      <c r="DS305" s="435"/>
      <c r="DT305" s="435"/>
      <c r="DU305" s="435"/>
      <c r="DV305" s="435"/>
      <c r="DW305" s="435"/>
      <c r="DX305" s="435"/>
      <c r="DY305" s="435"/>
      <c r="DZ305" s="435"/>
      <c r="EA305" s="435"/>
      <c r="EB305" s="435"/>
      <c r="EC305" s="435"/>
      <c r="ED305" s="435"/>
      <c r="EE305" s="435"/>
      <c r="EF305" s="435"/>
      <c r="EG305" s="435"/>
      <c r="EH305" s="435"/>
      <c r="EI305" s="435"/>
      <c r="EJ305" s="435"/>
      <c r="EK305" s="435"/>
      <c r="EL305" s="435"/>
      <c r="EM305" s="435"/>
      <c r="EN305" s="435"/>
      <c r="EO305" s="435"/>
      <c r="EP305" s="435"/>
      <c r="EQ305" s="435"/>
      <c r="ER305" s="435"/>
      <c r="ES305" s="435"/>
      <c r="ET305" s="435"/>
      <c r="EU305" s="435"/>
      <c r="EV305" s="435"/>
      <c r="EW305" s="435"/>
      <c r="EX305" s="435"/>
      <c r="EY305" s="435"/>
      <c r="EZ305" s="435"/>
      <c r="FA305" s="435"/>
      <c r="FB305" s="435"/>
      <c r="FC305" s="435"/>
      <c r="FD305" s="435"/>
      <c r="FE305" s="435"/>
      <c r="FF305" s="435"/>
      <c r="FG305" s="435"/>
      <c r="FH305" s="435"/>
      <c r="FI305" s="435"/>
      <c r="FJ305" s="435"/>
      <c r="FK305" s="435"/>
      <c r="FL305" s="435"/>
      <c r="FM305" s="435"/>
      <c r="FN305" s="435"/>
      <c r="FO305" s="435"/>
      <c r="FP305" s="435"/>
      <c r="FQ305" s="435"/>
      <c r="FR305" s="435"/>
      <c r="FS305" s="435"/>
      <c r="FT305" s="435"/>
      <c r="FU305" s="435"/>
      <c r="FV305" s="435"/>
      <c r="FW305" s="435"/>
      <c r="FX305" s="435"/>
      <c r="FY305" s="435"/>
      <c r="FZ305" s="435"/>
      <c r="GA305" s="435"/>
      <c r="GB305" s="435"/>
      <c r="GC305" s="435"/>
      <c r="GD305" s="435"/>
      <c r="GE305" s="435"/>
      <c r="GF305" s="435"/>
      <c r="GG305" s="435"/>
      <c r="GH305" s="435"/>
      <c r="GI305" s="435"/>
      <c r="GJ305" s="435"/>
      <c r="GK305" s="435"/>
      <c r="GL305" s="435"/>
      <c r="GM305" s="435"/>
      <c r="GN305" s="435"/>
      <c r="GO305" s="435"/>
      <c r="GP305" s="435"/>
      <c r="GQ305" s="435"/>
      <c r="GR305" s="435"/>
      <c r="GS305" s="435"/>
      <c r="GT305" s="435"/>
      <c r="GU305" s="435"/>
      <c r="GV305" s="435"/>
      <c r="GW305" s="435"/>
      <c r="GX305" s="435"/>
      <c r="GY305" s="435"/>
      <c r="GZ305" s="435"/>
      <c r="HA305" s="435"/>
      <c r="HB305" s="435"/>
      <c r="HC305" s="435"/>
      <c r="HD305" s="435"/>
      <c r="HE305" s="435"/>
      <c r="HF305" s="435"/>
      <c r="HG305" s="435"/>
      <c r="HH305" s="435"/>
      <c r="HI305" s="435"/>
      <c r="HJ305" s="435"/>
      <c r="HK305" s="435"/>
      <c r="HL305" s="435"/>
      <c r="HM305" s="435"/>
      <c r="HN305" s="435"/>
      <c r="HO305" s="435"/>
      <c r="HP305" s="435"/>
      <c r="HQ305" s="435"/>
      <c r="HR305" s="435"/>
      <c r="HS305" s="435"/>
      <c r="HT305" s="435"/>
      <c r="HU305" s="435"/>
      <c r="HV305" s="435"/>
      <c r="HW305" s="435"/>
      <c r="HX305" s="435"/>
      <c r="HY305" s="435"/>
      <c r="HZ305" s="435"/>
      <c r="IA305" s="435"/>
      <c r="IB305" s="435"/>
      <c r="IC305" s="435"/>
      <c r="ID305" s="435"/>
      <c r="IE305" s="435"/>
      <c r="IF305" s="435"/>
      <c r="IG305" s="435"/>
      <c r="IH305" s="435"/>
      <c r="II305" s="435"/>
      <c r="IJ305" s="435"/>
      <c r="IK305" s="435"/>
      <c r="IL305" s="435"/>
      <c r="IM305" s="435"/>
      <c r="IN305" s="435"/>
      <c r="IO305" s="435"/>
      <c r="IP305" s="435"/>
      <c r="IQ305" s="435"/>
      <c r="IR305" s="435"/>
      <c r="IS305" s="435"/>
      <c r="IT305" s="435"/>
      <c r="IU305" s="435"/>
    </row>
    <row r="306" spans="1:255" s="431" customFormat="1">
      <c r="A306" s="120"/>
      <c r="B306" s="513" t="s">
        <v>606</v>
      </c>
      <c r="C306" s="120"/>
      <c r="D306" s="488"/>
      <c r="E306" s="489"/>
      <c r="F306" s="489"/>
      <c r="G306" s="489"/>
      <c r="H306" s="489"/>
      <c r="I306" s="489"/>
      <c r="J306" s="489"/>
      <c r="K306" s="489"/>
      <c r="L306" s="489"/>
      <c r="M306" s="435"/>
      <c r="N306" s="435"/>
      <c r="O306" s="435"/>
      <c r="P306" s="435"/>
      <c r="Q306" s="435"/>
      <c r="R306" s="435"/>
      <c r="S306" s="435"/>
      <c r="T306" s="435"/>
      <c r="U306" s="435"/>
      <c r="V306" s="435"/>
      <c r="W306" s="435"/>
      <c r="X306" s="435"/>
      <c r="Y306" s="435"/>
      <c r="Z306" s="435"/>
      <c r="AA306" s="435"/>
      <c r="AB306" s="435"/>
      <c r="AC306" s="435"/>
      <c r="AD306" s="435"/>
      <c r="AE306" s="435"/>
      <c r="AF306" s="435"/>
      <c r="AG306" s="435"/>
      <c r="AH306" s="435"/>
      <c r="AI306" s="435"/>
      <c r="AJ306" s="435"/>
      <c r="AK306" s="435"/>
      <c r="AL306" s="435"/>
      <c r="AM306" s="435"/>
      <c r="AN306" s="435"/>
      <c r="AO306" s="435"/>
      <c r="AP306" s="435"/>
      <c r="AQ306" s="435"/>
      <c r="AR306" s="435"/>
      <c r="AS306" s="435"/>
      <c r="AT306" s="435"/>
      <c r="AU306" s="435"/>
      <c r="AV306" s="435"/>
      <c r="AW306" s="435"/>
      <c r="AX306" s="435"/>
      <c r="AY306" s="435"/>
      <c r="AZ306" s="435"/>
      <c r="BA306" s="435"/>
      <c r="BB306" s="435"/>
      <c r="BC306" s="435"/>
      <c r="BD306" s="435"/>
      <c r="BE306" s="435"/>
      <c r="BF306" s="435"/>
      <c r="BG306" s="435"/>
      <c r="BH306" s="435"/>
      <c r="BI306" s="435"/>
      <c r="BJ306" s="435"/>
      <c r="BK306" s="435"/>
      <c r="BL306" s="435"/>
      <c r="BM306" s="435"/>
      <c r="BN306" s="435"/>
      <c r="BO306" s="435"/>
      <c r="BP306" s="435"/>
      <c r="BQ306" s="435"/>
      <c r="BR306" s="435"/>
      <c r="BS306" s="435"/>
      <c r="BT306" s="435"/>
      <c r="BU306" s="435"/>
      <c r="BV306" s="435"/>
      <c r="BW306" s="435"/>
      <c r="BX306" s="435"/>
      <c r="BY306" s="435"/>
      <c r="BZ306" s="435"/>
      <c r="CA306" s="435"/>
      <c r="CB306" s="435"/>
      <c r="CC306" s="435"/>
      <c r="CD306" s="435"/>
      <c r="CE306" s="435"/>
      <c r="CF306" s="435"/>
      <c r="CG306" s="435"/>
      <c r="CH306" s="435"/>
      <c r="CI306" s="435"/>
      <c r="CJ306" s="435"/>
      <c r="CK306" s="435"/>
      <c r="CL306" s="435"/>
      <c r="CM306" s="435"/>
      <c r="CN306" s="435"/>
      <c r="CO306" s="435"/>
      <c r="CP306" s="435"/>
      <c r="CQ306" s="435"/>
      <c r="CR306" s="435"/>
      <c r="CS306" s="435"/>
      <c r="CT306" s="435"/>
      <c r="CU306" s="435"/>
      <c r="CV306" s="435"/>
      <c r="CW306" s="435"/>
      <c r="CX306" s="435"/>
      <c r="CY306" s="435"/>
      <c r="CZ306" s="435"/>
      <c r="DA306" s="435"/>
      <c r="DB306" s="435"/>
      <c r="DC306" s="435"/>
      <c r="DD306" s="435"/>
      <c r="DE306" s="435"/>
      <c r="DF306" s="435"/>
      <c r="DG306" s="435"/>
      <c r="DH306" s="435"/>
      <c r="DI306" s="435"/>
      <c r="DJ306" s="435"/>
      <c r="DK306" s="435"/>
      <c r="DL306" s="435"/>
      <c r="DM306" s="435"/>
      <c r="DN306" s="435"/>
      <c r="DO306" s="435"/>
      <c r="DP306" s="435"/>
      <c r="DQ306" s="435"/>
      <c r="DR306" s="435"/>
      <c r="DS306" s="435"/>
      <c r="DT306" s="435"/>
      <c r="DU306" s="435"/>
      <c r="DV306" s="435"/>
      <c r="DW306" s="435"/>
      <c r="DX306" s="435"/>
      <c r="DY306" s="435"/>
      <c r="DZ306" s="435"/>
      <c r="EA306" s="435"/>
      <c r="EB306" s="435"/>
      <c r="EC306" s="435"/>
      <c r="ED306" s="435"/>
      <c r="EE306" s="435"/>
      <c r="EF306" s="435"/>
      <c r="EG306" s="435"/>
      <c r="EH306" s="435"/>
      <c r="EI306" s="435"/>
      <c r="EJ306" s="435"/>
      <c r="EK306" s="435"/>
      <c r="EL306" s="435"/>
      <c r="EM306" s="435"/>
      <c r="EN306" s="435"/>
      <c r="EO306" s="435"/>
      <c r="EP306" s="435"/>
      <c r="EQ306" s="435"/>
      <c r="ER306" s="435"/>
      <c r="ES306" s="435"/>
      <c r="ET306" s="435"/>
      <c r="EU306" s="435"/>
      <c r="EV306" s="435"/>
      <c r="EW306" s="435"/>
      <c r="EX306" s="435"/>
      <c r="EY306" s="435"/>
      <c r="EZ306" s="435"/>
      <c r="FA306" s="435"/>
      <c r="FB306" s="435"/>
      <c r="FC306" s="435"/>
      <c r="FD306" s="435"/>
      <c r="FE306" s="435"/>
      <c r="FF306" s="435"/>
      <c r="FG306" s="435"/>
      <c r="FH306" s="435"/>
      <c r="FI306" s="435"/>
      <c r="FJ306" s="435"/>
      <c r="FK306" s="435"/>
      <c r="FL306" s="435"/>
      <c r="FM306" s="435"/>
      <c r="FN306" s="435"/>
      <c r="FO306" s="435"/>
      <c r="FP306" s="435"/>
      <c r="FQ306" s="435"/>
      <c r="FR306" s="435"/>
      <c r="FS306" s="435"/>
      <c r="FT306" s="435"/>
      <c r="FU306" s="435"/>
      <c r="FV306" s="435"/>
      <c r="FW306" s="435"/>
      <c r="FX306" s="435"/>
      <c r="FY306" s="435"/>
      <c r="FZ306" s="435"/>
      <c r="GA306" s="435"/>
      <c r="GB306" s="435"/>
      <c r="GC306" s="435"/>
      <c r="GD306" s="435"/>
      <c r="GE306" s="435"/>
      <c r="GF306" s="435"/>
      <c r="GG306" s="435"/>
      <c r="GH306" s="435"/>
      <c r="GI306" s="435"/>
      <c r="GJ306" s="435"/>
      <c r="GK306" s="435"/>
      <c r="GL306" s="435"/>
      <c r="GM306" s="435"/>
      <c r="GN306" s="435"/>
      <c r="GO306" s="435"/>
      <c r="GP306" s="435"/>
      <c r="GQ306" s="435"/>
      <c r="GR306" s="435"/>
      <c r="GS306" s="435"/>
      <c r="GT306" s="435"/>
      <c r="GU306" s="435"/>
      <c r="GV306" s="435"/>
      <c r="GW306" s="435"/>
      <c r="GX306" s="435"/>
      <c r="GY306" s="435"/>
      <c r="GZ306" s="435"/>
      <c r="HA306" s="435"/>
      <c r="HB306" s="435"/>
      <c r="HC306" s="435"/>
      <c r="HD306" s="435"/>
      <c r="HE306" s="435"/>
      <c r="HF306" s="435"/>
      <c r="HG306" s="435"/>
      <c r="HH306" s="435"/>
      <c r="HI306" s="435"/>
      <c r="HJ306" s="435"/>
      <c r="HK306" s="435"/>
      <c r="HL306" s="435"/>
      <c r="HM306" s="435"/>
      <c r="HN306" s="435"/>
      <c r="HO306" s="435"/>
      <c r="HP306" s="435"/>
      <c r="HQ306" s="435"/>
      <c r="HR306" s="435"/>
      <c r="HS306" s="435"/>
      <c r="HT306" s="435"/>
      <c r="HU306" s="435"/>
      <c r="HV306" s="435"/>
      <c r="HW306" s="435"/>
      <c r="HX306" s="435"/>
      <c r="HY306" s="435"/>
      <c r="HZ306" s="435"/>
      <c r="IA306" s="435"/>
      <c r="IB306" s="435"/>
      <c r="IC306" s="435"/>
      <c r="ID306" s="435"/>
      <c r="IE306" s="435"/>
      <c r="IF306" s="435"/>
      <c r="IG306" s="435"/>
      <c r="IH306" s="435"/>
      <c r="II306" s="435"/>
      <c r="IJ306" s="435"/>
      <c r="IK306" s="435"/>
      <c r="IL306" s="435"/>
      <c r="IM306" s="435"/>
      <c r="IN306" s="435"/>
      <c r="IO306" s="435"/>
      <c r="IP306" s="435"/>
      <c r="IQ306" s="435"/>
      <c r="IR306" s="435"/>
      <c r="IS306" s="435"/>
      <c r="IT306" s="435"/>
      <c r="IU306" s="435"/>
    </row>
    <row r="307" spans="1:255" s="431" customFormat="1">
      <c r="A307" s="120"/>
      <c r="B307" s="513" t="s">
        <v>607</v>
      </c>
      <c r="C307" s="120"/>
      <c r="D307" s="488"/>
      <c r="E307" s="489"/>
      <c r="F307" s="489"/>
      <c r="G307" s="489"/>
      <c r="H307" s="489"/>
      <c r="I307" s="489"/>
      <c r="J307" s="489"/>
      <c r="K307" s="489"/>
      <c r="L307" s="489"/>
      <c r="M307" s="435"/>
      <c r="N307" s="435"/>
      <c r="O307" s="435"/>
      <c r="P307" s="435"/>
      <c r="Q307" s="435"/>
      <c r="R307" s="435"/>
      <c r="S307" s="435"/>
      <c r="T307" s="435"/>
      <c r="U307" s="435"/>
      <c r="V307" s="435"/>
      <c r="W307" s="435"/>
      <c r="X307" s="435"/>
      <c r="Y307" s="435"/>
      <c r="Z307" s="435"/>
      <c r="AA307" s="435"/>
      <c r="AB307" s="435"/>
      <c r="AC307" s="435"/>
      <c r="AD307" s="435"/>
      <c r="AE307" s="435"/>
      <c r="AF307" s="435"/>
      <c r="AG307" s="435"/>
      <c r="AH307" s="435"/>
      <c r="AI307" s="435"/>
      <c r="AJ307" s="435"/>
      <c r="AK307" s="435"/>
      <c r="AL307" s="435"/>
      <c r="AM307" s="435"/>
      <c r="AN307" s="435"/>
      <c r="AO307" s="435"/>
      <c r="AP307" s="435"/>
      <c r="AQ307" s="435"/>
      <c r="AR307" s="435"/>
      <c r="AS307" s="435"/>
      <c r="AT307" s="435"/>
      <c r="AU307" s="435"/>
      <c r="AV307" s="435"/>
      <c r="AW307" s="435"/>
      <c r="AX307" s="435"/>
      <c r="AY307" s="435"/>
      <c r="AZ307" s="435"/>
      <c r="BA307" s="435"/>
      <c r="BB307" s="435"/>
      <c r="BC307" s="435"/>
      <c r="BD307" s="435"/>
      <c r="BE307" s="435"/>
      <c r="BF307" s="435"/>
      <c r="BG307" s="435"/>
      <c r="BH307" s="435"/>
      <c r="BI307" s="435"/>
      <c r="BJ307" s="435"/>
      <c r="BK307" s="435"/>
      <c r="BL307" s="435"/>
      <c r="BM307" s="435"/>
      <c r="BN307" s="435"/>
      <c r="BO307" s="435"/>
      <c r="BP307" s="435"/>
      <c r="BQ307" s="435"/>
      <c r="BR307" s="435"/>
      <c r="BS307" s="435"/>
      <c r="BT307" s="435"/>
      <c r="BU307" s="435"/>
      <c r="BV307" s="435"/>
      <c r="BW307" s="435"/>
      <c r="BX307" s="435"/>
      <c r="BY307" s="435"/>
      <c r="BZ307" s="435"/>
      <c r="CA307" s="435"/>
      <c r="CB307" s="435"/>
      <c r="CC307" s="435"/>
      <c r="CD307" s="435"/>
      <c r="CE307" s="435"/>
      <c r="CF307" s="435"/>
      <c r="CG307" s="435"/>
      <c r="CH307" s="435"/>
      <c r="CI307" s="435"/>
      <c r="CJ307" s="435"/>
      <c r="CK307" s="435"/>
      <c r="CL307" s="435"/>
      <c r="CM307" s="435"/>
      <c r="CN307" s="435"/>
      <c r="CO307" s="435"/>
      <c r="CP307" s="435"/>
      <c r="CQ307" s="435"/>
      <c r="CR307" s="435"/>
      <c r="CS307" s="435"/>
      <c r="CT307" s="435"/>
      <c r="CU307" s="435"/>
      <c r="CV307" s="435"/>
      <c r="CW307" s="435"/>
      <c r="CX307" s="435"/>
      <c r="CY307" s="435"/>
      <c r="CZ307" s="435"/>
      <c r="DA307" s="435"/>
      <c r="DB307" s="435"/>
      <c r="DC307" s="435"/>
      <c r="DD307" s="435"/>
      <c r="DE307" s="435"/>
      <c r="DF307" s="435"/>
      <c r="DG307" s="435"/>
      <c r="DH307" s="435"/>
      <c r="DI307" s="435"/>
      <c r="DJ307" s="435"/>
      <c r="DK307" s="435"/>
      <c r="DL307" s="435"/>
      <c r="DM307" s="435"/>
      <c r="DN307" s="435"/>
      <c r="DO307" s="435"/>
      <c r="DP307" s="435"/>
      <c r="DQ307" s="435"/>
      <c r="DR307" s="435"/>
      <c r="DS307" s="435"/>
      <c r="DT307" s="435"/>
      <c r="DU307" s="435"/>
      <c r="DV307" s="435"/>
      <c r="DW307" s="435"/>
      <c r="DX307" s="435"/>
      <c r="DY307" s="435"/>
      <c r="DZ307" s="435"/>
      <c r="EA307" s="435"/>
      <c r="EB307" s="435"/>
      <c r="EC307" s="435"/>
      <c r="ED307" s="435"/>
      <c r="EE307" s="435"/>
      <c r="EF307" s="435"/>
      <c r="EG307" s="435"/>
      <c r="EH307" s="435"/>
      <c r="EI307" s="435"/>
      <c r="EJ307" s="435"/>
      <c r="EK307" s="435"/>
      <c r="EL307" s="435"/>
      <c r="EM307" s="435"/>
      <c r="EN307" s="435"/>
      <c r="EO307" s="435"/>
      <c r="EP307" s="435"/>
      <c r="EQ307" s="435"/>
      <c r="ER307" s="435"/>
      <c r="ES307" s="435"/>
      <c r="ET307" s="435"/>
      <c r="EU307" s="435"/>
      <c r="EV307" s="435"/>
      <c r="EW307" s="435"/>
      <c r="EX307" s="435"/>
      <c r="EY307" s="435"/>
      <c r="EZ307" s="435"/>
      <c r="FA307" s="435"/>
      <c r="FB307" s="435"/>
      <c r="FC307" s="435"/>
      <c r="FD307" s="435"/>
      <c r="FE307" s="435"/>
      <c r="FF307" s="435"/>
      <c r="FG307" s="435"/>
      <c r="FH307" s="435"/>
      <c r="FI307" s="435"/>
      <c r="FJ307" s="435"/>
      <c r="FK307" s="435"/>
      <c r="FL307" s="435"/>
      <c r="FM307" s="435"/>
      <c r="FN307" s="435"/>
      <c r="FO307" s="435"/>
      <c r="FP307" s="435"/>
      <c r="FQ307" s="435"/>
      <c r="FR307" s="435"/>
      <c r="FS307" s="435"/>
      <c r="FT307" s="435"/>
      <c r="FU307" s="435"/>
      <c r="FV307" s="435"/>
      <c r="FW307" s="435"/>
      <c r="FX307" s="435"/>
      <c r="FY307" s="435"/>
      <c r="FZ307" s="435"/>
      <c r="GA307" s="435"/>
      <c r="GB307" s="435"/>
      <c r="GC307" s="435"/>
      <c r="GD307" s="435"/>
      <c r="GE307" s="435"/>
      <c r="GF307" s="435"/>
      <c r="GG307" s="435"/>
      <c r="GH307" s="435"/>
      <c r="GI307" s="435"/>
      <c r="GJ307" s="435"/>
      <c r="GK307" s="435"/>
      <c r="GL307" s="435"/>
      <c r="GM307" s="435"/>
      <c r="GN307" s="435"/>
      <c r="GO307" s="435"/>
      <c r="GP307" s="435"/>
      <c r="GQ307" s="435"/>
      <c r="GR307" s="435"/>
      <c r="GS307" s="435"/>
      <c r="GT307" s="435"/>
      <c r="GU307" s="435"/>
      <c r="GV307" s="435"/>
      <c r="GW307" s="435"/>
      <c r="GX307" s="435"/>
      <c r="GY307" s="435"/>
      <c r="GZ307" s="435"/>
      <c r="HA307" s="435"/>
      <c r="HB307" s="435"/>
      <c r="HC307" s="435"/>
      <c r="HD307" s="435"/>
      <c r="HE307" s="435"/>
      <c r="HF307" s="435"/>
      <c r="HG307" s="435"/>
      <c r="HH307" s="435"/>
      <c r="HI307" s="435"/>
      <c r="HJ307" s="435"/>
      <c r="HK307" s="435"/>
      <c r="HL307" s="435"/>
      <c r="HM307" s="435"/>
      <c r="HN307" s="435"/>
      <c r="HO307" s="435"/>
      <c r="HP307" s="435"/>
      <c r="HQ307" s="435"/>
      <c r="HR307" s="435"/>
      <c r="HS307" s="435"/>
      <c r="HT307" s="435"/>
      <c r="HU307" s="435"/>
      <c r="HV307" s="435"/>
      <c r="HW307" s="435"/>
      <c r="HX307" s="435"/>
      <c r="HY307" s="435"/>
      <c r="HZ307" s="435"/>
      <c r="IA307" s="435"/>
      <c r="IB307" s="435"/>
      <c r="IC307" s="435"/>
      <c r="ID307" s="435"/>
      <c r="IE307" s="435"/>
      <c r="IF307" s="435"/>
      <c r="IG307" s="435"/>
      <c r="IH307" s="435"/>
      <c r="II307" s="435"/>
      <c r="IJ307" s="435"/>
      <c r="IK307" s="435"/>
      <c r="IL307" s="435"/>
      <c r="IM307" s="435"/>
      <c r="IN307" s="435"/>
      <c r="IO307" s="435"/>
      <c r="IP307" s="435"/>
      <c r="IQ307" s="435"/>
      <c r="IR307" s="435"/>
      <c r="IS307" s="435"/>
      <c r="IT307" s="435"/>
      <c r="IU307" s="435"/>
    </row>
    <row r="308" spans="1:255" s="431" customFormat="1">
      <c r="A308" s="120"/>
      <c r="B308" s="513" t="s">
        <v>608</v>
      </c>
      <c r="C308" s="120"/>
      <c r="D308" s="488"/>
      <c r="E308" s="489"/>
      <c r="F308" s="489"/>
      <c r="G308" s="489"/>
      <c r="H308" s="489"/>
      <c r="I308" s="489"/>
      <c r="J308" s="489"/>
      <c r="K308" s="489"/>
      <c r="L308" s="489"/>
      <c r="M308" s="435"/>
      <c r="N308" s="435"/>
      <c r="O308" s="435"/>
      <c r="P308" s="435"/>
      <c r="Q308" s="435"/>
      <c r="R308" s="435"/>
      <c r="S308" s="435"/>
      <c r="T308" s="435"/>
      <c r="U308" s="435"/>
      <c r="V308" s="435"/>
      <c r="W308" s="435"/>
      <c r="X308" s="435"/>
      <c r="Y308" s="435"/>
      <c r="Z308" s="435"/>
      <c r="AA308" s="435"/>
      <c r="AB308" s="435"/>
      <c r="AC308" s="435"/>
      <c r="AD308" s="435"/>
      <c r="AE308" s="435"/>
      <c r="AF308" s="435"/>
      <c r="AG308" s="435"/>
      <c r="AH308" s="435"/>
      <c r="AI308" s="435"/>
      <c r="AJ308" s="435"/>
      <c r="AK308" s="435"/>
      <c r="AL308" s="435"/>
      <c r="AM308" s="435"/>
      <c r="AN308" s="435"/>
      <c r="AO308" s="435"/>
      <c r="AP308" s="435"/>
      <c r="AQ308" s="435"/>
      <c r="AR308" s="435"/>
      <c r="AS308" s="435"/>
      <c r="AT308" s="435"/>
      <c r="AU308" s="435"/>
      <c r="AV308" s="435"/>
      <c r="AW308" s="435"/>
      <c r="AX308" s="435"/>
      <c r="AY308" s="435"/>
      <c r="AZ308" s="435"/>
      <c r="BA308" s="435"/>
      <c r="BB308" s="435"/>
      <c r="BC308" s="435"/>
      <c r="BD308" s="435"/>
      <c r="BE308" s="435"/>
      <c r="BF308" s="435"/>
      <c r="BG308" s="435"/>
      <c r="BH308" s="435"/>
      <c r="BI308" s="435"/>
      <c r="BJ308" s="435"/>
      <c r="BK308" s="435"/>
      <c r="BL308" s="435"/>
      <c r="BM308" s="435"/>
      <c r="BN308" s="435"/>
      <c r="BO308" s="435"/>
      <c r="BP308" s="435"/>
      <c r="BQ308" s="435"/>
      <c r="BR308" s="435"/>
      <c r="BS308" s="435"/>
      <c r="BT308" s="435"/>
      <c r="BU308" s="435"/>
      <c r="BV308" s="435"/>
      <c r="BW308" s="435"/>
      <c r="BX308" s="435"/>
      <c r="BY308" s="435"/>
      <c r="BZ308" s="435"/>
      <c r="CA308" s="435"/>
      <c r="CB308" s="435"/>
      <c r="CC308" s="435"/>
      <c r="CD308" s="435"/>
      <c r="CE308" s="435"/>
      <c r="CF308" s="435"/>
      <c r="CG308" s="435"/>
      <c r="CH308" s="435"/>
      <c r="CI308" s="435"/>
      <c r="CJ308" s="435"/>
      <c r="CK308" s="435"/>
      <c r="CL308" s="435"/>
      <c r="CM308" s="435"/>
      <c r="CN308" s="435"/>
      <c r="CO308" s="435"/>
      <c r="CP308" s="435"/>
      <c r="CQ308" s="435"/>
      <c r="CR308" s="435"/>
      <c r="CS308" s="435"/>
      <c r="CT308" s="435"/>
      <c r="CU308" s="435"/>
      <c r="CV308" s="435"/>
      <c r="CW308" s="435"/>
      <c r="CX308" s="435"/>
      <c r="CY308" s="435"/>
      <c r="CZ308" s="435"/>
      <c r="DA308" s="435"/>
      <c r="DB308" s="435"/>
      <c r="DC308" s="435"/>
      <c r="DD308" s="435"/>
      <c r="DE308" s="435"/>
      <c r="DF308" s="435"/>
      <c r="DG308" s="435"/>
      <c r="DH308" s="435"/>
      <c r="DI308" s="435"/>
      <c r="DJ308" s="435"/>
      <c r="DK308" s="435"/>
      <c r="DL308" s="435"/>
      <c r="DM308" s="435"/>
      <c r="DN308" s="435"/>
      <c r="DO308" s="435"/>
      <c r="DP308" s="435"/>
      <c r="DQ308" s="435"/>
      <c r="DR308" s="435"/>
      <c r="DS308" s="435"/>
      <c r="DT308" s="435"/>
      <c r="DU308" s="435"/>
      <c r="DV308" s="435"/>
      <c r="DW308" s="435"/>
      <c r="DX308" s="435"/>
      <c r="DY308" s="435"/>
      <c r="DZ308" s="435"/>
      <c r="EA308" s="435"/>
      <c r="EB308" s="435"/>
      <c r="EC308" s="435"/>
      <c r="ED308" s="435"/>
      <c r="EE308" s="435"/>
      <c r="EF308" s="435"/>
      <c r="EG308" s="435"/>
      <c r="EH308" s="435"/>
      <c r="EI308" s="435"/>
      <c r="EJ308" s="435"/>
      <c r="EK308" s="435"/>
      <c r="EL308" s="435"/>
      <c r="EM308" s="435"/>
      <c r="EN308" s="435"/>
      <c r="EO308" s="435"/>
      <c r="EP308" s="435"/>
      <c r="EQ308" s="435"/>
      <c r="ER308" s="435"/>
      <c r="ES308" s="435"/>
      <c r="ET308" s="435"/>
      <c r="EU308" s="435"/>
      <c r="EV308" s="435"/>
      <c r="EW308" s="435"/>
      <c r="EX308" s="435"/>
      <c r="EY308" s="435"/>
      <c r="EZ308" s="435"/>
      <c r="FA308" s="435"/>
      <c r="FB308" s="435"/>
      <c r="FC308" s="435"/>
      <c r="FD308" s="435"/>
      <c r="FE308" s="435"/>
      <c r="FF308" s="435"/>
      <c r="FG308" s="435"/>
      <c r="FH308" s="435"/>
      <c r="FI308" s="435"/>
      <c r="FJ308" s="435"/>
      <c r="FK308" s="435"/>
      <c r="FL308" s="435"/>
      <c r="FM308" s="435"/>
      <c r="FN308" s="435"/>
      <c r="FO308" s="435"/>
      <c r="FP308" s="435"/>
      <c r="FQ308" s="435"/>
      <c r="FR308" s="435"/>
      <c r="FS308" s="435"/>
      <c r="FT308" s="435"/>
      <c r="FU308" s="435"/>
      <c r="FV308" s="435"/>
      <c r="FW308" s="435"/>
      <c r="FX308" s="435"/>
      <c r="FY308" s="435"/>
      <c r="FZ308" s="435"/>
      <c r="GA308" s="435"/>
      <c r="GB308" s="435"/>
      <c r="GC308" s="435"/>
      <c r="GD308" s="435"/>
      <c r="GE308" s="435"/>
      <c r="GF308" s="435"/>
      <c r="GG308" s="435"/>
      <c r="GH308" s="435"/>
      <c r="GI308" s="435"/>
      <c r="GJ308" s="435"/>
      <c r="GK308" s="435"/>
      <c r="GL308" s="435"/>
      <c r="GM308" s="435"/>
      <c r="GN308" s="435"/>
      <c r="GO308" s="435"/>
      <c r="GP308" s="435"/>
      <c r="GQ308" s="435"/>
      <c r="GR308" s="435"/>
      <c r="GS308" s="435"/>
      <c r="GT308" s="435"/>
      <c r="GU308" s="435"/>
      <c r="GV308" s="435"/>
      <c r="GW308" s="435"/>
      <c r="GX308" s="435"/>
      <c r="GY308" s="435"/>
      <c r="GZ308" s="435"/>
      <c r="HA308" s="435"/>
      <c r="HB308" s="435"/>
      <c r="HC308" s="435"/>
      <c r="HD308" s="435"/>
      <c r="HE308" s="435"/>
      <c r="HF308" s="435"/>
      <c r="HG308" s="435"/>
      <c r="HH308" s="435"/>
      <c r="HI308" s="435"/>
      <c r="HJ308" s="435"/>
      <c r="HK308" s="435"/>
      <c r="HL308" s="435"/>
      <c r="HM308" s="435"/>
      <c r="HN308" s="435"/>
      <c r="HO308" s="435"/>
      <c r="HP308" s="435"/>
      <c r="HQ308" s="435"/>
      <c r="HR308" s="435"/>
      <c r="HS308" s="435"/>
      <c r="HT308" s="435"/>
      <c r="HU308" s="435"/>
      <c r="HV308" s="435"/>
      <c r="HW308" s="435"/>
      <c r="HX308" s="435"/>
      <c r="HY308" s="435"/>
      <c r="HZ308" s="435"/>
      <c r="IA308" s="435"/>
      <c r="IB308" s="435"/>
      <c r="IC308" s="435"/>
      <c r="ID308" s="435"/>
      <c r="IE308" s="435"/>
      <c r="IF308" s="435"/>
      <c r="IG308" s="435"/>
      <c r="IH308" s="435"/>
      <c r="II308" s="435"/>
      <c r="IJ308" s="435"/>
      <c r="IK308" s="435"/>
      <c r="IL308" s="435"/>
      <c r="IM308" s="435"/>
      <c r="IN308" s="435"/>
      <c r="IO308" s="435"/>
      <c r="IP308" s="435"/>
      <c r="IQ308" s="435"/>
      <c r="IR308" s="435"/>
      <c r="IS308" s="435"/>
      <c r="IT308" s="435"/>
      <c r="IU308" s="435"/>
    </row>
    <row r="309" spans="1:255" s="431" customFormat="1">
      <c r="A309" s="120"/>
      <c r="B309" s="513" t="s">
        <v>609</v>
      </c>
      <c r="C309" s="120"/>
      <c r="D309" s="488"/>
      <c r="E309" s="489"/>
      <c r="F309" s="489"/>
      <c r="G309" s="489"/>
      <c r="H309" s="489"/>
      <c r="I309" s="489"/>
      <c r="J309" s="489"/>
      <c r="K309" s="489"/>
      <c r="L309" s="489"/>
      <c r="M309" s="435"/>
      <c r="N309" s="435"/>
      <c r="O309" s="435"/>
      <c r="P309" s="435"/>
      <c r="Q309" s="435"/>
      <c r="R309" s="435"/>
      <c r="S309" s="435"/>
      <c r="T309" s="435"/>
      <c r="U309" s="435"/>
      <c r="V309" s="435"/>
      <c r="W309" s="435"/>
      <c r="X309" s="435"/>
      <c r="Y309" s="435"/>
      <c r="Z309" s="435"/>
      <c r="AA309" s="435"/>
      <c r="AB309" s="435"/>
      <c r="AC309" s="435"/>
      <c r="AD309" s="435"/>
      <c r="AE309" s="435"/>
      <c r="AF309" s="435"/>
      <c r="AG309" s="435"/>
      <c r="AH309" s="435"/>
      <c r="AI309" s="435"/>
      <c r="AJ309" s="435"/>
      <c r="AK309" s="435"/>
      <c r="AL309" s="435"/>
      <c r="AM309" s="435"/>
      <c r="AN309" s="435"/>
      <c r="AO309" s="435"/>
      <c r="AP309" s="435"/>
      <c r="AQ309" s="435"/>
      <c r="AR309" s="435"/>
      <c r="AS309" s="435"/>
      <c r="AT309" s="435"/>
      <c r="AU309" s="435"/>
      <c r="AV309" s="435"/>
      <c r="AW309" s="435"/>
      <c r="AX309" s="435"/>
      <c r="AY309" s="435"/>
      <c r="AZ309" s="435"/>
      <c r="BA309" s="435"/>
      <c r="BB309" s="435"/>
      <c r="BC309" s="435"/>
      <c r="BD309" s="435"/>
      <c r="BE309" s="435"/>
      <c r="BF309" s="435"/>
      <c r="BG309" s="435"/>
      <c r="BH309" s="435"/>
      <c r="BI309" s="435"/>
      <c r="BJ309" s="435"/>
      <c r="BK309" s="435"/>
      <c r="BL309" s="435"/>
      <c r="BM309" s="435"/>
      <c r="BN309" s="435"/>
      <c r="BO309" s="435"/>
      <c r="BP309" s="435"/>
      <c r="BQ309" s="435"/>
      <c r="BR309" s="435"/>
      <c r="BS309" s="435"/>
      <c r="BT309" s="435"/>
      <c r="BU309" s="435"/>
      <c r="BV309" s="435"/>
      <c r="BW309" s="435"/>
      <c r="BX309" s="435"/>
      <c r="BY309" s="435"/>
      <c r="BZ309" s="435"/>
      <c r="CA309" s="435"/>
      <c r="CB309" s="435"/>
      <c r="CC309" s="435"/>
      <c r="CD309" s="435"/>
      <c r="CE309" s="435"/>
      <c r="CF309" s="435"/>
      <c r="CG309" s="435"/>
      <c r="CH309" s="435"/>
      <c r="CI309" s="435"/>
      <c r="CJ309" s="435"/>
      <c r="CK309" s="435"/>
      <c r="CL309" s="435"/>
      <c r="CM309" s="435"/>
      <c r="CN309" s="435"/>
      <c r="CO309" s="435"/>
      <c r="CP309" s="435"/>
      <c r="CQ309" s="435"/>
      <c r="CR309" s="435"/>
      <c r="CS309" s="435"/>
      <c r="CT309" s="435"/>
      <c r="CU309" s="435"/>
      <c r="CV309" s="435"/>
      <c r="CW309" s="435"/>
      <c r="CX309" s="435"/>
      <c r="CY309" s="435"/>
      <c r="CZ309" s="435"/>
      <c r="DA309" s="435"/>
      <c r="DB309" s="435"/>
      <c r="DC309" s="435"/>
      <c r="DD309" s="435"/>
      <c r="DE309" s="435"/>
      <c r="DF309" s="435"/>
      <c r="DG309" s="435"/>
      <c r="DH309" s="435"/>
      <c r="DI309" s="435"/>
      <c r="DJ309" s="435"/>
      <c r="DK309" s="435"/>
      <c r="DL309" s="435"/>
      <c r="DM309" s="435"/>
      <c r="DN309" s="435"/>
      <c r="DO309" s="435"/>
      <c r="DP309" s="435"/>
      <c r="DQ309" s="435"/>
      <c r="DR309" s="435"/>
      <c r="DS309" s="435"/>
      <c r="DT309" s="435"/>
      <c r="DU309" s="435"/>
      <c r="DV309" s="435"/>
      <c r="DW309" s="435"/>
      <c r="DX309" s="435"/>
      <c r="DY309" s="435"/>
      <c r="DZ309" s="435"/>
      <c r="EA309" s="435"/>
      <c r="EB309" s="435"/>
      <c r="EC309" s="435"/>
      <c r="ED309" s="435"/>
      <c r="EE309" s="435"/>
      <c r="EF309" s="435"/>
      <c r="EG309" s="435"/>
      <c r="EH309" s="435"/>
      <c r="EI309" s="435"/>
      <c r="EJ309" s="435"/>
      <c r="EK309" s="435"/>
      <c r="EL309" s="435"/>
      <c r="EM309" s="435"/>
      <c r="EN309" s="435"/>
      <c r="EO309" s="435"/>
      <c r="EP309" s="435"/>
      <c r="EQ309" s="435"/>
      <c r="ER309" s="435"/>
      <c r="ES309" s="435"/>
      <c r="ET309" s="435"/>
      <c r="EU309" s="435"/>
      <c r="EV309" s="435"/>
      <c r="EW309" s="435"/>
      <c r="EX309" s="435"/>
      <c r="EY309" s="435"/>
      <c r="EZ309" s="435"/>
      <c r="FA309" s="435"/>
      <c r="FB309" s="435"/>
      <c r="FC309" s="435"/>
      <c r="FD309" s="435"/>
      <c r="FE309" s="435"/>
      <c r="FF309" s="435"/>
      <c r="FG309" s="435"/>
      <c r="FH309" s="435"/>
      <c r="FI309" s="435"/>
      <c r="FJ309" s="435"/>
      <c r="FK309" s="435"/>
      <c r="FL309" s="435"/>
      <c r="FM309" s="435"/>
      <c r="FN309" s="435"/>
      <c r="FO309" s="435"/>
      <c r="FP309" s="435"/>
      <c r="FQ309" s="435"/>
      <c r="FR309" s="435"/>
      <c r="FS309" s="435"/>
      <c r="FT309" s="435"/>
      <c r="FU309" s="435"/>
      <c r="FV309" s="435"/>
      <c r="FW309" s="435"/>
      <c r="FX309" s="435"/>
      <c r="FY309" s="435"/>
      <c r="FZ309" s="435"/>
      <c r="GA309" s="435"/>
      <c r="GB309" s="435"/>
      <c r="GC309" s="435"/>
      <c r="GD309" s="435"/>
      <c r="GE309" s="435"/>
      <c r="GF309" s="435"/>
      <c r="GG309" s="435"/>
      <c r="GH309" s="435"/>
      <c r="GI309" s="435"/>
      <c r="GJ309" s="435"/>
      <c r="GK309" s="435"/>
      <c r="GL309" s="435"/>
      <c r="GM309" s="435"/>
      <c r="GN309" s="435"/>
      <c r="GO309" s="435"/>
      <c r="GP309" s="435"/>
      <c r="GQ309" s="435"/>
      <c r="GR309" s="435"/>
      <c r="GS309" s="435"/>
      <c r="GT309" s="435"/>
      <c r="GU309" s="435"/>
      <c r="GV309" s="435"/>
      <c r="GW309" s="435"/>
      <c r="GX309" s="435"/>
      <c r="GY309" s="435"/>
      <c r="GZ309" s="435"/>
      <c r="HA309" s="435"/>
      <c r="HB309" s="435"/>
      <c r="HC309" s="435"/>
      <c r="HD309" s="435"/>
      <c r="HE309" s="435"/>
      <c r="HF309" s="435"/>
      <c r="HG309" s="435"/>
      <c r="HH309" s="435"/>
      <c r="HI309" s="435"/>
      <c r="HJ309" s="435"/>
      <c r="HK309" s="435"/>
      <c r="HL309" s="435"/>
      <c r="HM309" s="435"/>
      <c r="HN309" s="435"/>
      <c r="HO309" s="435"/>
      <c r="HP309" s="435"/>
      <c r="HQ309" s="435"/>
      <c r="HR309" s="435"/>
      <c r="HS309" s="435"/>
      <c r="HT309" s="435"/>
      <c r="HU309" s="435"/>
      <c r="HV309" s="435"/>
      <c r="HW309" s="435"/>
      <c r="HX309" s="435"/>
      <c r="HY309" s="435"/>
      <c r="HZ309" s="435"/>
      <c r="IA309" s="435"/>
      <c r="IB309" s="435"/>
      <c r="IC309" s="435"/>
      <c r="ID309" s="435"/>
      <c r="IE309" s="435"/>
      <c r="IF309" s="435"/>
      <c r="IG309" s="435"/>
      <c r="IH309" s="435"/>
      <c r="II309" s="435"/>
      <c r="IJ309" s="435"/>
      <c r="IK309" s="435"/>
      <c r="IL309" s="435"/>
      <c r="IM309" s="435"/>
      <c r="IN309" s="435"/>
      <c r="IO309" s="435"/>
      <c r="IP309" s="435"/>
      <c r="IQ309" s="435"/>
      <c r="IR309" s="435"/>
      <c r="IS309" s="435"/>
      <c r="IT309" s="435"/>
      <c r="IU309" s="435"/>
    </row>
    <row r="310" spans="1:255" s="431" customFormat="1">
      <c r="A310" s="120"/>
      <c r="B310" s="513" t="s">
        <v>610</v>
      </c>
      <c r="C310" s="120"/>
      <c r="D310" s="488"/>
      <c r="E310" s="489"/>
      <c r="F310" s="489"/>
      <c r="G310" s="489"/>
      <c r="H310" s="489"/>
      <c r="I310" s="489"/>
      <c r="J310" s="489"/>
      <c r="K310" s="489"/>
      <c r="L310" s="489"/>
      <c r="M310" s="435"/>
      <c r="N310" s="435"/>
      <c r="O310" s="435"/>
      <c r="P310" s="435"/>
      <c r="Q310" s="435"/>
      <c r="R310" s="435"/>
      <c r="S310" s="435"/>
      <c r="T310" s="435"/>
      <c r="U310" s="435"/>
      <c r="V310" s="435"/>
      <c r="W310" s="435"/>
      <c r="X310" s="435"/>
      <c r="Y310" s="435"/>
      <c r="Z310" s="435"/>
      <c r="AA310" s="435"/>
      <c r="AB310" s="435"/>
      <c r="AC310" s="435"/>
      <c r="AD310" s="435"/>
      <c r="AE310" s="435"/>
      <c r="AF310" s="435"/>
      <c r="AG310" s="435"/>
      <c r="AH310" s="435"/>
      <c r="AI310" s="435"/>
      <c r="AJ310" s="435"/>
      <c r="AK310" s="435"/>
      <c r="AL310" s="435"/>
      <c r="AM310" s="435"/>
      <c r="AN310" s="435"/>
      <c r="AO310" s="435"/>
      <c r="AP310" s="435"/>
      <c r="AQ310" s="435"/>
      <c r="AR310" s="435"/>
      <c r="AS310" s="435"/>
      <c r="AT310" s="435"/>
      <c r="AU310" s="435"/>
      <c r="AV310" s="435"/>
      <c r="AW310" s="435"/>
      <c r="AX310" s="435"/>
      <c r="AY310" s="435"/>
      <c r="AZ310" s="435"/>
      <c r="BA310" s="435"/>
      <c r="BB310" s="435"/>
      <c r="BC310" s="435"/>
      <c r="BD310" s="435"/>
      <c r="BE310" s="435"/>
      <c r="BF310" s="435"/>
      <c r="BG310" s="435"/>
      <c r="BH310" s="435"/>
      <c r="BI310" s="435"/>
      <c r="BJ310" s="435"/>
      <c r="BK310" s="435"/>
      <c r="BL310" s="435"/>
      <c r="BM310" s="435"/>
      <c r="BN310" s="435"/>
      <c r="BO310" s="435"/>
      <c r="BP310" s="435"/>
      <c r="BQ310" s="435"/>
      <c r="BR310" s="435"/>
      <c r="BS310" s="435"/>
      <c r="BT310" s="435"/>
      <c r="BU310" s="435"/>
      <c r="BV310" s="435"/>
      <c r="BW310" s="435"/>
      <c r="BX310" s="435"/>
      <c r="BY310" s="435"/>
      <c r="BZ310" s="435"/>
      <c r="CA310" s="435"/>
      <c r="CB310" s="435"/>
      <c r="CC310" s="435"/>
      <c r="CD310" s="435"/>
      <c r="CE310" s="435"/>
      <c r="CF310" s="435"/>
      <c r="CG310" s="435"/>
      <c r="CH310" s="435"/>
      <c r="CI310" s="435"/>
      <c r="CJ310" s="435"/>
      <c r="CK310" s="435"/>
      <c r="CL310" s="435"/>
      <c r="CM310" s="435"/>
      <c r="CN310" s="435"/>
      <c r="CO310" s="435"/>
      <c r="CP310" s="435"/>
      <c r="CQ310" s="435"/>
      <c r="CR310" s="435"/>
      <c r="CS310" s="435"/>
      <c r="CT310" s="435"/>
      <c r="CU310" s="435"/>
      <c r="CV310" s="435"/>
      <c r="CW310" s="435"/>
      <c r="CX310" s="435"/>
      <c r="CY310" s="435"/>
      <c r="CZ310" s="435"/>
      <c r="DA310" s="435"/>
      <c r="DB310" s="435"/>
      <c r="DC310" s="435"/>
      <c r="DD310" s="435"/>
      <c r="DE310" s="435"/>
      <c r="DF310" s="435"/>
      <c r="DG310" s="435"/>
      <c r="DH310" s="435"/>
      <c r="DI310" s="435"/>
      <c r="DJ310" s="435"/>
      <c r="DK310" s="435"/>
      <c r="DL310" s="435"/>
      <c r="DM310" s="435"/>
      <c r="DN310" s="435"/>
      <c r="DO310" s="435"/>
      <c r="DP310" s="435"/>
      <c r="DQ310" s="435"/>
      <c r="DR310" s="435"/>
      <c r="DS310" s="435"/>
      <c r="DT310" s="435"/>
      <c r="DU310" s="435"/>
      <c r="DV310" s="435"/>
      <c r="DW310" s="435"/>
      <c r="DX310" s="435"/>
      <c r="DY310" s="435"/>
      <c r="DZ310" s="435"/>
      <c r="EA310" s="435"/>
      <c r="EB310" s="435"/>
      <c r="EC310" s="435"/>
      <c r="ED310" s="435"/>
      <c r="EE310" s="435"/>
      <c r="EF310" s="435"/>
      <c r="EG310" s="435"/>
      <c r="EH310" s="435"/>
      <c r="EI310" s="435"/>
      <c r="EJ310" s="435"/>
      <c r="EK310" s="435"/>
      <c r="EL310" s="435"/>
      <c r="EM310" s="435"/>
      <c r="EN310" s="435"/>
      <c r="EO310" s="435"/>
      <c r="EP310" s="435"/>
      <c r="EQ310" s="435"/>
      <c r="ER310" s="435"/>
      <c r="ES310" s="435"/>
      <c r="ET310" s="435"/>
      <c r="EU310" s="435"/>
      <c r="EV310" s="435"/>
      <c r="EW310" s="435"/>
      <c r="EX310" s="435"/>
      <c r="EY310" s="435"/>
      <c r="EZ310" s="435"/>
      <c r="FA310" s="435"/>
      <c r="FB310" s="435"/>
      <c r="FC310" s="435"/>
      <c r="FD310" s="435"/>
      <c r="FE310" s="435"/>
      <c r="FF310" s="435"/>
      <c r="FG310" s="435"/>
      <c r="FH310" s="435"/>
      <c r="FI310" s="435"/>
      <c r="FJ310" s="435"/>
      <c r="FK310" s="435"/>
      <c r="FL310" s="435"/>
      <c r="FM310" s="435"/>
      <c r="FN310" s="435"/>
      <c r="FO310" s="435"/>
      <c r="FP310" s="435"/>
      <c r="FQ310" s="435"/>
      <c r="FR310" s="435"/>
      <c r="FS310" s="435"/>
      <c r="FT310" s="435"/>
      <c r="FU310" s="435"/>
      <c r="FV310" s="435"/>
      <c r="FW310" s="435"/>
      <c r="FX310" s="435"/>
      <c r="FY310" s="435"/>
      <c r="FZ310" s="435"/>
      <c r="GA310" s="435"/>
      <c r="GB310" s="435"/>
      <c r="GC310" s="435"/>
      <c r="GD310" s="435"/>
      <c r="GE310" s="435"/>
      <c r="GF310" s="435"/>
      <c r="GG310" s="435"/>
      <c r="GH310" s="435"/>
      <c r="GI310" s="435"/>
      <c r="GJ310" s="435"/>
      <c r="GK310" s="435"/>
      <c r="GL310" s="435"/>
      <c r="GM310" s="435"/>
      <c r="GN310" s="435"/>
      <c r="GO310" s="435"/>
      <c r="GP310" s="435"/>
      <c r="GQ310" s="435"/>
      <c r="GR310" s="435"/>
      <c r="GS310" s="435"/>
      <c r="GT310" s="435"/>
      <c r="GU310" s="435"/>
      <c r="GV310" s="435"/>
      <c r="GW310" s="435"/>
      <c r="GX310" s="435"/>
      <c r="GY310" s="435"/>
      <c r="GZ310" s="435"/>
      <c r="HA310" s="435"/>
      <c r="HB310" s="435"/>
      <c r="HC310" s="435"/>
      <c r="HD310" s="435"/>
      <c r="HE310" s="435"/>
      <c r="HF310" s="435"/>
      <c r="HG310" s="435"/>
      <c r="HH310" s="435"/>
      <c r="HI310" s="435"/>
      <c r="HJ310" s="435"/>
      <c r="HK310" s="435"/>
      <c r="HL310" s="435"/>
      <c r="HM310" s="435"/>
      <c r="HN310" s="435"/>
      <c r="HO310" s="435"/>
      <c r="HP310" s="435"/>
      <c r="HQ310" s="435"/>
      <c r="HR310" s="435"/>
      <c r="HS310" s="435"/>
      <c r="HT310" s="435"/>
      <c r="HU310" s="435"/>
      <c r="HV310" s="435"/>
      <c r="HW310" s="435"/>
      <c r="HX310" s="435"/>
      <c r="HY310" s="435"/>
      <c r="HZ310" s="435"/>
      <c r="IA310" s="435"/>
      <c r="IB310" s="435"/>
      <c r="IC310" s="435"/>
      <c r="ID310" s="435"/>
      <c r="IE310" s="435"/>
      <c r="IF310" s="435"/>
      <c r="IG310" s="435"/>
      <c r="IH310" s="435"/>
      <c r="II310" s="435"/>
      <c r="IJ310" s="435"/>
      <c r="IK310" s="435"/>
      <c r="IL310" s="435"/>
      <c r="IM310" s="435"/>
      <c r="IN310" s="435"/>
      <c r="IO310" s="435"/>
      <c r="IP310" s="435"/>
      <c r="IQ310" s="435"/>
      <c r="IR310" s="435"/>
      <c r="IS310" s="435"/>
      <c r="IT310" s="435"/>
      <c r="IU310" s="435"/>
    </row>
    <row r="311" spans="1:255" s="431" customFormat="1">
      <c r="A311" s="120"/>
      <c r="B311" s="513" t="s">
        <v>611</v>
      </c>
      <c r="C311" s="120"/>
      <c r="D311" s="488"/>
      <c r="E311" s="489"/>
      <c r="F311" s="489"/>
      <c r="G311" s="489"/>
      <c r="H311" s="489"/>
      <c r="I311" s="489"/>
      <c r="J311" s="489"/>
      <c r="K311" s="489"/>
      <c r="L311" s="489"/>
      <c r="M311" s="435"/>
      <c r="N311" s="435"/>
      <c r="O311" s="435"/>
      <c r="P311" s="435"/>
      <c r="Q311" s="435"/>
      <c r="R311" s="435"/>
      <c r="S311" s="435"/>
      <c r="T311" s="435"/>
      <c r="U311" s="435"/>
      <c r="V311" s="435"/>
      <c r="W311" s="435"/>
      <c r="X311" s="435"/>
      <c r="Y311" s="435"/>
      <c r="Z311" s="435"/>
      <c r="AA311" s="435"/>
      <c r="AB311" s="435"/>
      <c r="AC311" s="435"/>
      <c r="AD311" s="435"/>
      <c r="AE311" s="435"/>
      <c r="AF311" s="435"/>
      <c r="AG311" s="435"/>
      <c r="AH311" s="435"/>
      <c r="AI311" s="435"/>
      <c r="AJ311" s="435"/>
      <c r="AK311" s="435"/>
      <c r="AL311" s="435"/>
      <c r="AM311" s="435"/>
      <c r="AN311" s="435"/>
      <c r="AO311" s="435"/>
      <c r="AP311" s="435"/>
      <c r="AQ311" s="435"/>
      <c r="AR311" s="435"/>
      <c r="AS311" s="435"/>
      <c r="AT311" s="435"/>
      <c r="AU311" s="435"/>
      <c r="AV311" s="435"/>
      <c r="AW311" s="435"/>
      <c r="AX311" s="435"/>
      <c r="AY311" s="435"/>
      <c r="AZ311" s="435"/>
      <c r="BA311" s="435"/>
      <c r="BB311" s="435"/>
      <c r="BC311" s="435"/>
      <c r="BD311" s="435"/>
      <c r="BE311" s="435"/>
      <c r="BF311" s="435"/>
      <c r="BG311" s="435"/>
      <c r="BH311" s="435"/>
      <c r="BI311" s="435"/>
      <c r="BJ311" s="435"/>
      <c r="BK311" s="435"/>
      <c r="BL311" s="435"/>
      <c r="BM311" s="435"/>
      <c r="BN311" s="435"/>
      <c r="BO311" s="435"/>
      <c r="BP311" s="435"/>
      <c r="BQ311" s="435"/>
      <c r="BR311" s="435"/>
      <c r="BS311" s="435"/>
      <c r="BT311" s="435"/>
      <c r="BU311" s="435"/>
      <c r="BV311" s="435"/>
      <c r="BW311" s="435"/>
      <c r="BX311" s="435"/>
      <c r="BY311" s="435"/>
      <c r="BZ311" s="435"/>
      <c r="CA311" s="435"/>
      <c r="CB311" s="435"/>
      <c r="CC311" s="435"/>
      <c r="CD311" s="435"/>
      <c r="CE311" s="435"/>
      <c r="CF311" s="435"/>
      <c r="CG311" s="435"/>
      <c r="CH311" s="435"/>
      <c r="CI311" s="435"/>
      <c r="CJ311" s="435"/>
      <c r="CK311" s="435"/>
      <c r="CL311" s="435"/>
      <c r="CM311" s="435"/>
      <c r="CN311" s="435"/>
      <c r="CO311" s="435"/>
      <c r="CP311" s="435"/>
      <c r="CQ311" s="435"/>
      <c r="CR311" s="435"/>
      <c r="CS311" s="435"/>
      <c r="CT311" s="435"/>
      <c r="CU311" s="435"/>
      <c r="CV311" s="435"/>
      <c r="CW311" s="435"/>
      <c r="CX311" s="435"/>
      <c r="CY311" s="435"/>
      <c r="CZ311" s="435"/>
      <c r="DA311" s="435"/>
      <c r="DB311" s="435"/>
      <c r="DC311" s="435"/>
      <c r="DD311" s="435"/>
      <c r="DE311" s="435"/>
      <c r="DF311" s="435"/>
      <c r="DG311" s="435"/>
      <c r="DH311" s="435"/>
      <c r="DI311" s="435"/>
      <c r="DJ311" s="435"/>
      <c r="DK311" s="435"/>
      <c r="DL311" s="435"/>
      <c r="DM311" s="435"/>
      <c r="DN311" s="435"/>
      <c r="DO311" s="435"/>
      <c r="DP311" s="435"/>
      <c r="DQ311" s="435"/>
      <c r="DR311" s="435"/>
      <c r="DS311" s="435"/>
      <c r="DT311" s="435"/>
      <c r="DU311" s="435"/>
      <c r="DV311" s="435"/>
      <c r="DW311" s="435"/>
      <c r="DX311" s="435"/>
      <c r="DY311" s="435"/>
      <c r="DZ311" s="435"/>
      <c r="EA311" s="435"/>
      <c r="EB311" s="435"/>
      <c r="EC311" s="435"/>
      <c r="ED311" s="435"/>
      <c r="EE311" s="435"/>
      <c r="EF311" s="435"/>
      <c r="EG311" s="435"/>
      <c r="EH311" s="435"/>
      <c r="EI311" s="435"/>
      <c r="EJ311" s="435"/>
      <c r="EK311" s="435"/>
      <c r="EL311" s="435"/>
      <c r="EM311" s="435"/>
      <c r="EN311" s="435"/>
      <c r="EO311" s="435"/>
      <c r="EP311" s="435"/>
      <c r="EQ311" s="435"/>
      <c r="ER311" s="435"/>
      <c r="ES311" s="435"/>
      <c r="ET311" s="435"/>
      <c r="EU311" s="435"/>
      <c r="EV311" s="435"/>
      <c r="EW311" s="435"/>
      <c r="EX311" s="435"/>
      <c r="EY311" s="435"/>
      <c r="EZ311" s="435"/>
      <c r="FA311" s="435"/>
      <c r="FB311" s="435"/>
      <c r="FC311" s="435"/>
      <c r="FD311" s="435"/>
      <c r="FE311" s="435"/>
      <c r="FF311" s="435"/>
      <c r="FG311" s="435"/>
      <c r="FH311" s="435"/>
      <c r="FI311" s="435"/>
      <c r="FJ311" s="435"/>
      <c r="FK311" s="435"/>
      <c r="FL311" s="435"/>
      <c r="FM311" s="435"/>
      <c r="FN311" s="435"/>
      <c r="FO311" s="435"/>
      <c r="FP311" s="435"/>
      <c r="FQ311" s="435"/>
      <c r="FR311" s="435"/>
      <c r="FS311" s="435"/>
      <c r="FT311" s="435"/>
      <c r="FU311" s="435"/>
      <c r="FV311" s="435"/>
      <c r="FW311" s="435"/>
      <c r="FX311" s="435"/>
      <c r="FY311" s="435"/>
      <c r="FZ311" s="435"/>
      <c r="GA311" s="435"/>
      <c r="GB311" s="435"/>
      <c r="GC311" s="435"/>
      <c r="GD311" s="435"/>
      <c r="GE311" s="435"/>
      <c r="GF311" s="435"/>
      <c r="GG311" s="435"/>
      <c r="GH311" s="435"/>
      <c r="GI311" s="435"/>
      <c r="GJ311" s="435"/>
      <c r="GK311" s="435"/>
      <c r="GL311" s="435"/>
      <c r="GM311" s="435"/>
      <c r="GN311" s="435"/>
      <c r="GO311" s="435"/>
      <c r="GP311" s="435"/>
      <c r="GQ311" s="435"/>
      <c r="GR311" s="435"/>
      <c r="GS311" s="435"/>
      <c r="GT311" s="435"/>
      <c r="GU311" s="435"/>
      <c r="GV311" s="435"/>
      <c r="GW311" s="435"/>
      <c r="GX311" s="435"/>
      <c r="GY311" s="435"/>
      <c r="GZ311" s="435"/>
      <c r="HA311" s="435"/>
      <c r="HB311" s="435"/>
      <c r="HC311" s="435"/>
      <c r="HD311" s="435"/>
      <c r="HE311" s="435"/>
      <c r="HF311" s="435"/>
      <c r="HG311" s="435"/>
      <c r="HH311" s="435"/>
      <c r="HI311" s="435"/>
      <c r="HJ311" s="435"/>
      <c r="HK311" s="435"/>
      <c r="HL311" s="435"/>
      <c r="HM311" s="435"/>
      <c r="HN311" s="435"/>
      <c r="HO311" s="435"/>
      <c r="HP311" s="435"/>
      <c r="HQ311" s="435"/>
      <c r="HR311" s="435"/>
      <c r="HS311" s="435"/>
      <c r="HT311" s="435"/>
      <c r="HU311" s="435"/>
      <c r="HV311" s="435"/>
      <c r="HW311" s="435"/>
      <c r="HX311" s="435"/>
      <c r="HY311" s="435"/>
      <c r="HZ311" s="435"/>
      <c r="IA311" s="435"/>
      <c r="IB311" s="435"/>
      <c r="IC311" s="435"/>
      <c r="ID311" s="435"/>
      <c r="IE311" s="435"/>
      <c r="IF311" s="435"/>
      <c r="IG311" s="435"/>
      <c r="IH311" s="435"/>
      <c r="II311" s="435"/>
      <c r="IJ311" s="435"/>
      <c r="IK311" s="435"/>
      <c r="IL311" s="435"/>
      <c r="IM311" s="435"/>
      <c r="IN311" s="435"/>
      <c r="IO311" s="435"/>
      <c r="IP311" s="435"/>
      <c r="IQ311" s="435"/>
      <c r="IR311" s="435"/>
      <c r="IS311" s="435"/>
      <c r="IT311" s="435"/>
      <c r="IU311" s="435"/>
    </row>
    <row r="312" spans="1:255" s="435" customFormat="1">
      <c r="A312" s="120"/>
      <c r="B312" s="513" t="s">
        <v>612</v>
      </c>
      <c r="C312" s="120"/>
      <c r="D312" s="488"/>
      <c r="E312" s="489"/>
      <c r="F312" s="489"/>
      <c r="G312" s="489"/>
      <c r="H312" s="489"/>
      <c r="I312" s="489"/>
      <c r="J312" s="489"/>
      <c r="K312" s="489"/>
      <c r="L312" s="489"/>
    </row>
    <row r="313" spans="1:255" s="435" customFormat="1">
      <c r="A313" s="120"/>
      <c r="B313" s="513" t="s">
        <v>613</v>
      </c>
      <c r="C313" s="120"/>
      <c r="D313" s="488"/>
      <c r="E313" s="489"/>
      <c r="F313" s="489"/>
      <c r="G313" s="489"/>
      <c r="H313" s="489"/>
      <c r="I313" s="489"/>
      <c r="J313" s="489"/>
      <c r="K313" s="489"/>
      <c r="L313" s="489"/>
    </row>
    <row r="314" spans="1:255" s="435" customFormat="1">
      <c r="A314" s="120"/>
      <c r="B314" s="513" t="s">
        <v>614</v>
      </c>
      <c r="C314" s="120"/>
      <c r="D314" s="488"/>
      <c r="E314" s="489"/>
      <c r="F314" s="489"/>
      <c r="G314" s="489"/>
      <c r="H314" s="489"/>
      <c r="I314" s="489"/>
      <c r="J314" s="489"/>
      <c r="K314" s="489"/>
      <c r="L314" s="489"/>
    </row>
    <row r="315" spans="1:255" s="435" customFormat="1">
      <c r="A315" s="120"/>
      <c r="B315" s="513" t="s">
        <v>615</v>
      </c>
      <c r="C315" s="120"/>
      <c r="D315" s="488"/>
      <c r="E315" s="489"/>
      <c r="F315" s="489"/>
      <c r="G315" s="489"/>
      <c r="H315" s="489"/>
      <c r="I315" s="489"/>
      <c r="J315" s="489"/>
      <c r="K315" s="489"/>
      <c r="L315" s="489"/>
    </row>
    <row r="316" spans="1:255" s="435" customFormat="1">
      <c r="A316" s="120"/>
      <c r="B316" s="513" t="s">
        <v>616</v>
      </c>
      <c r="C316" s="120"/>
      <c r="D316" s="488"/>
      <c r="E316" s="489"/>
      <c r="F316" s="489"/>
      <c r="G316" s="489"/>
      <c r="H316" s="489"/>
      <c r="I316" s="489"/>
      <c r="J316" s="489"/>
      <c r="K316" s="489"/>
      <c r="L316" s="489"/>
    </row>
    <row r="317" spans="1:255" s="435" customFormat="1">
      <c r="A317" s="120"/>
      <c r="B317" s="490" t="s">
        <v>617</v>
      </c>
      <c r="C317" s="120"/>
      <c r="D317" s="488"/>
      <c r="E317" s="489"/>
      <c r="F317" s="489"/>
      <c r="G317" s="489"/>
      <c r="H317" s="489"/>
      <c r="I317" s="489"/>
      <c r="J317" s="489"/>
      <c r="K317" s="489"/>
      <c r="L317" s="489"/>
    </row>
    <row r="318" spans="1:255" s="435" customFormat="1">
      <c r="A318" s="120"/>
      <c r="B318" s="490" t="s">
        <v>618</v>
      </c>
      <c r="C318" s="120"/>
      <c r="D318" s="488"/>
      <c r="E318" s="489"/>
      <c r="F318" s="489"/>
      <c r="G318" s="489"/>
      <c r="H318" s="489"/>
      <c r="I318" s="489"/>
      <c r="J318" s="489"/>
      <c r="K318" s="489"/>
      <c r="L318" s="489"/>
    </row>
    <row r="319" spans="1:255" s="435" customFormat="1" ht="67.5">
      <c r="A319" s="120"/>
      <c r="B319" s="490" t="s">
        <v>619</v>
      </c>
      <c r="C319" s="120"/>
      <c r="D319" s="488"/>
      <c r="E319" s="489"/>
      <c r="F319" s="489"/>
      <c r="G319" s="489"/>
      <c r="H319" s="489"/>
      <c r="I319" s="489"/>
      <c r="J319" s="489"/>
      <c r="K319" s="489"/>
      <c r="L319" s="489"/>
    </row>
    <row r="320" spans="1:255" s="435" customFormat="1" ht="67.5">
      <c r="A320" s="120"/>
      <c r="B320" s="490" t="s">
        <v>620</v>
      </c>
      <c r="C320" s="120"/>
      <c r="D320" s="488"/>
      <c r="E320" s="489"/>
      <c r="F320" s="489"/>
      <c r="G320" s="489"/>
      <c r="H320" s="489"/>
      <c r="I320" s="489"/>
      <c r="J320" s="489"/>
      <c r="K320" s="489"/>
      <c r="L320" s="489"/>
    </row>
    <row r="321" spans="1:12" s="435" customFormat="1" ht="56.25">
      <c r="A321" s="120"/>
      <c r="B321" s="490" t="s">
        <v>621</v>
      </c>
      <c r="C321" s="120"/>
      <c r="D321" s="488"/>
      <c r="E321" s="489"/>
      <c r="F321" s="489"/>
      <c r="G321" s="489"/>
      <c r="H321" s="489"/>
      <c r="I321" s="489"/>
      <c r="J321" s="489"/>
      <c r="K321" s="489"/>
      <c r="L321" s="489"/>
    </row>
    <row r="322" spans="1:12" s="435" customFormat="1" ht="67.5">
      <c r="A322" s="120"/>
      <c r="B322" s="490" t="s">
        <v>622</v>
      </c>
      <c r="C322" s="120"/>
      <c r="D322" s="488"/>
      <c r="E322" s="489"/>
      <c r="F322" s="489"/>
      <c r="G322" s="489"/>
      <c r="H322" s="489"/>
      <c r="I322" s="489"/>
      <c r="J322" s="489"/>
      <c r="K322" s="489"/>
      <c r="L322" s="489"/>
    </row>
    <row r="323" spans="1:12" s="435" customFormat="1" ht="56.25">
      <c r="A323" s="120"/>
      <c r="B323" s="490" t="s">
        <v>623</v>
      </c>
      <c r="C323" s="120"/>
      <c r="D323" s="488"/>
      <c r="E323" s="489"/>
      <c r="F323" s="489"/>
      <c r="G323" s="489"/>
      <c r="H323" s="489"/>
      <c r="I323" s="489"/>
      <c r="J323" s="489"/>
      <c r="K323" s="489"/>
      <c r="L323" s="489"/>
    </row>
    <row r="324" spans="1:12" s="435" customFormat="1" ht="78.75">
      <c r="A324" s="120"/>
      <c r="B324" s="490" t="s">
        <v>624</v>
      </c>
      <c r="C324" s="120"/>
      <c r="D324" s="488"/>
      <c r="E324" s="489"/>
      <c r="F324" s="489"/>
      <c r="G324" s="489"/>
      <c r="H324" s="489"/>
      <c r="I324" s="489"/>
      <c r="J324" s="489"/>
      <c r="K324" s="489"/>
      <c r="L324" s="489"/>
    </row>
    <row r="325" spans="1:12" s="435" customFormat="1">
      <c r="A325" s="120"/>
      <c r="B325" s="500"/>
      <c r="C325" s="120"/>
      <c r="D325" s="488"/>
      <c r="E325" s="489"/>
      <c r="F325" s="489"/>
      <c r="G325" s="489"/>
      <c r="H325" s="489"/>
      <c r="I325" s="489"/>
      <c r="J325" s="489"/>
      <c r="K325" s="489"/>
      <c r="L325" s="489"/>
    </row>
    <row r="326" spans="1:12" s="435" customFormat="1">
      <c r="A326" s="120"/>
      <c r="B326" s="500"/>
      <c r="C326" s="120"/>
      <c r="D326" s="488"/>
      <c r="E326" s="489"/>
      <c r="F326" s="489"/>
      <c r="G326" s="489"/>
      <c r="H326" s="489"/>
      <c r="I326" s="489"/>
      <c r="J326" s="489"/>
      <c r="K326" s="489"/>
      <c r="L326" s="489"/>
    </row>
    <row r="327" spans="1:12" s="431" customFormat="1">
      <c r="A327" s="120"/>
      <c r="B327" s="487" t="s">
        <v>625</v>
      </c>
      <c r="C327" s="120"/>
      <c r="D327" s="488"/>
      <c r="E327" s="120"/>
      <c r="F327" s="120"/>
      <c r="G327" s="120"/>
      <c r="H327" s="120"/>
      <c r="I327" s="120"/>
      <c r="J327" s="120"/>
      <c r="K327" s="120"/>
      <c r="L327" s="120"/>
    </row>
    <row r="328" spans="1:12" s="431" customFormat="1">
      <c r="A328" s="120"/>
      <c r="B328" s="487"/>
      <c r="C328" s="120"/>
      <c r="D328" s="488"/>
      <c r="E328" s="120"/>
      <c r="F328" s="120"/>
      <c r="G328" s="120"/>
      <c r="H328" s="120"/>
      <c r="I328" s="120"/>
      <c r="J328" s="120"/>
      <c r="K328" s="120"/>
      <c r="L328" s="120"/>
    </row>
    <row r="329" spans="1:12" s="431" customFormat="1" ht="22.5">
      <c r="A329" s="120"/>
      <c r="B329" s="487" t="s">
        <v>626</v>
      </c>
      <c r="C329" s="120"/>
      <c r="D329" s="488"/>
      <c r="E329" s="120"/>
      <c r="F329" s="120"/>
      <c r="G329" s="120"/>
      <c r="H329" s="120"/>
      <c r="I329" s="120"/>
      <c r="J329" s="120"/>
      <c r="K329" s="120"/>
      <c r="L329" s="120"/>
    </row>
    <row r="330" spans="1:12">
      <c r="A330" s="429"/>
      <c r="B330" s="456"/>
      <c r="C330" s="429"/>
      <c r="D330" s="429"/>
      <c r="E330" s="429"/>
    </row>
    <row r="331" spans="1:12">
      <c r="A331" s="429"/>
      <c r="B331" s="456"/>
      <c r="C331" s="429"/>
      <c r="D331" s="429"/>
      <c r="E331" s="429"/>
    </row>
    <row r="332" spans="1:12">
      <c r="A332" s="429"/>
      <c r="B332" s="456"/>
      <c r="C332" s="429"/>
      <c r="D332" s="429"/>
      <c r="E332" s="429"/>
    </row>
    <row r="333" spans="1:12">
      <c r="A333" s="429"/>
      <c r="B333" s="456"/>
      <c r="C333" s="429"/>
      <c r="D333" s="429"/>
      <c r="E333" s="429"/>
    </row>
    <row r="334" spans="1:12">
      <c r="A334" s="429"/>
      <c r="B334" s="456"/>
      <c r="C334" s="429"/>
      <c r="D334" s="429"/>
      <c r="E334" s="429"/>
    </row>
    <row r="335" spans="1:12">
      <c r="A335" s="429"/>
      <c r="B335" s="456"/>
      <c r="C335" s="429"/>
      <c r="D335" s="429"/>
      <c r="E335" s="429"/>
    </row>
    <row r="336" spans="1:12">
      <c r="A336" s="429"/>
      <c r="B336" s="456"/>
      <c r="C336" s="429"/>
      <c r="D336" s="429"/>
      <c r="E336" s="429"/>
    </row>
    <row r="337" spans="1:5">
      <c r="A337" s="429"/>
      <c r="B337" s="456"/>
      <c r="C337" s="429"/>
      <c r="D337" s="429"/>
      <c r="E337" s="429"/>
    </row>
    <row r="338" spans="1:5">
      <c r="A338" s="429"/>
      <c r="B338" s="456"/>
      <c r="C338" s="429"/>
      <c r="D338" s="429"/>
      <c r="E338" s="429"/>
    </row>
    <row r="339" spans="1:5">
      <c r="A339" s="429"/>
      <c r="B339" s="456"/>
      <c r="C339" s="429"/>
      <c r="D339" s="429"/>
      <c r="E339" s="429"/>
    </row>
    <row r="340" spans="1:5">
      <c r="A340" s="429"/>
      <c r="B340" s="456"/>
      <c r="C340" s="429"/>
      <c r="D340" s="429"/>
      <c r="E340" s="429"/>
    </row>
    <row r="341" spans="1:5">
      <c r="A341" s="429"/>
      <c r="B341" s="456"/>
      <c r="C341" s="429"/>
      <c r="D341" s="429"/>
      <c r="E341" s="429"/>
    </row>
    <row r="342" spans="1:5">
      <c r="A342" s="429"/>
      <c r="B342" s="456"/>
      <c r="C342" s="429"/>
      <c r="D342" s="429"/>
      <c r="E342" s="429"/>
    </row>
    <row r="343" spans="1:5">
      <c r="A343" s="429"/>
      <c r="B343" s="456"/>
      <c r="C343" s="429"/>
      <c r="D343" s="429"/>
      <c r="E343" s="429"/>
    </row>
    <row r="344" spans="1:5">
      <c r="A344" s="429"/>
      <c r="B344" s="456"/>
      <c r="C344" s="429"/>
      <c r="D344" s="429"/>
      <c r="E344" s="429"/>
    </row>
    <row r="345" spans="1:5">
      <c r="A345" s="429"/>
      <c r="B345" s="456"/>
      <c r="C345" s="429"/>
      <c r="D345" s="429"/>
      <c r="E345" s="429"/>
    </row>
    <row r="346" spans="1:5">
      <c r="A346" s="429"/>
      <c r="B346" s="456"/>
      <c r="C346" s="429"/>
      <c r="D346" s="429"/>
      <c r="E346" s="429"/>
    </row>
    <row r="347" spans="1:5">
      <c r="A347" s="429"/>
      <c r="B347" s="456"/>
      <c r="C347" s="429"/>
      <c r="D347" s="429"/>
      <c r="E347" s="429"/>
    </row>
    <row r="348" spans="1:5">
      <c r="A348" s="429"/>
      <c r="B348" s="456"/>
      <c r="C348" s="429"/>
      <c r="D348" s="429"/>
      <c r="E348" s="429"/>
    </row>
    <row r="349" spans="1:5">
      <c r="A349" s="429"/>
      <c r="B349" s="456"/>
      <c r="C349" s="429"/>
      <c r="D349" s="429"/>
      <c r="E349" s="429"/>
    </row>
    <row r="350" spans="1:5">
      <c r="A350" s="429"/>
      <c r="B350" s="456"/>
      <c r="C350" s="429"/>
      <c r="D350" s="429"/>
      <c r="E350" s="429"/>
    </row>
    <row r="351" spans="1:5">
      <c r="A351" s="429"/>
      <c r="B351" s="456"/>
      <c r="C351" s="429"/>
      <c r="D351" s="429"/>
      <c r="E351" s="429"/>
    </row>
    <row r="352" spans="1:5">
      <c r="A352" s="429"/>
      <c r="B352" s="456"/>
      <c r="C352" s="429"/>
      <c r="D352" s="429"/>
      <c r="E352" s="429"/>
    </row>
    <row r="353" spans="1:5">
      <c r="A353" s="429"/>
      <c r="B353" s="456"/>
      <c r="C353" s="429"/>
      <c r="D353" s="429"/>
      <c r="E353" s="429"/>
    </row>
    <row r="354" spans="1:5">
      <c r="A354" s="429"/>
      <c r="B354" s="456"/>
      <c r="C354" s="429"/>
      <c r="D354" s="429"/>
      <c r="E354" s="429"/>
    </row>
    <row r="355" spans="1:5">
      <c r="A355" s="429"/>
      <c r="B355" s="456"/>
      <c r="C355" s="429"/>
      <c r="D355" s="429"/>
      <c r="E355" s="429"/>
    </row>
    <row r="356" spans="1:5">
      <c r="A356" s="429"/>
      <c r="B356" s="456"/>
      <c r="C356" s="429"/>
      <c r="D356" s="429"/>
      <c r="E356" s="429"/>
    </row>
    <row r="357" spans="1:5">
      <c r="A357" s="429"/>
      <c r="B357" s="456"/>
      <c r="C357" s="429"/>
      <c r="D357" s="429"/>
      <c r="E357" s="429"/>
    </row>
    <row r="358" spans="1:5">
      <c r="A358" s="429"/>
      <c r="B358" s="456"/>
      <c r="C358" s="429"/>
      <c r="D358" s="429"/>
      <c r="E358" s="429"/>
    </row>
    <row r="359" spans="1:5">
      <c r="A359" s="429"/>
      <c r="B359" s="456"/>
      <c r="C359" s="429"/>
      <c r="D359" s="429"/>
      <c r="E359" s="429"/>
    </row>
    <row r="360" spans="1:5">
      <c r="A360" s="429"/>
      <c r="B360" s="456"/>
      <c r="C360" s="429"/>
      <c r="D360" s="429"/>
      <c r="E360" s="429"/>
    </row>
    <row r="361" spans="1:5">
      <c r="A361" s="429"/>
      <c r="B361" s="456"/>
      <c r="C361" s="429"/>
      <c r="D361" s="429"/>
      <c r="E361" s="429"/>
    </row>
    <row r="362" spans="1:5">
      <c r="A362" s="429"/>
      <c r="B362" s="456"/>
      <c r="C362" s="429"/>
      <c r="D362" s="429"/>
      <c r="E362" s="429"/>
    </row>
    <row r="363" spans="1:5">
      <c r="A363" s="429"/>
      <c r="B363" s="456"/>
      <c r="C363" s="429"/>
      <c r="D363" s="429"/>
      <c r="E363" s="429"/>
    </row>
    <row r="364" spans="1:5">
      <c r="A364" s="429"/>
      <c r="B364" s="456"/>
      <c r="C364" s="429"/>
      <c r="D364" s="429"/>
      <c r="E364" s="429"/>
    </row>
    <row r="365" spans="1:5">
      <c r="A365" s="429"/>
      <c r="B365" s="456"/>
      <c r="C365" s="429"/>
      <c r="D365" s="429"/>
      <c r="E365" s="429"/>
    </row>
    <row r="366" spans="1:5">
      <c r="A366" s="429"/>
      <c r="B366" s="456"/>
      <c r="C366" s="429"/>
      <c r="D366" s="429"/>
      <c r="E366" s="429"/>
    </row>
    <row r="367" spans="1:5">
      <c r="A367" s="429"/>
      <c r="B367" s="456"/>
      <c r="C367" s="429"/>
      <c r="D367" s="429"/>
      <c r="E367" s="429"/>
    </row>
    <row r="368" spans="1:5">
      <c r="A368" s="429"/>
      <c r="B368" s="456"/>
      <c r="C368" s="429"/>
      <c r="D368" s="429"/>
      <c r="E368" s="429"/>
    </row>
    <row r="369" spans="1:5">
      <c r="A369" s="429"/>
      <c r="B369" s="456"/>
      <c r="C369" s="429"/>
      <c r="D369" s="429"/>
      <c r="E369" s="429"/>
    </row>
    <row r="370" spans="1:5">
      <c r="A370" s="429"/>
      <c r="B370" s="456"/>
      <c r="C370" s="429"/>
      <c r="D370" s="429"/>
      <c r="E370" s="429"/>
    </row>
    <row r="371" spans="1:5">
      <c r="A371" s="429"/>
      <c r="B371" s="456"/>
      <c r="C371" s="429"/>
      <c r="D371" s="429"/>
      <c r="E371" s="429"/>
    </row>
    <row r="372" spans="1:5">
      <c r="A372" s="429"/>
      <c r="B372" s="456"/>
      <c r="C372" s="429"/>
      <c r="D372" s="429"/>
      <c r="E372" s="429"/>
    </row>
    <row r="373" spans="1:5">
      <c r="A373" s="429"/>
      <c r="B373" s="456"/>
      <c r="C373" s="429"/>
      <c r="D373" s="429"/>
      <c r="E373" s="429"/>
    </row>
    <row r="374" spans="1:5">
      <c r="A374" s="429"/>
      <c r="B374" s="456"/>
      <c r="C374" s="429"/>
      <c r="D374" s="429"/>
      <c r="E374" s="429"/>
    </row>
    <row r="375" spans="1:5">
      <c r="A375" s="429"/>
      <c r="B375" s="456"/>
      <c r="C375" s="429"/>
      <c r="D375" s="429"/>
      <c r="E375" s="429"/>
    </row>
    <row r="376" spans="1:5">
      <c r="A376" s="429"/>
      <c r="B376" s="456"/>
      <c r="C376" s="429"/>
      <c r="D376" s="429"/>
      <c r="E376" s="429"/>
    </row>
    <row r="377" spans="1:5">
      <c r="A377" s="429"/>
      <c r="B377" s="456"/>
      <c r="C377" s="429"/>
      <c r="D377" s="429"/>
      <c r="E377" s="429"/>
    </row>
    <row r="378" spans="1:5">
      <c r="A378" s="429"/>
      <c r="B378" s="456"/>
      <c r="C378" s="429"/>
      <c r="D378" s="429"/>
      <c r="E378" s="429"/>
    </row>
    <row r="379" spans="1:5">
      <c r="A379" s="429"/>
      <c r="B379" s="456"/>
      <c r="C379" s="429"/>
      <c r="D379" s="429"/>
      <c r="E379" s="429"/>
    </row>
    <row r="380" spans="1:5">
      <c r="A380" s="429"/>
      <c r="B380" s="456"/>
      <c r="C380" s="429"/>
      <c r="D380" s="429"/>
      <c r="E380" s="429"/>
    </row>
    <row r="381" spans="1:5">
      <c r="A381" s="429"/>
      <c r="B381" s="456"/>
      <c r="C381" s="429"/>
      <c r="D381" s="429"/>
      <c r="E381" s="429"/>
    </row>
    <row r="382" spans="1:5">
      <c r="A382" s="429"/>
      <c r="B382" s="456"/>
      <c r="C382" s="429"/>
      <c r="D382" s="429"/>
      <c r="E382" s="429"/>
    </row>
    <row r="383" spans="1:5">
      <c r="A383" s="429"/>
      <c r="B383" s="456"/>
      <c r="C383" s="429"/>
      <c r="D383" s="429"/>
      <c r="E383" s="429"/>
    </row>
    <row r="384" spans="1:5">
      <c r="A384" s="429"/>
      <c r="B384" s="456"/>
      <c r="C384" s="429"/>
      <c r="D384" s="429"/>
      <c r="E384" s="429"/>
    </row>
    <row r="385" spans="1:5">
      <c r="A385" s="429"/>
      <c r="B385" s="456"/>
      <c r="C385" s="429"/>
      <c r="D385" s="429"/>
      <c r="E385" s="429"/>
    </row>
    <row r="386" spans="1:5">
      <c r="A386" s="429"/>
      <c r="B386" s="456"/>
      <c r="C386" s="429"/>
      <c r="D386" s="429"/>
      <c r="E386" s="429"/>
    </row>
    <row r="387" spans="1:5">
      <c r="A387" s="429"/>
      <c r="B387" s="456"/>
      <c r="C387" s="429"/>
      <c r="D387" s="429"/>
      <c r="E387" s="429"/>
    </row>
    <row r="388" spans="1:5">
      <c r="A388" s="429"/>
      <c r="B388" s="456"/>
      <c r="C388" s="429"/>
      <c r="D388" s="429"/>
      <c r="E388" s="429"/>
    </row>
    <row r="389" spans="1:5">
      <c r="A389" s="429"/>
      <c r="B389" s="456"/>
      <c r="C389" s="429"/>
      <c r="D389" s="429"/>
      <c r="E389" s="429"/>
    </row>
    <row r="390" spans="1:5">
      <c r="A390" s="429"/>
      <c r="B390" s="456"/>
      <c r="C390" s="429"/>
      <c r="D390" s="429"/>
      <c r="E390" s="429"/>
    </row>
    <row r="391" spans="1:5">
      <c r="A391" s="429"/>
      <c r="B391" s="456"/>
      <c r="C391" s="429"/>
      <c r="D391" s="429"/>
      <c r="E391" s="429"/>
    </row>
    <row r="392" spans="1:5">
      <c r="A392" s="429"/>
      <c r="B392" s="456"/>
      <c r="C392" s="429"/>
      <c r="D392" s="429"/>
      <c r="E392" s="429"/>
    </row>
    <row r="393" spans="1:5">
      <c r="A393" s="429"/>
      <c r="B393" s="456"/>
      <c r="C393" s="429"/>
      <c r="D393" s="429"/>
      <c r="E393" s="429"/>
    </row>
  </sheetData>
  <sheetProtection selectLockedCells="1" selectUnlockedCells="1"/>
  <hyperlinks>
    <hyperlink ref="B287" r:id="rId1" display="http://narodne-novine.nn.hr/clanci/sluzbeni/2013_06_78_1615.html"/>
    <hyperlink ref="B311" r:id="rId2" display="http://narodne-novine.nn.hr/clanci/sluzbeni/2008_02_21_637.html"/>
    <hyperlink ref="B268" r:id="rId3" display="http://narodne-novine.nn.hr/clanci/sluzbeni/2013_06_80_1657.html"/>
    <hyperlink ref="B286" r:id="rId4" display="http://narodne-novine.nn.hr/clanci/sluzbeni/2014_06_79_1476.html"/>
  </hyperlinks>
  <pageMargins left="0.78740157480314965" right="0.19685039370078741" top="0.39370078740157483" bottom="0.59055118110236227" header="0.39370078740157483" footer="0.39370078740157483"/>
  <pageSetup paperSize="9" scale="99" fitToHeight="100" orientation="portrait" r:id="rId5"/>
  <headerFooter alignWithMargins="0">
    <oddFooter>&amp;C&amp;8....................................................................................................................................................................................................................&amp;4&amp;8stranica &amp;P. od &amp;N.</oddFooter>
  </headerFooter>
  <rowBreaks count="10" manualBreakCount="10">
    <brk id="28" max="2" man="1"/>
    <brk id="57" max="2" man="1"/>
    <brk id="85" max="2" man="1"/>
    <brk id="116" max="2" man="1"/>
    <brk id="143" max="2" man="1"/>
    <brk id="180" max="2" man="1"/>
    <brk id="213" max="2" man="1"/>
    <brk id="243" max="2" man="1"/>
    <brk id="267" max="2" man="1"/>
    <brk id="321"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208"/>
  <sheetViews>
    <sheetView view="pageBreakPreview" topLeftCell="A163" zoomScaleNormal="75" zoomScaleSheetLayoutView="100" workbookViewId="0">
      <selection activeCell="B175" sqref="B175"/>
    </sheetView>
  </sheetViews>
  <sheetFormatPr defaultRowHeight="11.25"/>
  <cols>
    <col min="1" max="1" width="7.140625" style="516" customWidth="1"/>
    <col min="2" max="2" width="80.7109375" style="533" customWidth="1"/>
    <col min="3" max="3" width="6.7109375" style="516" customWidth="1"/>
    <col min="4" max="16384" width="9.140625" style="516"/>
  </cols>
  <sheetData>
    <row r="1" spans="1:4">
      <c r="A1" s="514"/>
      <c r="B1" s="515" t="s">
        <v>383</v>
      </c>
      <c r="C1" s="514"/>
    </row>
    <row r="2" spans="1:4">
      <c r="B2" s="517"/>
    </row>
    <row r="3" spans="1:4">
      <c r="B3" s="486" t="s">
        <v>55</v>
      </c>
    </row>
    <row r="4" spans="1:4">
      <c r="B4" s="462"/>
    </row>
    <row r="5" spans="1:4" s="477" customFormat="1">
      <c r="A5" s="423"/>
      <c r="B5" s="518" t="s">
        <v>627</v>
      </c>
      <c r="C5" s="423"/>
      <c r="D5" s="519"/>
    </row>
    <row r="6" spans="1:4" s="477" customFormat="1">
      <c r="A6" s="423"/>
      <c r="B6" s="520"/>
      <c r="C6" s="423"/>
      <c r="D6" s="519"/>
    </row>
    <row r="7" spans="1:4" s="477" customFormat="1">
      <c r="A7" s="423"/>
      <c r="B7" s="518" t="s">
        <v>628</v>
      </c>
      <c r="C7" s="423"/>
      <c r="D7" s="519"/>
    </row>
    <row r="8" spans="1:4" s="477" customFormat="1">
      <c r="A8" s="423"/>
      <c r="B8" s="521" t="s">
        <v>629</v>
      </c>
      <c r="C8" s="423"/>
      <c r="D8" s="519"/>
    </row>
    <row r="9" spans="1:4" s="477" customFormat="1">
      <c r="A9" s="423"/>
      <c r="B9" s="521" t="s">
        <v>630</v>
      </c>
      <c r="C9" s="423"/>
      <c r="D9" s="519"/>
    </row>
    <row r="10" spans="1:4" s="477" customFormat="1">
      <c r="A10" s="423"/>
      <c r="B10" s="521" t="s">
        <v>631</v>
      </c>
      <c r="C10" s="423"/>
      <c r="D10" s="519"/>
    </row>
    <row r="11" spans="1:4" s="477" customFormat="1">
      <c r="A11" s="423"/>
      <c r="B11" s="518" t="s">
        <v>632</v>
      </c>
      <c r="C11" s="423"/>
      <c r="D11" s="519"/>
    </row>
    <row r="12" spans="1:4" s="477" customFormat="1">
      <c r="A12" s="423"/>
      <c r="B12" s="521" t="s">
        <v>633</v>
      </c>
      <c r="C12" s="423"/>
      <c r="D12" s="519"/>
    </row>
    <row r="13" spans="1:4" s="477" customFormat="1">
      <c r="A13" s="423"/>
      <c r="B13" s="521" t="s">
        <v>603</v>
      </c>
      <c r="C13" s="423"/>
      <c r="D13" s="519"/>
    </row>
    <row r="14" spans="1:4" s="477" customFormat="1">
      <c r="A14" s="423"/>
      <c r="B14" s="518" t="s">
        <v>634</v>
      </c>
      <c r="C14" s="423"/>
      <c r="D14" s="519"/>
    </row>
    <row r="15" spans="1:4" s="477" customFormat="1" ht="22.5">
      <c r="A15" s="423"/>
      <c r="B15" s="522" t="s">
        <v>635</v>
      </c>
      <c r="C15" s="423"/>
      <c r="D15" s="519"/>
    </row>
    <row r="16" spans="1:4" s="477" customFormat="1">
      <c r="A16" s="423"/>
      <c r="B16" s="521" t="s">
        <v>603</v>
      </c>
      <c r="C16" s="423"/>
      <c r="D16" s="519"/>
    </row>
    <row r="17" spans="1:4" s="477" customFormat="1">
      <c r="A17" s="423"/>
      <c r="B17" s="518" t="s">
        <v>636</v>
      </c>
      <c r="C17" s="423"/>
      <c r="D17" s="519"/>
    </row>
    <row r="18" spans="1:4" s="477" customFormat="1">
      <c r="A18" s="423"/>
      <c r="B18" s="522" t="s">
        <v>637</v>
      </c>
      <c r="C18" s="423"/>
      <c r="D18" s="519"/>
    </row>
    <row r="19" spans="1:4" s="477" customFormat="1">
      <c r="A19" s="423"/>
      <c r="B19" s="521" t="s">
        <v>603</v>
      </c>
      <c r="C19" s="423"/>
      <c r="D19" s="519"/>
    </row>
    <row r="20" spans="1:4" s="477" customFormat="1">
      <c r="A20" s="423"/>
      <c r="B20" s="521" t="s">
        <v>638</v>
      </c>
      <c r="C20" s="423"/>
      <c r="D20" s="519"/>
    </row>
    <row r="21" spans="1:4" s="477" customFormat="1">
      <c r="A21" s="423"/>
      <c r="B21" s="521" t="s">
        <v>639</v>
      </c>
      <c r="C21" s="423"/>
      <c r="D21" s="519"/>
    </row>
    <row r="22" spans="1:4" s="477" customFormat="1">
      <c r="A22" s="423"/>
      <c r="B22" s="521" t="s">
        <v>640</v>
      </c>
      <c r="C22" s="423"/>
      <c r="D22" s="519"/>
    </row>
    <row r="23" spans="1:4" s="477" customFormat="1">
      <c r="A23" s="423"/>
      <c r="B23" s="521" t="s">
        <v>641</v>
      </c>
      <c r="C23" s="423"/>
      <c r="D23" s="519"/>
    </row>
    <row r="24" spans="1:4" s="477" customFormat="1">
      <c r="A24" s="423"/>
      <c r="B24" s="521" t="s">
        <v>642</v>
      </c>
      <c r="C24" s="423"/>
      <c r="D24" s="519"/>
    </row>
    <row r="25" spans="1:4" s="477" customFormat="1">
      <c r="A25" s="423"/>
      <c r="B25" s="521" t="s">
        <v>643</v>
      </c>
      <c r="C25" s="423"/>
      <c r="D25" s="519"/>
    </row>
    <row r="26" spans="1:4" s="477" customFormat="1">
      <c r="A26" s="423"/>
      <c r="B26" s="521" t="s">
        <v>644</v>
      </c>
      <c r="C26" s="423"/>
      <c r="D26" s="519"/>
    </row>
    <row r="27" spans="1:4" s="477" customFormat="1">
      <c r="A27" s="423"/>
      <c r="B27" s="521" t="s">
        <v>645</v>
      </c>
      <c r="C27" s="423"/>
      <c r="D27" s="519"/>
    </row>
    <row r="28" spans="1:4" s="477" customFormat="1">
      <c r="A28" s="423"/>
      <c r="B28" s="521" t="s">
        <v>646</v>
      </c>
      <c r="C28" s="423"/>
      <c r="D28" s="519"/>
    </row>
    <row r="29" spans="1:4" s="477" customFormat="1">
      <c r="A29" s="423"/>
      <c r="B29" s="521" t="s">
        <v>647</v>
      </c>
      <c r="C29" s="423"/>
      <c r="D29" s="519"/>
    </row>
    <row r="30" spans="1:4" s="477" customFormat="1">
      <c r="A30" s="423"/>
      <c r="B30" s="436"/>
      <c r="C30" s="423"/>
      <c r="D30" s="519"/>
    </row>
    <row r="31" spans="1:4">
      <c r="B31" s="523"/>
    </row>
    <row r="32" spans="1:4">
      <c r="B32" s="462" t="s">
        <v>254</v>
      </c>
    </row>
    <row r="33" spans="1:4" s="477" customFormat="1" ht="33.75">
      <c r="A33" s="423"/>
      <c r="B33" s="523" t="s">
        <v>648</v>
      </c>
      <c r="C33" s="423"/>
      <c r="D33" s="519"/>
    </row>
    <row r="34" spans="1:4" s="477" customFormat="1" ht="22.5">
      <c r="A34" s="423"/>
      <c r="B34" s="523" t="s">
        <v>649</v>
      </c>
      <c r="C34" s="423"/>
      <c r="D34" s="519"/>
    </row>
    <row r="35" spans="1:4" s="477" customFormat="1" ht="67.5">
      <c r="A35" s="423"/>
      <c r="B35" s="523" t="s">
        <v>650</v>
      </c>
      <c r="C35" s="423"/>
      <c r="D35" s="519"/>
    </row>
    <row r="36" spans="1:4" s="477" customFormat="1">
      <c r="A36" s="423"/>
      <c r="B36" s="523" t="s">
        <v>651</v>
      </c>
      <c r="C36" s="423"/>
      <c r="D36" s="519"/>
    </row>
    <row r="37" spans="1:4" s="477" customFormat="1" ht="33.75">
      <c r="A37" s="423"/>
      <c r="B37" s="523" t="s">
        <v>652</v>
      </c>
      <c r="C37" s="423"/>
      <c r="D37" s="519"/>
    </row>
    <row r="38" spans="1:4" s="477" customFormat="1" ht="22.5">
      <c r="A38" s="520"/>
      <c r="B38" s="523" t="s">
        <v>653</v>
      </c>
      <c r="C38" s="423"/>
      <c r="D38" s="519"/>
    </row>
    <row r="39" spans="1:4" ht="22.5">
      <c r="B39" s="523" t="s">
        <v>654</v>
      </c>
    </row>
    <row r="40" spans="1:4">
      <c r="B40" s="523"/>
    </row>
    <row r="41" spans="1:4">
      <c r="B41" s="523"/>
    </row>
    <row r="42" spans="1:4">
      <c r="B42" s="524" t="s">
        <v>255</v>
      </c>
    </row>
    <row r="43" spans="1:4" ht="33.75">
      <c r="B43" s="523" t="s">
        <v>655</v>
      </c>
    </row>
    <row r="44" spans="1:4" ht="56.25">
      <c r="B44" s="523" t="s">
        <v>656</v>
      </c>
    </row>
    <row r="45" spans="1:4" ht="22.5">
      <c r="B45" s="523" t="s">
        <v>657</v>
      </c>
    </row>
    <row r="46" spans="1:4" ht="33.75">
      <c r="B46" s="523" t="s">
        <v>658</v>
      </c>
    </row>
    <row r="47" spans="1:4">
      <c r="B47" s="523"/>
    </row>
    <row r="48" spans="1:4" ht="22.5">
      <c r="B48" s="523" t="s">
        <v>659</v>
      </c>
    </row>
    <row r="49" spans="2:2">
      <c r="B49" s="523" t="s">
        <v>660</v>
      </c>
    </row>
    <row r="50" spans="2:2">
      <c r="B50" s="523" t="s">
        <v>661</v>
      </c>
    </row>
    <row r="51" spans="2:2" ht="45">
      <c r="B51" s="523" t="s">
        <v>662</v>
      </c>
    </row>
    <row r="52" spans="2:2" ht="22.5">
      <c r="B52" s="523" t="s">
        <v>663</v>
      </c>
    </row>
    <row r="53" spans="2:2" ht="22.5">
      <c r="B53" s="523" t="s">
        <v>664</v>
      </c>
    </row>
    <row r="54" spans="2:2">
      <c r="B54" s="523" t="s">
        <v>665</v>
      </c>
    </row>
    <row r="55" spans="2:2" ht="22.5">
      <c r="B55" s="523" t="s">
        <v>666</v>
      </c>
    </row>
    <row r="56" spans="2:2" ht="33.75">
      <c r="B56" s="523" t="s">
        <v>667</v>
      </c>
    </row>
    <row r="57" spans="2:2" ht="33.75">
      <c r="B57" s="523" t="s">
        <v>668</v>
      </c>
    </row>
    <row r="58" spans="2:2" ht="22.5">
      <c r="B58" s="523" t="s">
        <v>669</v>
      </c>
    </row>
    <row r="59" spans="2:2">
      <c r="B59" s="523" t="s">
        <v>670</v>
      </c>
    </row>
    <row r="60" spans="2:2">
      <c r="B60" s="523"/>
    </row>
    <row r="61" spans="2:2">
      <c r="B61" s="523" t="s">
        <v>671</v>
      </c>
    </row>
    <row r="62" spans="2:2" ht="45">
      <c r="B62" s="523" t="s">
        <v>672</v>
      </c>
    </row>
    <row r="63" spans="2:2" ht="22.5">
      <c r="B63" s="523" t="s">
        <v>673</v>
      </c>
    </row>
    <row r="64" spans="2:2" ht="22.5">
      <c r="B64" s="523" t="s">
        <v>674</v>
      </c>
    </row>
    <row r="65" spans="2:2">
      <c r="B65" s="523"/>
    </row>
    <row r="66" spans="2:2">
      <c r="B66" s="523" t="s">
        <v>675</v>
      </c>
    </row>
    <row r="67" spans="2:2" ht="22.5">
      <c r="B67" s="523" t="s">
        <v>676</v>
      </c>
    </row>
    <row r="68" spans="2:2" ht="22.5">
      <c r="B68" s="523" t="s">
        <v>677</v>
      </c>
    </row>
    <row r="69" spans="2:2">
      <c r="B69" s="523" t="s">
        <v>678</v>
      </c>
    </row>
    <row r="70" spans="2:2" ht="22.5">
      <c r="B70" s="523" t="s">
        <v>679</v>
      </c>
    </row>
    <row r="71" spans="2:2">
      <c r="B71" s="523" t="s">
        <v>680</v>
      </c>
    </row>
    <row r="72" spans="2:2">
      <c r="B72" s="523" t="s">
        <v>681</v>
      </c>
    </row>
    <row r="73" spans="2:2" ht="22.5">
      <c r="B73" s="523" t="s">
        <v>682</v>
      </c>
    </row>
    <row r="74" spans="2:2" ht="33.75">
      <c r="B74" s="523" t="s">
        <v>683</v>
      </c>
    </row>
    <row r="75" spans="2:2" ht="33.75">
      <c r="B75" s="523" t="s">
        <v>684</v>
      </c>
    </row>
    <row r="76" spans="2:2" ht="22.5">
      <c r="B76" s="523" t="s">
        <v>685</v>
      </c>
    </row>
    <row r="77" spans="2:2" ht="22.5">
      <c r="B77" s="523" t="s">
        <v>686</v>
      </c>
    </row>
    <row r="78" spans="2:2" ht="33.75">
      <c r="B78" s="523" t="s">
        <v>687</v>
      </c>
    </row>
    <row r="79" spans="2:2">
      <c r="B79" s="523" t="s">
        <v>688</v>
      </c>
    </row>
    <row r="80" spans="2:2" ht="22.5">
      <c r="B80" s="523" t="s">
        <v>689</v>
      </c>
    </row>
    <row r="81" spans="1:4">
      <c r="B81" s="523"/>
    </row>
    <row r="82" spans="1:4" ht="45">
      <c r="B82" s="523" t="s">
        <v>690</v>
      </c>
    </row>
    <row r="83" spans="1:4" ht="22.5">
      <c r="B83" s="523" t="s">
        <v>691</v>
      </c>
    </row>
    <row r="84" spans="1:4">
      <c r="B84" s="523"/>
    </row>
    <row r="85" spans="1:4" ht="33.75">
      <c r="B85" s="523" t="s">
        <v>692</v>
      </c>
    </row>
    <row r="86" spans="1:4" ht="33.75">
      <c r="B86" s="523" t="s">
        <v>693</v>
      </c>
    </row>
    <row r="87" spans="1:4">
      <c r="B87" s="523"/>
    </row>
    <row r="88" spans="1:4">
      <c r="B88" s="523" t="s">
        <v>694</v>
      </c>
    </row>
    <row r="89" spans="1:4">
      <c r="B89" s="523" t="s">
        <v>695</v>
      </c>
    </row>
    <row r="90" spans="1:4" ht="56.25">
      <c r="B90" s="523" t="s">
        <v>696</v>
      </c>
    </row>
    <row r="91" spans="1:4">
      <c r="B91" s="525" t="s">
        <v>697</v>
      </c>
    </row>
    <row r="92" spans="1:4" ht="56.25">
      <c r="B92" s="525" t="s">
        <v>698</v>
      </c>
    </row>
    <row r="93" spans="1:4">
      <c r="B93" s="525" t="s">
        <v>699</v>
      </c>
    </row>
    <row r="94" spans="1:4" ht="56.25">
      <c r="B94" s="523" t="s">
        <v>1592</v>
      </c>
    </row>
    <row r="95" spans="1:4">
      <c r="B95" s="523"/>
    </row>
    <row r="96" spans="1:4" s="477" customFormat="1">
      <c r="A96" s="423"/>
      <c r="B96" s="523" t="s">
        <v>700</v>
      </c>
      <c r="C96" s="423"/>
      <c r="D96" s="519"/>
    </row>
    <row r="97" spans="1:4" ht="22.5">
      <c r="B97" s="523" t="s">
        <v>701</v>
      </c>
    </row>
    <row r="98" spans="1:4" s="477" customFormat="1">
      <c r="A98" s="423"/>
      <c r="B98" s="523" t="s">
        <v>702</v>
      </c>
      <c r="C98" s="423"/>
      <c r="D98" s="519"/>
    </row>
    <row r="99" spans="1:4" ht="22.5">
      <c r="B99" s="523" t="s">
        <v>703</v>
      </c>
    </row>
    <row r="100" spans="1:4" ht="33.75">
      <c r="B100" s="523" t="s">
        <v>704</v>
      </c>
    </row>
    <row r="101" spans="1:4" ht="33.75">
      <c r="B101" s="523" t="s">
        <v>705</v>
      </c>
    </row>
    <row r="102" spans="1:4" ht="33.75">
      <c r="B102" s="523" t="s">
        <v>706</v>
      </c>
    </row>
    <row r="103" spans="1:4" s="477" customFormat="1" ht="45">
      <c r="A103" s="423"/>
      <c r="B103" s="523" t="s">
        <v>707</v>
      </c>
      <c r="C103" s="423"/>
      <c r="D103" s="519"/>
    </row>
    <row r="104" spans="1:4" s="477" customFormat="1">
      <c r="A104" s="423"/>
      <c r="B104" s="523"/>
      <c r="C104" s="423"/>
      <c r="D104" s="519"/>
    </row>
    <row r="105" spans="1:4" s="477" customFormat="1">
      <c r="A105" s="423"/>
      <c r="B105" s="523" t="s">
        <v>708</v>
      </c>
      <c r="C105" s="423"/>
      <c r="D105" s="519"/>
    </row>
    <row r="106" spans="1:4" s="477" customFormat="1" ht="33.75">
      <c r="A106" s="423"/>
      <c r="B106" s="523" t="s">
        <v>709</v>
      </c>
      <c r="C106" s="423"/>
      <c r="D106" s="519"/>
    </row>
    <row r="107" spans="1:4" s="477" customFormat="1">
      <c r="A107" s="423"/>
      <c r="B107" s="523" t="s">
        <v>710</v>
      </c>
      <c r="C107" s="423"/>
      <c r="D107" s="519"/>
    </row>
    <row r="108" spans="1:4" s="477" customFormat="1">
      <c r="A108" s="423"/>
      <c r="B108" s="523"/>
      <c r="C108" s="423"/>
      <c r="D108" s="519"/>
    </row>
    <row r="109" spans="1:4" s="477" customFormat="1">
      <c r="A109" s="423"/>
      <c r="B109" s="523" t="s">
        <v>711</v>
      </c>
      <c r="C109" s="423"/>
      <c r="D109" s="519"/>
    </row>
    <row r="110" spans="1:4" s="477" customFormat="1" ht="33.75">
      <c r="A110" s="423"/>
      <c r="B110" s="523" t="s">
        <v>712</v>
      </c>
      <c r="C110" s="423"/>
      <c r="D110" s="519"/>
    </row>
    <row r="111" spans="1:4" s="477" customFormat="1" ht="45">
      <c r="A111" s="423"/>
      <c r="B111" s="523" t="s">
        <v>713</v>
      </c>
      <c r="C111" s="423"/>
      <c r="D111" s="519"/>
    </row>
    <row r="112" spans="1:4" s="477" customFormat="1" ht="45">
      <c r="A112" s="423"/>
      <c r="B112" s="523" t="s">
        <v>714</v>
      </c>
      <c r="C112" s="423"/>
      <c r="D112" s="519"/>
    </row>
    <row r="113" spans="1:4" s="477" customFormat="1" ht="22.5">
      <c r="A113" s="423"/>
      <c r="B113" s="119" t="s">
        <v>715</v>
      </c>
      <c r="C113" s="423"/>
      <c r="D113" s="519"/>
    </row>
    <row r="114" spans="1:4" s="477" customFormat="1">
      <c r="A114" s="423"/>
      <c r="B114" s="523"/>
      <c r="C114" s="423"/>
      <c r="D114" s="519"/>
    </row>
    <row r="115" spans="1:4">
      <c r="B115" s="523" t="s">
        <v>716</v>
      </c>
    </row>
    <row r="116" spans="1:4" ht="22.5">
      <c r="B116" s="523" t="s">
        <v>717</v>
      </c>
    </row>
    <row r="117" spans="1:4" ht="33.75">
      <c r="B117" s="523" t="s">
        <v>718</v>
      </c>
    </row>
    <row r="118" spans="1:4">
      <c r="B118" s="523"/>
    </row>
    <row r="119" spans="1:4">
      <c r="B119" s="523" t="s">
        <v>719</v>
      </c>
    </row>
    <row r="120" spans="1:4" ht="45">
      <c r="B120" s="523" t="s">
        <v>720</v>
      </c>
    </row>
    <row r="121" spans="1:4">
      <c r="B121" s="523"/>
    </row>
    <row r="122" spans="1:4">
      <c r="B122" s="523" t="s">
        <v>721</v>
      </c>
    </row>
    <row r="123" spans="1:4" ht="22.5">
      <c r="B123" s="523" t="s">
        <v>722</v>
      </c>
    </row>
    <row r="124" spans="1:4" ht="22.5">
      <c r="B124" s="523" t="s">
        <v>723</v>
      </c>
    </row>
    <row r="125" spans="1:4">
      <c r="B125" s="523"/>
    </row>
    <row r="126" spans="1:4">
      <c r="B126" s="523" t="s">
        <v>724</v>
      </c>
    </row>
    <row r="127" spans="1:4" ht="22.5">
      <c r="B127" s="523" t="s">
        <v>725</v>
      </c>
    </row>
    <row r="128" spans="1:4">
      <c r="B128" s="523"/>
    </row>
    <row r="129" spans="1:9">
      <c r="B129" s="523" t="s">
        <v>726</v>
      </c>
    </row>
    <row r="130" spans="1:9" ht="56.25">
      <c r="B130" s="523" t="s">
        <v>727</v>
      </c>
    </row>
    <row r="131" spans="1:9" ht="45">
      <c r="B131" s="523" t="s">
        <v>728</v>
      </c>
    </row>
    <row r="132" spans="1:9">
      <c r="B132" s="523" t="s">
        <v>729</v>
      </c>
    </row>
    <row r="133" spans="1:9" ht="33.75">
      <c r="B133" s="523" t="s">
        <v>730</v>
      </c>
    </row>
    <row r="134" spans="1:9">
      <c r="B134" s="523" t="s">
        <v>731</v>
      </c>
    </row>
    <row r="135" spans="1:9" ht="22.5">
      <c r="B135" s="523" t="s">
        <v>732</v>
      </c>
    </row>
    <row r="136" spans="1:9" s="477" customFormat="1">
      <c r="A136" s="423"/>
      <c r="B136" s="523" t="s">
        <v>733</v>
      </c>
      <c r="C136" s="423"/>
      <c r="D136" s="519"/>
    </row>
    <row r="137" spans="1:9" s="477" customFormat="1">
      <c r="A137" s="423"/>
      <c r="B137" s="523"/>
      <c r="C137" s="423"/>
      <c r="D137" s="519"/>
    </row>
    <row r="138" spans="1:9" s="477" customFormat="1">
      <c r="A138" s="423"/>
      <c r="B138" s="523" t="s">
        <v>734</v>
      </c>
      <c r="C138" s="423"/>
      <c r="D138" s="519"/>
    </row>
    <row r="139" spans="1:9" s="530" customFormat="1">
      <c r="A139" s="526"/>
      <c r="B139" s="523" t="s">
        <v>735</v>
      </c>
      <c r="C139" s="527"/>
      <c r="D139" s="528"/>
      <c r="E139" s="529"/>
      <c r="F139" s="529"/>
      <c r="G139" s="529"/>
      <c r="H139" s="529"/>
      <c r="I139" s="529"/>
    </row>
    <row r="140" spans="1:9" s="530" customFormat="1">
      <c r="A140" s="526"/>
      <c r="B140" s="523" t="s">
        <v>736</v>
      </c>
      <c r="C140" s="527"/>
      <c r="D140" s="528"/>
      <c r="E140" s="529"/>
      <c r="F140" s="529"/>
      <c r="G140" s="529"/>
      <c r="H140" s="529"/>
      <c r="I140" s="529"/>
    </row>
    <row r="141" spans="1:9">
      <c r="B141" s="523" t="s">
        <v>737</v>
      </c>
    </row>
    <row r="142" spans="1:9" s="532" customFormat="1">
      <c r="A142" s="457"/>
      <c r="B142" s="523" t="s">
        <v>738</v>
      </c>
      <c r="C142" s="531"/>
      <c r="D142" s="531"/>
      <c r="E142" s="531"/>
    </row>
    <row r="143" spans="1:9">
      <c r="B143" s="523" t="s">
        <v>739</v>
      </c>
    </row>
    <row r="144" spans="1:9" ht="22.5">
      <c r="B144" s="523" t="s">
        <v>740</v>
      </c>
    </row>
    <row r="145" spans="2:2" ht="22.5">
      <c r="B145" s="523" t="s">
        <v>741</v>
      </c>
    </row>
    <row r="146" spans="2:2">
      <c r="B146" s="523" t="s">
        <v>742</v>
      </c>
    </row>
    <row r="147" spans="2:2">
      <c r="B147" s="523" t="s">
        <v>743</v>
      </c>
    </row>
    <row r="148" spans="2:2">
      <c r="B148" s="523" t="s">
        <v>744</v>
      </c>
    </row>
    <row r="149" spans="2:2">
      <c r="B149" s="523"/>
    </row>
    <row r="150" spans="2:2">
      <c r="B150" s="523"/>
    </row>
    <row r="151" spans="2:2">
      <c r="B151" s="486" t="s">
        <v>1944</v>
      </c>
    </row>
    <row r="152" spans="2:2">
      <c r="B152" s="523"/>
    </row>
    <row r="153" spans="2:2">
      <c r="B153" s="450" t="s">
        <v>627</v>
      </c>
    </row>
    <row r="154" spans="2:2">
      <c r="B154" s="449"/>
    </row>
    <row r="155" spans="2:2">
      <c r="B155" s="450" t="s">
        <v>1945</v>
      </c>
    </row>
    <row r="156" spans="2:2" ht="22.5">
      <c r="B156" s="451" t="s">
        <v>1946</v>
      </c>
    </row>
    <row r="157" spans="2:2">
      <c r="B157" s="432" t="s">
        <v>603</v>
      </c>
    </row>
    <row r="158" spans="2:2">
      <c r="B158" s="450" t="s">
        <v>634</v>
      </c>
    </row>
    <row r="159" spans="2:2" ht="22.5">
      <c r="B159" s="451" t="s">
        <v>635</v>
      </c>
    </row>
    <row r="160" spans="2:2">
      <c r="B160" s="432" t="s">
        <v>603</v>
      </c>
    </row>
    <row r="161" spans="2:2">
      <c r="B161" s="452" t="s">
        <v>1947</v>
      </c>
    </row>
    <row r="162" spans="2:2">
      <c r="B162" s="451" t="s">
        <v>1948</v>
      </c>
    </row>
    <row r="163" spans="2:2">
      <c r="B163" s="432" t="s">
        <v>603</v>
      </c>
    </row>
    <row r="164" spans="2:2">
      <c r="B164" s="432"/>
    </row>
    <row r="165" spans="2:2">
      <c r="B165" s="432"/>
    </row>
    <row r="166" spans="2:2" ht="33.75">
      <c r="B166" s="432" t="s">
        <v>1949</v>
      </c>
    </row>
    <row r="167" spans="2:2">
      <c r="B167" s="436" t="s">
        <v>1950</v>
      </c>
    </row>
    <row r="168" spans="2:2" ht="22.5">
      <c r="B168" s="436" t="s">
        <v>1951</v>
      </c>
    </row>
    <row r="169" spans="2:2" ht="22.5">
      <c r="B169" s="436" t="s">
        <v>1952</v>
      </c>
    </row>
    <row r="170" spans="2:2">
      <c r="B170" s="436"/>
    </row>
    <row r="171" spans="2:2" ht="33.75">
      <c r="B171" s="436" t="s">
        <v>1953</v>
      </c>
    </row>
    <row r="172" spans="2:2" ht="33.75">
      <c r="B172" s="436" t="s">
        <v>1954</v>
      </c>
    </row>
    <row r="173" spans="2:2" ht="22.5">
      <c r="B173" s="432" t="s">
        <v>653</v>
      </c>
    </row>
    <row r="174" spans="2:2" ht="22.5">
      <c r="B174" s="436" t="s">
        <v>1955</v>
      </c>
    </row>
    <row r="175" spans="2:2" ht="33.75">
      <c r="B175" s="436" t="s">
        <v>1956</v>
      </c>
    </row>
    <row r="176" spans="2:2">
      <c r="B176" s="957"/>
    </row>
    <row r="177" spans="2:2">
      <c r="B177" s="436" t="s">
        <v>1957</v>
      </c>
    </row>
    <row r="178" spans="2:2" ht="22.5">
      <c r="B178" s="436" t="s">
        <v>1958</v>
      </c>
    </row>
    <row r="179" spans="2:2">
      <c r="B179" s="436"/>
    </row>
    <row r="180" spans="2:2" ht="78.75">
      <c r="B180" s="453" t="s">
        <v>1959</v>
      </c>
    </row>
    <row r="181" spans="2:2">
      <c r="B181" s="436" t="s">
        <v>1960</v>
      </c>
    </row>
    <row r="182" spans="2:2" ht="22.5">
      <c r="B182" s="455" t="s">
        <v>1961</v>
      </c>
    </row>
    <row r="183" spans="2:2" ht="22.5">
      <c r="B183" s="453" t="s">
        <v>1962</v>
      </c>
    </row>
    <row r="184" spans="2:2" ht="33.75">
      <c r="B184" s="455" t="s">
        <v>1963</v>
      </c>
    </row>
    <row r="185" spans="2:2">
      <c r="B185" s="453"/>
    </row>
    <row r="186" spans="2:2" ht="45">
      <c r="B186" s="436" t="s">
        <v>2390</v>
      </c>
    </row>
    <row r="187" spans="2:2" ht="45">
      <c r="B187" s="958" t="s">
        <v>1964</v>
      </c>
    </row>
    <row r="188" spans="2:2" ht="22.5">
      <c r="B188" s="958" t="s">
        <v>1965</v>
      </c>
    </row>
    <row r="189" spans="2:2">
      <c r="B189" s="958" t="s">
        <v>1966</v>
      </c>
    </row>
    <row r="190" spans="2:2">
      <c r="B190" s="958"/>
    </row>
    <row r="191" spans="2:2">
      <c r="B191" s="621" t="s">
        <v>1967</v>
      </c>
    </row>
    <row r="192" spans="2:2" ht="45">
      <c r="B192" s="436" t="s">
        <v>1968</v>
      </c>
    </row>
    <row r="193" spans="2:2" ht="22.5">
      <c r="B193" s="436" t="s">
        <v>1969</v>
      </c>
    </row>
    <row r="194" spans="2:2">
      <c r="B194" s="959"/>
    </row>
    <row r="195" spans="2:2">
      <c r="B195" s="615" t="s">
        <v>734</v>
      </c>
    </row>
    <row r="196" spans="2:2">
      <c r="B196" s="960" t="s">
        <v>1970</v>
      </c>
    </row>
    <row r="197" spans="2:2" ht="22.5">
      <c r="B197" s="961" t="s">
        <v>1971</v>
      </c>
    </row>
    <row r="198" spans="2:2">
      <c r="B198" s="436" t="s">
        <v>1972</v>
      </c>
    </row>
    <row r="199" spans="2:2">
      <c r="B199" s="961" t="s">
        <v>743</v>
      </c>
    </row>
    <row r="200" spans="2:2">
      <c r="B200" s="962" t="s">
        <v>1973</v>
      </c>
    </row>
    <row r="201" spans="2:2">
      <c r="B201" s="119"/>
    </row>
    <row r="202" spans="2:2">
      <c r="B202" s="621" t="s">
        <v>716</v>
      </c>
    </row>
    <row r="203" spans="2:2" ht="22.5">
      <c r="B203" s="451" t="s">
        <v>717</v>
      </c>
    </row>
    <row r="204" spans="2:2">
      <c r="B204" s="451" t="s">
        <v>1974</v>
      </c>
    </row>
    <row r="205" spans="2:2" ht="33.75">
      <c r="B205" s="441" t="s">
        <v>1975</v>
      </c>
    </row>
    <row r="206" spans="2:2">
      <c r="B206" s="441"/>
    </row>
    <row r="207" spans="2:2">
      <c r="B207" s="441"/>
    </row>
    <row r="208" spans="2:2" ht="22.5">
      <c r="B208" s="462" t="s">
        <v>745</v>
      </c>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R241"/>
  <sheetViews>
    <sheetView tabSelected="1" view="pageBreakPreview" zoomScaleSheetLayoutView="100" workbookViewId="0">
      <pane ySplit="8" topLeftCell="A9" activePane="bottomLeft" state="frozen"/>
      <selection activeCell="H11" sqref="H11"/>
      <selection pane="bottomLeft" activeCell="H234" sqref="H234"/>
    </sheetView>
  </sheetViews>
  <sheetFormatPr defaultRowHeight="11.25"/>
  <cols>
    <col min="1" max="2" width="2.28515625" style="248" customWidth="1"/>
    <col min="3" max="3" width="3.85546875" style="248" customWidth="1"/>
    <col min="4" max="4" width="35.7109375" style="261" customWidth="1"/>
    <col min="5" max="5" width="3.7109375" style="82" customWidth="1"/>
    <col min="6" max="6" width="9.7109375" style="228" customWidth="1"/>
    <col min="7" max="7" width="9.7109375" style="216" customWidth="1"/>
    <col min="8" max="8" width="12.7109375" style="224" customWidth="1"/>
    <col min="9" max="9" width="14.7109375" style="229" customWidth="1"/>
    <col min="10" max="16384" width="9.140625" style="247"/>
  </cols>
  <sheetData>
    <row r="1" spans="1:9" s="242" customFormat="1" ht="9">
      <c r="A1" s="191" t="s">
        <v>22</v>
      </c>
      <c r="B1" s="191"/>
      <c r="C1" s="192"/>
      <c r="D1" s="193"/>
      <c r="E1" s="194"/>
      <c r="F1" s="195"/>
      <c r="G1" s="196"/>
      <c r="H1" s="197" t="s">
        <v>98</v>
      </c>
      <c r="I1" s="762"/>
    </row>
    <row r="2" spans="1:9" s="2" customFormat="1" ht="13.35" customHeight="1">
      <c r="A2" s="199"/>
      <c r="B2" s="68"/>
      <c r="C2" s="93"/>
      <c r="D2" s="69" t="s">
        <v>1</v>
      </c>
      <c r="E2" s="85"/>
      <c r="F2" s="82"/>
      <c r="G2" s="768"/>
      <c r="H2" s="1213" t="s">
        <v>2908</v>
      </c>
      <c r="I2" s="763"/>
    </row>
    <row r="3" spans="1:9" s="2" customFormat="1" ht="13.35" customHeight="1">
      <c r="A3" s="72"/>
      <c r="B3" s="72"/>
      <c r="C3" s="73"/>
      <c r="D3" s="74" t="s">
        <v>21</v>
      </c>
      <c r="E3" s="91"/>
      <c r="F3" s="83"/>
      <c r="G3" s="92"/>
      <c r="H3" s="1214" t="s">
        <v>2907</v>
      </c>
      <c r="I3" s="764"/>
    </row>
    <row r="4" spans="1:9" s="2" customFormat="1" ht="13.35" customHeight="1">
      <c r="A4" s="95"/>
      <c r="B4" s="86"/>
      <c r="C4" s="86"/>
      <c r="D4" s="87"/>
      <c r="E4" s="88"/>
      <c r="F4" s="89"/>
      <c r="G4" s="90"/>
      <c r="H4" s="98"/>
      <c r="I4" s="99"/>
    </row>
    <row r="5" spans="1:9" s="2" customFormat="1" ht="13.35" customHeight="1">
      <c r="A5" s="115"/>
      <c r="B5" s="116"/>
      <c r="C5" s="116"/>
      <c r="D5" s="94" t="s">
        <v>1869</v>
      </c>
      <c r="E5" s="94"/>
      <c r="F5" s="117"/>
      <c r="G5" s="769"/>
      <c r="H5" s="94"/>
      <c r="I5" s="765"/>
    </row>
    <row r="6" spans="1:9" s="2" customFormat="1" ht="13.35" customHeight="1">
      <c r="A6" s="100"/>
      <c r="B6" s="202"/>
      <c r="C6" s="202"/>
      <c r="D6" s="100"/>
      <c r="E6" s="100"/>
      <c r="F6" s="203"/>
      <c r="G6" s="770"/>
      <c r="H6" s="100"/>
      <c r="I6" s="766"/>
    </row>
    <row r="7" spans="1:9" s="2" customFormat="1" ht="11.25" customHeight="1">
      <c r="A7" s="1587" t="s">
        <v>91</v>
      </c>
      <c r="B7" s="1587"/>
      <c r="C7" s="1587"/>
      <c r="D7" s="204" t="s">
        <v>92</v>
      </c>
      <c r="E7" s="205" t="s">
        <v>97</v>
      </c>
      <c r="F7" s="206" t="s">
        <v>93</v>
      </c>
      <c r="G7" s="207" t="s">
        <v>94</v>
      </c>
      <c r="H7" s="208" t="s">
        <v>95</v>
      </c>
      <c r="I7" s="209" t="s">
        <v>96</v>
      </c>
    </row>
    <row r="8" spans="1:9" s="3" customFormat="1">
      <c r="A8" s="1"/>
      <c r="B8" s="1"/>
      <c r="C8" s="1"/>
      <c r="D8" s="1"/>
      <c r="E8" s="46"/>
      <c r="F8" s="1"/>
      <c r="G8" s="771"/>
      <c r="H8" s="1"/>
      <c r="I8" s="767"/>
    </row>
    <row r="9" spans="1:9" s="24" customFormat="1">
      <c r="C9" s="49"/>
      <c r="D9" s="245"/>
      <c r="E9" s="32"/>
      <c r="F9" s="228"/>
      <c r="G9" s="216"/>
      <c r="H9" s="224"/>
      <c r="I9" s="190"/>
    </row>
    <row r="10" spans="1:9">
      <c r="D10" s="772" t="s">
        <v>53</v>
      </c>
      <c r="I10" s="277"/>
    </row>
    <row r="11" spans="1:9">
      <c r="D11" s="772" t="s">
        <v>4</v>
      </c>
      <c r="I11" s="277"/>
    </row>
    <row r="12" spans="1:9" ht="45">
      <c r="D12" s="1216" t="s">
        <v>2891</v>
      </c>
      <c r="I12" s="277"/>
    </row>
    <row r="13" spans="1:9" ht="33.75">
      <c r="D13" s="746" t="s">
        <v>1855</v>
      </c>
      <c r="I13" s="277"/>
    </row>
    <row r="14" spans="1:9" ht="67.5">
      <c r="D14" s="746" t="s">
        <v>2991</v>
      </c>
      <c r="I14" s="277"/>
    </row>
    <row r="15" spans="1:9" ht="33.75">
      <c r="D15" s="746" t="s">
        <v>83</v>
      </c>
      <c r="I15" s="277"/>
    </row>
    <row r="16" spans="1:9" ht="33.75">
      <c r="D16" s="746" t="s">
        <v>2972</v>
      </c>
      <c r="I16" s="277"/>
    </row>
    <row r="17" spans="1:9" ht="56.25">
      <c r="D17" s="746" t="s">
        <v>54</v>
      </c>
      <c r="I17" s="277"/>
    </row>
    <row r="18" spans="1:9">
      <c r="D18" s="772"/>
      <c r="I18" s="277"/>
    </row>
    <row r="19" spans="1:9">
      <c r="D19" s="772"/>
      <c r="I19" s="277"/>
    </row>
    <row r="20" spans="1:9">
      <c r="D20" s="772" t="s">
        <v>254</v>
      </c>
      <c r="I20" s="277"/>
    </row>
    <row r="21" spans="1:9">
      <c r="D21" s="772"/>
      <c r="I21" s="277"/>
    </row>
    <row r="22" spans="1:9" s="21" customFormat="1">
      <c r="A22" s="747" t="s">
        <v>0</v>
      </c>
      <c r="B22" s="248" t="s">
        <v>17</v>
      </c>
      <c r="C22" s="761">
        <v>1</v>
      </c>
      <c r="D22" s="964" t="s">
        <v>256</v>
      </c>
      <c r="E22" s="82"/>
      <c r="F22" s="228"/>
      <c r="G22" s="216"/>
      <c r="H22" s="224"/>
      <c r="I22" s="277"/>
    </row>
    <row r="23" spans="1:9" s="21" customFormat="1" ht="101.25">
      <c r="A23" s="747"/>
      <c r="B23" s="248"/>
      <c r="C23" s="761"/>
      <c r="D23" s="746" t="s">
        <v>1595</v>
      </c>
      <c r="E23" s="82"/>
      <c r="F23" s="228"/>
      <c r="G23" s="216"/>
      <c r="H23" s="224"/>
      <c r="I23" s="277"/>
    </row>
    <row r="24" spans="1:9" s="21" customFormat="1">
      <c r="A24" s="747"/>
      <c r="B24" s="248"/>
      <c r="C24" s="761"/>
      <c r="D24" s="773" t="s">
        <v>126</v>
      </c>
      <c r="E24" s="32" t="s">
        <v>163</v>
      </c>
      <c r="F24" s="749">
        <v>1</v>
      </c>
      <c r="G24" s="161"/>
      <c r="H24" s="224">
        <f>F24*G24</f>
        <v>0</v>
      </c>
      <c r="I24" s="277"/>
    </row>
    <row r="25" spans="1:9" s="24" customFormat="1">
      <c r="A25" s="774"/>
      <c r="B25" s="125"/>
      <c r="C25" s="125"/>
      <c r="D25" s="125"/>
      <c r="E25" s="32"/>
      <c r="F25" s="228"/>
      <c r="G25" s="216"/>
      <c r="H25" s="224"/>
      <c r="I25" s="277"/>
    </row>
    <row r="26" spans="1:9" s="24" customFormat="1">
      <c r="A26" s="774"/>
      <c r="B26" s="125"/>
      <c r="C26" s="125"/>
      <c r="D26" s="125"/>
      <c r="E26" s="32"/>
      <c r="F26" s="228"/>
      <c r="G26" s="216"/>
      <c r="H26" s="224"/>
      <c r="I26" s="277"/>
    </row>
    <row r="27" spans="1:9" s="24" customFormat="1">
      <c r="A27" s="774"/>
      <c r="B27" s="125"/>
      <c r="C27" s="125"/>
      <c r="D27" s="125" t="s">
        <v>1944</v>
      </c>
      <c r="E27" s="32"/>
      <c r="F27" s="228"/>
      <c r="G27" s="216"/>
      <c r="H27" s="224"/>
      <c r="I27" s="277"/>
    </row>
    <row r="28" spans="1:9" s="24" customFormat="1">
      <c r="A28" s="774"/>
      <c r="B28" s="125"/>
      <c r="C28" s="125"/>
      <c r="D28" s="125"/>
      <c r="E28" s="32"/>
      <c r="F28" s="228"/>
      <c r="G28" s="216"/>
      <c r="H28" s="224"/>
      <c r="I28" s="277"/>
    </row>
    <row r="29" spans="1:9" s="24" customFormat="1" ht="22.5">
      <c r="A29" s="747" t="s">
        <v>0</v>
      </c>
      <c r="B29" s="248" t="s">
        <v>17</v>
      </c>
      <c r="C29" s="761">
        <f>C22+1</f>
        <v>2</v>
      </c>
      <c r="D29" s="746" t="s">
        <v>1864</v>
      </c>
      <c r="E29" s="32"/>
      <c r="F29" s="228"/>
      <c r="G29" s="216"/>
      <c r="H29" s="224"/>
      <c r="I29" s="277"/>
    </row>
    <row r="30" spans="1:9" s="24" customFormat="1" ht="33.75">
      <c r="D30" s="746" t="s">
        <v>1977</v>
      </c>
      <c r="E30" s="32"/>
      <c r="F30" s="748"/>
      <c r="G30" s="161"/>
      <c r="H30" s="224"/>
      <c r="I30" s="262"/>
    </row>
    <row r="31" spans="1:9" s="24" customFormat="1" ht="22.5">
      <c r="D31" s="746" t="s">
        <v>1978</v>
      </c>
      <c r="E31" s="32"/>
      <c r="F31" s="748"/>
      <c r="G31" s="161"/>
      <c r="H31" s="224"/>
      <c r="I31" s="262"/>
    </row>
    <row r="32" spans="1:9" s="24" customFormat="1">
      <c r="D32" s="746" t="s">
        <v>1979</v>
      </c>
      <c r="E32" s="32"/>
      <c r="F32" s="748"/>
      <c r="G32" s="161"/>
      <c r="H32" s="224"/>
      <c r="I32" s="262"/>
    </row>
    <row r="33" spans="1:9" s="24" customFormat="1">
      <c r="D33" s="746" t="s">
        <v>1976</v>
      </c>
      <c r="E33" s="32"/>
      <c r="F33" s="748"/>
      <c r="G33" s="161"/>
      <c r="H33" s="224"/>
      <c r="I33" s="262"/>
    </row>
    <row r="34" spans="1:9" s="24" customFormat="1">
      <c r="D34" s="746" t="s">
        <v>47</v>
      </c>
      <c r="E34" s="32"/>
      <c r="F34" s="748"/>
      <c r="G34" s="161"/>
      <c r="H34" s="224"/>
      <c r="I34" s="262"/>
    </row>
    <row r="35" spans="1:9" s="24" customFormat="1">
      <c r="D35" s="323"/>
      <c r="E35" s="32" t="s">
        <v>163</v>
      </c>
      <c r="F35" s="749">
        <v>1</v>
      </c>
      <c r="G35" s="161"/>
      <c r="H35" s="224">
        <f>F35*G35</f>
        <v>0</v>
      </c>
      <c r="I35" s="262"/>
    </row>
    <row r="36" spans="1:9" s="24" customFormat="1">
      <c r="D36" s="746"/>
      <c r="E36" s="32"/>
      <c r="F36" s="748"/>
      <c r="G36" s="161"/>
      <c r="H36" s="224"/>
      <c r="I36" s="262"/>
    </row>
    <row r="37" spans="1:9" s="24" customFormat="1" ht="22.5">
      <c r="A37" s="747" t="s">
        <v>0</v>
      </c>
      <c r="B37" s="248" t="s">
        <v>17</v>
      </c>
      <c r="C37" s="761">
        <f>C29+1</f>
        <v>3</v>
      </c>
      <c r="D37" s="746" t="s">
        <v>1863</v>
      </c>
      <c r="E37" s="32"/>
      <c r="F37" s="228"/>
      <c r="G37" s="216"/>
      <c r="H37" s="224"/>
      <c r="I37" s="277"/>
    </row>
    <row r="38" spans="1:9" s="24" customFormat="1" ht="45">
      <c r="A38" s="747"/>
      <c r="B38" s="248"/>
      <c r="C38" s="761"/>
      <c r="D38" s="746" t="s">
        <v>1980</v>
      </c>
      <c r="E38" s="32"/>
      <c r="F38" s="228"/>
      <c r="G38" s="216"/>
      <c r="H38" s="224"/>
      <c r="I38" s="277"/>
    </row>
    <row r="39" spans="1:9" s="24" customFormat="1" ht="56.25">
      <c r="A39" s="747"/>
      <c r="B39" s="248"/>
      <c r="C39" s="761"/>
      <c r="D39" s="746" t="s">
        <v>1862</v>
      </c>
      <c r="E39" s="32"/>
      <c r="F39" s="228"/>
      <c r="G39" s="216"/>
      <c r="H39" s="224"/>
      <c r="I39" s="277"/>
    </row>
    <row r="40" spans="1:9" s="24" customFormat="1" ht="33.75">
      <c r="A40" s="747"/>
      <c r="B40" s="248"/>
      <c r="C40" s="761"/>
      <c r="D40" s="746" t="s">
        <v>1860</v>
      </c>
      <c r="E40" s="32"/>
      <c r="F40" s="228"/>
      <c r="G40" s="216"/>
      <c r="H40" s="224"/>
      <c r="I40" s="277"/>
    </row>
    <row r="41" spans="1:9" s="24" customFormat="1" ht="45">
      <c r="A41" s="747"/>
      <c r="B41" s="248"/>
      <c r="C41" s="761"/>
      <c r="D41" s="746" t="s">
        <v>1859</v>
      </c>
      <c r="E41" s="32"/>
      <c r="F41" s="228"/>
      <c r="G41" s="216"/>
      <c r="H41" s="224"/>
      <c r="I41" s="277"/>
    </row>
    <row r="42" spans="1:9" s="24" customFormat="1" ht="33.75">
      <c r="A42" s="747"/>
      <c r="B42" s="248"/>
      <c r="C42" s="761"/>
      <c r="D42" s="746" t="s">
        <v>1861</v>
      </c>
      <c r="E42" s="32"/>
      <c r="F42" s="228"/>
      <c r="G42" s="216"/>
      <c r="H42" s="224"/>
      <c r="I42" s="277"/>
    </row>
    <row r="43" spans="1:9" s="24" customFormat="1">
      <c r="A43" s="747"/>
      <c r="B43" s="248"/>
      <c r="C43" s="761"/>
      <c r="D43" s="232" t="s">
        <v>47</v>
      </c>
      <c r="E43" s="32"/>
      <c r="F43" s="228"/>
      <c r="G43" s="216"/>
      <c r="H43" s="224"/>
      <c r="I43" s="277"/>
    </row>
    <row r="44" spans="1:9" s="24" customFormat="1">
      <c r="A44" s="774"/>
      <c r="B44" s="125"/>
      <c r="C44" s="125"/>
      <c r="D44" s="122"/>
      <c r="E44" s="32" t="s">
        <v>163</v>
      </c>
      <c r="F44" s="748">
        <v>1</v>
      </c>
      <c r="G44" s="161"/>
      <c r="H44" s="224">
        <f>F44*G44</f>
        <v>0</v>
      </c>
      <c r="I44" s="262"/>
    </row>
    <row r="45" spans="1:9" s="24" customFormat="1">
      <c r="A45" s="774"/>
      <c r="B45" s="125"/>
      <c r="C45" s="125"/>
      <c r="D45" s="122"/>
      <c r="E45" s="32"/>
      <c r="F45" s="748"/>
      <c r="G45" s="161"/>
      <c r="H45" s="224"/>
      <c r="I45" s="262"/>
    </row>
    <row r="46" spans="1:9" s="24" customFormat="1" ht="22.5">
      <c r="A46" s="747" t="s">
        <v>0</v>
      </c>
      <c r="B46" s="248" t="s">
        <v>17</v>
      </c>
      <c r="C46" s="761">
        <f>C37+1</f>
        <v>4</v>
      </c>
      <c r="D46" s="746" t="s">
        <v>1890</v>
      </c>
      <c r="E46" s="32"/>
      <c r="F46" s="228"/>
      <c r="G46" s="216"/>
      <c r="H46" s="224"/>
      <c r="I46" s="277"/>
    </row>
    <row r="47" spans="1:9" s="24" customFormat="1" ht="45">
      <c r="A47" s="747"/>
      <c r="B47" s="248"/>
      <c r="C47" s="761"/>
      <c r="D47" s="746" t="s">
        <v>1982</v>
      </c>
      <c r="E47" s="32"/>
      <c r="F47" s="228"/>
      <c r="G47" s="216"/>
      <c r="H47" s="224"/>
      <c r="I47" s="277"/>
    </row>
    <row r="48" spans="1:9" s="24" customFormat="1" ht="33.75">
      <c r="A48" s="747"/>
      <c r="B48" s="248"/>
      <c r="C48" s="761"/>
      <c r="D48" s="746" t="s">
        <v>1891</v>
      </c>
      <c r="E48" s="32"/>
      <c r="F48" s="228"/>
      <c r="G48" s="216"/>
      <c r="H48" s="224"/>
      <c r="I48" s="277"/>
    </row>
    <row r="49" spans="1:9" s="24" customFormat="1" ht="45">
      <c r="A49" s="747"/>
      <c r="B49" s="248"/>
      <c r="C49" s="761"/>
      <c r="D49" s="746" t="s">
        <v>1859</v>
      </c>
      <c r="E49" s="32"/>
      <c r="F49" s="228"/>
      <c r="G49" s="216"/>
      <c r="H49" s="224"/>
      <c r="I49" s="277"/>
    </row>
    <row r="50" spans="1:9" s="24" customFormat="1" ht="33.75">
      <c r="A50" s="747"/>
      <c r="B50" s="248"/>
      <c r="C50" s="761"/>
      <c r="D50" s="746" t="s">
        <v>1861</v>
      </c>
      <c r="E50" s="32"/>
      <c r="F50" s="228"/>
      <c r="G50" s="216"/>
      <c r="H50" s="224"/>
      <c r="I50" s="277"/>
    </row>
    <row r="51" spans="1:9" s="24" customFormat="1">
      <c r="A51" s="747"/>
      <c r="B51" s="248"/>
      <c r="C51" s="761"/>
      <c r="D51" s="232" t="s">
        <v>47</v>
      </c>
      <c r="E51" s="32"/>
      <c r="F51" s="228"/>
      <c r="G51" s="216"/>
      <c r="H51" s="224"/>
      <c r="I51" s="277"/>
    </row>
    <row r="52" spans="1:9" s="24" customFormat="1">
      <c r="A52" s="774"/>
      <c r="B52" s="125"/>
      <c r="C52" s="125"/>
      <c r="D52" s="122"/>
      <c r="E52" s="32" t="s">
        <v>163</v>
      </c>
      <c r="F52" s="748">
        <v>1</v>
      </c>
      <c r="G52" s="161"/>
      <c r="H52" s="224">
        <f>F52*G52</f>
        <v>0</v>
      </c>
      <c r="I52" s="262"/>
    </row>
    <row r="53" spans="1:9" s="24" customFormat="1">
      <c r="D53" s="323"/>
      <c r="E53" s="32"/>
      <c r="F53" s="748"/>
      <c r="G53" s="161"/>
      <c r="H53" s="224"/>
      <c r="I53" s="262"/>
    </row>
    <row r="54" spans="1:9" s="24" customFormat="1" ht="45">
      <c r="A54" s="747" t="s">
        <v>0</v>
      </c>
      <c r="B54" s="248" t="s">
        <v>17</v>
      </c>
      <c r="C54" s="761">
        <f>C46+1</f>
        <v>5</v>
      </c>
      <c r="D54" s="122" t="s">
        <v>2170</v>
      </c>
      <c r="E54" s="32"/>
      <c r="F54" s="748"/>
      <c r="G54" s="161"/>
      <c r="H54" s="224"/>
      <c r="I54" s="262"/>
    </row>
    <row r="55" spans="1:9" s="24" customFormat="1" ht="33.75">
      <c r="A55" s="747"/>
      <c r="B55" s="248"/>
      <c r="C55" s="761"/>
      <c r="D55" s="746" t="s">
        <v>1981</v>
      </c>
      <c r="E55" s="32"/>
      <c r="F55" s="748"/>
      <c r="G55" s="161"/>
      <c r="H55" s="224"/>
      <c r="I55" s="950"/>
    </row>
    <row r="56" spans="1:9" s="24" customFormat="1" ht="33.75">
      <c r="A56" s="747"/>
      <c r="B56" s="248"/>
      <c r="C56" s="761"/>
      <c r="D56" s="232" t="s">
        <v>1865</v>
      </c>
      <c r="E56" s="32"/>
      <c r="F56" s="748"/>
      <c r="G56" s="161"/>
      <c r="H56" s="224"/>
      <c r="I56" s="262"/>
    </row>
    <row r="57" spans="1:9" s="24" customFormat="1" ht="45">
      <c r="A57" s="747"/>
      <c r="B57" s="248"/>
      <c r="C57" s="761"/>
      <c r="D57" s="746" t="s">
        <v>1859</v>
      </c>
      <c r="E57" s="32"/>
      <c r="F57" s="228"/>
      <c r="G57" s="216"/>
      <c r="H57" s="224"/>
      <c r="I57" s="277"/>
    </row>
    <row r="58" spans="1:9" s="24" customFormat="1" ht="33.75">
      <c r="A58" s="747"/>
      <c r="B58" s="248"/>
      <c r="C58" s="761"/>
      <c r="D58" s="746" t="s">
        <v>1866</v>
      </c>
      <c r="E58" s="32"/>
      <c r="F58" s="228"/>
      <c r="G58" s="216"/>
      <c r="H58" s="224"/>
      <c r="I58" s="277"/>
    </row>
    <row r="59" spans="1:9" s="24" customFormat="1">
      <c r="A59" s="747"/>
      <c r="B59" s="248"/>
      <c r="C59" s="761"/>
      <c r="D59" s="746" t="s">
        <v>1867</v>
      </c>
      <c r="E59" s="32"/>
      <c r="F59" s="228"/>
      <c r="G59" s="216"/>
      <c r="H59" s="224"/>
      <c r="I59" s="277"/>
    </row>
    <row r="60" spans="1:9" s="24" customFormat="1">
      <c r="A60" s="747"/>
      <c r="B60" s="248"/>
      <c r="C60" s="761"/>
      <c r="D60" s="323"/>
      <c r="E60" s="32" t="s">
        <v>163</v>
      </c>
      <c r="F60" s="748">
        <v>1</v>
      </c>
      <c r="G60" s="161"/>
      <c r="H60" s="224">
        <f>F60*G60</f>
        <v>0</v>
      </c>
      <c r="I60" s="262"/>
    </row>
    <row r="61" spans="1:9" s="24" customFormat="1">
      <c r="A61" s="747"/>
      <c r="B61" s="248"/>
      <c r="C61" s="761"/>
      <c r="D61" s="323"/>
      <c r="E61" s="32"/>
      <c r="F61" s="748"/>
      <c r="G61" s="161"/>
      <c r="H61" s="224"/>
      <c r="I61" s="262"/>
    </row>
    <row r="62" spans="1:9" s="24" customFormat="1" ht="67.5">
      <c r="A62" s="747" t="s">
        <v>0</v>
      </c>
      <c r="B62" s="248" t="s">
        <v>17</v>
      </c>
      <c r="C62" s="761">
        <f>C54+1</f>
        <v>6</v>
      </c>
      <c r="D62" s="746" t="s">
        <v>1937</v>
      </c>
      <c r="E62" s="32"/>
      <c r="F62" s="748"/>
      <c r="G62" s="161"/>
      <c r="H62" s="224"/>
      <c r="I62" s="262"/>
    </row>
    <row r="63" spans="1:9" s="24" customFormat="1">
      <c r="A63" s="747"/>
      <c r="B63" s="248"/>
      <c r="C63" s="761"/>
      <c r="D63" s="746" t="s">
        <v>361</v>
      </c>
      <c r="E63" s="32"/>
      <c r="F63" s="748"/>
      <c r="G63" s="161"/>
      <c r="H63" s="224"/>
      <c r="I63" s="262"/>
    </row>
    <row r="64" spans="1:9" s="24" customFormat="1">
      <c r="A64" s="747"/>
      <c r="B64" s="248"/>
      <c r="C64" s="761"/>
      <c r="D64" s="746"/>
      <c r="E64" s="32" t="s">
        <v>163</v>
      </c>
      <c r="F64" s="748">
        <v>1</v>
      </c>
      <c r="G64" s="161"/>
      <c r="H64" s="224">
        <f>F64*G64</f>
        <v>0</v>
      </c>
      <c r="I64" s="262"/>
    </row>
    <row r="65" spans="1:9" s="24" customFormat="1">
      <c r="A65" s="747"/>
      <c r="B65" s="248"/>
      <c r="C65" s="761"/>
      <c r="D65" s="746"/>
      <c r="E65" s="32"/>
      <c r="F65" s="748"/>
      <c r="G65" s="161"/>
      <c r="H65" s="224"/>
      <c r="I65" s="262"/>
    </row>
    <row r="66" spans="1:9" s="24" customFormat="1">
      <c r="A66" s="747" t="s">
        <v>0</v>
      </c>
      <c r="B66" s="248" t="s">
        <v>17</v>
      </c>
      <c r="C66" s="761">
        <f>C62+1</f>
        <v>7</v>
      </c>
      <c r="D66" s="122" t="s">
        <v>2160</v>
      </c>
      <c r="E66" s="32"/>
      <c r="F66" s="748"/>
      <c r="G66" s="161"/>
      <c r="H66" s="224"/>
      <c r="I66" s="262"/>
    </row>
    <row r="67" spans="1:9" s="24" customFormat="1" ht="22.5">
      <c r="A67" s="747"/>
      <c r="B67" s="248"/>
      <c r="C67" s="761"/>
      <c r="D67" s="122" t="s">
        <v>2992</v>
      </c>
      <c r="E67" s="32"/>
      <c r="F67" s="748"/>
      <c r="G67" s="161"/>
      <c r="H67" s="224"/>
      <c r="I67" s="262"/>
    </row>
    <row r="68" spans="1:9" s="24" customFormat="1" ht="22.5">
      <c r="A68" s="774"/>
      <c r="B68" s="125"/>
      <c r="C68" s="125"/>
      <c r="D68" s="122" t="s">
        <v>1881</v>
      </c>
      <c r="E68" s="32"/>
      <c r="F68" s="748"/>
      <c r="G68" s="161"/>
      <c r="H68" s="224"/>
      <c r="I68" s="262"/>
    </row>
    <row r="69" spans="1:9" s="24" customFormat="1">
      <c r="A69" s="774"/>
      <c r="B69" s="125"/>
      <c r="C69" s="125"/>
      <c r="D69" s="122" t="s">
        <v>126</v>
      </c>
      <c r="E69" s="32"/>
      <c r="F69" s="748"/>
      <c r="G69" s="161"/>
      <c r="H69" s="224"/>
      <c r="I69" s="262"/>
    </row>
    <row r="70" spans="1:9" s="24" customFormat="1">
      <c r="A70" s="774"/>
      <c r="B70" s="125"/>
      <c r="C70" s="125"/>
      <c r="D70" s="122"/>
      <c r="E70" s="32" t="s">
        <v>163</v>
      </c>
      <c r="F70" s="748">
        <v>1</v>
      </c>
      <c r="G70" s="161"/>
      <c r="H70" s="224">
        <f>F70*G70</f>
        <v>0</v>
      </c>
      <c r="I70" s="262"/>
    </row>
    <row r="71" spans="1:9" s="24" customFormat="1">
      <c r="A71" s="747"/>
      <c r="B71" s="248"/>
      <c r="C71" s="761"/>
      <c r="D71" s="746"/>
      <c r="E71" s="32"/>
      <c r="F71" s="748"/>
      <c r="G71" s="161"/>
      <c r="H71" s="224"/>
      <c r="I71" s="262"/>
    </row>
    <row r="72" spans="1:9" s="24" customFormat="1">
      <c r="A72" s="747" t="s">
        <v>0</v>
      </c>
      <c r="B72" s="248" t="s">
        <v>17</v>
      </c>
      <c r="C72" s="761">
        <f>C66+1</f>
        <v>8</v>
      </c>
      <c r="D72" s="122" t="s">
        <v>1934</v>
      </c>
      <c r="E72" s="32"/>
      <c r="F72" s="748"/>
      <c r="G72" s="161"/>
      <c r="H72" s="224"/>
      <c r="I72" s="262"/>
    </row>
    <row r="73" spans="1:9" s="24" customFormat="1" ht="33.75">
      <c r="A73" s="747"/>
      <c r="B73" s="248"/>
      <c r="C73" s="761"/>
      <c r="D73" s="122" t="s">
        <v>1939</v>
      </c>
      <c r="E73" s="32"/>
      <c r="F73" s="748"/>
      <c r="G73" s="161"/>
      <c r="H73" s="224"/>
      <c r="I73" s="262"/>
    </row>
    <row r="74" spans="1:9" s="24" customFormat="1" ht="67.5">
      <c r="A74" s="747"/>
      <c r="B74" s="248"/>
      <c r="C74" s="761"/>
      <c r="D74" s="122" t="s">
        <v>2993</v>
      </c>
      <c r="E74" s="32"/>
      <c r="F74" s="748"/>
      <c r="G74" s="161"/>
      <c r="H74" s="224"/>
      <c r="I74" s="262"/>
    </row>
    <row r="75" spans="1:9" s="24" customFormat="1" ht="33.75">
      <c r="A75" s="747"/>
      <c r="B75" s="248"/>
      <c r="C75" s="761"/>
      <c r="D75" s="122" t="s">
        <v>1935</v>
      </c>
      <c r="E75" s="32"/>
      <c r="F75" s="748"/>
      <c r="G75" s="161"/>
      <c r="H75" s="224"/>
      <c r="I75" s="262"/>
    </row>
    <row r="76" spans="1:9" s="24" customFormat="1" ht="33.75">
      <c r="A76" s="747"/>
      <c r="B76" s="248"/>
      <c r="C76" s="761"/>
      <c r="D76" s="122" t="s">
        <v>1936</v>
      </c>
      <c r="E76" s="32"/>
      <c r="F76" s="748"/>
      <c r="G76" s="161"/>
      <c r="H76" s="224"/>
      <c r="I76" s="262"/>
    </row>
    <row r="77" spans="1:9" s="24" customFormat="1" ht="33.75">
      <c r="A77" s="774"/>
      <c r="B77" s="125"/>
      <c r="C77" s="125"/>
      <c r="D77" s="122" t="s">
        <v>1889</v>
      </c>
      <c r="E77" s="32"/>
      <c r="F77" s="748"/>
      <c r="G77" s="161"/>
      <c r="H77" s="224"/>
      <c r="I77" s="262"/>
    </row>
    <row r="78" spans="1:9" s="24" customFormat="1" ht="22.5">
      <c r="A78" s="774"/>
      <c r="B78" s="125"/>
      <c r="C78" s="125"/>
      <c r="D78" s="122" t="s">
        <v>1881</v>
      </c>
      <c r="E78" s="32"/>
      <c r="F78" s="748"/>
      <c r="G78" s="161"/>
      <c r="H78" s="224"/>
      <c r="I78" s="262"/>
    </row>
    <row r="79" spans="1:9" s="24" customFormat="1">
      <c r="A79" s="774"/>
      <c r="B79" s="125"/>
      <c r="C79" s="125"/>
      <c r="D79" s="122" t="s">
        <v>126</v>
      </c>
      <c r="E79" s="32"/>
      <c r="F79" s="748"/>
      <c r="G79" s="161"/>
      <c r="H79" s="224"/>
      <c r="I79" s="262"/>
    </row>
    <row r="80" spans="1:9" s="24" customFormat="1">
      <c r="A80" s="774"/>
      <c r="B80" s="125"/>
      <c r="C80" s="125"/>
      <c r="D80" s="122"/>
      <c r="E80" s="32" t="s">
        <v>163</v>
      </c>
      <c r="F80" s="748">
        <v>1</v>
      </c>
      <c r="G80" s="161"/>
      <c r="H80" s="224">
        <f>F80*G80</f>
        <v>0</v>
      </c>
      <c r="I80" s="262"/>
    </row>
    <row r="81" spans="1:9" s="24" customFormat="1">
      <c r="A81" s="747"/>
      <c r="B81" s="248"/>
      <c r="C81" s="761"/>
      <c r="D81" s="323"/>
      <c r="E81" s="32"/>
      <c r="F81" s="748"/>
      <c r="G81" s="161"/>
      <c r="H81" s="224"/>
      <c r="I81" s="262"/>
    </row>
    <row r="82" spans="1:9" s="24" customFormat="1" ht="56.25">
      <c r="A82" s="747" t="s">
        <v>0</v>
      </c>
      <c r="B82" s="248" t="s">
        <v>17</v>
      </c>
      <c r="C82" s="761">
        <f>C72+1</f>
        <v>9</v>
      </c>
      <c r="D82" s="746" t="s">
        <v>1938</v>
      </c>
      <c r="E82" s="32"/>
      <c r="F82" s="748"/>
      <c r="G82" s="161"/>
      <c r="H82" s="224"/>
      <c r="I82" s="262"/>
    </row>
    <row r="83" spans="1:9" s="24" customFormat="1">
      <c r="A83" s="774"/>
      <c r="B83" s="125"/>
      <c r="C83" s="125"/>
      <c r="D83" s="122" t="s">
        <v>126</v>
      </c>
      <c r="E83" s="32"/>
      <c r="F83" s="748"/>
      <c r="G83" s="161"/>
      <c r="H83" s="224"/>
      <c r="I83" s="262"/>
    </row>
    <row r="84" spans="1:9" s="24" customFormat="1">
      <c r="A84" s="774"/>
      <c r="B84" s="125"/>
      <c r="C84" s="125"/>
      <c r="D84" s="122"/>
      <c r="E84" s="32" t="s">
        <v>163</v>
      </c>
      <c r="F84" s="748">
        <v>1</v>
      </c>
      <c r="G84" s="161"/>
      <c r="H84" s="224">
        <f>F84*G84</f>
        <v>0</v>
      </c>
      <c r="I84" s="262"/>
    </row>
    <row r="85" spans="1:9" s="24" customFormat="1">
      <c r="A85" s="774"/>
      <c r="B85" s="125"/>
      <c r="C85" s="125"/>
      <c r="D85" s="122"/>
      <c r="E85" s="32"/>
      <c r="F85" s="748"/>
      <c r="G85" s="161"/>
      <c r="H85" s="224"/>
      <c r="I85" s="262"/>
    </row>
    <row r="86" spans="1:9" s="24" customFormat="1" ht="22.5">
      <c r="A86" s="747" t="s">
        <v>0</v>
      </c>
      <c r="B86" s="248" t="s">
        <v>17</v>
      </c>
      <c r="C86" s="761">
        <f>C82+1</f>
        <v>10</v>
      </c>
      <c r="D86" s="122" t="s">
        <v>2861</v>
      </c>
      <c r="E86" s="32"/>
      <c r="F86" s="748"/>
      <c r="G86" s="161"/>
      <c r="H86" s="224"/>
      <c r="I86" s="262"/>
    </row>
    <row r="87" spans="1:9" s="24" customFormat="1" ht="22.5">
      <c r="A87" s="747"/>
      <c r="B87" s="248"/>
      <c r="C87" s="761"/>
      <c r="D87" s="785" t="s">
        <v>1940</v>
      </c>
      <c r="E87" s="32"/>
      <c r="F87" s="748"/>
      <c r="G87" s="161"/>
      <c r="H87" s="224"/>
      <c r="I87" s="262"/>
    </row>
    <row r="88" spans="1:9" s="24" customFormat="1" ht="22.5">
      <c r="A88" s="747"/>
      <c r="B88" s="248"/>
      <c r="C88" s="761"/>
      <c r="D88" s="122" t="s">
        <v>2164</v>
      </c>
      <c r="E88" s="32"/>
      <c r="F88" s="748"/>
      <c r="G88" s="161"/>
      <c r="H88" s="224"/>
      <c r="I88" s="262"/>
    </row>
    <row r="89" spans="1:9" s="24" customFormat="1">
      <c r="A89" s="747"/>
      <c r="B89" s="248"/>
      <c r="C89" s="761"/>
      <c r="D89" s="122" t="s">
        <v>8</v>
      </c>
      <c r="E89" s="32"/>
      <c r="F89" s="748"/>
      <c r="G89" s="161"/>
      <c r="H89" s="224"/>
      <c r="I89" s="262"/>
    </row>
    <row r="90" spans="1:9" s="24" customFormat="1">
      <c r="A90" s="747"/>
      <c r="B90" s="248"/>
      <c r="C90" s="761" t="s">
        <v>35</v>
      </c>
      <c r="D90" s="122" t="s">
        <v>1871</v>
      </c>
      <c r="E90" s="32" t="s">
        <v>23</v>
      </c>
      <c r="F90" s="748">
        <v>30</v>
      </c>
      <c r="G90" s="161"/>
      <c r="H90" s="224">
        <f>F90*G90</f>
        <v>0</v>
      </c>
      <c r="I90" s="262"/>
    </row>
    <row r="91" spans="1:9" s="24" customFormat="1">
      <c r="A91" s="747"/>
      <c r="B91" s="248"/>
      <c r="C91" s="761" t="s">
        <v>36</v>
      </c>
      <c r="D91" s="122" t="s">
        <v>1872</v>
      </c>
      <c r="E91" s="32" t="s">
        <v>23</v>
      </c>
      <c r="F91" s="748">
        <v>24</v>
      </c>
      <c r="G91" s="161"/>
      <c r="H91" s="224">
        <f>F91*G91</f>
        <v>0</v>
      </c>
      <c r="I91" s="262"/>
    </row>
    <row r="92" spans="1:9" s="24" customFormat="1">
      <c r="A92" s="747"/>
      <c r="B92" s="248"/>
      <c r="C92" s="761" t="s">
        <v>37</v>
      </c>
      <c r="D92" s="122" t="s">
        <v>1983</v>
      </c>
      <c r="E92" s="32" t="s">
        <v>23</v>
      </c>
      <c r="F92" s="748">
        <v>1</v>
      </c>
      <c r="G92" s="161"/>
      <c r="H92" s="224">
        <f>F92*G92</f>
        <v>0</v>
      </c>
      <c r="I92" s="262"/>
    </row>
    <row r="93" spans="1:9" s="24" customFormat="1">
      <c r="A93" s="774"/>
      <c r="B93" s="125"/>
      <c r="C93" s="125"/>
      <c r="D93" s="122"/>
      <c r="E93" s="32"/>
      <c r="F93" s="748"/>
      <c r="G93" s="161"/>
      <c r="H93" s="224"/>
      <c r="I93" s="262"/>
    </row>
    <row r="94" spans="1:9" s="24" customFormat="1">
      <c r="A94" s="747" t="s">
        <v>0</v>
      </c>
      <c r="B94" s="248" t="s">
        <v>17</v>
      </c>
      <c r="C94" s="761">
        <f>C86+1</f>
        <v>11</v>
      </c>
      <c r="D94" s="158" t="s">
        <v>2161</v>
      </c>
      <c r="E94" s="32"/>
      <c r="F94" s="748"/>
      <c r="G94" s="161"/>
      <c r="H94" s="224"/>
      <c r="I94" s="262"/>
    </row>
    <row r="95" spans="1:9" s="24" customFormat="1" ht="22.5">
      <c r="A95" s="747"/>
      <c r="B95" s="248"/>
      <c r="C95" s="761"/>
      <c r="D95" s="785" t="s">
        <v>1940</v>
      </c>
      <c r="E95" s="32"/>
      <c r="F95" s="748"/>
      <c r="G95" s="161"/>
      <c r="H95" s="224"/>
      <c r="I95" s="262"/>
    </row>
    <row r="96" spans="1:9" s="24" customFormat="1">
      <c r="A96" s="774"/>
      <c r="B96" s="125"/>
      <c r="C96" s="125"/>
      <c r="D96" s="122" t="s">
        <v>126</v>
      </c>
      <c r="E96" s="32"/>
      <c r="F96" s="748"/>
      <c r="G96" s="161"/>
      <c r="H96" s="224"/>
      <c r="I96" s="262"/>
    </row>
    <row r="97" spans="1:9" s="24" customFormat="1" ht="22.5">
      <c r="A97" s="774"/>
      <c r="B97" s="125"/>
      <c r="C97" s="248" t="s">
        <v>35</v>
      </c>
      <c r="D97" s="785" t="s">
        <v>2163</v>
      </c>
      <c r="E97" s="32" t="s">
        <v>163</v>
      </c>
      <c r="F97" s="748">
        <v>1</v>
      </c>
      <c r="G97" s="161"/>
      <c r="H97" s="224">
        <f>F97*G97</f>
        <v>0</v>
      </c>
      <c r="I97" s="262"/>
    </row>
    <row r="98" spans="1:9" s="24" customFormat="1">
      <c r="A98" s="774"/>
      <c r="B98" s="125"/>
      <c r="C98" s="248" t="s">
        <v>36</v>
      </c>
      <c r="D98" s="785" t="s">
        <v>2162</v>
      </c>
      <c r="E98" s="32" t="s">
        <v>163</v>
      </c>
      <c r="F98" s="748">
        <v>1</v>
      </c>
      <c r="G98" s="161"/>
      <c r="H98" s="224">
        <f>F98*G98</f>
        <v>0</v>
      </c>
      <c r="I98" s="262"/>
    </row>
    <row r="99" spans="1:9" s="24" customFormat="1">
      <c r="A99" s="774"/>
      <c r="B99" s="125"/>
      <c r="C99" s="125"/>
      <c r="D99" s="122"/>
      <c r="E99" s="32"/>
      <c r="F99" s="748"/>
      <c r="G99" s="161"/>
      <c r="H99" s="224"/>
      <c r="I99" s="262"/>
    </row>
    <row r="100" spans="1:9" s="24" customFormat="1">
      <c r="A100" s="774"/>
      <c r="B100" s="125"/>
      <c r="C100" s="125"/>
      <c r="D100" s="122"/>
      <c r="E100" s="32"/>
      <c r="F100" s="748"/>
      <c r="G100" s="161"/>
      <c r="H100" s="224"/>
      <c r="I100" s="262"/>
    </row>
    <row r="101" spans="1:9" s="24" customFormat="1" ht="56.25">
      <c r="A101" s="747" t="s">
        <v>0</v>
      </c>
      <c r="B101" s="248" t="s">
        <v>17</v>
      </c>
      <c r="C101" s="761">
        <f>C94+1</f>
        <v>12</v>
      </c>
      <c r="D101" s="746" t="s">
        <v>2391</v>
      </c>
      <c r="E101" s="32"/>
      <c r="F101" s="748"/>
      <c r="G101" s="161"/>
      <c r="H101" s="224"/>
      <c r="I101" s="262"/>
    </row>
    <row r="102" spans="1:9" s="24" customFormat="1" ht="45">
      <c r="A102" s="747"/>
      <c r="B102" s="248"/>
      <c r="C102" s="761"/>
      <c r="D102" s="746" t="s">
        <v>1921</v>
      </c>
      <c r="E102" s="32"/>
      <c r="F102" s="748"/>
      <c r="G102" s="161"/>
      <c r="H102" s="224"/>
      <c r="I102" s="262"/>
    </row>
    <row r="103" spans="1:9" s="24" customFormat="1" ht="56.25">
      <c r="A103" s="747"/>
      <c r="B103" s="248"/>
      <c r="C103" s="761"/>
      <c r="D103" s="122" t="s">
        <v>1868</v>
      </c>
      <c r="E103" s="32"/>
      <c r="F103" s="748"/>
      <c r="G103" s="161"/>
      <c r="H103" s="224"/>
      <c r="I103" s="262"/>
    </row>
    <row r="104" spans="1:9" s="24" customFormat="1">
      <c r="A104" s="747"/>
      <c r="B104" s="248"/>
      <c r="C104" s="761"/>
      <c r="D104" s="122" t="s">
        <v>47</v>
      </c>
      <c r="E104" s="32" t="s">
        <v>163</v>
      </c>
      <c r="F104" s="748">
        <v>1</v>
      </c>
      <c r="G104" s="161"/>
      <c r="H104" s="224">
        <f>F104*G104</f>
        <v>0</v>
      </c>
      <c r="I104" s="262"/>
    </row>
    <row r="105" spans="1:9" s="24" customFormat="1">
      <c r="A105" s="747"/>
      <c r="B105" s="248"/>
      <c r="C105" s="761"/>
      <c r="D105" s="122"/>
      <c r="E105" s="32"/>
      <c r="F105" s="748"/>
      <c r="G105" s="161"/>
      <c r="H105" s="224"/>
      <c r="I105" s="262"/>
    </row>
    <row r="106" spans="1:9" s="24" customFormat="1" ht="33.75">
      <c r="A106" s="747" t="s">
        <v>0</v>
      </c>
      <c r="B106" s="248" t="s">
        <v>17</v>
      </c>
      <c r="C106" s="761">
        <f>C101+1</f>
        <v>13</v>
      </c>
      <c r="D106" s="122" t="s">
        <v>2165</v>
      </c>
      <c r="E106" s="32"/>
      <c r="F106" s="748"/>
      <c r="G106" s="161"/>
      <c r="H106" s="224"/>
      <c r="I106" s="262"/>
    </row>
    <row r="107" spans="1:9" s="24" customFormat="1" ht="56.25">
      <c r="A107" s="774"/>
      <c r="B107" s="125"/>
      <c r="C107" s="125"/>
      <c r="D107" s="122" t="s">
        <v>1874</v>
      </c>
      <c r="E107" s="32"/>
      <c r="F107" s="748"/>
      <c r="G107" s="161"/>
      <c r="H107" s="224"/>
      <c r="I107" s="262"/>
    </row>
    <row r="108" spans="1:9" s="24" customFormat="1">
      <c r="A108" s="774"/>
      <c r="B108" s="125"/>
      <c r="C108" s="125"/>
      <c r="D108" s="122" t="s">
        <v>1985</v>
      </c>
      <c r="E108" s="32" t="s">
        <v>10</v>
      </c>
      <c r="F108" s="748">
        <v>3.4</v>
      </c>
      <c r="G108" s="161"/>
      <c r="H108" s="224">
        <f>F108*G108</f>
        <v>0</v>
      </c>
      <c r="I108" s="262"/>
    </row>
    <row r="109" spans="1:9" s="24" customFormat="1">
      <c r="A109" s="774"/>
      <c r="B109" s="125"/>
      <c r="C109" s="125"/>
      <c r="D109" s="122"/>
      <c r="E109" s="32"/>
      <c r="F109" s="748"/>
      <c r="G109" s="161"/>
      <c r="H109" s="224"/>
      <c r="I109" s="262"/>
    </row>
    <row r="110" spans="1:9" s="24" customFormat="1" ht="45">
      <c r="A110" s="747" t="s">
        <v>0</v>
      </c>
      <c r="B110" s="248" t="s">
        <v>17</v>
      </c>
      <c r="C110" s="761">
        <f>C106+1</f>
        <v>14</v>
      </c>
      <c r="D110" s="122" t="s">
        <v>1873</v>
      </c>
      <c r="E110" s="32"/>
      <c r="F110" s="748"/>
      <c r="G110" s="161"/>
      <c r="H110" s="224"/>
      <c r="I110" s="262"/>
    </row>
    <row r="111" spans="1:9" s="24" customFormat="1" ht="56.25">
      <c r="A111" s="747"/>
      <c r="B111" s="248"/>
      <c r="C111" s="761"/>
      <c r="D111" s="122" t="s">
        <v>1874</v>
      </c>
      <c r="E111" s="32"/>
      <c r="F111" s="748"/>
      <c r="G111" s="161"/>
      <c r="H111" s="224"/>
      <c r="I111" s="262"/>
    </row>
    <row r="112" spans="1:9" s="24" customFormat="1">
      <c r="A112" s="747"/>
      <c r="B112" s="248"/>
      <c r="C112" s="761"/>
      <c r="D112" s="122" t="s">
        <v>1985</v>
      </c>
      <c r="E112" s="32" t="s">
        <v>10</v>
      </c>
      <c r="F112" s="748">
        <v>5.5</v>
      </c>
      <c r="G112" s="161"/>
      <c r="H112" s="224">
        <f>F112*G112</f>
        <v>0</v>
      </c>
      <c r="I112" s="262"/>
    </row>
    <row r="113" spans="1:9" s="24" customFormat="1">
      <c r="A113" s="774"/>
      <c r="B113" s="125"/>
      <c r="C113" s="125"/>
      <c r="D113" s="122"/>
      <c r="E113" s="32"/>
      <c r="F113" s="748"/>
      <c r="G113" s="161"/>
      <c r="H113" s="224"/>
      <c r="I113" s="262"/>
    </row>
    <row r="114" spans="1:9" s="24" customFormat="1" ht="45">
      <c r="A114" s="747" t="s">
        <v>0</v>
      </c>
      <c r="B114" s="248" t="s">
        <v>17</v>
      </c>
      <c r="C114" s="761">
        <f>C110+1</f>
        <v>15</v>
      </c>
      <c r="D114" s="122" t="s">
        <v>2166</v>
      </c>
      <c r="E114" s="32"/>
      <c r="F114" s="748"/>
      <c r="G114" s="161"/>
      <c r="H114" s="224"/>
      <c r="I114" s="262"/>
    </row>
    <row r="115" spans="1:9" s="24" customFormat="1" ht="56.25">
      <c r="A115" s="774"/>
      <c r="B115" s="125"/>
      <c r="C115" s="125"/>
      <c r="D115" s="122" t="s">
        <v>1874</v>
      </c>
      <c r="E115" s="32"/>
      <c r="F115" s="748"/>
      <c r="G115" s="161"/>
      <c r="H115" s="224"/>
      <c r="I115" s="262"/>
    </row>
    <row r="116" spans="1:9" s="24" customFormat="1">
      <c r="A116" s="774"/>
      <c r="B116" s="125"/>
      <c r="C116" s="125"/>
      <c r="D116" s="122" t="s">
        <v>1875</v>
      </c>
      <c r="E116" s="32" t="s">
        <v>3</v>
      </c>
      <c r="F116" s="748">
        <v>21.05</v>
      </c>
      <c r="G116" s="161"/>
      <c r="H116" s="224">
        <f>F116*G116</f>
        <v>0</v>
      </c>
      <c r="I116" s="262"/>
    </row>
    <row r="117" spans="1:9" s="24" customFormat="1">
      <c r="A117" s="774"/>
      <c r="B117" s="125"/>
      <c r="C117" s="125"/>
      <c r="D117" s="122"/>
      <c r="E117" s="32"/>
      <c r="F117" s="748"/>
      <c r="G117" s="161"/>
      <c r="H117" s="224"/>
      <c r="I117" s="262"/>
    </row>
    <row r="118" spans="1:9" s="24" customFormat="1" ht="56.25">
      <c r="A118" s="747" t="s">
        <v>0</v>
      </c>
      <c r="B118" s="248" t="s">
        <v>17</v>
      </c>
      <c r="C118" s="761">
        <f>C114+1</f>
        <v>16</v>
      </c>
      <c r="D118" s="122" t="s">
        <v>1984</v>
      </c>
      <c r="E118" s="32"/>
      <c r="F118" s="748"/>
      <c r="G118" s="161"/>
      <c r="H118" s="224"/>
      <c r="I118" s="262"/>
    </row>
    <row r="119" spans="1:9" s="24" customFormat="1" ht="33.75">
      <c r="A119" s="774"/>
      <c r="B119" s="125"/>
      <c r="C119" s="125"/>
      <c r="D119" s="122" t="s">
        <v>2393</v>
      </c>
      <c r="E119" s="32"/>
      <c r="F119" s="748"/>
      <c r="G119" s="161"/>
      <c r="H119" s="224"/>
      <c r="I119" s="262"/>
    </row>
    <row r="120" spans="1:9" s="24" customFormat="1">
      <c r="A120" s="774"/>
      <c r="B120" s="125"/>
      <c r="C120" s="125"/>
      <c r="D120" s="122" t="s">
        <v>1990</v>
      </c>
      <c r="E120" s="32" t="s">
        <v>215</v>
      </c>
      <c r="F120" s="748">
        <v>3</v>
      </c>
      <c r="G120" s="161"/>
      <c r="H120" s="224">
        <f>F120*G120</f>
        <v>0</v>
      </c>
      <c r="I120" s="262"/>
    </row>
    <row r="121" spans="1:9" s="24" customFormat="1">
      <c r="A121" s="774"/>
      <c r="B121" s="125"/>
      <c r="C121" s="125"/>
      <c r="D121" s="122"/>
      <c r="E121" s="32"/>
      <c r="F121" s="748"/>
      <c r="G121" s="161"/>
      <c r="H121" s="224"/>
      <c r="I121" s="262"/>
    </row>
    <row r="122" spans="1:9" s="7" customFormat="1">
      <c r="A122" s="780" t="s">
        <v>0</v>
      </c>
      <c r="B122" s="248" t="s">
        <v>17</v>
      </c>
      <c r="C122" s="761">
        <f>C118+1</f>
        <v>17</v>
      </c>
      <c r="D122" s="977" t="s">
        <v>1856</v>
      </c>
      <c r="E122" s="65"/>
      <c r="F122" s="151"/>
      <c r="G122" s="254"/>
      <c r="H122" s="139"/>
      <c r="I122" s="189"/>
    </row>
    <row r="123" spans="1:9" s="7" customFormat="1" ht="90">
      <c r="A123" s="780"/>
      <c r="B123" s="248"/>
      <c r="C123" s="761"/>
      <c r="D123" s="122" t="s">
        <v>2167</v>
      </c>
      <c r="E123" s="65"/>
      <c r="F123" s="151"/>
      <c r="G123" s="254"/>
      <c r="H123" s="139"/>
      <c r="I123" s="189"/>
    </row>
    <row r="124" spans="1:9" s="7" customFormat="1">
      <c r="A124" s="780"/>
      <c r="B124" s="248"/>
      <c r="C124" s="761"/>
      <c r="D124" s="977" t="s">
        <v>1895</v>
      </c>
      <c r="E124" s="65" t="s">
        <v>3</v>
      </c>
      <c r="F124" s="151">
        <v>1</v>
      </c>
      <c r="G124" s="254"/>
      <c r="H124" s="250">
        <f>F124*G124</f>
        <v>0</v>
      </c>
      <c r="I124" s="189"/>
    </row>
    <row r="125" spans="1:9" s="7" customFormat="1">
      <c r="A125" s="784"/>
      <c r="B125" s="169"/>
      <c r="C125" s="169"/>
      <c r="D125" s="135"/>
      <c r="E125" s="65"/>
      <c r="F125" s="151"/>
      <c r="G125" s="254"/>
      <c r="H125" s="139"/>
      <c r="I125" s="189"/>
    </row>
    <row r="126" spans="1:9" s="7" customFormat="1">
      <c r="A126" s="780" t="s">
        <v>0</v>
      </c>
      <c r="B126" s="248" t="s">
        <v>17</v>
      </c>
      <c r="C126" s="43">
        <f>C122+1</f>
        <v>18</v>
      </c>
      <c r="D126" s="786" t="s">
        <v>158</v>
      </c>
      <c r="E126" s="65"/>
      <c r="F126" s="151"/>
      <c r="G126" s="254"/>
      <c r="H126" s="139"/>
      <c r="I126" s="189"/>
    </row>
    <row r="127" spans="1:9" s="7" customFormat="1" ht="22.5">
      <c r="A127" s="784"/>
      <c r="B127" s="169"/>
      <c r="C127" s="169"/>
      <c r="D127" s="785" t="s">
        <v>1597</v>
      </c>
      <c r="E127" s="65"/>
      <c r="F127" s="151"/>
      <c r="G127" s="254"/>
      <c r="H127" s="139"/>
      <c r="I127" s="189"/>
    </row>
    <row r="128" spans="1:9" s="7" customFormat="1">
      <c r="A128" s="784"/>
      <c r="B128" s="169"/>
      <c r="C128" s="169"/>
      <c r="D128" s="785" t="s">
        <v>1598</v>
      </c>
      <c r="E128" s="65"/>
      <c r="F128" s="151"/>
      <c r="G128" s="254"/>
      <c r="H128" s="139"/>
      <c r="I128" s="189"/>
    </row>
    <row r="129" spans="1:9" s="7" customFormat="1" ht="33.75">
      <c r="A129" s="784"/>
      <c r="B129" s="169"/>
      <c r="C129" s="169"/>
      <c r="D129" s="785" t="s">
        <v>124</v>
      </c>
      <c r="E129" s="65"/>
      <c r="F129" s="151"/>
      <c r="G129" s="254"/>
      <c r="H129" s="139"/>
      <c r="I129" s="189"/>
    </row>
    <row r="130" spans="1:9" s="7" customFormat="1">
      <c r="A130" s="784"/>
      <c r="B130" s="169"/>
      <c r="C130" s="169"/>
      <c r="D130" s="256" t="s">
        <v>123</v>
      </c>
      <c r="E130" s="65"/>
      <c r="F130" s="151"/>
      <c r="G130" s="254"/>
      <c r="H130" s="139"/>
      <c r="I130" s="189"/>
    </row>
    <row r="131" spans="1:9" s="7" customFormat="1">
      <c r="A131" s="784"/>
      <c r="B131" s="169"/>
      <c r="C131" s="169"/>
      <c r="D131" s="786"/>
      <c r="E131" s="135" t="s">
        <v>23</v>
      </c>
      <c r="F131" s="782">
        <v>20</v>
      </c>
      <c r="G131" s="234"/>
      <c r="H131" s="250">
        <f>F131*G131</f>
        <v>0</v>
      </c>
      <c r="I131" s="189"/>
    </row>
    <row r="132" spans="1:9" s="7" customFormat="1">
      <c r="A132" s="784"/>
      <c r="B132" s="169"/>
      <c r="C132" s="169"/>
      <c r="D132" s="786"/>
      <c r="E132" s="135"/>
      <c r="F132" s="782"/>
      <c r="G132" s="234"/>
      <c r="H132" s="250"/>
      <c r="I132" s="189"/>
    </row>
    <row r="133" spans="1:9" s="24" customFormat="1" ht="90">
      <c r="A133" s="780" t="s">
        <v>0</v>
      </c>
      <c r="B133" s="248" t="s">
        <v>17</v>
      </c>
      <c r="C133" s="43">
        <f>C126+1</f>
        <v>19</v>
      </c>
      <c r="D133" s="158" t="s">
        <v>2892</v>
      </c>
      <c r="E133" s="32"/>
      <c r="F133" s="748"/>
      <c r="G133" s="161"/>
      <c r="H133" s="224"/>
      <c r="I133" s="262"/>
    </row>
    <row r="134" spans="1:9" s="24" customFormat="1">
      <c r="A134" s="774"/>
      <c r="B134" s="125"/>
      <c r="C134" s="125"/>
      <c r="D134" s="122"/>
      <c r="E134" s="32" t="s">
        <v>12</v>
      </c>
      <c r="F134" s="748">
        <v>21.6</v>
      </c>
      <c r="G134" s="161"/>
      <c r="H134" s="250">
        <f>F134*G134</f>
        <v>0</v>
      </c>
      <c r="I134" s="262"/>
    </row>
    <row r="135" spans="1:9" s="24" customFormat="1">
      <c r="A135" s="774"/>
      <c r="B135" s="125"/>
      <c r="C135" s="125"/>
      <c r="D135" s="122"/>
      <c r="E135" s="32"/>
      <c r="F135" s="748"/>
      <c r="G135" s="161"/>
      <c r="H135" s="224"/>
      <c r="I135" s="262"/>
    </row>
    <row r="136" spans="1:9" s="24" customFormat="1" ht="22.5">
      <c r="A136" s="747" t="s">
        <v>0</v>
      </c>
      <c r="B136" s="248" t="s">
        <v>17</v>
      </c>
      <c r="C136" s="761">
        <f>C133+1</f>
        <v>20</v>
      </c>
      <c r="D136" s="746" t="s">
        <v>2890</v>
      </c>
      <c r="E136" s="32"/>
      <c r="F136" s="748"/>
      <c r="G136" s="161"/>
      <c r="H136" s="224"/>
      <c r="I136" s="262"/>
    </row>
    <row r="137" spans="1:9" s="24" customFormat="1" ht="67.5">
      <c r="A137" s="774"/>
      <c r="B137" s="125"/>
      <c r="C137" s="125"/>
      <c r="D137" s="746" t="s">
        <v>2978</v>
      </c>
      <c r="E137" s="32"/>
      <c r="F137" s="748"/>
      <c r="G137" s="161"/>
      <c r="H137" s="224"/>
      <c r="I137" s="262"/>
    </row>
    <row r="138" spans="1:9" s="24" customFormat="1" ht="33.75">
      <c r="A138" s="774"/>
      <c r="B138" s="125"/>
      <c r="C138" s="125"/>
      <c r="D138" s="746" t="s">
        <v>1986</v>
      </c>
      <c r="E138" s="32"/>
      <c r="F138" s="748"/>
      <c r="G138" s="161"/>
      <c r="H138" s="224"/>
      <c r="I138" s="262"/>
    </row>
    <row r="139" spans="1:9" s="24" customFormat="1" ht="45">
      <c r="A139" s="774"/>
      <c r="B139" s="125"/>
      <c r="C139" s="125"/>
      <c r="D139" s="746" t="s">
        <v>1987</v>
      </c>
      <c r="E139" s="32"/>
      <c r="F139" s="748"/>
      <c r="G139" s="161"/>
      <c r="H139" s="224"/>
      <c r="I139" s="262"/>
    </row>
    <row r="140" spans="1:9" s="24" customFormat="1">
      <c r="A140" s="774"/>
      <c r="B140" s="125"/>
      <c r="C140" s="248"/>
      <c r="D140" s="785" t="s">
        <v>1878</v>
      </c>
      <c r="E140" s="32"/>
      <c r="F140" s="748"/>
      <c r="G140" s="161"/>
      <c r="H140" s="224"/>
      <c r="I140" s="262"/>
    </row>
    <row r="141" spans="1:9" s="24" customFormat="1">
      <c r="A141" s="774"/>
      <c r="B141" s="125"/>
      <c r="C141" s="248" t="s">
        <v>35</v>
      </c>
      <c r="D141" s="785" t="s">
        <v>2994</v>
      </c>
      <c r="E141" s="32" t="s">
        <v>3</v>
      </c>
      <c r="F141" s="748">
        <v>27.6</v>
      </c>
      <c r="G141" s="161"/>
      <c r="H141" s="224">
        <f>F141*G141</f>
        <v>0</v>
      </c>
      <c r="I141" s="262"/>
    </row>
    <row r="142" spans="1:9" s="24" customFormat="1">
      <c r="A142" s="774"/>
      <c r="B142" s="125"/>
      <c r="C142" s="248" t="s">
        <v>36</v>
      </c>
      <c r="D142" s="785" t="s">
        <v>1879</v>
      </c>
      <c r="E142" s="32" t="s">
        <v>3</v>
      </c>
      <c r="F142" s="748">
        <v>560.29999999999995</v>
      </c>
      <c r="G142" s="161"/>
      <c r="H142" s="224">
        <f>F142*G142</f>
        <v>0</v>
      </c>
      <c r="I142" s="262"/>
    </row>
    <row r="143" spans="1:9" s="24" customFormat="1">
      <c r="A143" s="774"/>
      <c r="B143" s="125"/>
      <c r="C143" s="248" t="s">
        <v>37</v>
      </c>
      <c r="D143" s="785" t="s">
        <v>1880</v>
      </c>
      <c r="E143" s="32" t="s">
        <v>3</v>
      </c>
      <c r="F143" s="748">
        <v>637.6</v>
      </c>
      <c r="G143" s="161"/>
      <c r="H143" s="224">
        <f>F143*G143</f>
        <v>0</v>
      </c>
      <c r="I143" s="262"/>
    </row>
    <row r="144" spans="1:9" s="24" customFormat="1">
      <c r="A144" s="774"/>
      <c r="B144" s="125"/>
      <c r="C144" s="248" t="s">
        <v>38</v>
      </c>
      <c r="D144" s="785" t="s">
        <v>1989</v>
      </c>
      <c r="E144" s="32" t="s">
        <v>3</v>
      </c>
      <c r="F144" s="748">
        <v>145.1</v>
      </c>
      <c r="G144" s="161"/>
      <c r="H144" s="224">
        <f>F144*G144</f>
        <v>0</v>
      </c>
      <c r="I144" s="262"/>
    </row>
    <row r="145" spans="1:9" s="24" customFormat="1">
      <c r="A145" s="774"/>
      <c r="B145" s="125"/>
      <c r="C145" s="125"/>
      <c r="D145" s="785"/>
      <c r="E145" s="32"/>
      <c r="F145" s="748"/>
      <c r="G145" s="161"/>
      <c r="H145" s="224"/>
      <c r="I145" s="262"/>
    </row>
    <row r="146" spans="1:9" s="24" customFormat="1" ht="45">
      <c r="A146" s="780" t="s">
        <v>0</v>
      </c>
      <c r="B146" s="248" t="s">
        <v>17</v>
      </c>
      <c r="C146" s="43">
        <f>C136+1</f>
        <v>21</v>
      </c>
      <c r="D146" s="158" t="s">
        <v>1892</v>
      </c>
      <c r="E146" s="32"/>
      <c r="F146" s="748"/>
      <c r="G146" s="161"/>
      <c r="H146" s="224"/>
      <c r="I146" s="262"/>
    </row>
    <row r="147" spans="1:9" s="24" customFormat="1" ht="56.25">
      <c r="A147" s="774"/>
      <c r="B147" s="125"/>
      <c r="C147" s="125"/>
      <c r="D147" s="158" t="s">
        <v>2995</v>
      </c>
      <c r="E147" s="32"/>
      <c r="F147" s="748"/>
      <c r="G147" s="161"/>
      <c r="H147" s="224"/>
      <c r="I147" s="262"/>
    </row>
    <row r="148" spans="1:9" s="24" customFormat="1">
      <c r="A148" s="774"/>
      <c r="B148" s="125"/>
      <c r="C148" s="125"/>
      <c r="D148" s="785" t="s">
        <v>1877</v>
      </c>
      <c r="E148" s="32" t="s">
        <v>3</v>
      </c>
      <c r="F148" s="748">
        <v>44.8</v>
      </c>
      <c r="G148" s="161"/>
      <c r="H148" s="224">
        <f>F148*G148</f>
        <v>0</v>
      </c>
      <c r="I148" s="262"/>
    </row>
    <row r="149" spans="1:9" s="24" customFormat="1">
      <c r="A149" s="774"/>
      <c r="B149" s="125"/>
      <c r="C149" s="125"/>
      <c r="D149" s="785"/>
      <c r="E149" s="32"/>
      <c r="F149" s="748"/>
      <c r="G149" s="161"/>
      <c r="H149" s="224"/>
      <c r="I149" s="262"/>
    </row>
    <row r="150" spans="1:9" s="24" customFormat="1" ht="45">
      <c r="A150" s="780" t="s">
        <v>0</v>
      </c>
      <c r="B150" s="248" t="s">
        <v>17</v>
      </c>
      <c r="C150" s="43">
        <f>C146+1</f>
        <v>22</v>
      </c>
      <c r="D150" s="158" t="s">
        <v>1893</v>
      </c>
      <c r="E150" s="32"/>
      <c r="F150" s="748"/>
      <c r="G150" s="161"/>
      <c r="H150" s="224"/>
      <c r="I150" s="262"/>
    </row>
    <row r="151" spans="1:9" s="24" customFormat="1" ht="78.75">
      <c r="A151" s="780"/>
      <c r="B151" s="248"/>
      <c r="C151" s="43"/>
      <c r="D151" s="122" t="s">
        <v>2996</v>
      </c>
      <c r="E151" s="32"/>
      <c r="F151" s="748"/>
      <c r="G151" s="161"/>
      <c r="H151" s="224"/>
      <c r="I151" s="262"/>
    </row>
    <row r="152" spans="1:9" s="24" customFormat="1" ht="22.5">
      <c r="A152" s="774"/>
      <c r="B152" s="125"/>
      <c r="C152" s="125"/>
      <c r="D152" s="785" t="s">
        <v>2168</v>
      </c>
      <c r="E152" s="32"/>
      <c r="F152" s="748"/>
      <c r="G152" s="161"/>
      <c r="H152" s="224"/>
      <c r="I152" s="262"/>
    </row>
    <row r="153" spans="1:9" s="24" customFormat="1" ht="67.5">
      <c r="A153" s="774"/>
      <c r="B153" s="125"/>
      <c r="C153" s="125"/>
      <c r="D153" s="785" t="s">
        <v>1894</v>
      </c>
      <c r="E153" s="32"/>
      <c r="F153" s="748"/>
      <c r="G153" s="161"/>
      <c r="H153" s="224"/>
      <c r="I153" s="262"/>
    </row>
    <row r="154" spans="1:9" s="24" customFormat="1">
      <c r="A154" s="774"/>
      <c r="B154" s="125"/>
      <c r="C154" s="125"/>
      <c r="D154" s="785" t="s">
        <v>1877</v>
      </c>
      <c r="E154" s="32" t="s">
        <v>3</v>
      </c>
      <c r="F154" s="748">
        <v>455.3</v>
      </c>
      <c r="G154" s="161"/>
      <c r="H154" s="224">
        <f>F154*G154</f>
        <v>0</v>
      </c>
      <c r="I154" s="262"/>
    </row>
    <row r="155" spans="1:9" s="24" customFormat="1">
      <c r="A155" s="774"/>
      <c r="B155" s="125"/>
      <c r="C155" s="125"/>
      <c r="D155" s="785"/>
      <c r="E155" s="32"/>
      <c r="F155" s="748"/>
      <c r="G155" s="161"/>
      <c r="H155" s="224"/>
      <c r="I155" s="262"/>
    </row>
    <row r="156" spans="1:9" s="24" customFormat="1" ht="123.75">
      <c r="A156" s="747" t="s">
        <v>0</v>
      </c>
      <c r="B156" s="248" t="s">
        <v>17</v>
      </c>
      <c r="C156" s="761">
        <f>C150+1</f>
        <v>23</v>
      </c>
      <c r="D156" s="746" t="s">
        <v>2979</v>
      </c>
      <c r="E156" s="32"/>
      <c r="F156" s="748"/>
      <c r="G156" s="161"/>
      <c r="H156" s="224"/>
      <c r="I156" s="262"/>
    </row>
    <row r="157" spans="1:9" s="24" customFormat="1" ht="90">
      <c r="A157" s="774"/>
      <c r="B157" s="125"/>
      <c r="C157" s="125"/>
      <c r="D157" s="746" t="s">
        <v>2997</v>
      </c>
      <c r="E157" s="32"/>
      <c r="F157" s="748"/>
      <c r="G157" s="161"/>
      <c r="H157" s="224"/>
      <c r="I157" s="262"/>
    </row>
    <row r="158" spans="1:9" s="24" customFormat="1">
      <c r="A158" s="774"/>
      <c r="B158" s="125"/>
      <c r="C158" s="125"/>
      <c r="D158" s="785"/>
      <c r="E158" s="32" t="s">
        <v>163</v>
      </c>
      <c r="F158" s="748">
        <v>1</v>
      </c>
      <c r="G158" s="161"/>
      <c r="H158" s="224">
        <f>F158*G158</f>
        <v>0</v>
      </c>
      <c r="I158" s="262"/>
    </row>
    <row r="159" spans="1:9" s="24" customFormat="1">
      <c r="A159" s="774"/>
      <c r="B159" s="125"/>
      <c r="C159" s="125"/>
      <c r="D159" s="785"/>
      <c r="E159" s="32"/>
      <c r="F159" s="748"/>
      <c r="G159" s="161"/>
      <c r="H159" s="224"/>
      <c r="I159" s="262"/>
    </row>
    <row r="160" spans="1:9" s="24" customFormat="1" ht="22.5">
      <c r="A160" s="747" t="s">
        <v>0</v>
      </c>
      <c r="B160" s="248" t="s">
        <v>17</v>
      </c>
      <c r="C160" s="761">
        <f>C156+1</f>
        <v>24</v>
      </c>
      <c r="D160" s="785" t="s">
        <v>1996</v>
      </c>
      <c r="E160" s="32"/>
      <c r="F160" s="748"/>
      <c r="G160" s="161"/>
      <c r="H160" s="224"/>
      <c r="I160" s="262"/>
    </row>
    <row r="161" spans="1:9" s="24" customFormat="1" ht="45">
      <c r="A161" s="774"/>
      <c r="B161" s="125"/>
      <c r="C161" s="125"/>
      <c r="D161" s="785" t="s">
        <v>1997</v>
      </c>
      <c r="E161" s="32"/>
      <c r="F161" s="748"/>
      <c r="G161" s="161"/>
      <c r="H161" s="224"/>
      <c r="I161" s="262"/>
    </row>
    <row r="162" spans="1:9" s="24" customFormat="1" ht="90">
      <c r="A162" s="774"/>
      <c r="B162" s="125"/>
      <c r="C162" s="125"/>
      <c r="D162" s="746" t="s">
        <v>1998</v>
      </c>
      <c r="E162" s="32"/>
      <c r="F162" s="748"/>
      <c r="G162" s="161"/>
      <c r="H162" s="224"/>
      <c r="I162" s="262"/>
    </row>
    <row r="163" spans="1:9" s="24" customFormat="1">
      <c r="A163" s="774"/>
      <c r="B163" s="125"/>
      <c r="C163" s="125"/>
      <c r="D163" s="785"/>
      <c r="E163" s="32" t="s">
        <v>163</v>
      </c>
      <c r="F163" s="748">
        <v>1</v>
      </c>
      <c r="G163" s="161"/>
      <c r="H163" s="224">
        <f>F163*G163</f>
        <v>0</v>
      </c>
      <c r="I163" s="262"/>
    </row>
    <row r="164" spans="1:9" s="24" customFormat="1">
      <c r="A164" s="774"/>
      <c r="B164" s="125"/>
      <c r="C164" s="125"/>
      <c r="D164" s="158"/>
      <c r="E164" s="32"/>
      <c r="F164" s="748"/>
      <c r="G164" s="161"/>
      <c r="H164" s="224"/>
      <c r="I164" s="262"/>
    </row>
    <row r="165" spans="1:9" s="24" customFormat="1" ht="22.5">
      <c r="A165" s="747" t="s">
        <v>0</v>
      </c>
      <c r="B165" s="248" t="s">
        <v>17</v>
      </c>
      <c r="C165" s="761">
        <f>C160+1</f>
        <v>25</v>
      </c>
      <c r="D165" s="746" t="s">
        <v>2987</v>
      </c>
      <c r="E165" s="32"/>
      <c r="F165" s="748"/>
      <c r="G165" s="161"/>
      <c r="H165" s="224"/>
      <c r="I165" s="262"/>
    </row>
    <row r="166" spans="1:9" s="24" customFormat="1" ht="56.25">
      <c r="A166" s="774"/>
      <c r="B166" s="125"/>
      <c r="C166" s="125"/>
      <c r="D166" s="140" t="s">
        <v>2988</v>
      </c>
      <c r="E166" s="32"/>
      <c r="F166" s="748"/>
      <c r="G166" s="161"/>
      <c r="H166" s="224"/>
      <c r="I166" s="262"/>
    </row>
    <row r="167" spans="1:9" s="24" customFormat="1" ht="78.75">
      <c r="A167" s="774"/>
      <c r="B167" s="125"/>
      <c r="C167" s="125"/>
      <c r="D167" s="140" t="s">
        <v>2989</v>
      </c>
      <c r="E167" s="32"/>
      <c r="F167" s="748"/>
      <c r="G167" s="161"/>
      <c r="H167" s="224"/>
      <c r="I167" s="262"/>
    </row>
    <row r="168" spans="1:9" s="24" customFormat="1" ht="22.5">
      <c r="A168" s="774"/>
      <c r="B168" s="125"/>
      <c r="C168" s="125"/>
      <c r="D168" s="140" t="s">
        <v>2990</v>
      </c>
      <c r="E168" s="32"/>
      <c r="F168" s="748"/>
      <c r="G168" s="161"/>
      <c r="H168" s="224"/>
      <c r="I168" s="262"/>
    </row>
    <row r="169" spans="1:9" s="24" customFormat="1">
      <c r="A169" s="774"/>
      <c r="B169" s="125"/>
      <c r="C169" s="125"/>
      <c r="D169" s="140" t="s">
        <v>2986</v>
      </c>
      <c r="E169" s="32" t="s">
        <v>163</v>
      </c>
      <c r="F169" s="748">
        <v>1</v>
      </c>
      <c r="G169" s="161"/>
      <c r="H169" s="224">
        <f>F169*G169</f>
        <v>0</v>
      </c>
      <c r="I169" s="262"/>
    </row>
    <row r="170" spans="1:9" s="24" customFormat="1">
      <c r="A170" s="774"/>
      <c r="B170" s="125"/>
      <c r="C170" s="125"/>
      <c r="D170" s="785"/>
      <c r="E170" s="32"/>
      <c r="F170" s="748"/>
      <c r="G170" s="161"/>
      <c r="H170" s="224"/>
      <c r="I170" s="262"/>
    </row>
    <row r="171" spans="1:9" s="24" customFormat="1">
      <c r="A171" s="747" t="s">
        <v>0</v>
      </c>
      <c r="B171" s="248" t="s">
        <v>17</v>
      </c>
      <c r="C171" s="761">
        <f>C165+1</f>
        <v>26</v>
      </c>
      <c r="D171" s="746" t="s">
        <v>1991</v>
      </c>
      <c r="E171" s="32"/>
      <c r="F171" s="748"/>
      <c r="G171" s="161"/>
      <c r="H171" s="224"/>
      <c r="I171" s="262"/>
    </row>
    <row r="172" spans="1:9" s="24" customFormat="1" ht="56.25">
      <c r="A172" s="774"/>
      <c r="B172" s="125"/>
      <c r="C172" s="125"/>
      <c r="D172" s="746" t="s">
        <v>2998</v>
      </c>
      <c r="E172" s="32"/>
      <c r="F172" s="748"/>
      <c r="G172" s="161"/>
      <c r="H172" s="224"/>
      <c r="I172" s="262"/>
    </row>
    <row r="173" spans="1:9" s="24" customFormat="1" ht="22.5">
      <c r="A173" s="774"/>
      <c r="B173" s="125"/>
      <c r="C173" s="125"/>
      <c r="D173" s="746" t="s">
        <v>1943</v>
      </c>
      <c r="E173" s="32"/>
      <c r="F173" s="748"/>
      <c r="G173" s="161"/>
      <c r="H173" s="224"/>
      <c r="I173" s="262"/>
    </row>
    <row r="174" spans="1:9" s="24" customFormat="1" ht="45">
      <c r="A174" s="774"/>
      <c r="B174" s="125"/>
      <c r="C174" s="125"/>
      <c r="D174" s="746" t="s">
        <v>2999</v>
      </c>
      <c r="E174" s="32"/>
      <c r="F174" s="748"/>
      <c r="G174" s="161"/>
      <c r="H174" s="224"/>
      <c r="I174" s="262"/>
    </row>
    <row r="175" spans="1:9" s="24" customFormat="1">
      <c r="A175" s="774"/>
      <c r="B175" s="125"/>
      <c r="C175" s="125"/>
      <c r="D175" s="785"/>
      <c r="E175" s="32" t="s">
        <v>163</v>
      </c>
      <c r="F175" s="748">
        <v>1</v>
      </c>
      <c r="G175" s="161"/>
      <c r="H175" s="224">
        <f>F175*G175</f>
        <v>0</v>
      </c>
      <c r="I175" s="262"/>
    </row>
    <row r="176" spans="1:9" s="24" customFormat="1">
      <c r="A176" s="774"/>
      <c r="B176" s="125"/>
      <c r="C176" s="125"/>
      <c r="D176" s="785"/>
      <c r="E176" s="32"/>
      <c r="F176" s="748"/>
      <c r="G176" s="161"/>
      <c r="H176" s="224"/>
      <c r="I176" s="262"/>
    </row>
    <row r="177" spans="1:9" s="24" customFormat="1" ht="67.5">
      <c r="A177" s="747" t="s">
        <v>0</v>
      </c>
      <c r="B177" s="248" t="s">
        <v>17</v>
      </c>
      <c r="C177" s="761">
        <f>C171+1</f>
        <v>27</v>
      </c>
      <c r="D177" s="746" t="s">
        <v>1941</v>
      </c>
      <c r="E177" s="32"/>
      <c r="F177" s="748"/>
      <c r="G177" s="161"/>
      <c r="H177" s="224"/>
      <c r="I177" s="262"/>
    </row>
    <row r="178" spans="1:9" s="24" customFormat="1" ht="33.75">
      <c r="A178" s="774"/>
      <c r="B178" s="125"/>
      <c r="C178" s="248"/>
      <c r="D178" s="746" t="s">
        <v>1942</v>
      </c>
      <c r="E178" s="32"/>
      <c r="F178" s="748"/>
      <c r="G178" s="161"/>
      <c r="H178" s="224"/>
      <c r="I178" s="262"/>
    </row>
    <row r="179" spans="1:9" s="24" customFormat="1">
      <c r="A179" s="774"/>
      <c r="B179" s="125"/>
      <c r="C179" s="248"/>
      <c r="D179" s="746" t="s">
        <v>361</v>
      </c>
      <c r="E179" s="32"/>
      <c r="F179" s="748"/>
      <c r="G179" s="161"/>
      <c r="H179" s="224"/>
      <c r="I179" s="262"/>
    </row>
    <row r="180" spans="1:9" s="24" customFormat="1">
      <c r="A180" s="774"/>
      <c r="B180" s="125"/>
      <c r="C180" s="248"/>
      <c r="D180" s="785"/>
      <c r="E180" s="32" t="s">
        <v>163</v>
      </c>
      <c r="F180" s="748">
        <v>1</v>
      </c>
      <c r="G180" s="161"/>
      <c r="H180" s="224">
        <f>F180*G180</f>
        <v>0</v>
      </c>
      <c r="I180" s="262"/>
    </row>
    <row r="181" spans="1:9" s="24" customFormat="1">
      <c r="A181" s="774"/>
      <c r="B181" s="125"/>
      <c r="C181" s="125"/>
      <c r="D181" s="785"/>
      <c r="E181" s="32"/>
      <c r="F181" s="748"/>
      <c r="G181" s="161"/>
      <c r="H181" s="224"/>
      <c r="I181" s="262"/>
    </row>
    <row r="182" spans="1:9" s="24" customFormat="1">
      <c r="A182" s="774"/>
      <c r="B182" s="125"/>
      <c r="C182" s="125"/>
      <c r="D182" s="785"/>
      <c r="E182" s="32"/>
      <c r="F182" s="748"/>
      <c r="G182" s="161"/>
      <c r="H182" s="224"/>
      <c r="I182" s="262"/>
    </row>
    <row r="183" spans="1:9" s="24" customFormat="1">
      <c r="A183" s="774"/>
      <c r="B183" s="125"/>
      <c r="C183" s="125"/>
      <c r="D183" s="963" t="s">
        <v>255</v>
      </c>
      <c r="E183" s="32"/>
      <c r="F183" s="748"/>
      <c r="G183" s="161"/>
      <c r="H183" s="224"/>
      <c r="I183" s="262"/>
    </row>
    <row r="184" spans="1:9" s="24" customFormat="1">
      <c r="A184" s="774"/>
      <c r="B184" s="125"/>
      <c r="C184" s="125"/>
      <c r="D184" s="785"/>
      <c r="E184" s="32"/>
      <c r="F184" s="748"/>
      <c r="G184" s="161"/>
      <c r="H184" s="224"/>
      <c r="I184" s="262"/>
    </row>
    <row r="185" spans="1:9" s="24" customFormat="1" ht="67.5">
      <c r="A185" s="747" t="s">
        <v>0</v>
      </c>
      <c r="B185" s="248" t="s">
        <v>17</v>
      </c>
      <c r="C185" s="761">
        <f>C177+1</f>
        <v>28</v>
      </c>
      <c r="D185" s="746" t="s">
        <v>2905</v>
      </c>
      <c r="E185" s="32"/>
      <c r="F185" s="748"/>
      <c r="G185" s="161"/>
      <c r="H185" s="224"/>
      <c r="I185" s="262"/>
    </row>
    <row r="186" spans="1:9" s="24" customFormat="1">
      <c r="A186" s="774"/>
      <c r="B186" s="125"/>
      <c r="C186" s="125"/>
      <c r="D186" s="746" t="s">
        <v>1992</v>
      </c>
      <c r="E186" s="32"/>
      <c r="F186" s="748"/>
      <c r="G186" s="161"/>
      <c r="H186" s="224"/>
      <c r="I186" s="262"/>
    </row>
    <row r="187" spans="1:9" s="24" customFormat="1">
      <c r="A187" s="774"/>
      <c r="B187" s="125"/>
      <c r="C187" s="125"/>
      <c r="D187" s="746"/>
      <c r="E187" s="32" t="s">
        <v>10</v>
      </c>
      <c r="F187" s="748">
        <v>53</v>
      </c>
      <c r="G187" s="161"/>
      <c r="H187" s="224">
        <f>F187*G187</f>
        <v>0</v>
      </c>
      <c r="I187" s="262"/>
    </row>
    <row r="188" spans="1:9" s="24" customFormat="1">
      <c r="A188" s="774"/>
      <c r="B188" s="125"/>
      <c r="C188" s="125"/>
      <c r="D188" s="746"/>
      <c r="E188" s="32"/>
      <c r="F188" s="748"/>
      <c r="G188" s="161"/>
      <c r="H188" s="224"/>
      <c r="I188" s="262"/>
    </row>
    <row r="189" spans="1:9" s="24" customFormat="1" ht="67.5">
      <c r="A189" s="747" t="s">
        <v>0</v>
      </c>
      <c r="B189" s="248" t="s">
        <v>17</v>
      </c>
      <c r="C189" s="761">
        <f>C185+1</f>
        <v>29</v>
      </c>
      <c r="D189" s="746" t="s">
        <v>1993</v>
      </c>
      <c r="E189" s="32"/>
      <c r="F189" s="748"/>
      <c r="G189" s="161"/>
      <c r="H189" s="224"/>
      <c r="I189" s="262"/>
    </row>
    <row r="190" spans="1:9" s="24" customFormat="1">
      <c r="A190" s="774"/>
      <c r="B190" s="125"/>
      <c r="C190" s="125"/>
      <c r="D190" s="746" t="s">
        <v>1994</v>
      </c>
      <c r="E190" s="32"/>
      <c r="F190" s="748"/>
      <c r="G190" s="161"/>
      <c r="H190" s="224"/>
      <c r="I190" s="262"/>
    </row>
    <row r="191" spans="1:9" s="24" customFormat="1">
      <c r="A191" s="774"/>
      <c r="B191" s="125"/>
      <c r="C191" s="125"/>
      <c r="D191" s="746"/>
      <c r="E191" s="32" t="s">
        <v>10</v>
      </c>
      <c r="F191" s="748">
        <v>40.200000000000003</v>
      </c>
      <c r="G191" s="161"/>
      <c r="H191" s="224">
        <f t="shared" ref="H191" si="0">F191*G191</f>
        <v>0</v>
      </c>
      <c r="I191" s="262"/>
    </row>
    <row r="192" spans="1:9" s="24" customFormat="1">
      <c r="A192" s="774"/>
      <c r="B192" s="125"/>
      <c r="C192" s="125"/>
      <c r="D192" s="122"/>
      <c r="E192" s="32"/>
      <c r="F192" s="748"/>
      <c r="G192" s="161"/>
      <c r="H192" s="224"/>
      <c r="I192" s="262"/>
    </row>
    <row r="193" spans="1:18" s="24" customFormat="1" ht="22.5">
      <c r="A193" s="747" t="s">
        <v>0</v>
      </c>
      <c r="B193" s="248" t="s">
        <v>17</v>
      </c>
      <c r="C193" s="761">
        <f>C189+1</f>
        <v>30</v>
      </c>
      <c r="D193" s="785" t="s">
        <v>1995</v>
      </c>
      <c r="E193" s="32"/>
      <c r="F193" s="748"/>
      <c r="G193" s="161"/>
      <c r="H193" s="224"/>
      <c r="I193" s="262"/>
    </row>
    <row r="194" spans="1:18" s="24" customFormat="1">
      <c r="A194" s="774"/>
      <c r="B194" s="125"/>
      <c r="C194" s="125"/>
      <c r="D194" s="746" t="s">
        <v>1994</v>
      </c>
      <c r="E194" s="32"/>
      <c r="F194" s="748"/>
      <c r="G194" s="161"/>
      <c r="H194" s="224"/>
      <c r="I194" s="262"/>
    </row>
    <row r="195" spans="1:18" s="24" customFormat="1">
      <c r="A195" s="774"/>
      <c r="B195" s="125"/>
      <c r="C195" s="125"/>
      <c r="D195" s="122"/>
      <c r="E195" s="32" t="s">
        <v>10</v>
      </c>
      <c r="F195" s="748">
        <v>12</v>
      </c>
      <c r="G195" s="161"/>
      <c r="H195" s="224">
        <f t="shared" ref="H195" si="1">F195*G195</f>
        <v>0</v>
      </c>
      <c r="I195" s="262"/>
    </row>
    <row r="196" spans="1:18" s="24" customFormat="1">
      <c r="A196" s="774"/>
      <c r="B196" s="125"/>
      <c r="C196" s="125"/>
      <c r="D196" s="122"/>
      <c r="E196" s="32"/>
      <c r="F196" s="748"/>
      <c r="G196" s="161"/>
      <c r="H196" s="224"/>
      <c r="I196" s="262"/>
    </row>
    <row r="197" spans="1:18" s="24" customFormat="1" ht="101.25">
      <c r="A197" s="747" t="s">
        <v>0</v>
      </c>
      <c r="B197" s="248" t="s">
        <v>17</v>
      </c>
      <c r="C197" s="761">
        <f>C193+1</f>
        <v>31</v>
      </c>
      <c r="D197" s="122" t="s">
        <v>3000</v>
      </c>
      <c r="E197" s="32"/>
      <c r="F197" s="748"/>
      <c r="G197" s="161"/>
      <c r="H197" s="224"/>
      <c r="I197" s="262"/>
    </row>
    <row r="198" spans="1:18" s="24" customFormat="1" ht="22.5">
      <c r="A198" s="774"/>
      <c r="B198" s="125"/>
      <c r="C198" s="125"/>
      <c r="D198" s="122" t="s">
        <v>2169</v>
      </c>
      <c r="E198" s="978"/>
      <c r="F198" s="748"/>
      <c r="G198" s="161"/>
      <c r="H198" s="224"/>
      <c r="I198" s="262"/>
    </row>
    <row r="199" spans="1:18" s="24" customFormat="1">
      <c r="A199" s="774"/>
      <c r="B199" s="125"/>
      <c r="C199" s="125"/>
      <c r="D199" s="122" t="s">
        <v>3047</v>
      </c>
      <c r="E199" s="979" t="s">
        <v>10</v>
      </c>
      <c r="F199" s="748">
        <v>4.8</v>
      </c>
      <c r="G199" s="161"/>
      <c r="H199" s="224">
        <f t="shared" ref="H199:H200" si="2">F199*G199</f>
        <v>0</v>
      </c>
      <c r="I199" s="262"/>
    </row>
    <row r="200" spans="1:18" s="24" customFormat="1">
      <c r="A200" s="774"/>
      <c r="B200" s="125"/>
      <c r="C200" s="125"/>
      <c r="D200" s="122" t="s">
        <v>3048</v>
      </c>
      <c r="E200" s="979" t="s">
        <v>10</v>
      </c>
      <c r="F200" s="748">
        <v>2.6</v>
      </c>
      <c r="G200" s="161"/>
      <c r="H200" s="224">
        <f t="shared" si="2"/>
        <v>0</v>
      </c>
      <c r="I200" s="262"/>
    </row>
    <row r="201" spans="1:18" s="24" customFormat="1">
      <c r="A201" s="774"/>
      <c r="B201" s="125"/>
      <c r="C201" s="125"/>
      <c r="D201" s="122"/>
      <c r="E201" s="979"/>
      <c r="F201" s="748"/>
      <c r="G201" s="161"/>
      <c r="H201" s="224"/>
      <c r="I201" s="262"/>
    </row>
    <row r="202" spans="1:18" s="251" customFormat="1" ht="33.75">
      <c r="A202" s="1567" t="s">
        <v>0</v>
      </c>
      <c r="B202" s="999" t="s">
        <v>17</v>
      </c>
      <c r="C202" s="761">
        <f>C197+1</f>
        <v>32</v>
      </c>
      <c r="D202" s="1568" t="s">
        <v>2416</v>
      </c>
      <c r="E202" s="257"/>
      <c r="F202" s="1008"/>
      <c r="G202" s="1009"/>
      <c r="H202" s="166"/>
      <c r="I202" s="178"/>
      <c r="J202" s="1010"/>
      <c r="K202" s="1010"/>
      <c r="L202" s="1010"/>
      <c r="M202" s="1010"/>
      <c r="N202" s="1010"/>
      <c r="O202" s="1010"/>
      <c r="P202" s="1010"/>
      <c r="Q202" s="1010"/>
      <c r="R202" s="1010"/>
    </row>
    <row r="203" spans="1:18" s="251" customFormat="1" ht="22.5">
      <c r="B203" s="1011"/>
      <c r="C203" s="1012"/>
      <c r="D203" s="1565" t="s">
        <v>2412</v>
      </c>
      <c r="E203" s="257"/>
      <c r="F203" s="1008"/>
      <c r="G203" s="1009"/>
      <c r="H203" s="166"/>
      <c r="I203" s="178"/>
      <c r="J203" s="1010"/>
      <c r="K203" s="1010"/>
      <c r="L203" s="1010"/>
      <c r="M203" s="1010"/>
      <c r="N203" s="1010"/>
      <c r="O203" s="1010"/>
      <c r="P203" s="1010"/>
      <c r="Q203" s="1010"/>
      <c r="R203" s="1010"/>
    </row>
    <row r="204" spans="1:18" s="251" customFormat="1" ht="33.75">
      <c r="B204" s="1011"/>
      <c r="C204" s="1012"/>
      <c r="D204" s="253" t="s">
        <v>2413</v>
      </c>
      <c r="E204" s="257" t="s">
        <v>10</v>
      </c>
      <c r="F204" s="1008">
        <v>16.649999999999999</v>
      </c>
      <c r="G204" s="1009"/>
      <c r="H204" s="166">
        <f>+F204*G204</f>
        <v>0</v>
      </c>
      <c r="I204" s="178"/>
      <c r="J204" s="1010"/>
      <c r="K204" s="1010"/>
      <c r="L204" s="1010"/>
      <c r="M204" s="1010"/>
      <c r="N204" s="1010"/>
      <c r="O204" s="1010"/>
      <c r="P204" s="1010"/>
      <c r="Q204" s="1010"/>
      <c r="R204" s="1010"/>
    </row>
    <row r="205" spans="1:18" s="251" customFormat="1" ht="12">
      <c r="B205" s="1011"/>
      <c r="C205" s="1012"/>
      <c r="D205" s="253"/>
      <c r="E205" s="257"/>
      <c r="F205" s="1008"/>
      <c r="G205" s="1009"/>
      <c r="H205" s="166"/>
      <c r="I205" s="178"/>
      <c r="J205" s="1010"/>
      <c r="K205" s="1010"/>
      <c r="L205" s="1010"/>
      <c r="M205" s="1010"/>
      <c r="N205" s="1010"/>
      <c r="O205" s="1010"/>
      <c r="P205" s="1010"/>
      <c r="Q205" s="1010"/>
      <c r="R205" s="1010"/>
    </row>
    <row r="206" spans="1:18" s="1014" customFormat="1" ht="45">
      <c r="A206" s="1567" t="s">
        <v>0</v>
      </c>
      <c r="B206" s="999" t="s">
        <v>17</v>
      </c>
      <c r="C206" s="761">
        <f>C202+1</f>
        <v>33</v>
      </c>
      <c r="D206" s="1565" t="s">
        <v>2414</v>
      </c>
      <c r="E206" s="130"/>
      <c r="F206" s="843"/>
      <c r="G206" s="1013"/>
      <c r="H206" s="844"/>
      <c r="I206" s="966"/>
    </row>
    <row r="207" spans="1:18" s="1014" customFormat="1" ht="22.5">
      <c r="A207" s="842"/>
      <c r="B207" s="106"/>
      <c r="C207" s="106"/>
      <c r="D207" s="1565" t="s">
        <v>2415</v>
      </c>
      <c r="E207" s="257" t="s">
        <v>3</v>
      </c>
      <c r="F207" s="1566">
        <v>83.24</v>
      </c>
      <c r="G207" s="1015"/>
      <c r="H207" s="1003">
        <f>F207*G207</f>
        <v>0</v>
      </c>
      <c r="I207" s="966"/>
    </row>
    <row r="208" spans="1:18" s="1014" customFormat="1">
      <c r="A208" s="842"/>
      <c r="B208" s="106"/>
      <c r="C208" s="106"/>
      <c r="D208" s="140"/>
      <c r="E208" s="130"/>
      <c r="F208" s="843"/>
      <c r="G208" s="1013"/>
      <c r="H208" s="1003"/>
      <c r="I208" s="966"/>
    </row>
    <row r="209" spans="1:9" s="1014" customFormat="1">
      <c r="A209" s="842"/>
      <c r="B209" s="106"/>
      <c r="C209" s="106"/>
      <c r="D209" s="140"/>
      <c r="E209" s="130"/>
      <c r="F209" s="843"/>
      <c r="G209" s="1013"/>
      <c r="H209" s="1003"/>
      <c r="I209" s="966"/>
    </row>
    <row r="210" spans="1:9" s="24" customFormat="1">
      <c r="A210" s="774"/>
      <c r="B210" s="125"/>
      <c r="C210" s="125"/>
      <c r="D210" s="785"/>
      <c r="E210" s="32"/>
      <c r="F210" s="748"/>
      <c r="G210" s="161"/>
      <c r="H210" s="224"/>
      <c r="I210" s="262"/>
    </row>
    <row r="211" spans="1:9" s="24" customFormat="1">
      <c r="A211" s="774"/>
      <c r="B211" s="125"/>
      <c r="C211" s="125"/>
      <c r="D211" s="998" t="s">
        <v>2394</v>
      </c>
      <c r="E211" s="32"/>
      <c r="F211" s="748"/>
      <c r="G211" s="161"/>
      <c r="H211" s="224"/>
      <c r="I211" s="262"/>
    </row>
    <row r="212" spans="1:9" s="24" customFormat="1">
      <c r="A212" s="774"/>
      <c r="B212" s="125"/>
      <c r="C212" s="125"/>
      <c r="D212" s="785"/>
      <c r="E212" s="32"/>
      <c r="F212" s="748"/>
      <c r="G212" s="161"/>
      <c r="H212" s="224"/>
      <c r="I212" s="262"/>
    </row>
    <row r="213" spans="1:9" s="81" customFormat="1">
      <c r="A213" s="798" t="s">
        <v>0</v>
      </c>
      <c r="B213" s="248" t="s">
        <v>17</v>
      </c>
      <c r="C213" s="761">
        <f>C206+1</f>
        <v>34</v>
      </c>
      <c r="D213" s="135" t="s">
        <v>2395</v>
      </c>
      <c r="E213" s="130"/>
      <c r="F213" s="843"/>
      <c r="G213" s="105"/>
      <c r="H213" s="844"/>
      <c r="I213" s="178"/>
    </row>
    <row r="214" spans="1:9" s="1005" customFormat="1" ht="33.75">
      <c r="A214" s="1567"/>
      <c r="B214" s="999"/>
      <c r="C214" s="999"/>
      <c r="D214" s="1000" t="s">
        <v>2396</v>
      </c>
      <c r="E214" s="1001"/>
      <c r="F214" s="1566"/>
      <c r="G214" s="1002"/>
      <c r="H214" s="1003"/>
      <c r="I214" s="1004"/>
    </row>
    <row r="215" spans="1:9" s="1005" customFormat="1" ht="56.25">
      <c r="A215" s="1567"/>
      <c r="B215" s="999"/>
      <c r="C215" s="999"/>
      <c r="D215" s="1000" t="s">
        <v>2397</v>
      </c>
      <c r="E215" s="1001"/>
      <c r="F215" s="1566"/>
      <c r="G215" s="1002"/>
      <c r="H215" s="1003"/>
      <c r="I215" s="1006"/>
    </row>
    <row r="216" spans="1:9" s="1005" customFormat="1" ht="45">
      <c r="A216" s="1569"/>
      <c r="B216" s="1570"/>
      <c r="C216" s="1570"/>
      <c r="D216" s="1000" t="s">
        <v>2398</v>
      </c>
      <c r="E216" s="1001"/>
      <c r="F216" s="1566"/>
      <c r="G216" s="1002"/>
      <c r="H216" s="1003"/>
      <c r="I216" s="1004"/>
    </row>
    <row r="217" spans="1:9" s="1005" customFormat="1" ht="67.5">
      <c r="A217" s="1569"/>
      <c r="B217" s="1570"/>
      <c r="C217" s="1570"/>
      <c r="D217" s="1000" t="s">
        <v>2399</v>
      </c>
      <c r="E217" s="1001"/>
      <c r="F217" s="1566"/>
      <c r="G217" s="1002"/>
      <c r="H217" s="1003"/>
      <c r="I217" s="1004"/>
    </row>
    <row r="218" spans="1:9" s="1005" customFormat="1" ht="22.5">
      <c r="A218" s="1569"/>
      <c r="B218" s="1570"/>
      <c r="C218" s="1570"/>
      <c r="D218" s="1000" t="s">
        <v>2400</v>
      </c>
      <c r="E218" s="1001" t="s">
        <v>10</v>
      </c>
      <c r="F218" s="1571">
        <v>17.8</v>
      </c>
      <c r="G218" s="1581"/>
      <c r="H218" s="1003">
        <f>$F218*G218</f>
        <v>0</v>
      </c>
      <c r="I218" s="1007"/>
    </row>
    <row r="219" spans="1:9" s="1005" customFormat="1">
      <c r="A219" s="1569"/>
      <c r="B219" s="1570"/>
      <c r="C219" s="1570"/>
      <c r="D219" s="1000"/>
      <c r="E219" s="1001"/>
      <c r="F219" s="1566"/>
      <c r="G219" s="1002"/>
      <c r="H219" s="1003"/>
      <c r="I219" s="1004"/>
    </row>
    <row r="220" spans="1:9" s="1005" customFormat="1">
      <c r="A220" s="798" t="s">
        <v>0</v>
      </c>
      <c r="B220" s="248" t="s">
        <v>17</v>
      </c>
      <c r="C220" s="761">
        <f>C213+1</f>
        <v>35</v>
      </c>
      <c r="D220" s="135" t="s">
        <v>2401</v>
      </c>
      <c r="E220" s="1001"/>
      <c r="F220" s="1566"/>
      <c r="G220" s="1002"/>
      <c r="H220" s="1003"/>
      <c r="I220" s="1004"/>
    </row>
    <row r="221" spans="1:9" s="1575" customFormat="1" ht="67.5">
      <c r="A221" s="1567"/>
      <c r="B221" s="999"/>
      <c r="C221" s="999"/>
      <c r="D221" s="1572" t="s">
        <v>2402</v>
      </c>
      <c r="E221" s="1573"/>
      <c r="F221" s="1574"/>
      <c r="G221" s="1582"/>
      <c r="H221" s="1003"/>
      <c r="I221" s="1004"/>
    </row>
    <row r="222" spans="1:9" s="1575" customFormat="1" ht="22.5">
      <c r="A222" s="1567"/>
      <c r="B222" s="999"/>
      <c r="C222" s="999"/>
      <c r="D222" s="1000" t="s">
        <v>2403</v>
      </c>
      <c r="E222" s="1573"/>
      <c r="F222" s="1574"/>
      <c r="G222" s="1582"/>
      <c r="H222" s="1003"/>
      <c r="I222" s="1004"/>
    </row>
    <row r="223" spans="1:9" s="1575" customFormat="1" ht="22.5">
      <c r="A223" s="1567"/>
      <c r="B223" s="999"/>
      <c r="C223" s="999"/>
      <c r="D223" s="1572" t="s">
        <v>2404</v>
      </c>
      <c r="E223" s="1573"/>
      <c r="F223" s="1574"/>
      <c r="G223" s="1582"/>
      <c r="H223" s="1003"/>
      <c r="I223" s="1004"/>
    </row>
    <row r="224" spans="1:9" s="1575" customFormat="1" ht="22.5">
      <c r="A224" s="1576"/>
      <c r="B224" s="1576"/>
      <c r="C224" s="1576"/>
      <c r="D224" s="1572" t="s">
        <v>2405</v>
      </c>
      <c r="E224" s="1577" t="s">
        <v>10</v>
      </c>
      <c r="F224" s="1571">
        <v>17.8</v>
      </c>
      <c r="G224" s="1581"/>
      <c r="H224" s="1003">
        <f>$F224*G224</f>
        <v>0</v>
      </c>
      <c r="I224" s="1007"/>
    </row>
    <row r="225" spans="1:9" s="1575" customFormat="1">
      <c r="A225" s="1576"/>
      <c r="B225" s="1576"/>
      <c r="C225" s="1576"/>
      <c r="D225" s="1576"/>
      <c r="E225" s="1573"/>
      <c r="F225" s="1574"/>
      <c r="G225" s="1582"/>
      <c r="H225" s="1003"/>
      <c r="I225" s="1004"/>
    </row>
    <row r="226" spans="1:9" s="1575" customFormat="1">
      <c r="A226" s="798" t="s">
        <v>0</v>
      </c>
      <c r="B226" s="248" t="s">
        <v>17</v>
      </c>
      <c r="C226" s="106">
        <f>C220+1</f>
        <v>36</v>
      </c>
      <c r="D226" s="135" t="s">
        <v>2406</v>
      </c>
      <c r="E226" s="1573"/>
      <c r="F226" s="1574"/>
      <c r="G226" s="1582"/>
      <c r="H226" s="1003"/>
      <c r="I226" s="1004"/>
    </row>
    <row r="227" spans="1:9" s="1575" customFormat="1" ht="67.5">
      <c r="A227" s="1567"/>
      <c r="B227" s="999"/>
      <c r="C227" s="999"/>
      <c r="D227" s="1572" t="s">
        <v>2407</v>
      </c>
      <c r="E227" s="1573"/>
      <c r="F227" s="1574"/>
      <c r="G227" s="1582"/>
      <c r="H227" s="1003"/>
      <c r="I227" s="1004"/>
    </row>
    <row r="228" spans="1:9" s="1575" customFormat="1" ht="22.5">
      <c r="A228" s="1576"/>
      <c r="B228" s="1576"/>
      <c r="C228" s="1576"/>
      <c r="D228" s="1572" t="s">
        <v>2408</v>
      </c>
      <c r="E228" s="1577" t="s">
        <v>3</v>
      </c>
      <c r="F228" s="1571">
        <v>89.2</v>
      </c>
      <c r="G228" s="1581"/>
      <c r="H228" s="1003">
        <f>$F228*G228</f>
        <v>0</v>
      </c>
      <c r="I228" s="1007"/>
    </row>
    <row r="229" spans="1:9" s="1575" customFormat="1">
      <c r="A229" s="1576"/>
      <c r="B229" s="1576"/>
      <c r="C229" s="1576"/>
      <c r="D229" s="1572"/>
      <c r="E229" s="1578"/>
      <c r="F229" s="1579"/>
      <c r="G229" s="1582"/>
      <c r="H229" s="1003"/>
      <c r="I229" s="1004"/>
    </row>
    <row r="230" spans="1:9" s="1575" customFormat="1">
      <c r="A230" s="798" t="s">
        <v>0</v>
      </c>
      <c r="B230" s="799" t="s">
        <v>1930</v>
      </c>
      <c r="C230" s="106">
        <f>C226+1</f>
        <v>37</v>
      </c>
      <c r="D230" s="135" t="s">
        <v>2409</v>
      </c>
      <c r="E230" s="1573"/>
      <c r="F230" s="1574"/>
      <c r="G230" s="1582"/>
      <c r="H230" s="1003"/>
      <c r="I230" s="1004"/>
    </row>
    <row r="231" spans="1:9" s="1575" customFormat="1" ht="123.75">
      <c r="A231" s="1567"/>
      <c r="B231" s="999"/>
      <c r="C231" s="999"/>
      <c r="D231" s="1572" t="s">
        <v>2410</v>
      </c>
      <c r="E231" s="1573"/>
      <c r="F231" s="1580"/>
      <c r="G231" s="1582"/>
      <c r="H231" s="1003"/>
      <c r="I231" s="1004"/>
    </row>
    <row r="232" spans="1:9" s="1575" customFormat="1">
      <c r="A232" s="1576"/>
      <c r="B232" s="1576"/>
      <c r="C232" s="1576"/>
      <c r="D232" s="1572" t="s">
        <v>2411</v>
      </c>
      <c r="E232" s="1578" t="s">
        <v>3</v>
      </c>
      <c r="F232" s="1571">
        <v>89.2</v>
      </c>
      <c r="G232" s="1582"/>
      <c r="H232" s="1003">
        <f>$F232*G232</f>
        <v>0</v>
      </c>
      <c r="I232" s="1004"/>
    </row>
    <row r="233" spans="1:9" s="24" customFormat="1">
      <c r="A233" s="774"/>
      <c r="B233" s="125"/>
      <c r="C233" s="125"/>
      <c r="D233" s="785"/>
      <c r="E233" s="32"/>
      <c r="F233" s="748"/>
      <c r="G233" s="161"/>
      <c r="H233" s="224"/>
      <c r="I233" s="262"/>
    </row>
    <row r="234" spans="1:9">
      <c r="E234" s="749"/>
      <c r="F234" s="750"/>
      <c r="H234" s="1584">
        <f>SUM(H21:H233)</f>
        <v>0</v>
      </c>
      <c r="I234" s="658"/>
    </row>
    <row r="235" spans="1:9" s="24" customFormat="1">
      <c r="A235" s="751" t="s">
        <v>0</v>
      </c>
      <c r="B235" s="752" t="s">
        <v>17</v>
      </c>
      <c r="C235" s="752"/>
      <c r="D235" s="752" t="s">
        <v>56</v>
      </c>
      <c r="E235" s="753"/>
      <c r="F235" s="754"/>
      <c r="G235" s="226"/>
      <c r="I235" s="278"/>
    </row>
    <row r="236" spans="1:9">
      <c r="A236" s="756"/>
      <c r="D236" s="122"/>
      <c r="E236" s="269"/>
      <c r="F236" s="757"/>
      <c r="G236" s="270"/>
      <c r="I236" s="951"/>
    </row>
    <row r="237" spans="1:9" s="160" customFormat="1">
      <c r="A237" s="758" t="s">
        <v>4</v>
      </c>
      <c r="B237" s="759"/>
      <c r="C237" s="106"/>
      <c r="D237" s="163"/>
      <c r="E237" s="130"/>
      <c r="F237" s="271"/>
      <c r="G237" s="272"/>
      <c r="H237" s="271"/>
      <c r="I237" s="952"/>
    </row>
    <row r="238" spans="1:9">
      <c r="A238" s="760"/>
      <c r="B238" s="761"/>
      <c r="D238" s="122"/>
      <c r="F238" s="748"/>
      <c r="G238" s="161"/>
      <c r="I238" s="953"/>
    </row>
    <row r="239" spans="1:9">
      <c r="A239" s="214"/>
      <c r="B239" s="214"/>
      <c r="C239" s="214"/>
      <c r="D239" s="244"/>
      <c r="E239" s="275"/>
      <c r="H239" s="276"/>
      <c r="I239" s="953"/>
    </row>
    <row r="240" spans="1:9">
      <c r="I240" s="658"/>
    </row>
    <row r="241" spans="9:9">
      <c r="I241" s="658"/>
    </row>
  </sheetData>
  <sheetProtection selectLockedCells="1"/>
  <protectedRanges>
    <protectedRange sqref="I206:I209 H205:I205 I204 H202:I203" name="Raspon1_1_1_5_2"/>
    <protectedRange sqref="G202:G209" name="Raspon1_4_1_2"/>
  </protectedRanges>
  <mergeCells count="1">
    <mergeCell ref="A7:C7"/>
  </mergeCells>
  <pageMargins left="0.78740157480314965" right="0.19685039370078741" top="0.39370078740157483" bottom="0.59055118110236227" header="0.39370078740157483" footer="0.39370078740157483"/>
  <pageSetup paperSize="9" scale="99" fitToHeight="100" orientation="portrait" r:id="rId1"/>
  <headerFooter alignWithMargins="0">
    <oddFooter>&amp;C&amp;8....................................................................................................................................................................................................................&amp;4&amp;8stranica &amp;P. od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D293"/>
  <sheetViews>
    <sheetView view="pageBreakPreview" topLeftCell="A280" zoomScale="80" zoomScaleSheetLayoutView="80" workbookViewId="0">
      <selection activeCell="D16" sqref="D16"/>
    </sheetView>
  </sheetViews>
  <sheetFormatPr defaultRowHeight="12"/>
  <cols>
    <col min="1" max="1" width="6.7109375" style="660" customWidth="1"/>
    <col min="2" max="2" width="94.7109375" style="660" customWidth="1"/>
    <col min="3" max="3" width="9.140625" style="660"/>
    <col min="4" max="4" width="33.140625" style="662" customWidth="1"/>
    <col min="5" max="16384" width="9.140625" style="672"/>
  </cols>
  <sheetData>
    <row r="1" spans="1:4" s="516" customFormat="1" ht="11.25">
      <c r="A1" s="514"/>
      <c r="B1" s="515" t="s">
        <v>383</v>
      </c>
      <c r="C1" s="514"/>
    </row>
    <row r="2" spans="1:4" s="516" customFormat="1" ht="11.25">
      <c r="B2" s="517"/>
    </row>
    <row r="3" spans="1:4" s="516" customFormat="1" ht="11.25">
      <c r="B3" s="486" t="s">
        <v>1612</v>
      </c>
    </row>
    <row r="4" spans="1:4" s="660" customFormat="1">
      <c r="B4" s="661"/>
      <c r="D4" s="662"/>
    </row>
    <row r="5" spans="1:4" s="660" customFormat="1">
      <c r="B5" s="663" t="s">
        <v>353</v>
      </c>
      <c r="D5" s="662"/>
    </row>
    <row r="6" spans="1:4" s="668" customFormat="1" ht="24">
      <c r="A6" s="664"/>
      <c r="B6" s="665" t="s">
        <v>1613</v>
      </c>
      <c r="C6" s="666"/>
      <c r="D6" s="667"/>
    </row>
    <row r="7" spans="1:4" s="668" customFormat="1">
      <c r="A7" s="664"/>
      <c r="B7" s="669" t="s">
        <v>1614</v>
      </c>
      <c r="C7" s="666"/>
      <c r="D7" s="667"/>
    </row>
    <row r="8" spans="1:4" s="660" customFormat="1">
      <c r="B8" s="665" t="s">
        <v>606</v>
      </c>
      <c r="D8" s="662"/>
    </row>
    <row r="9" spans="1:4" s="660" customFormat="1">
      <c r="B9" s="665" t="s">
        <v>603</v>
      </c>
      <c r="D9" s="662"/>
    </row>
    <row r="10" spans="1:4" s="660" customFormat="1">
      <c r="B10" s="665" t="s">
        <v>1070</v>
      </c>
      <c r="D10" s="662"/>
    </row>
    <row r="11" spans="1:4" s="660" customFormat="1">
      <c r="B11" s="663"/>
      <c r="D11" s="662"/>
    </row>
    <row r="12" spans="1:4" s="660" customFormat="1">
      <c r="B12" s="670" t="s">
        <v>1615</v>
      </c>
      <c r="D12" s="662"/>
    </row>
    <row r="13" spans="1:4" s="660" customFormat="1">
      <c r="B13" s="670" t="s">
        <v>1616</v>
      </c>
      <c r="D13" s="662"/>
    </row>
    <row r="14" spans="1:4" s="660" customFormat="1">
      <c r="B14" s="670" t="s">
        <v>1617</v>
      </c>
      <c r="D14" s="662"/>
    </row>
    <row r="15" spans="1:4" s="660" customFormat="1">
      <c r="B15" s="670" t="s">
        <v>1618</v>
      </c>
      <c r="D15" s="662"/>
    </row>
    <row r="16" spans="1:4" s="660" customFormat="1">
      <c r="B16" s="670" t="s">
        <v>1619</v>
      </c>
      <c r="D16" s="662"/>
    </row>
    <row r="17" spans="2:4" s="660" customFormat="1">
      <c r="B17" s="670" t="s">
        <v>1620</v>
      </c>
      <c r="D17" s="662"/>
    </row>
    <row r="18" spans="2:4" s="660" customFormat="1">
      <c r="B18" s="670" t="s">
        <v>1621</v>
      </c>
      <c r="D18" s="662"/>
    </row>
    <row r="19" spans="2:4" s="660" customFormat="1">
      <c r="B19" s="670" t="s">
        <v>1622</v>
      </c>
      <c r="D19" s="662"/>
    </row>
    <row r="20" spans="2:4" s="660" customFormat="1">
      <c r="B20" s="670" t="s">
        <v>1623</v>
      </c>
      <c r="D20" s="662"/>
    </row>
    <row r="21" spans="2:4" s="660" customFormat="1">
      <c r="B21" s="670" t="s">
        <v>1624</v>
      </c>
      <c r="D21" s="662"/>
    </row>
    <row r="22" spans="2:4" s="660" customFormat="1">
      <c r="B22" s="670" t="s">
        <v>1625</v>
      </c>
      <c r="D22" s="662"/>
    </row>
    <row r="23" spans="2:4" s="660" customFormat="1">
      <c r="D23" s="662"/>
    </row>
    <row r="24" spans="2:4" s="660" customFormat="1" ht="36">
      <c r="B24" s="670" t="s">
        <v>1626</v>
      </c>
      <c r="D24" s="662"/>
    </row>
    <row r="25" spans="2:4" s="660" customFormat="1" ht="48">
      <c r="B25" s="671" t="s">
        <v>1627</v>
      </c>
      <c r="D25" s="662"/>
    </row>
    <row r="26" spans="2:4" s="660" customFormat="1" ht="24">
      <c r="B26" s="671" t="s">
        <v>1628</v>
      </c>
      <c r="D26" s="662"/>
    </row>
    <row r="27" spans="2:4" s="660" customFormat="1">
      <c r="B27" s="671" t="s">
        <v>1629</v>
      </c>
      <c r="D27" s="662"/>
    </row>
    <row r="28" spans="2:4" s="660" customFormat="1" ht="24">
      <c r="B28" s="671" t="s">
        <v>1630</v>
      </c>
      <c r="D28" s="662"/>
    </row>
    <row r="29" spans="2:4" s="660" customFormat="1" ht="24">
      <c r="B29" s="671" t="s">
        <v>1631</v>
      </c>
      <c r="D29" s="662"/>
    </row>
    <row r="30" spans="2:4" s="660" customFormat="1">
      <c r="B30" s="663"/>
      <c r="D30" s="662"/>
    </row>
    <row r="31" spans="2:4" s="660" customFormat="1">
      <c r="B31" s="663" t="s">
        <v>509</v>
      </c>
      <c r="D31" s="662"/>
    </row>
    <row r="32" spans="2:4">
      <c r="B32" s="670" t="s">
        <v>1632</v>
      </c>
    </row>
    <row r="33" spans="2:4" ht="48">
      <c r="B33" s="670" t="s">
        <v>1633</v>
      </c>
    </row>
    <row r="34" spans="2:4" ht="84">
      <c r="B34" s="670" t="s">
        <v>1634</v>
      </c>
    </row>
    <row r="35" spans="2:4" ht="24">
      <c r="B35" s="670" t="s">
        <v>1635</v>
      </c>
    </row>
    <row r="36" spans="2:4" ht="36">
      <c r="B36" s="670" t="s">
        <v>1636</v>
      </c>
    </row>
    <row r="37" spans="2:4">
      <c r="B37" s="670"/>
    </row>
    <row r="38" spans="2:4" s="660" customFormat="1">
      <c r="B38" s="673" t="s">
        <v>1637</v>
      </c>
      <c r="D38" s="662"/>
    </row>
    <row r="39" spans="2:4" s="660" customFormat="1" ht="48">
      <c r="B39" s="671" t="s">
        <v>1638</v>
      </c>
      <c r="D39" s="662"/>
    </row>
    <row r="40" spans="2:4" s="660" customFormat="1" ht="36">
      <c r="B40" s="671" t="s">
        <v>1639</v>
      </c>
      <c r="D40" s="662"/>
    </row>
    <row r="41" spans="2:4" s="660" customFormat="1">
      <c r="B41" s="671"/>
      <c r="D41" s="662"/>
    </row>
    <row r="42" spans="2:4" s="660" customFormat="1">
      <c r="B42" s="671" t="s">
        <v>1640</v>
      </c>
      <c r="D42" s="662"/>
    </row>
    <row r="43" spans="2:4" s="660" customFormat="1">
      <c r="B43" s="671" t="s">
        <v>1641</v>
      </c>
      <c r="D43" s="662"/>
    </row>
    <row r="44" spans="2:4" s="660" customFormat="1">
      <c r="B44" s="671" t="s">
        <v>1642</v>
      </c>
      <c r="D44" s="662"/>
    </row>
    <row r="45" spans="2:4" s="660" customFormat="1">
      <c r="B45" s="674" t="s">
        <v>1643</v>
      </c>
      <c r="D45" s="662"/>
    </row>
    <row r="46" spans="2:4" s="660" customFormat="1">
      <c r="B46" s="671" t="s">
        <v>1644</v>
      </c>
      <c r="D46" s="662"/>
    </row>
    <row r="47" spans="2:4" s="660" customFormat="1">
      <c r="B47" s="674" t="s">
        <v>1645</v>
      </c>
      <c r="D47" s="662"/>
    </row>
    <row r="48" spans="2:4" s="660" customFormat="1">
      <c r="B48" s="671" t="s">
        <v>1646</v>
      </c>
      <c r="D48" s="662"/>
    </row>
    <row r="49" spans="1:4" s="660" customFormat="1">
      <c r="B49" s="671" t="s">
        <v>1647</v>
      </c>
      <c r="D49" s="662"/>
    </row>
    <row r="50" spans="1:4" s="660" customFormat="1">
      <c r="B50" s="671" t="s">
        <v>1648</v>
      </c>
      <c r="D50" s="662"/>
    </row>
    <row r="51" spans="1:4" s="660" customFormat="1">
      <c r="B51" s="671" t="s">
        <v>1649</v>
      </c>
      <c r="D51" s="662"/>
    </row>
    <row r="52" spans="1:4" s="660" customFormat="1">
      <c r="B52" s="671" t="s">
        <v>1650</v>
      </c>
      <c r="D52" s="662"/>
    </row>
    <row r="53" spans="1:4" s="660" customFormat="1">
      <c r="B53" s="674" t="s">
        <v>1651</v>
      </c>
      <c r="D53" s="662"/>
    </row>
    <row r="54" spans="1:4" s="679" customFormat="1">
      <c r="A54" s="675"/>
      <c r="B54" s="676" t="s">
        <v>1652</v>
      </c>
      <c r="C54" s="677"/>
      <c r="D54" s="678"/>
    </row>
    <row r="55" spans="1:4" s="679" customFormat="1">
      <c r="A55" s="675"/>
      <c r="B55" s="676" t="s">
        <v>786</v>
      </c>
      <c r="C55" s="677"/>
      <c r="D55" s="678"/>
    </row>
    <row r="56" spans="1:4" s="679" customFormat="1">
      <c r="A56" s="675"/>
      <c r="B56" s="676" t="s">
        <v>1653</v>
      </c>
      <c r="C56" s="677"/>
      <c r="D56" s="678"/>
    </row>
    <row r="57" spans="1:4" s="679" customFormat="1">
      <c r="A57" s="675"/>
      <c r="B57" s="676" t="s">
        <v>1654</v>
      </c>
      <c r="C57" s="677"/>
      <c r="D57" s="678"/>
    </row>
    <row r="58" spans="1:4" s="679" customFormat="1">
      <c r="A58" s="680"/>
      <c r="B58" s="676" t="s">
        <v>1655</v>
      </c>
      <c r="C58" s="677"/>
      <c r="D58" s="678"/>
    </row>
    <row r="59" spans="1:4" s="679" customFormat="1">
      <c r="A59" s="675"/>
      <c r="B59" s="676" t="s">
        <v>1656</v>
      </c>
      <c r="C59" s="677"/>
      <c r="D59" s="678"/>
    </row>
    <row r="60" spans="1:4" s="679" customFormat="1">
      <c r="A60" s="675"/>
      <c r="B60" s="676" t="s">
        <v>1657</v>
      </c>
      <c r="C60" s="677"/>
      <c r="D60" s="678"/>
    </row>
    <row r="61" spans="1:4" s="679" customFormat="1">
      <c r="A61" s="675"/>
      <c r="B61" s="676" t="s">
        <v>1658</v>
      </c>
      <c r="C61" s="677"/>
      <c r="D61" s="678"/>
    </row>
    <row r="62" spans="1:4" s="679" customFormat="1">
      <c r="A62" s="675"/>
      <c r="B62" s="676" t="s">
        <v>1659</v>
      </c>
      <c r="C62" s="677"/>
      <c r="D62" s="678"/>
    </row>
    <row r="63" spans="1:4" s="679" customFormat="1" ht="24">
      <c r="A63" s="681"/>
      <c r="B63" s="682" t="s">
        <v>1660</v>
      </c>
      <c r="C63" s="677"/>
      <c r="D63" s="678"/>
    </row>
    <row r="64" spans="1:4" s="679" customFormat="1">
      <c r="A64" s="681"/>
      <c r="B64" s="682" t="s">
        <v>1661</v>
      </c>
      <c r="C64" s="677"/>
      <c r="D64" s="678"/>
    </row>
    <row r="65" spans="1:4" s="679" customFormat="1" ht="36">
      <c r="A65" s="681"/>
      <c r="B65" s="682" t="s">
        <v>1662</v>
      </c>
      <c r="C65" s="677"/>
      <c r="D65" s="678"/>
    </row>
    <row r="66" spans="1:4" s="660" customFormat="1">
      <c r="B66" s="671"/>
      <c r="D66" s="662"/>
    </row>
    <row r="67" spans="1:4" s="660" customFormat="1" ht="36">
      <c r="B67" s="671" t="s">
        <v>1663</v>
      </c>
      <c r="D67" s="662"/>
    </row>
    <row r="68" spans="1:4" s="660" customFormat="1" ht="24">
      <c r="B68" s="671" t="s">
        <v>1664</v>
      </c>
      <c r="D68" s="662"/>
    </row>
    <row r="69" spans="1:4" s="660" customFormat="1">
      <c r="B69" s="671" t="s">
        <v>1665</v>
      </c>
      <c r="D69" s="662"/>
    </row>
    <row r="70" spans="1:4" s="660" customFormat="1">
      <c r="B70" s="671" t="s">
        <v>1666</v>
      </c>
      <c r="D70" s="662"/>
    </row>
    <row r="71" spans="1:4" s="660" customFormat="1">
      <c r="B71" s="671" t="s">
        <v>1667</v>
      </c>
      <c r="D71" s="662"/>
    </row>
    <row r="72" spans="1:4" s="660" customFormat="1">
      <c r="B72" s="671" t="s">
        <v>1668</v>
      </c>
      <c r="D72" s="662"/>
    </row>
    <row r="73" spans="1:4" s="660" customFormat="1">
      <c r="B73" s="671" t="s">
        <v>1669</v>
      </c>
      <c r="D73" s="662"/>
    </row>
    <row r="74" spans="1:4" s="660" customFormat="1">
      <c r="B74" s="671" t="s">
        <v>1670</v>
      </c>
      <c r="D74" s="662"/>
    </row>
    <row r="75" spans="1:4" s="660" customFormat="1">
      <c r="B75" s="671" t="s">
        <v>1671</v>
      </c>
      <c r="D75" s="662"/>
    </row>
    <row r="76" spans="1:4" s="660" customFormat="1">
      <c r="B76" s="671" t="s">
        <v>1672</v>
      </c>
      <c r="D76" s="662"/>
    </row>
    <row r="77" spans="1:4" s="660" customFormat="1">
      <c r="B77" s="671" t="s">
        <v>1673</v>
      </c>
      <c r="D77" s="662"/>
    </row>
    <row r="78" spans="1:4" s="660" customFormat="1">
      <c r="B78" s="671" t="s">
        <v>1674</v>
      </c>
      <c r="D78" s="662"/>
    </row>
    <row r="79" spans="1:4" s="660" customFormat="1" ht="24">
      <c r="B79" s="671" t="s">
        <v>1675</v>
      </c>
      <c r="D79" s="662"/>
    </row>
    <row r="80" spans="1:4" s="660" customFormat="1">
      <c r="B80" s="671" t="s">
        <v>1676</v>
      </c>
      <c r="D80" s="662"/>
    </row>
    <row r="81" spans="2:4" s="660" customFormat="1">
      <c r="B81" s="671"/>
      <c r="D81" s="662"/>
    </row>
    <row r="82" spans="2:4" s="660" customFormat="1">
      <c r="B82" s="671" t="s">
        <v>1677</v>
      </c>
      <c r="D82" s="662"/>
    </row>
    <row r="83" spans="2:4" s="660" customFormat="1" ht="24">
      <c r="B83" s="671" t="s">
        <v>1678</v>
      </c>
      <c r="D83" s="662"/>
    </row>
    <row r="84" spans="2:4" s="660" customFormat="1" ht="36">
      <c r="B84" s="671" t="s">
        <v>1679</v>
      </c>
      <c r="D84" s="662"/>
    </row>
    <row r="85" spans="2:4" s="660" customFormat="1" ht="24">
      <c r="B85" s="671" t="s">
        <v>1678</v>
      </c>
      <c r="D85" s="662"/>
    </row>
    <row r="86" spans="2:4" s="660" customFormat="1" ht="60">
      <c r="B86" s="671" t="s">
        <v>1680</v>
      </c>
      <c r="D86" s="662"/>
    </row>
    <row r="87" spans="2:4" s="660" customFormat="1">
      <c r="B87" s="671" t="s">
        <v>1681</v>
      </c>
      <c r="D87" s="662"/>
    </row>
    <row r="88" spans="2:4" s="660" customFormat="1">
      <c r="B88" s="671" t="s">
        <v>1682</v>
      </c>
      <c r="D88" s="662"/>
    </row>
    <row r="89" spans="2:4" s="660" customFormat="1">
      <c r="B89" s="671" t="s">
        <v>1683</v>
      </c>
      <c r="D89" s="662"/>
    </row>
    <row r="90" spans="2:4" s="660" customFormat="1">
      <c r="B90" s="671"/>
      <c r="D90" s="662"/>
    </row>
    <row r="91" spans="2:4" s="660" customFormat="1" ht="24">
      <c r="B91" s="671" t="s">
        <v>1684</v>
      </c>
      <c r="D91" s="662"/>
    </row>
    <row r="92" spans="2:4" s="660" customFormat="1">
      <c r="B92" s="671" t="s">
        <v>1685</v>
      </c>
      <c r="D92" s="662"/>
    </row>
    <row r="93" spans="2:4" s="660" customFormat="1" ht="24">
      <c r="B93" s="671" t="s">
        <v>1686</v>
      </c>
      <c r="D93" s="662"/>
    </row>
    <row r="94" spans="2:4" s="660" customFormat="1" ht="36">
      <c r="B94" s="671" t="s">
        <v>1687</v>
      </c>
      <c r="D94" s="662"/>
    </row>
    <row r="95" spans="2:4" s="660" customFormat="1">
      <c r="B95" s="671"/>
      <c r="D95" s="662"/>
    </row>
    <row r="96" spans="2:4" s="660" customFormat="1" ht="13.5">
      <c r="B96" s="671" t="s">
        <v>1688</v>
      </c>
      <c r="D96" s="662"/>
    </row>
    <row r="97" spans="1:4" s="660" customFormat="1" ht="13.5">
      <c r="B97" s="671" t="s">
        <v>1689</v>
      </c>
      <c r="D97" s="662"/>
    </row>
    <row r="98" spans="1:4" s="660" customFormat="1" ht="13.5">
      <c r="B98" s="671" t="s">
        <v>1690</v>
      </c>
      <c r="D98" s="662"/>
    </row>
    <row r="99" spans="1:4" s="660" customFormat="1" ht="13.5">
      <c r="B99" s="671" t="s">
        <v>1691</v>
      </c>
      <c r="D99" s="662"/>
    </row>
    <row r="100" spans="1:4" s="660" customFormat="1">
      <c r="B100" s="671"/>
      <c r="D100" s="662"/>
    </row>
    <row r="101" spans="1:4" s="660" customFormat="1" ht="48">
      <c r="B101" s="671" t="s">
        <v>1692</v>
      </c>
      <c r="D101" s="662"/>
    </row>
    <row r="102" spans="1:4" s="660" customFormat="1" ht="24">
      <c r="B102" s="671" t="s">
        <v>1693</v>
      </c>
      <c r="D102" s="662"/>
    </row>
    <row r="103" spans="1:4" s="660" customFormat="1" ht="48">
      <c r="B103" s="671" t="s">
        <v>1694</v>
      </c>
      <c r="D103" s="662"/>
    </row>
    <row r="104" spans="1:4" s="660" customFormat="1" ht="24">
      <c r="B104" s="671" t="s">
        <v>1695</v>
      </c>
      <c r="D104" s="662"/>
    </row>
    <row r="105" spans="1:4" s="660" customFormat="1">
      <c r="B105" s="671" t="s">
        <v>1696</v>
      </c>
      <c r="D105" s="662"/>
    </row>
    <row r="106" spans="1:4" s="660" customFormat="1">
      <c r="B106" s="671"/>
      <c r="D106" s="662"/>
    </row>
    <row r="107" spans="1:4" s="660" customFormat="1">
      <c r="B107" s="673" t="s">
        <v>1697</v>
      </c>
      <c r="D107" s="662"/>
    </row>
    <row r="108" spans="1:4" s="679" customFormat="1" ht="24">
      <c r="A108" s="681"/>
      <c r="B108" s="682" t="s">
        <v>1698</v>
      </c>
      <c r="C108" s="677"/>
      <c r="D108" s="678"/>
    </row>
    <row r="109" spans="1:4" s="687" customFormat="1">
      <c r="A109" s="683"/>
      <c r="B109" s="684" t="s">
        <v>1699</v>
      </c>
      <c r="C109" s="685"/>
      <c r="D109" s="686"/>
    </row>
    <row r="110" spans="1:4" s="687" customFormat="1">
      <c r="A110" s="683"/>
      <c r="B110" s="684" t="s">
        <v>1700</v>
      </c>
      <c r="C110" s="685"/>
      <c r="D110" s="686"/>
    </row>
    <row r="111" spans="1:4" s="687" customFormat="1">
      <c r="A111" s="683"/>
      <c r="B111" s="684" t="s">
        <v>1701</v>
      </c>
      <c r="C111" s="685"/>
      <c r="D111" s="686"/>
    </row>
    <row r="112" spans="1:4" s="687" customFormat="1">
      <c r="A112" s="683"/>
      <c r="B112" s="684" t="s">
        <v>1702</v>
      </c>
      <c r="C112" s="685"/>
      <c r="D112" s="686"/>
    </row>
    <row r="113" spans="1:4" s="687" customFormat="1">
      <c r="A113" s="683"/>
      <c r="B113" s="684" t="s">
        <v>1703</v>
      </c>
      <c r="C113" s="685"/>
      <c r="D113" s="686"/>
    </row>
    <row r="114" spans="1:4" s="687" customFormat="1">
      <c r="A114" s="683"/>
      <c r="B114" s="684" t="s">
        <v>1704</v>
      </c>
      <c r="C114" s="685"/>
      <c r="D114" s="686"/>
    </row>
    <row r="115" spans="1:4" s="687" customFormat="1">
      <c r="A115" s="683"/>
      <c r="B115" s="684" t="s">
        <v>1705</v>
      </c>
      <c r="C115" s="685"/>
      <c r="D115" s="686"/>
    </row>
    <row r="116" spans="1:4" s="687" customFormat="1">
      <c r="A116" s="683"/>
      <c r="B116" s="684" t="s">
        <v>1706</v>
      </c>
      <c r="C116" s="685"/>
      <c r="D116" s="686"/>
    </row>
    <row r="117" spans="1:4" s="687" customFormat="1">
      <c r="A117" s="683"/>
      <c r="B117" s="684" t="s">
        <v>1707</v>
      </c>
      <c r="C117" s="685"/>
      <c r="D117" s="686"/>
    </row>
    <row r="118" spans="1:4" s="687" customFormat="1">
      <c r="A118" s="683"/>
      <c r="B118" s="684" t="s">
        <v>1708</v>
      </c>
      <c r="C118" s="685"/>
      <c r="D118" s="686"/>
    </row>
    <row r="119" spans="1:4" s="687" customFormat="1">
      <c r="A119" s="683"/>
      <c r="B119" s="684" t="s">
        <v>1709</v>
      </c>
      <c r="C119" s="685"/>
      <c r="D119" s="686"/>
    </row>
    <row r="120" spans="1:4" s="687" customFormat="1">
      <c r="A120" s="683"/>
      <c r="B120" s="684" t="s">
        <v>1710</v>
      </c>
      <c r="C120" s="685"/>
      <c r="D120" s="686"/>
    </row>
    <row r="121" spans="1:4" s="687" customFormat="1">
      <c r="A121" s="683"/>
      <c r="B121" s="684" t="s">
        <v>1711</v>
      </c>
      <c r="C121" s="685"/>
      <c r="D121" s="686"/>
    </row>
    <row r="122" spans="1:4" s="687" customFormat="1">
      <c r="A122" s="683"/>
      <c r="B122" s="684" t="s">
        <v>1712</v>
      </c>
      <c r="C122" s="685"/>
      <c r="D122" s="686"/>
    </row>
    <row r="123" spans="1:4" s="687" customFormat="1">
      <c r="A123" s="683"/>
      <c r="B123" s="684" t="s">
        <v>1713</v>
      </c>
      <c r="C123" s="685"/>
      <c r="D123" s="686"/>
    </row>
    <row r="124" spans="1:4" s="687" customFormat="1">
      <c r="A124" s="683"/>
      <c r="B124" s="684" t="s">
        <v>1714</v>
      </c>
      <c r="C124" s="685"/>
      <c r="D124" s="686"/>
    </row>
    <row r="125" spans="1:4" s="687" customFormat="1">
      <c r="A125" s="683"/>
      <c r="B125" s="684" t="s">
        <v>1715</v>
      </c>
      <c r="C125" s="685"/>
      <c r="D125" s="686"/>
    </row>
    <row r="126" spans="1:4" s="687" customFormat="1">
      <c r="A126" s="683"/>
      <c r="B126" s="684" t="s">
        <v>1716</v>
      </c>
      <c r="C126" s="685"/>
      <c r="D126" s="686"/>
    </row>
    <row r="127" spans="1:4" s="687" customFormat="1">
      <c r="A127" s="683"/>
      <c r="B127" s="684" t="s">
        <v>1717</v>
      </c>
      <c r="C127" s="685"/>
      <c r="D127" s="686"/>
    </row>
    <row r="128" spans="1:4" s="687" customFormat="1">
      <c r="A128" s="683"/>
      <c r="B128" s="684" t="s">
        <v>1718</v>
      </c>
      <c r="C128" s="685"/>
      <c r="D128" s="686"/>
    </row>
    <row r="129" spans="1:4" s="687" customFormat="1">
      <c r="A129" s="683"/>
      <c r="B129" s="684" t="s">
        <v>1719</v>
      </c>
      <c r="C129" s="685"/>
      <c r="D129" s="686"/>
    </row>
    <row r="130" spans="1:4" s="687" customFormat="1">
      <c r="A130" s="683"/>
      <c r="B130" s="684" t="s">
        <v>1720</v>
      </c>
      <c r="C130" s="685"/>
      <c r="D130" s="686"/>
    </row>
    <row r="131" spans="1:4" s="679" customFormat="1" ht="36">
      <c r="A131" s="681"/>
      <c r="B131" s="682" t="s">
        <v>1721</v>
      </c>
      <c r="C131" s="677"/>
      <c r="D131" s="678"/>
    </row>
    <row r="132" spans="1:4" s="679" customFormat="1">
      <c r="A132" s="681"/>
      <c r="B132" s="682" t="s">
        <v>1071</v>
      </c>
      <c r="C132" s="677"/>
      <c r="D132" s="678"/>
    </row>
    <row r="133" spans="1:4" s="679" customFormat="1">
      <c r="A133" s="675"/>
      <c r="B133" s="688" t="s">
        <v>1722</v>
      </c>
      <c r="C133" s="677"/>
      <c r="D133" s="678"/>
    </row>
    <row r="134" spans="1:4" s="679" customFormat="1" ht="24">
      <c r="A134" s="675"/>
      <c r="B134" s="688" t="s">
        <v>1072</v>
      </c>
      <c r="C134" s="677"/>
      <c r="D134" s="678"/>
    </row>
    <row r="135" spans="1:4" s="679" customFormat="1">
      <c r="A135" s="675"/>
      <c r="B135" s="688" t="s">
        <v>1073</v>
      </c>
      <c r="C135" s="677"/>
      <c r="D135" s="678"/>
    </row>
    <row r="136" spans="1:4" s="679" customFormat="1">
      <c r="A136" s="675"/>
      <c r="B136" s="688" t="s">
        <v>1074</v>
      </c>
      <c r="C136" s="677"/>
      <c r="D136" s="678"/>
    </row>
    <row r="137" spans="1:4" s="679" customFormat="1">
      <c r="A137" s="675"/>
      <c r="B137" s="688" t="s">
        <v>950</v>
      </c>
      <c r="C137" s="677"/>
      <c r="D137" s="678"/>
    </row>
    <row r="138" spans="1:4" s="679" customFormat="1">
      <c r="A138" s="675"/>
      <c r="B138" s="688" t="s">
        <v>951</v>
      </c>
      <c r="C138" s="677"/>
      <c r="D138" s="678"/>
    </row>
    <row r="139" spans="1:4" s="679" customFormat="1">
      <c r="A139" s="675"/>
      <c r="B139" s="688" t="s">
        <v>1066</v>
      </c>
      <c r="C139" s="677"/>
      <c r="D139" s="678"/>
    </row>
    <row r="140" spans="1:4" s="679" customFormat="1">
      <c r="A140" s="675"/>
      <c r="B140" s="688" t="s">
        <v>953</v>
      </c>
      <c r="C140" s="677"/>
      <c r="D140" s="678"/>
    </row>
    <row r="141" spans="1:4" s="679" customFormat="1">
      <c r="A141" s="675"/>
      <c r="B141" s="682"/>
      <c r="C141" s="677"/>
      <c r="D141" s="678"/>
    </row>
    <row r="142" spans="1:4" s="679" customFormat="1" ht="36">
      <c r="A142" s="681"/>
      <c r="B142" s="682" t="s">
        <v>1723</v>
      </c>
      <c r="C142" s="677"/>
      <c r="D142" s="678"/>
    </row>
    <row r="143" spans="1:4" s="679" customFormat="1">
      <c r="A143" s="675"/>
      <c r="B143" s="682"/>
      <c r="C143" s="677"/>
      <c r="D143" s="678"/>
    </row>
    <row r="144" spans="1:4" s="679" customFormat="1" ht="48">
      <c r="A144" s="681"/>
      <c r="B144" s="682" t="s">
        <v>1724</v>
      </c>
      <c r="C144" s="677"/>
      <c r="D144" s="678"/>
    </row>
    <row r="145" spans="2:4" s="660" customFormat="1">
      <c r="B145" s="673"/>
      <c r="D145" s="662"/>
    </row>
    <row r="146" spans="2:4" s="660" customFormat="1">
      <c r="B146" s="673" t="s">
        <v>1725</v>
      </c>
      <c r="D146" s="662"/>
    </row>
    <row r="147" spans="2:4" s="660" customFormat="1" ht="24">
      <c r="B147" s="689" t="s">
        <v>1726</v>
      </c>
      <c r="D147" s="662"/>
    </row>
    <row r="148" spans="2:4" s="660" customFormat="1">
      <c r="B148" s="690" t="s">
        <v>1727</v>
      </c>
      <c r="D148" s="662"/>
    </row>
    <row r="149" spans="2:4" s="660" customFormat="1">
      <c r="B149" s="690" t="s">
        <v>1728</v>
      </c>
      <c r="D149" s="662"/>
    </row>
    <row r="150" spans="2:4" s="660" customFormat="1">
      <c r="B150" s="690" t="s">
        <v>1729</v>
      </c>
      <c r="D150" s="662"/>
    </row>
    <row r="151" spans="2:4" s="660" customFormat="1">
      <c r="B151" s="690" t="s">
        <v>1730</v>
      </c>
      <c r="D151" s="662"/>
    </row>
    <row r="152" spans="2:4" s="660" customFormat="1" ht="24">
      <c r="B152" s="691" t="s">
        <v>1731</v>
      </c>
      <c r="D152" s="662"/>
    </row>
    <row r="153" spans="2:4" s="660" customFormat="1">
      <c r="B153" s="689"/>
      <c r="D153" s="662"/>
    </row>
    <row r="154" spans="2:4" s="660" customFormat="1">
      <c r="B154" s="671" t="s">
        <v>1732</v>
      </c>
      <c r="D154" s="662"/>
    </row>
    <row r="155" spans="2:4" s="660" customFormat="1" ht="24">
      <c r="B155" s="692" t="s">
        <v>1733</v>
      </c>
      <c r="D155" s="662"/>
    </row>
    <row r="156" spans="2:4" s="660" customFormat="1">
      <c r="B156" s="671" t="s">
        <v>1734</v>
      </c>
      <c r="D156" s="662"/>
    </row>
    <row r="157" spans="2:4" s="660" customFormat="1">
      <c r="B157" s="671" t="s">
        <v>1735</v>
      </c>
      <c r="D157" s="662"/>
    </row>
    <row r="158" spans="2:4" s="660" customFormat="1">
      <c r="B158" s="671" t="s">
        <v>1736</v>
      </c>
      <c r="D158" s="662"/>
    </row>
    <row r="159" spans="2:4" s="660" customFormat="1">
      <c r="B159" s="671" t="s">
        <v>1737</v>
      </c>
      <c r="D159" s="662"/>
    </row>
    <row r="160" spans="2:4" s="660" customFormat="1" ht="24">
      <c r="B160" s="671" t="s">
        <v>1738</v>
      </c>
      <c r="D160" s="662"/>
    </row>
    <row r="161" spans="1:4" s="660" customFormat="1">
      <c r="B161" s="671"/>
      <c r="D161" s="662"/>
    </row>
    <row r="162" spans="1:4" s="696" customFormat="1">
      <c r="A162" s="693"/>
      <c r="B162" s="694" t="s">
        <v>1739</v>
      </c>
      <c r="C162" s="680"/>
      <c r="D162" s="695"/>
    </row>
    <row r="163" spans="1:4" s="668" customFormat="1">
      <c r="A163" s="697"/>
      <c r="B163" s="698" t="s">
        <v>1740</v>
      </c>
      <c r="C163" s="666"/>
      <c r="D163" s="667"/>
    </row>
    <row r="164" spans="1:4" s="668" customFormat="1">
      <c r="A164" s="697"/>
      <c r="B164" s="698" t="s">
        <v>1741</v>
      </c>
      <c r="C164" s="666"/>
      <c r="D164" s="667"/>
    </row>
    <row r="165" spans="1:4" s="668" customFormat="1">
      <c r="A165" s="697"/>
      <c r="B165" s="698" t="s">
        <v>1742</v>
      </c>
      <c r="C165" s="666"/>
      <c r="D165" s="667"/>
    </row>
    <row r="166" spans="1:4" s="668" customFormat="1">
      <c r="A166" s="697"/>
      <c r="B166" s="698" t="s">
        <v>1743</v>
      </c>
      <c r="C166" s="666"/>
      <c r="D166" s="667"/>
    </row>
    <row r="167" spans="1:4" s="668" customFormat="1">
      <c r="A167" s="697"/>
      <c r="B167" s="698" t="s">
        <v>1744</v>
      </c>
      <c r="C167" s="666"/>
      <c r="D167" s="667"/>
    </row>
    <row r="168" spans="1:4" s="668" customFormat="1">
      <c r="A168" s="697"/>
      <c r="B168" s="698" t="s">
        <v>1745</v>
      </c>
      <c r="C168" s="666"/>
      <c r="D168" s="667"/>
    </row>
    <row r="169" spans="1:4" s="668" customFormat="1">
      <c r="A169" s="697"/>
      <c r="B169" s="698" t="s">
        <v>1746</v>
      </c>
      <c r="C169" s="666"/>
      <c r="D169" s="667"/>
    </row>
    <row r="170" spans="1:4" s="668" customFormat="1">
      <c r="A170" s="697"/>
      <c r="B170" s="698" t="s">
        <v>1747</v>
      </c>
      <c r="C170" s="666"/>
      <c r="D170" s="667"/>
    </row>
    <row r="171" spans="1:4" s="668" customFormat="1">
      <c r="A171" s="697"/>
      <c r="B171" s="698" t="s">
        <v>1748</v>
      </c>
      <c r="C171" s="666"/>
      <c r="D171" s="667"/>
    </row>
    <row r="172" spans="1:4" s="668" customFormat="1">
      <c r="A172" s="697"/>
      <c r="B172" s="698" t="s">
        <v>1749</v>
      </c>
      <c r="C172" s="666"/>
      <c r="D172" s="667"/>
    </row>
    <row r="173" spans="1:4" s="668" customFormat="1">
      <c r="A173" s="697"/>
      <c r="B173" s="698" t="s">
        <v>1750</v>
      </c>
      <c r="C173" s="666"/>
      <c r="D173" s="667"/>
    </row>
    <row r="174" spans="1:4" s="660" customFormat="1">
      <c r="B174" s="671"/>
      <c r="D174" s="662"/>
    </row>
    <row r="175" spans="1:4" s="660" customFormat="1" ht="48">
      <c r="B175" s="671" t="s">
        <v>1751</v>
      </c>
      <c r="D175" s="662"/>
    </row>
    <row r="176" spans="1:4" s="660" customFormat="1" ht="24">
      <c r="B176" s="671" t="s">
        <v>1752</v>
      </c>
      <c r="D176" s="662"/>
    </row>
    <row r="177" spans="2:4" s="660" customFormat="1" ht="36">
      <c r="B177" s="671" t="s">
        <v>1753</v>
      </c>
      <c r="D177" s="662"/>
    </row>
    <row r="178" spans="2:4" s="660" customFormat="1" ht="60">
      <c r="B178" s="671" t="s">
        <v>1754</v>
      </c>
      <c r="D178" s="662"/>
    </row>
    <row r="179" spans="2:4" s="660" customFormat="1" ht="36">
      <c r="B179" s="671" t="s">
        <v>1755</v>
      </c>
      <c r="D179" s="662"/>
    </row>
    <row r="180" spans="2:4" s="660" customFormat="1">
      <c r="B180" s="671" t="s">
        <v>1756</v>
      </c>
      <c r="D180" s="662"/>
    </row>
    <row r="181" spans="2:4" s="660" customFormat="1" ht="24">
      <c r="B181" s="671" t="s">
        <v>1757</v>
      </c>
      <c r="D181" s="662"/>
    </row>
    <row r="182" spans="2:4" s="660" customFormat="1">
      <c r="B182" s="663"/>
      <c r="D182" s="662"/>
    </row>
    <row r="183" spans="2:4" s="660" customFormat="1">
      <c r="B183" s="663" t="s">
        <v>1035</v>
      </c>
      <c r="D183" s="662"/>
    </row>
    <row r="184" spans="2:4" ht="36">
      <c r="B184" s="670" t="s">
        <v>1758</v>
      </c>
    </row>
    <row r="185" spans="2:4" ht="24">
      <c r="B185" s="682" t="s">
        <v>1759</v>
      </c>
    </row>
    <row r="186" spans="2:4" ht="72">
      <c r="B186" s="670" t="s">
        <v>1760</v>
      </c>
    </row>
    <row r="187" spans="2:4" ht="24">
      <c r="B187" s="682" t="s">
        <v>1761</v>
      </c>
    </row>
    <row r="188" spans="2:4" ht="24">
      <c r="B188" s="682" t="s">
        <v>1762</v>
      </c>
    </row>
    <row r="189" spans="2:4" ht="72">
      <c r="B189" s="670" t="s">
        <v>1763</v>
      </c>
    </row>
    <row r="190" spans="2:4">
      <c r="B190" s="670"/>
    </row>
    <row r="191" spans="2:4" ht="60">
      <c r="B191" s="670" t="s">
        <v>1764</v>
      </c>
    </row>
    <row r="192" spans="2:4">
      <c r="B192" s="670"/>
    </row>
    <row r="193" spans="1:4" ht="48">
      <c r="B193" s="670" t="s">
        <v>1765</v>
      </c>
    </row>
    <row r="194" spans="1:4" ht="24">
      <c r="B194" s="670" t="s">
        <v>1766</v>
      </c>
    </row>
    <row r="195" spans="1:4" ht="24">
      <c r="B195" s="670" t="s">
        <v>1767</v>
      </c>
    </row>
    <row r="196" spans="1:4">
      <c r="B196" s="670"/>
    </row>
    <row r="197" spans="1:4" ht="72">
      <c r="B197" s="670" t="s">
        <v>1768</v>
      </c>
    </row>
    <row r="198" spans="1:4" ht="48">
      <c r="B198" s="670" t="s">
        <v>1769</v>
      </c>
    </row>
    <row r="199" spans="1:4">
      <c r="B199" s="670"/>
    </row>
    <row r="200" spans="1:4" ht="36">
      <c r="B200" s="670" t="s">
        <v>1770</v>
      </c>
    </row>
    <row r="201" spans="1:4">
      <c r="B201" s="670"/>
    </row>
    <row r="202" spans="1:4" ht="48">
      <c r="B202" s="670" t="s">
        <v>1771</v>
      </c>
    </row>
    <row r="203" spans="1:4" s="679" customFormat="1">
      <c r="A203" s="681"/>
      <c r="B203" s="677"/>
      <c r="C203" s="677"/>
      <c r="D203" s="678"/>
    </row>
    <row r="204" spans="1:4" s="679" customFormat="1" ht="36">
      <c r="A204" s="681"/>
      <c r="B204" s="682" t="s">
        <v>1772</v>
      </c>
      <c r="C204" s="677"/>
      <c r="D204" s="678"/>
    </row>
    <row r="205" spans="1:4" s="679" customFormat="1" ht="24">
      <c r="A205" s="681"/>
      <c r="B205" s="682" t="s">
        <v>1773</v>
      </c>
      <c r="C205" s="677"/>
      <c r="D205" s="678"/>
    </row>
    <row r="206" spans="1:4" s="679" customFormat="1" ht="24">
      <c r="A206" s="681"/>
      <c r="B206" s="682" t="s">
        <v>1774</v>
      </c>
      <c r="C206" s="677"/>
      <c r="D206" s="678"/>
    </row>
    <row r="207" spans="1:4" s="679" customFormat="1">
      <c r="A207" s="681"/>
      <c r="B207" s="682" t="s">
        <v>1775</v>
      </c>
      <c r="C207" s="677"/>
      <c r="D207" s="678"/>
    </row>
    <row r="208" spans="1:4" s="679" customFormat="1">
      <c r="A208" s="681"/>
      <c r="B208" s="682"/>
      <c r="C208" s="677"/>
      <c r="D208" s="678"/>
    </row>
    <row r="209" spans="1:4" s="702" customFormat="1">
      <c r="A209" s="693"/>
      <c r="B209" s="699" t="s">
        <v>1776</v>
      </c>
      <c r="C209" s="700"/>
      <c r="D209" s="701"/>
    </row>
    <row r="210" spans="1:4" s="668" customFormat="1">
      <c r="A210" s="697"/>
      <c r="B210" s="692" t="s">
        <v>1777</v>
      </c>
      <c r="C210" s="666"/>
      <c r="D210" s="667"/>
    </row>
    <row r="211" spans="1:4" s="668" customFormat="1" ht="24">
      <c r="A211" s="697"/>
      <c r="B211" s="692" t="s">
        <v>1778</v>
      </c>
      <c r="C211" s="666"/>
      <c r="D211" s="667"/>
    </row>
    <row r="212" spans="1:4" s="668" customFormat="1" ht="24">
      <c r="A212" s="697"/>
      <c r="B212" s="692" t="s">
        <v>1779</v>
      </c>
      <c r="C212" s="666"/>
      <c r="D212" s="667"/>
    </row>
    <row r="213" spans="1:4" s="668" customFormat="1" ht="24">
      <c r="A213" s="697"/>
      <c r="B213" s="692" t="s">
        <v>1780</v>
      </c>
      <c r="C213" s="666"/>
      <c r="D213" s="667"/>
    </row>
    <row r="214" spans="1:4" s="668" customFormat="1" ht="24">
      <c r="A214" s="697"/>
      <c r="B214" s="692" t="s">
        <v>1781</v>
      </c>
      <c r="C214" s="666"/>
      <c r="D214" s="667"/>
    </row>
    <row r="215" spans="1:4" s="668" customFormat="1" ht="24">
      <c r="A215" s="697"/>
      <c r="B215" s="692" t="s">
        <v>1782</v>
      </c>
      <c r="C215" s="666"/>
      <c r="D215" s="667"/>
    </row>
    <row r="216" spans="1:4" s="668" customFormat="1">
      <c r="A216" s="697"/>
      <c r="B216" s="703"/>
      <c r="C216" s="666"/>
      <c r="D216" s="667"/>
    </row>
    <row r="217" spans="1:4" s="668" customFormat="1">
      <c r="A217" s="693"/>
      <c r="B217" s="699" t="s">
        <v>1783</v>
      </c>
      <c r="C217" s="666"/>
      <c r="D217" s="667"/>
    </row>
    <row r="218" spans="1:4" s="668" customFormat="1">
      <c r="A218" s="664"/>
      <c r="B218" s="704" t="s">
        <v>1784</v>
      </c>
      <c r="C218" s="666"/>
      <c r="D218" s="667"/>
    </row>
    <row r="219" spans="1:4" s="668" customFormat="1">
      <c r="A219" s="664"/>
      <c r="B219" s="704" t="s">
        <v>1785</v>
      </c>
      <c r="C219" s="666"/>
      <c r="D219" s="667"/>
    </row>
    <row r="220" spans="1:4" s="668" customFormat="1">
      <c r="A220" s="664"/>
      <c r="B220" s="705" t="s">
        <v>1786</v>
      </c>
      <c r="C220" s="666"/>
      <c r="D220" s="667"/>
    </row>
    <row r="221" spans="1:4" s="668" customFormat="1">
      <c r="A221" s="664"/>
      <c r="B221" s="703"/>
      <c r="C221" s="666"/>
      <c r="D221" s="667"/>
    </row>
    <row r="222" spans="1:4" s="668" customFormat="1" ht="48">
      <c r="A222" s="681"/>
      <c r="B222" s="692" t="s">
        <v>1787</v>
      </c>
      <c r="C222" s="666"/>
      <c r="D222" s="667"/>
    </row>
    <row r="223" spans="1:4" s="708" customFormat="1" ht="72">
      <c r="A223" s="681"/>
      <c r="B223" s="691" t="s">
        <v>1788</v>
      </c>
      <c r="C223" s="706"/>
      <c r="D223" s="707"/>
    </row>
    <row r="224" spans="1:4" s="708" customFormat="1" ht="36">
      <c r="A224" s="681"/>
      <c r="B224" s="691" t="s">
        <v>1789</v>
      </c>
      <c r="C224" s="706"/>
      <c r="D224" s="707"/>
    </row>
    <row r="225" spans="1:4" s="708" customFormat="1">
      <c r="A225" s="681"/>
      <c r="B225" s="691"/>
      <c r="C225" s="706"/>
      <c r="D225" s="707"/>
    </row>
    <row r="226" spans="1:4" s="708" customFormat="1" ht="36">
      <c r="A226" s="681"/>
      <c r="B226" s="691" t="s">
        <v>1790</v>
      </c>
      <c r="C226" s="706"/>
      <c r="D226" s="707"/>
    </row>
    <row r="227" spans="1:4" s="708" customFormat="1">
      <c r="A227" s="706"/>
      <c r="B227" s="691"/>
      <c r="C227" s="706"/>
      <c r="D227" s="707"/>
    </row>
    <row r="228" spans="1:4" s="660" customFormat="1">
      <c r="B228" s="663"/>
      <c r="D228" s="662"/>
    </row>
    <row r="229" spans="1:4" s="660" customFormat="1">
      <c r="B229" s="663" t="s">
        <v>339</v>
      </c>
      <c r="D229" s="662"/>
    </row>
    <row r="230" spans="1:4" s="660" customFormat="1">
      <c r="B230" s="663" t="s">
        <v>1637</v>
      </c>
      <c r="D230" s="662"/>
    </row>
    <row r="231" spans="1:4" ht="60">
      <c r="B231" s="670" t="s">
        <v>1791</v>
      </c>
    </row>
    <row r="232" spans="1:4">
      <c r="B232" s="670"/>
    </row>
    <row r="233" spans="1:4" s="660" customFormat="1">
      <c r="B233" s="671" t="s">
        <v>1792</v>
      </c>
      <c r="D233" s="662"/>
    </row>
    <row r="234" spans="1:4" s="660" customFormat="1">
      <c r="B234" s="671" t="s">
        <v>1793</v>
      </c>
      <c r="D234" s="662"/>
    </row>
    <row r="235" spans="1:4" s="660" customFormat="1">
      <c r="B235" s="671" t="s">
        <v>1794</v>
      </c>
      <c r="D235" s="662"/>
    </row>
    <row r="236" spans="1:4" s="660" customFormat="1">
      <c r="B236" s="671" t="s">
        <v>1795</v>
      </c>
      <c r="D236" s="662"/>
    </row>
    <row r="237" spans="1:4" s="660" customFormat="1">
      <c r="B237" s="671" t="s">
        <v>1796</v>
      </c>
      <c r="D237" s="662"/>
    </row>
    <row r="238" spans="1:4" s="660" customFormat="1" ht="24">
      <c r="B238" s="671" t="s">
        <v>1797</v>
      </c>
      <c r="D238" s="662"/>
    </row>
    <row r="239" spans="1:4" s="660" customFormat="1">
      <c r="B239" s="671" t="s">
        <v>1798</v>
      </c>
      <c r="D239" s="662"/>
    </row>
    <row r="240" spans="1:4" s="660" customFormat="1">
      <c r="B240" s="671" t="s">
        <v>1799</v>
      </c>
      <c r="D240" s="662"/>
    </row>
    <row r="241" spans="1:4" s="660" customFormat="1">
      <c r="B241" s="671" t="s">
        <v>1800</v>
      </c>
      <c r="D241" s="662"/>
    </row>
    <row r="242" spans="1:4" s="660" customFormat="1">
      <c r="B242" s="671" t="s">
        <v>1801</v>
      </c>
      <c r="D242" s="662"/>
    </row>
    <row r="243" spans="1:4" s="660" customFormat="1" ht="24">
      <c r="B243" s="671" t="s">
        <v>1802</v>
      </c>
      <c r="D243" s="662"/>
    </row>
    <row r="244" spans="1:4" s="660" customFormat="1" ht="24">
      <c r="B244" s="671" t="s">
        <v>1803</v>
      </c>
      <c r="D244" s="662"/>
    </row>
    <row r="245" spans="1:4" s="660" customFormat="1">
      <c r="B245" s="671" t="s">
        <v>1804</v>
      </c>
      <c r="D245" s="662"/>
    </row>
    <row r="246" spans="1:4" s="660" customFormat="1">
      <c r="B246" s="671" t="s">
        <v>1805</v>
      </c>
      <c r="D246" s="662"/>
    </row>
    <row r="247" spans="1:4" s="660" customFormat="1">
      <c r="B247" s="671" t="s">
        <v>1806</v>
      </c>
      <c r="D247" s="662"/>
    </row>
    <row r="248" spans="1:4" s="660" customFormat="1">
      <c r="B248" s="671" t="s">
        <v>1807</v>
      </c>
      <c r="D248" s="662"/>
    </row>
    <row r="249" spans="1:4" s="660" customFormat="1">
      <c r="B249" s="671" t="s">
        <v>1808</v>
      </c>
      <c r="D249" s="662"/>
    </row>
    <row r="250" spans="1:4" s="660" customFormat="1" ht="24">
      <c r="B250" s="671" t="s">
        <v>1809</v>
      </c>
      <c r="D250" s="662"/>
    </row>
    <row r="251" spans="1:4" s="660" customFormat="1">
      <c r="B251" s="671" t="s">
        <v>1810</v>
      </c>
      <c r="D251" s="662"/>
    </row>
    <row r="252" spans="1:4" s="660" customFormat="1">
      <c r="B252" s="671" t="s">
        <v>1811</v>
      </c>
      <c r="D252" s="662"/>
    </row>
    <row r="253" spans="1:4" s="660" customFormat="1">
      <c r="B253" s="671" t="s">
        <v>1812</v>
      </c>
      <c r="D253" s="662"/>
    </row>
    <row r="254" spans="1:4" s="660" customFormat="1">
      <c r="B254" s="671" t="s">
        <v>1813</v>
      </c>
      <c r="D254" s="662"/>
    </row>
    <row r="255" spans="1:4" s="660" customFormat="1">
      <c r="B255" s="671"/>
      <c r="D255" s="662"/>
    </row>
    <row r="256" spans="1:4" s="679" customFormat="1" ht="96">
      <c r="A256" s="681"/>
      <c r="B256" s="682" t="s">
        <v>1814</v>
      </c>
      <c r="C256" s="677"/>
      <c r="D256" s="678"/>
    </row>
    <row r="257" spans="1:4" s="679" customFormat="1" ht="73.5">
      <c r="A257" s="681"/>
      <c r="B257" s="682" t="s">
        <v>1815</v>
      </c>
      <c r="C257" s="677"/>
      <c r="D257" s="678"/>
    </row>
    <row r="258" spans="1:4" s="679" customFormat="1">
      <c r="A258" s="675"/>
      <c r="B258" s="682"/>
      <c r="C258" s="677"/>
      <c r="D258" s="678"/>
    </row>
    <row r="259" spans="1:4" s="679" customFormat="1" ht="48">
      <c r="A259" s="681"/>
      <c r="B259" s="682" t="s">
        <v>1816</v>
      </c>
      <c r="C259" s="677"/>
      <c r="D259" s="678"/>
    </row>
    <row r="260" spans="1:4" s="679" customFormat="1">
      <c r="A260" s="675"/>
      <c r="B260" s="682"/>
      <c r="C260" s="677"/>
      <c r="D260" s="678"/>
    </row>
    <row r="261" spans="1:4" s="712" customFormat="1">
      <c r="A261" s="664"/>
      <c r="B261" s="709" t="s">
        <v>1817</v>
      </c>
      <c r="C261" s="710"/>
      <c r="D261" s="711"/>
    </row>
    <row r="262" spans="1:4" s="679" customFormat="1">
      <c r="A262" s="675"/>
      <c r="B262" s="688" t="s">
        <v>1818</v>
      </c>
      <c r="C262" s="677"/>
      <c r="D262" s="678"/>
    </row>
    <row r="263" spans="1:4" s="679" customFormat="1">
      <c r="A263" s="675"/>
      <c r="B263" s="688" t="s">
        <v>1819</v>
      </c>
      <c r="C263" s="677"/>
      <c r="D263" s="678"/>
    </row>
    <row r="264" spans="1:4" s="679" customFormat="1">
      <c r="A264" s="680"/>
      <c r="B264" s="688" t="s">
        <v>1820</v>
      </c>
      <c r="C264" s="677"/>
      <c r="D264" s="678"/>
    </row>
    <row r="265" spans="1:4" s="679" customFormat="1">
      <c r="A265" s="680"/>
      <c r="B265" s="688" t="s">
        <v>1821</v>
      </c>
      <c r="C265" s="677"/>
      <c r="D265" s="678"/>
    </row>
    <row r="266" spans="1:4" s="679" customFormat="1">
      <c r="A266" s="675"/>
      <c r="B266" s="688" t="s">
        <v>1822</v>
      </c>
      <c r="C266" s="677"/>
      <c r="D266" s="678"/>
    </row>
    <row r="267" spans="1:4" s="679" customFormat="1">
      <c r="A267" s="675"/>
      <c r="B267" s="688" t="s">
        <v>1823</v>
      </c>
      <c r="C267" s="677"/>
      <c r="D267" s="678"/>
    </row>
    <row r="268" spans="1:4" s="679" customFormat="1">
      <c r="A268" s="675"/>
      <c r="B268" s="688" t="s">
        <v>950</v>
      </c>
      <c r="C268" s="677"/>
      <c r="D268" s="678"/>
    </row>
    <row r="269" spans="1:4" s="679" customFormat="1">
      <c r="A269" s="675"/>
      <c r="B269" s="688" t="s">
        <v>951</v>
      </c>
      <c r="C269" s="677"/>
      <c r="D269" s="678"/>
    </row>
    <row r="270" spans="1:4" s="679" customFormat="1">
      <c r="A270" s="675"/>
      <c r="B270" s="688" t="s">
        <v>1066</v>
      </c>
      <c r="C270" s="677"/>
      <c r="D270" s="678"/>
    </row>
    <row r="271" spans="1:4" s="679" customFormat="1">
      <c r="A271" s="675"/>
      <c r="B271" s="688" t="s">
        <v>1824</v>
      </c>
      <c r="C271" s="677"/>
      <c r="D271" s="678"/>
    </row>
    <row r="272" spans="1:4" s="660" customFormat="1">
      <c r="B272" s="671"/>
      <c r="D272" s="662"/>
    </row>
    <row r="273" spans="2:4" s="660" customFormat="1">
      <c r="B273" s="671" t="s">
        <v>1725</v>
      </c>
      <c r="D273" s="662"/>
    </row>
    <row r="274" spans="2:4" s="660" customFormat="1" ht="24">
      <c r="B274" s="692" t="s">
        <v>1825</v>
      </c>
      <c r="D274" s="662"/>
    </row>
    <row r="275" spans="2:4" s="660" customFormat="1" ht="24">
      <c r="B275" s="692" t="s">
        <v>1826</v>
      </c>
      <c r="D275" s="662"/>
    </row>
    <row r="276" spans="2:4" s="660" customFormat="1" ht="48">
      <c r="B276" s="713" t="s">
        <v>1816</v>
      </c>
      <c r="D276" s="662"/>
    </row>
    <row r="277" spans="2:4" s="660" customFormat="1">
      <c r="B277" s="713" t="s">
        <v>1827</v>
      </c>
      <c r="D277" s="662"/>
    </row>
    <row r="278" spans="2:4" s="660" customFormat="1">
      <c r="B278" s="671"/>
      <c r="D278" s="662"/>
    </row>
    <row r="279" spans="2:4" s="660" customFormat="1">
      <c r="B279" s="714" t="s">
        <v>1828</v>
      </c>
      <c r="D279" s="662"/>
    </row>
    <row r="280" spans="2:4" s="660" customFormat="1">
      <c r="B280" s="715" t="s">
        <v>1818</v>
      </c>
      <c r="D280" s="662"/>
    </row>
    <row r="281" spans="2:4" s="660" customFormat="1">
      <c r="B281" s="715" t="s">
        <v>1829</v>
      </c>
      <c r="D281" s="662"/>
    </row>
    <row r="282" spans="2:4" s="660" customFormat="1" ht="24">
      <c r="B282" s="715" t="s">
        <v>1830</v>
      </c>
      <c r="D282" s="662"/>
    </row>
    <row r="283" spans="2:4" s="660" customFormat="1">
      <c r="B283" s="715" t="s">
        <v>1831</v>
      </c>
      <c r="D283" s="662"/>
    </row>
    <row r="284" spans="2:4" s="660" customFormat="1">
      <c r="B284" s="715" t="s">
        <v>1832</v>
      </c>
      <c r="D284" s="662"/>
    </row>
    <row r="285" spans="2:4" s="660" customFormat="1">
      <c r="B285" s="715" t="s">
        <v>1833</v>
      </c>
      <c r="D285" s="662"/>
    </row>
    <row r="286" spans="2:4" s="660" customFormat="1">
      <c r="B286" s="715" t="s">
        <v>1834</v>
      </c>
      <c r="D286" s="662"/>
    </row>
    <row r="287" spans="2:4" s="660" customFormat="1">
      <c r="B287" s="715" t="s">
        <v>950</v>
      </c>
      <c r="D287" s="662"/>
    </row>
    <row r="288" spans="2:4" s="660" customFormat="1">
      <c r="B288" s="715" t="s">
        <v>951</v>
      </c>
      <c r="D288" s="662"/>
    </row>
    <row r="289" spans="1:4" s="660" customFormat="1">
      <c r="B289" s="715" t="s">
        <v>1066</v>
      </c>
      <c r="D289" s="662"/>
    </row>
    <row r="290" spans="1:4" s="660" customFormat="1">
      <c r="B290" s="715" t="s">
        <v>1824</v>
      </c>
      <c r="D290" s="662"/>
    </row>
    <row r="291" spans="1:4" s="668" customFormat="1">
      <c r="A291" s="666"/>
      <c r="B291" s="666"/>
      <c r="C291" s="666"/>
      <c r="D291" s="667"/>
    </row>
    <row r="292" spans="1:4" s="668" customFormat="1" ht="24">
      <c r="A292" s="664"/>
      <c r="B292" s="716" t="s">
        <v>266</v>
      </c>
      <c r="C292" s="666"/>
      <c r="D292" s="667"/>
    </row>
    <row r="293" spans="1:4" s="708" customFormat="1">
      <c r="A293" s="706"/>
      <c r="B293" s="691"/>
      <c r="C293" s="706"/>
      <c r="D293" s="707"/>
    </row>
  </sheetData>
  <sheetProtection sheet="1" objects="1" scenarios="1" selectLockedCells="1"/>
  <printOptions horizontalCentered="1"/>
  <pageMargins left="0.70866141732283472" right="0.70866141732283472" top="0.74803149606299213" bottom="0.74803149606299213" header="0.31496062992125984" footer="0.31496062992125984"/>
  <pageSetup paperSize="9" scale="80" fitToHeight="0" orientation="portrait" r:id="rId1"/>
  <headerFooter>
    <oddFooter>&amp;L  &amp;G&amp;C&amp;10&amp;P od &amp;N&amp;R&amp;G &amp;1.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K53"/>
  <sheetViews>
    <sheetView view="pageBreakPreview" zoomScaleSheetLayoutView="100" workbookViewId="0">
      <pane ySplit="8" topLeftCell="A9" activePane="bottomLeft" state="frozen"/>
      <selection activeCell="H11" sqref="H11"/>
      <selection pane="bottomLeft" activeCell="E2" sqref="E2"/>
    </sheetView>
  </sheetViews>
  <sheetFormatPr defaultRowHeight="11.25"/>
  <cols>
    <col min="1" max="2" width="2.28515625" style="248" customWidth="1"/>
    <col min="3" max="3" width="3.85546875" style="248" customWidth="1"/>
    <col min="4" max="4" width="35.7109375" style="261" customWidth="1"/>
    <col min="5" max="5" width="3.7109375" style="82" customWidth="1"/>
    <col min="6" max="6" width="9.7109375" style="223" customWidth="1"/>
    <col min="7" max="7" width="9.7109375" style="216" customWidth="1"/>
    <col min="8" max="8" width="12.7109375" style="224" customWidth="1"/>
    <col min="9" max="9" width="14.7109375" style="229" customWidth="1"/>
    <col min="10" max="16384" width="9.140625" style="247"/>
  </cols>
  <sheetData>
    <row r="1" spans="1:9" s="242" customFormat="1" ht="9">
      <c r="A1" s="191"/>
      <c r="B1" s="191"/>
      <c r="C1" s="192"/>
      <c r="D1" s="193"/>
      <c r="E1" s="396" t="s">
        <v>99</v>
      </c>
      <c r="F1" s="386"/>
      <c r="G1" s="196"/>
      <c r="H1" s="197" t="s">
        <v>98</v>
      </c>
      <c r="I1" s="762"/>
    </row>
    <row r="2" spans="1:9" s="2" customFormat="1" ht="13.35" customHeight="1">
      <c r="A2" s="199"/>
      <c r="B2" s="68"/>
      <c r="C2" s="93"/>
      <c r="D2" s="69" t="s">
        <v>1</v>
      </c>
      <c r="E2" s="397"/>
      <c r="F2" s="395"/>
      <c r="G2" s="768"/>
      <c r="H2" s="1213" t="s">
        <v>2908</v>
      </c>
      <c r="I2" s="763"/>
    </row>
    <row r="3" spans="1:9" s="2" customFormat="1" ht="13.35" customHeight="1">
      <c r="A3" s="72"/>
      <c r="B3" s="72"/>
      <c r="C3" s="73"/>
      <c r="D3" s="74" t="s">
        <v>21</v>
      </c>
      <c r="E3" s="398"/>
      <c r="F3" s="387"/>
      <c r="G3" s="92"/>
      <c r="H3" s="1214" t="s">
        <v>2907</v>
      </c>
      <c r="I3" s="764"/>
    </row>
    <row r="4" spans="1:9" s="2" customFormat="1" ht="13.35" customHeight="1">
      <c r="A4" s="95"/>
      <c r="B4" s="86"/>
      <c r="C4" s="86"/>
      <c r="D4" s="87"/>
      <c r="E4" s="348"/>
      <c r="F4" s="401"/>
      <c r="G4" s="90"/>
      <c r="H4" s="98"/>
      <c r="I4" s="99"/>
    </row>
    <row r="5" spans="1:9" s="2" customFormat="1" ht="13.35" customHeight="1">
      <c r="A5" s="115"/>
      <c r="B5" s="116"/>
      <c r="C5" s="116"/>
      <c r="D5" s="94" t="s">
        <v>243</v>
      </c>
      <c r="E5" s="117"/>
      <c r="F5" s="402"/>
      <c r="G5" s="769"/>
      <c r="H5" s="94"/>
      <c r="I5" s="765"/>
    </row>
    <row r="6" spans="1:9" s="2" customFormat="1" ht="13.35" customHeight="1">
      <c r="A6" s="100"/>
      <c r="B6" s="202"/>
      <c r="C6" s="202"/>
      <c r="D6" s="100"/>
      <c r="E6" s="203"/>
      <c r="F6" s="403"/>
      <c r="G6" s="770"/>
      <c r="H6" s="100"/>
      <c r="I6" s="766"/>
    </row>
    <row r="7" spans="1:9" s="2" customFormat="1" ht="11.25" customHeight="1">
      <c r="A7" s="1587" t="s">
        <v>91</v>
      </c>
      <c r="B7" s="1587"/>
      <c r="C7" s="1587"/>
      <c r="D7" s="204" t="s">
        <v>92</v>
      </c>
      <c r="E7" s="205" t="s">
        <v>97</v>
      </c>
      <c r="F7" s="404" t="s">
        <v>93</v>
      </c>
      <c r="G7" s="207" t="s">
        <v>94</v>
      </c>
      <c r="H7" s="208" t="s">
        <v>95</v>
      </c>
      <c r="I7" s="209" t="s">
        <v>96</v>
      </c>
    </row>
    <row r="8" spans="1:9" s="3" customFormat="1">
      <c r="A8" s="1"/>
      <c r="B8" s="1"/>
      <c r="C8" s="1"/>
      <c r="D8" s="1"/>
      <c r="E8" s="46"/>
      <c r="F8" s="405"/>
      <c r="G8" s="771"/>
      <c r="H8" s="1"/>
      <c r="I8" s="767"/>
    </row>
    <row r="9" spans="1:9" s="24" customFormat="1">
      <c r="C9" s="49"/>
      <c r="D9" s="245"/>
      <c r="E9" s="32"/>
      <c r="F9" s="223"/>
      <c r="G9" s="216"/>
      <c r="H9" s="224"/>
      <c r="I9" s="190"/>
    </row>
    <row r="10" spans="1:9" ht="22.5">
      <c r="A10" s="747" t="s">
        <v>0</v>
      </c>
      <c r="B10" s="248" t="s">
        <v>18</v>
      </c>
      <c r="C10" s="761">
        <v>1</v>
      </c>
      <c r="D10" s="122" t="s">
        <v>2480</v>
      </c>
      <c r="I10" s="277"/>
    </row>
    <row r="11" spans="1:9" ht="90">
      <c r="A11" s="747"/>
      <c r="C11" s="761"/>
      <c r="D11" s="122" t="s">
        <v>3001</v>
      </c>
      <c r="I11" s="277"/>
    </row>
    <row r="12" spans="1:9" s="3" customFormat="1" ht="45">
      <c r="A12" s="1"/>
      <c r="B12" s="1"/>
      <c r="C12" s="1"/>
      <c r="D12" s="111" t="s">
        <v>2968</v>
      </c>
      <c r="E12" s="46"/>
      <c r="F12" s="405"/>
      <c r="G12" s="771"/>
      <c r="H12" s="1"/>
      <c r="I12" s="767"/>
    </row>
    <row r="13" spans="1:9" ht="90">
      <c r="A13" s="747"/>
      <c r="C13" s="761"/>
      <c r="D13" s="122" t="s">
        <v>2893</v>
      </c>
      <c r="I13" s="277"/>
    </row>
    <row r="14" spans="1:9">
      <c r="A14" s="747"/>
      <c r="C14" s="761"/>
      <c r="D14" s="122" t="s">
        <v>1896</v>
      </c>
      <c r="I14" s="277"/>
    </row>
    <row r="15" spans="1:9">
      <c r="C15" s="248" t="s">
        <v>35</v>
      </c>
      <c r="D15" s="122" t="s">
        <v>2479</v>
      </c>
      <c r="E15" s="399" t="s">
        <v>10</v>
      </c>
      <c r="F15" s="406">
        <v>28.6</v>
      </c>
      <c r="H15" s="224">
        <f>F15*G15</f>
        <v>0</v>
      </c>
      <c r="I15" s="277"/>
    </row>
    <row r="16" spans="1:9">
      <c r="C16" s="248" t="s">
        <v>36</v>
      </c>
      <c r="D16" s="122" t="s">
        <v>2478</v>
      </c>
      <c r="E16" s="399" t="s">
        <v>10</v>
      </c>
      <c r="F16" s="406">
        <v>27.5</v>
      </c>
      <c r="H16" s="224">
        <f>F16*G16</f>
        <v>0</v>
      </c>
      <c r="I16" s="277"/>
    </row>
    <row r="17" spans="1:11">
      <c r="C17" s="248" t="s">
        <v>37</v>
      </c>
      <c r="D17" s="122" t="s">
        <v>2902</v>
      </c>
      <c r="E17" s="399" t="s">
        <v>3</v>
      </c>
      <c r="F17" s="406">
        <v>342.21</v>
      </c>
      <c r="G17" s="768"/>
      <c r="H17" s="259">
        <f>F17*G17</f>
        <v>0</v>
      </c>
      <c r="I17" s="1217"/>
    </row>
    <row r="18" spans="1:11">
      <c r="D18" s="746"/>
      <c r="I18" s="277"/>
    </row>
    <row r="19" spans="1:11" ht="22.5">
      <c r="A19" s="747" t="s">
        <v>0</v>
      </c>
      <c r="B19" s="248" t="s">
        <v>18</v>
      </c>
      <c r="C19" s="761">
        <f>C10+1</f>
        <v>2</v>
      </c>
      <c r="D19" s="746" t="s">
        <v>1922</v>
      </c>
      <c r="I19" s="277"/>
    </row>
    <row r="20" spans="1:11" ht="22.5">
      <c r="A20" s="747"/>
      <c r="C20" s="761"/>
      <c r="D20" s="122" t="s">
        <v>2894</v>
      </c>
      <c r="I20" s="277"/>
    </row>
    <row r="21" spans="1:11" ht="33.75">
      <c r="D21" s="122" t="s">
        <v>2895</v>
      </c>
      <c r="I21" s="277"/>
    </row>
    <row r="22" spans="1:11" s="21" customFormat="1">
      <c r="A22" s="747"/>
      <c r="B22" s="248"/>
      <c r="C22" s="761"/>
      <c r="D22" s="122" t="s">
        <v>1897</v>
      </c>
      <c r="E22" s="82"/>
      <c r="F22" s="223"/>
      <c r="G22" s="216"/>
      <c r="H22" s="224"/>
      <c r="I22" s="277"/>
      <c r="J22" s="247"/>
      <c r="K22" s="247"/>
    </row>
    <row r="23" spans="1:11">
      <c r="D23" s="122"/>
      <c r="E23" s="399" t="s">
        <v>10</v>
      </c>
      <c r="F23" s="406">
        <v>6.8</v>
      </c>
      <c r="H23" s="224">
        <f>F23*G23</f>
        <v>0</v>
      </c>
      <c r="I23" s="277"/>
    </row>
    <row r="24" spans="1:11">
      <c r="A24" s="747"/>
      <c r="C24" s="761"/>
      <c r="D24" s="746"/>
      <c r="I24" s="277"/>
    </row>
    <row r="25" spans="1:11" ht="22.5">
      <c r="A25" s="747" t="s">
        <v>0</v>
      </c>
      <c r="B25" s="248" t="s">
        <v>18</v>
      </c>
      <c r="C25" s="761">
        <f>C19+1</f>
        <v>3</v>
      </c>
      <c r="D25" s="122" t="s">
        <v>2896</v>
      </c>
      <c r="I25" s="277"/>
    </row>
    <row r="26" spans="1:11" ht="22.5">
      <c r="A26" s="747"/>
      <c r="C26" s="761"/>
      <c r="D26" s="122" t="s">
        <v>2476</v>
      </c>
      <c r="I26" s="277"/>
    </row>
    <row r="27" spans="1:11" ht="33.75">
      <c r="D27" s="122" t="s">
        <v>3002</v>
      </c>
      <c r="I27" s="1095"/>
    </row>
    <row r="28" spans="1:11" s="21" customFormat="1">
      <c r="A28" s="747"/>
      <c r="B28" s="248"/>
      <c r="C28" s="761"/>
      <c r="D28" s="122" t="s">
        <v>1897</v>
      </c>
      <c r="E28" s="82"/>
      <c r="F28" s="223"/>
      <c r="G28" s="216"/>
      <c r="H28" s="224"/>
      <c r="I28" s="277"/>
      <c r="J28" s="247"/>
      <c r="K28" s="247"/>
    </row>
    <row r="29" spans="1:11">
      <c r="D29" s="122"/>
      <c r="E29" s="399" t="s">
        <v>10</v>
      </c>
      <c r="F29" s="406">
        <v>1.1000000000000001</v>
      </c>
      <c r="H29" s="224">
        <f>F29*G29</f>
        <v>0</v>
      </c>
      <c r="I29" s="277"/>
    </row>
    <row r="30" spans="1:11">
      <c r="D30" s="122"/>
      <c r="E30" s="399"/>
      <c r="F30" s="406"/>
      <c r="I30" s="277"/>
    </row>
    <row r="31" spans="1:11" s="21" customFormat="1" ht="78.75">
      <c r="A31" s="747" t="s">
        <v>0</v>
      </c>
      <c r="B31" s="248" t="s">
        <v>18</v>
      </c>
      <c r="C31" s="761">
        <f>C25+1</f>
        <v>4</v>
      </c>
      <c r="D31" s="122" t="s">
        <v>2477</v>
      </c>
      <c r="E31" s="749"/>
      <c r="F31" s="750"/>
      <c r="G31" s="216"/>
      <c r="H31" s="224"/>
      <c r="I31" s="277"/>
      <c r="J31" s="247"/>
      <c r="K31" s="247"/>
    </row>
    <row r="32" spans="1:11">
      <c r="D32" s="772"/>
      <c r="E32" s="399" t="s">
        <v>10</v>
      </c>
      <c r="F32" s="406">
        <v>1.4</v>
      </c>
      <c r="H32" s="224">
        <f>F32*G32</f>
        <v>0</v>
      </c>
      <c r="I32" s="277"/>
    </row>
    <row r="33" spans="1:11">
      <c r="A33" s="747"/>
      <c r="C33" s="761"/>
      <c r="D33" s="122"/>
      <c r="I33" s="658"/>
    </row>
    <row r="34" spans="1:11" s="21" customFormat="1" ht="78.75">
      <c r="A34" s="747" t="s">
        <v>0</v>
      </c>
      <c r="B34" s="248" t="s">
        <v>18</v>
      </c>
      <c r="C34" s="761">
        <f>C31+1</f>
        <v>5</v>
      </c>
      <c r="D34" s="122" t="s">
        <v>2186</v>
      </c>
      <c r="E34" s="749"/>
      <c r="F34" s="750"/>
      <c r="G34" s="216"/>
      <c r="H34" s="224"/>
      <c r="I34" s="277"/>
      <c r="J34" s="247"/>
      <c r="K34" s="247"/>
    </row>
    <row r="35" spans="1:11">
      <c r="D35" s="772"/>
      <c r="E35" s="399" t="s">
        <v>10</v>
      </c>
      <c r="F35" s="406">
        <v>1.8</v>
      </c>
      <c r="H35" s="224">
        <f>F35*G35</f>
        <v>0</v>
      </c>
      <c r="I35" s="277"/>
    </row>
    <row r="36" spans="1:11">
      <c r="D36" s="772"/>
      <c r="E36" s="399"/>
      <c r="F36" s="406"/>
      <c r="I36" s="277"/>
    </row>
    <row r="37" spans="1:11" s="21" customFormat="1" ht="67.5">
      <c r="A37" s="747" t="s">
        <v>0</v>
      </c>
      <c r="B37" s="248" t="s">
        <v>18</v>
      </c>
      <c r="C37" s="761">
        <f>C34+1</f>
        <v>6</v>
      </c>
      <c r="D37" s="122" t="s">
        <v>3003</v>
      </c>
      <c r="E37" s="749"/>
      <c r="F37" s="750"/>
      <c r="G37" s="216"/>
      <c r="H37" s="224"/>
      <c r="I37" s="277"/>
      <c r="J37" s="247"/>
      <c r="K37" s="247"/>
    </row>
    <row r="38" spans="1:11" s="21" customFormat="1" ht="33.75">
      <c r="A38" s="747"/>
      <c r="B38" s="248"/>
      <c r="C38" s="761"/>
      <c r="D38" s="122" t="s">
        <v>2897</v>
      </c>
      <c r="E38" s="749"/>
      <c r="F38" s="750"/>
      <c r="G38" s="216"/>
      <c r="H38" s="224"/>
      <c r="I38" s="277"/>
      <c r="J38" s="247"/>
      <c r="K38" s="247"/>
    </row>
    <row r="39" spans="1:11" s="21" customFormat="1" ht="33.75">
      <c r="A39" s="747"/>
      <c r="B39" s="248"/>
      <c r="C39" s="761"/>
      <c r="D39" s="122" t="s">
        <v>2266</v>
      </c>
      <c r="E39" s="749"/>
      <c r="F39" s="750"/>
      <c r="G39" s="216"/>
      <c r="H39" s="224"/>
      <c r="I39" s="277"/>
      <c r="J39" s="247"/>
      <c r="K39" s="247"/>
    </row>
    <row r="40" spans="1:11">
      <c r="D40" s="122" t="s">
        <v>1897</v>
      </c>
      <c r="I40" s="277"/>
    </row>
    <row r="41" spans="1:11">
      <c r="A41" s="747"/>
      <c r="C41" s="761" t="s">
        <v>35</v>
      </c>
      <c r="D41" s="122" t="s">
        <v>2898</v>
      </c>
      <c r="E41" s="399" t="s">
        <v>10</v>
      </c>
      <c r="F41" s="777">
        <v>11.48</v>
      </c>
      <c r="H41" s="224">
        <f>F41*G41</f>
        <v>0</v>
      </c>
      <c r="I41" s="658"/>
    </row>
    <row r="42" spans="1:11">
      <c r="A42" s="747"/>
      <c r="C42" s="761" t="s">
        <v>36</v>
      </c>
      <c r="D42" s="122" t="s">
        <v>2899</v>
      </c>
      <c r="E42" s="399" t="s">
        <v>10</v>
      </c>
      <c r="F42" s="777">
        <v>2.7</v>
      </c>
      <c r="H42" s="224">
        <f>F42*G42</f>
        <v>0</v>
      </c>
      <c r="I42" s="658"/>
    </row>
    <row r="43" spans="1:11">
      <c r="A43" s="747"/>
      <c r="C43" s="761" t="s">
        <v>37</v>
      </c>
      <c r="D43" s="122" t="s">
        <v>2900</v>
      </c>
      <c r="E43" s="399" t="s">
        <v>10</v>
      </c>
      <c r="F43" s="777">
        <v>0.62</v>
      </c>
      <c r="H43" s="224">
        <f>F43*G43</f>
        <v>0</v>
      </c>
      <c r="I43" s="658"/>
    </row>
    <row r="44" spans="1:11">
      <c r="A44" s="747"/>
      <c r="C44" s="761"/>
      <c r="D44" s="122"/>
      <c r="I44" s="658"/>
    </row>
    <row r="45" spans="1:11">
      <c r="A45" s="747" t="s">
        <v>0</v>
      </c>
      <c r="B45" s="248" t="s">
        <v>18</v>
      </c>
      <c r="C45" s="761">
        <f>C37+1</f>
        <v>7</v>
      </c>
      <c r="D45" s="956" t="s">
        <v>1999</v>
      </c>
      <c r="I45" s="277"/>
    </row>
    <row r="46" spans="1:11" s="21" customFormat="1" ht="45">
      <c r="A46" s="747"/>
      <c r="B46" s="248"/>
      <c r="C46" s="761"/>
      <c r="D46" s="965" t="s">
        <v>2000</v>
      </c>
      <c r="E46" s="82"/>
      <c r="F46" s="223"/>
      <c r="G46" s="216"/>
      <c r="H46" s="224"/>
      <c r="I46" s="277"/>
      <c r="J46" s="247"/>
      <c r="K46" s="247"/>
    </row>
    <row r="47" spans="1:11">
      <c r="E47" s="82" t="s">
        <v>2001</v>
      </c>
      <c r="F47" s="223">
        <v>9773.76</v>
      </c>
      <c r="H47" s="224">
        <f>F47*G47</f>
        <v>0</v>
      </c>
      <c r="I47" s="658"/>
    </row>
    <row r="48" spans="1:11">
      <c r="A48" s="775"/>
      <c r="D48" s="122"/>
      <c r="E48" s="400"/>
      <c r="F48" s="395"/>
      <c r="G48" s="161"/>
      <c r="I48" s="659"/>
    </row>
    <row r="49" spans="1:9" s="24" customFormat="1">
      <c r="A49" s="751" t="s">
        <v>0</v>
      </c>
      <c r="B49" s="752" t="s">
        <v>18</v>
      </c>
      <c r="C49" s="752"/>
      <c r="D49" s="752" t="s">
        <v>242</v>
      </c>
      <c r="E49" s="753"/>
      <c r="F49" s="776"/>
      <c r="G49" s="226"/>
      <c r="H49" s="755">
        <f>SUM(H10:H48)</f>
        <v>0</v>
      </c>
      <c r="I49" s="278"/>
    </row>
    <row r="50" spans="1:9">
      <c r="A50" s="756"/>
      <c r="D50" s="122"/>
      <c r="E50" s="269"/>
      <c r="F50" s="777"/>
      <c r="G50" s="270"/>
      <c r="I50" s="260"/>
    </row>
    <row r="51" spans="1:9" s="160" customFormat="1">
      <c r="A51" s="758" t="s">
        <v>4</v>
      </c>
      <c r="B51" s="759"/>
      <c r="C51" s="106"/>
      <c r="D51" s="163"/>
      <c r="E51" s="130"/>
      <c r="F51" s="407"/>
      <c r="G51" s="272"/>
      <c r="H51" s="271"/>
      <c r="I51" s="273"/>
    </row>
    <row r="52" spans="1:9">
      <c r="A52" s="760"/>
      <c r="B52" s="761"/>
      <c r="D52" s="122"/>
      <c r="F52" s="777"/>
      <c r="G52" s="161"/>
      <c r="I52" s="274"/>
    </row>
    <row r="53" spans="1:9">
      <c r="A53" s="214"/>
      <c r="B53" s="214"/>
      <c r="C53" s="214"/>
      <c r="D53" s="244"/>
      <c r="E53" s="275"/>
      <c r="H53" s="276"/>
      <c r="I53" s="274"/>
    </row>
  </sheetData>
  <sheetProtection selectLockedCells="1"/>
  <mergeCells count="1">
    <mergeCell ref="A7:C7"/>
  </mergeCells>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49"/>
  <sheetViews>
    <sheetView view="pageBreakPreview" zoomScaleNormal="75" zoomScaleSheetLayoutView="100" workbookViewId="0">
      <selection activeCell="B160" sqref="B160"/>
    </sheetView>
  </sheetViews>
  <sheetFormatPr defaultRowHeight="11.25"/>
  <cols>
    <col min="1" max="1" width="7.140625" style="428" customWidth="1"/>
    <col min="2" max="2" width="80.7109375" style="564" customWidth="1"/>
    <col min="3" max="3" width="6.7109375" style="428" customWidth="1"/>
    <col min="4" max="16384" width="9.140625" style="428"/>
  </cols>
  <sheetData>
    <row r="1" spans="1:4">
      <c r="A1" s="426"/>
      <c r="B1" s="515" t="s">
        <v>383</v>
      </c>
      <c r="C1" s="426"/>
    </row>
    <row r="2" spans="1:4">
      <c r="A2" s="429"/>
      <c r="B2" s="523"/>
      <c r="C2" s="429"/>
    </row>
    <row r="3" spans="1:4">
      <c r="A3" s="429"/>
      <c r="B3" s="486" t="s">
        <v>57</v>
      </c>
      <c r="C3" s="429"/>
    </row>
    <row r="4" spans="1:4">
      <c r="A4" s="429"/>
      <c r="B4" s="523"/>
      <c r="C4" s="429"/>
    </row>
    <row r="5" spans="1:4" s="120" customFormat="1">
      <c r="B5" s="121" t="s">
        <v>353</v>
      </c>
      <c r="D5" s="488"/>
    </row>
    <row r="6" spans="1:4" s="120" customFormat="1" ht="22.5">
      <c r="B6" s="534" t="s">
        <v>746</v>
      </c>
      <c r="D6" s="488"/>
    </row>
    <row r="7" spans="1:4" s="120" customFormat="1">
      <c r="B7" s="121" t="s">
        <v>747</v>
      </c>
      <c r="D7" s="488"/>
    </row>
    <row r="8" spans="1:4" s="120" customFormat="1">
      <c r="B8" s="534" t="s">
        <v>748</v>
      </c>
      <c r="D8" s="488"/>
    </row>
    <row r="9" spans="1:4" s="120" customFormat="1">
      <c r="B9" s="534" t="s">
        <v>606</v>
      </c>
      <c r="D9" s="488"/>
    </row>
    <row r="10" spans="1:4" s="120" customFormat="1">
      <c r="B10" s="534" t="s">
        <v>603</v>
      </c>
      <c r="D10" s="488"/>
    </row>
    <row r="11" spans="1:4" s="120" customFormat="1">
      <c r="B11" s="534" t="s">
        <v>749</v>
      </c>
      <c r="D11" s="488"/>
    </row>
    <row r="12" spans="1:4" s="120" customFormat="1">
      <c r="B12" s="122"/>
      <c r="D12" s="488"/>
    </row>
    <row r="13" spans="1:4" s="120" customFormat="1">
      <c r="B13" s="122" t="s">
        <v>750</v>
      </c>
      <c r="D13" s="488"/>
    </row>
    <row r="14" spans="1:4" s="120" customFormat="1">
      <c r="B14" s="122" t="s">
        <v>751</v>
      </c>
      <c r="D14" s="488"/>
    </row>
    <row r="15" spans="1:4" s="120" customFormat="1">
      <c r="B15" s="122" t="s">
        <v>752</v>
      </c>
      <c r="D15" s="488"/>
    </row>
    <row r="16" spans="1:4" s="120" customFormat="1">
      <c r="B16" s="122" t="s">
        <v>753</v>
      </c>
      <c r="D16" s="488"/>
    </row>
    <row r="17" spans="1:4" s="120" customFormat="1">
      <c r="B17" s="122" t="s">
        <v>754</v>
      </c>
      <c r="D17" s="488"/>
    </row>
    <row r="18" spans="1:4" s="120" customFormat="1">
      <c r="B18" s="122" t="s">
        <v>755</v>
      </c>
      <c r="D18" s="488"/>
    </row>
    <row r="19" spans="1:4" s="120" customFormat="1" ht="22.5">
      <c r="B19" s="122" t="s">
        <v>756</v>
      </c>
      <c r="D19" s="488"/>
    </row>
    <row r="20" spans="1:4" s="120" customFormat="1">
      <c r="B20" s="122" t="s">
        <v>757</v>
      </c>
      <c r="D20" s="488"/>
    </row>
    <row r="21" spans="1:4" s="120" customFormat="1">
      <c r="B21" s="122" t="s">
        <v>758</v>
      </c>
      <c r="D21" s="488"/>
    </row>
    <row r="22" spans="1:4" s="120" customFormat="1">
      <c r="B22" s="122" t="s">
        <v>759</v>
      </c>
      <c r="D22" s="488"/>
    </row>
    <row r="23" spans="1:4" s="120" customFormat="1">
      <c r="B23" s="122" t="s">
        <v>760</v>
      </c>
      <c r="D23" s="488"/>
    </row>
    <row r="24" spans="1:4" s="120" customFormat="1">
      <c r="B24" s="490"/>
      <c r="D24" s="488"/>
    </row>
    <row r="25" spans="1:4" s="120" customFormat="1" ht="78.75">
      <c r="B25" s="535" t="s">
        <v>761</v>
      </c>
      <c r="D25" s="488"/>
    </row>
    <row r="26" spans="1:4" s="489" customFormat="1" ht="22.5">
      <c r="A26" s="120"/>
      <c r="B26" s="122" t="s">
        <v>762</v>
      </c>
      <c r="C26" s="120"/>
      <c r="D26" s="488"/>
    </row>
    <row r="27" spans="1:4" s="489" customFormat="1">
      <c r="A27" s="120"/>
      <c r="B27" s="122"/>
      <c r="C27" s="120"/>
      <c r="D27" s="488"/>
    </row>
    <row r="28" spans="1:4" s="489" customFormat="1" ht="22.5">
      <c r="A28" s="120"/>
      <c r="B28" s="523" t="s">
        <v>763</v>
      </c>
      <c r="C28" s="120"/>
      <c r="D28" s="488"/>
    </row>
    <row r="29" spans="1:4" s="489" customFormat="1" ht="101.25">
      <c r="A29" s="120"/>
      <c r="B29" s="536" t="s">
        <v>764</v>
      </c>
      <c r="C29" s="120"/>
      <c r="D29" s="488"/>
    </row>
    <row r="30" spans="1:4" s="489" customFormat="1" ht="90">
      <c r="A30" s="120"/>
      <c r="B30" s="536" t="s">
        <v>765</v>
      </c>
      <c r="C30" s="120"/>
      <c r="D30" s="488"/>
    </row>
    <row r="31" spans="1:4" s="489" customFormat="1" ht="22.5">
      <c r="A31" s="120"/>
      <c r="B31" s="523" t="s">
        <v>766</v>
      </c>
      <c r="C31" s="120"/>
      <c r="D31" s="488"/>
    </row>
    <row r="32" spans="1:4" s="489" customFormat="1">
      <c r="A32" s="120"/>
      <c r="B32" s="122"/>
      <c r="C32" s="120"/>
      <c r="D32" s="488"/>
    </row>
    <row r="33" spans="1:4" s="120" customFormat="1">
      <c r="B33" s="502" t="s">
        <v>767</v>
      </c>
      <c r="D33" s="488"/>
    </row>
    <row r="34" spans="1:4" s="120" customFormat="1" ht="22.5">
      <c r="B34" s="490" t="s">
        <v>768</v>
      </c>
      <c r="D34" s="488"/>
    </row>
    <row r="35" spans="1:4" s="120" customFormat="1">
      <c r="B35" s="490" t="s">
        <v>769</v>
      </c>
      <c r="D35" s="488"/>
    </row>
    <row r="36" spans="1:4" s="120" customFormat="1" ht="22.5">
      <c r="B36" s="490" t="s">
        <v>770</v>
      </c>
      <c r="D36" s="488"/>
    </row>
    <row r="37" spans="1:4" s="120" customFormat="1">
      <c r="B37" s="490" t="s">
        <v>771</v>
      </c>
      <c r="D37" s="488"/>
    </row>
    <row r="38" spans="1:4" s="120" customFormat="1">
      <c r="B38" s="490"/>
      <c r="D38" s="488"/>
    </row>
    <row r="39" spans="1:4" s="538" customFormat="1">
      <c r="A39" s="496"/>
      <c r="B39" s="535" t="s">
        <v>772</v>
      </c>
      <c r="C39" s="496"/>
      <c r="D39" s="537"/>
    </row>
    <row r="40" spans="1:4" s="538" customFormat="1">
      <c r="A40" s="496"/>
      <c r="B40" s="656" t="s">
        <v>773</v>
      </c>
      <c r="C40" s="496"/>
      <c r="D40" s="537"/>
    </row>
    <row r="41" spans="1:4" s="538" customFormat="1">
      <c r="A41" s="496"/>
      <c r="B41" s="656" t="s">
        <v>774</v>
      </c>
      <c r="C41" s="496"/>
      <c r="D41" s="537"/>
    </row>
    <row r="42" spans="1:4" s="538" customFormat="1">
      <c r="A42" s="496"/>
      <c r="B42" s="656" t="s">
        <v>775</v>
      </c>
      <c r="C42" s="496"/>
      <c r="D42" s="537"/>
    </row>
    <row r="43" spans="1:4" s="538" customFormat="1">
      <c r="A43" s="496"/>
      <c r="B43" s="656" t="s">
        <v>776</v>
      </c>
      <c r="C43" s="496"/>
      <c r="D43" s="537"/>
    </row>
    <row r="44" spans="1:4" s="538" customFormat="1">
      <c r="A44" s="496"/>
      <c r="B44" s="656" t="s">
        <v>777</v>
      </c>
      <c r="C44" s="496"/>
      <c r="D44" s="537"/>
    </row>
    <row r="45" spans="1:4" s="538" customFormat="1">
      <c r="A45" s="496"/>
      <c r="B45" s="656" t="s">
        <v>778</v>
      </c>
      <c r="C45" s="496"/>
      <c r="D45" s="537"/>
    </row>
    <row r="46" spans="1:4" s="538" customFormat="1">
      <c r="A46" s="496"/>
      <c r="B46" s="656" t="s">
        <v>779</v>
      </c>
      <c r="C46" s="496"/>
      <c r="D46" s="537"/>
    </row>
    <row r="47" spans="1:4" s="538" customFormat="1">
      <c r="A47" s="496"/>
      <c r="B47" s="656" t="s">
        <v>780</v>
      </c>
      <c r="C47" s="496"/>
      <c r="D47" s="537"/>
    </row>
    <row r="48" spans="1:4" s="538" customFormat="1">
      <c r="A48" s="496"/>
      <c r="B48" s="656" t="s">
        <v>781</v>
      </c>
      <c r="C48" s="496"/>
      <c r="D48" s="537"/>
    </row>
    <row r="49" spans="1:4" s="538" customFormat="1">
      <c r="A49" s="496"/>
      <c r="B49" s="656" t="s">
        <v>782</v>
      </c>
      <c r="C49" s="496"/>
      <c r="D49" s="537"/>
    </row>
    <row r="50" spans="1:4" s="538" customFormat="1">
      <c r="A50" s="496"/>
      <c r="B50" s="656" t="s">
        <v>783</v>
      </c>
      <c r="C50" s="496"/>
      <c r="D50" s="537"/>
    </row>
    <row r="51" spans="1:4" s="538" customFormat="1">
      <c r="A51" s="496"/>
      <c r="B51" s="656" t="s">
        <v>784</v>
      </c>
      <c r="C51" s="496"/>
      <c r="D51" s="537"/>
    </row>
    <row r="52" spans="1:4" s="538" customFormat="1">
      <c r="A52" s="496"/>
      <c r="B52" s="656" t="s">
        <v>785</v>
      </c>
      <c r="C52" s="496"/>
      <c r="D52" s="537"/>
    </row>
    <row r="53" spans="1:4" s="538" customFormat="1">
      <c r="A53" s="496"/>
      <c r="B53" s="656" t="s">
        <v>786</v>
      </c>
      <c r="C53" s="496"/>
      <c r="D53" s="537"/>
    </row>
    <row r="54" spans="1:4" s="538" customFormat="1">
      <c r="A54" s="496"/>
      <c r="B54" s="656" t="s">
        <v>787</v>
      </c>
      <c r="C54" s="496"/>
      <c r="D54" s="537"/>
    </row>
    <row r="55" spans="1:4" s="120" customFormat="1">
      <c r="B55" s="490"/>
      <c r="D55" s="488"/>
    </row>
    <row r="56" spans="1:4" s="120" customFormat="1">
      <c r="B56" s="510" t="s">
        <v>788</v>
      </c>
      <c r="D56" s="488"/>
    </row>
    <row r="57" spans="1:4" s="538" customFormat="1" ht="22.5">
      <c r="A57" s="496"/>
      <c r="B57" s="535" t="s">
        <v>789</v>
      </c>
      <c r="C57" s="496"/>
      <c r="D57" s="537"/>
    </row>
    <row r="58" spans="1:4" s="538" customFormat="1">
      <c r="A58" s="496"/>
      <c r="B58" s="656" t="s">
        <v>790</v>
      </c>
      <c r="C58" s="496"/>
      <c r="D58" s="537"/>
    </row>
    <row r="59" spans="1:4" s="538" customFormat="1">
      <c r="A59" s="496"/>
      <c r="B59" s="656" t="s">
        <v>791</v>
      </c>
      <c r="C59" s="496"/>
      <c r="D59" s="537"/>
    </row>
    <row r="60" spans="1:4" s="538" customFormat="1">
      <c r="A60" s="496"/>
      <c r="B60" s="656" t="s">
        <v>792</v>
      </c>
      <c r="C60" s="496"/>
      <c r="D60" s="537"/>
    </row>
    <row r="61" spans="1:4" s="538" customFormat="1">
      <c r="A61" s="496"/>
      <c r="B61" s="656" t="s">
        <v>793</v>
      </c>
      <c r="C61" s="496"/>
      <c r="D61" s="537"/>
    </row>
    <row r="62" spans="1:4" s="538" customFormat="1">
      <c r="A62" s="496"/>
      <c r="B62" s="656" t="s">
        <v>794</v>
      </c>
      <c r="C62" s="496"/>
      <c r="D62" s="537"/>
    </row>
    <row r="63" spans="1:4" s="538" customFormat="1">
      <c r="A63" s="496"/>
      <c r="B63" s="656" t="s">
        <v>795</v>
      </c>
      <c r="C63" s="496"/>
      <c r="D63" s="537"/>
    </row>
    <row r="64" spans="1:4" s="538" customFormat="1">
      <c r="A64" s="496"/>
      <c r="B64" s="656" t="s">
        <v>796</v>
      </c>
      <c r="C64" s="496"/>
      <c r="D64" s="537"/>
    </row>
    <row r="65" spans="1:4" s="538" customFormat="1">
      <c r="A65" s="496"/>
      <c r="B65" s="656" t="s">
        <v>797</v>
      </c>
      <c r="C65" s="496"/>
      <c r="D65" s="537"/>
    </row>
    <row r="66" spans="1:4" s="538" customFormat="1">
      <c r="A66" s="496"/>
      <c r="B66" s="656" t="s">
        <v>798</v>
      </c>
      <c r="C66" s="496"/>
      <c r="D66" s="537"/>
    </row>
    <row r="67" spans="1:4" s="538" customFormat="1">
      <c r="A67" s="496"/>
      <c r="B67" s="656" t="s">
        <v>799</v>
      </c>
      <c r="C67" s="496"/>
      <c r="D67" s="537"/>
    </row>
    <row r="68" spans="1:4" s="120" customFormat="1">
      <c r="B68" s="490"/>
      <c r="D68" s="488"/>
    </row>
    <row r="69" spans="1:4" s="120" customFormat="1">
      <c r="B69" s="490"/>
      <c r="D69" s="488"/>
    </row>
    <row r="70" spans="1:4">
      <c r="A70" s="429"/>
      <c r="B70" s="486" t="s">
        <v>800</v>
      </c>
      <c r="C70" s="429"/>
    </row>
    <row r="71" spans="1:4" s="120" customFormat="1">
      <c r="B71" s="502"/>
      <c r="D71" s="488"/>
    </row>
    <row r="72" spans="1:4" s="120" customFormat="1" ht="33.75">
      <c r="B72" s="490" t="s">
        <v>801</v>
      </c>
      <c r="D72" s="488"/>
    </row>
    <row r="73" spans="1:4" s="120" customFormat="1">
      <c r="B73" s="490"/>
      <c r="D73" s="488"/>
    </row>
    <row r="74" spans="1:4" s="120" customFormat="1" ht="67.5">
      <c r="B74" s="525" t="s">
        <v>802</v>
      </c>
      <c r="D74" s="488"/>
    </row>
    <row r="75" spans="1:4" s="120" customFormat="1" ht="67.5">
      <c r="B75" s="525" t="s">
        <v>803</v>
      </c>
      <c r="D75" s="488"/>
    </row>
    <row r="76" spans="1:4" s="120" customFormat="1">
      <c r="B76" s="525"/>
      <c r="D76" s="488"/>
    </row>
    <row r="77" spans="1:4" s="120" customFormat="1" ht="22.5">
      <c r="B77" s="525" t="s">
        <v>804</v>
      </c>
      <c r="D77" s="488"/>
    </row>
    <row r="78" spans="1:4" s="120" customFormat="1" ht="22.5">
      <c r="B78" s="525" t="s">
        <v>805</v>
      </c>
      <c r="D78" s="488"/>
    </row>
    <row r="79" spans="1:4" s="120" customFormat="1">
      <c r="B79" s="525"/>
      <c r="D79" s="488"/>
    </row>
    <row r="80" spans="1:4" s="120" customFormat="1">
      <c r="B80" s="122" t="s">
        <v>806</v>
      </c>
      <c r="D80" s="488"/>
    </row>
    <row r="81" spans="1:4" s="120" customFormat="1">
      <c r="B81" s="657" t="s">
        <v>807</v>
      </c>
      <c r="D81" s="488"/>
    </row>
    <row r="82" spans="1:4" s="120" customFormat="1">
      <c r="B82" s="657" t="s">
        <v>808</v>
      </c>
      <c r="D82" s="488"/>
    </row>
    <row r="83" spans="1:4" s="120" customFormat="1">
      <c r="B83" s="649" t="s">
        <v>809</v>
      </c>
      <c r="D83" s="488"/>
    </row>
    <row r="84" spans="1:4" s="120" customFormat="1">
      <c r="B84" s="649" t="s">
        <v>810</v>
      </c>
      <c r="D84" s="488"/>
    </row>
    <row r="85" spans="1:4" s="120" customFormat="1">
      <c r="B85" s="649" t="s">
        <v>811</v>
      </c>
      <c r="D85" s="488"/>
    </row>
    <row r="86" spans="1:4" s="120" customFormat="1">
      <c r="B86" s="649" t="s">
        <v>812</v>
      </c>
      <c r="D86" s="488"/>
    </row>
    <row r="87" spans="1:4" s="120" customFormat="1">
      <c r="B87" s="649" t="s">
        <v>813</v>
      </c>
      <c r="D87" s="488"/>
    </row>
    <row r="88" spans="1:4" s="120" customFormat="1">
      <c r="B88" s="649" t="s">
        <v>814</v>
      </c>
      <c r="D88" s="488"/>
    </row>
    <row r="89" spans="1:4" s="120" customFormat="1">
      <c r="B89" s="649" t="s">
        <v>815</v>
      </c>
      <c r="D89" s="488"/>
    </row>
    <row r="90" spans="1:4" s="538" customFormat="1">
      <c r="A90" s="496"/>
      <c r="B90" s="535" t="s">
        <v>817</v>
      </c>
      <c r="C90" s="496"/>
      <c r="D90" s="537"/>
    </row>
    <row r="91" spans="1:4" s="538" customFormat="1">
      <c r="A91" s="496"/>
      <c r="B91" s="656" t="s">
        <v>818</v>
      </c>
      <c r="C91" s="496"/>
      <c r="D91" s="537"/>
    </row>
    <row r="92" spans="1:4" s="538" customFormat="1">
      <c r="A92" s="496"/>
      <c r="B92" s="656" t="s">
        <v>819</v>
      </c>
      <c r="C92" s="496"/>
      <c r="D92" s="537"/>
    </row>
    <row r="93" spans="1:4" s="538" customFormat="1">
      <c r="A93" s="496"/>
      <c r="B93" s="656" t="s">
        <v>820</v>
      </c>
      <c r="C93" s="496"/>
      <c r="D93" s="537"/>
    </row>
    <row r="94" spans="1:4" s="538" customFormat="1">
      <c r="A94" s="496"/>
      <c r="B94" s="656" t="s">
        <v>821</v>
      </c>
      <c r="C94" s="496"/>
      <c r="D94" s="537"/>
    </row>
    <row r="95" spans="1:4" s="538" customFormat="1">
      <c r="A95" s="496"/>
      <c r="B95" s="656" t="s">
        <v>822</v>
      </c>
      <c r="C95" s="496"/>
      <c r="D95" s="537"/>
    </row>
    <row r="96" spans="1:4" s="538" customFormat="1">
      <c r="A96" s="496"/>
      <c r="B96" s="656" t="s">
        <v>823</v>
      </c>
      <c r="C96" s="496"/>
      <c r="D96" s="537"/>
    </row>
    <row r="97" spans="1:4" s="120" customFormat="1">
      <c r="B97" s="121"/>
      <c r="D97" s="488"/>
    </row>
    <row r="98" spans="1:4" s="120" customFormat="1">
      <c r="B98" s="123" t="s">
        <v>824</v>
      </c>
      <c r="D98" s="488"/>
    </row>
    <row r="99" spans="1:4" s="120" customFormat="1" ht="67.5">
      <c r="B99" s="490" t="s">
        <v>825</v>
      </c>
      <c r="D99" s="488"/>
    </row>
    <row r="100" spans="1:4" s="120" customFormat="1" ht="33.75">
      <c r="B100" s="490" t="s">
        <v>826</v>
      </c>
      <c r="D100" s="488"/>
    </row>
    <row r="101" spans="1:4" s="120" customFormat="1" ht="33.75">
      <c r="B101" s="490" t="s">
        <v>827</v>
      </c>
      <c r="D101" s="488"/>
    </row>
    <row r="102" spans="1:4" s="120" customFormat="1" ht="22.5">
      <c r="B102" s="490" t="s">
        <v>828</v>
      </c>
      <c r="D102" s="488"/>
    </row>
    <row r="103" spans="1:4" s="120" customFormat="1">
      <c r="B103" s="490" t="s">
        <v>829</v>
      </c>
      <c r="D103" s="488"/>
    </row>
    <row r="104" spans="1:4" s="120" customFormat="1" ht="22.5">
      <c r="B104" s="490" t="s">
        <v>766</v>
      </c>
      <c r="D104" s="488"/>
    </row>
    <row r="105" spans="1:4" s="120" customFormat="1">
      <c r="B105" s="123"/>
      <c r="D105" s="488"/>
    </row>
    <row r="106" spans="1:4" s="538" customFormat="1" ht="33.75">
      <c r="A106" s="496"/>
      <c r="B106" s="535" t="s">
        <v>830</v>
      </c>
      <c r="C106" s="496"/>
      <c r="D106" s="537"/>
    </row>
    <row r="107" spans="1:4" s="538" customFormat="1" ht="45">
      <c r="A107" s="496"/>
      <c r="B107" s="535" t="s">
        <v>831</v>
      </c>
      <c r="C107" s="496"/>
      <c r="D107" s="537"/>
    </row>
    <row r="108" spans="1:4" s="120" customFormat="1">
      <c r="B108" s="123"/>
      <c r="D108" s="488"/>
    </row>
    <row r="109" spans="1:4" s="489" customFormat="1" ht="45">
      <c r="A109" s="120"/>
      <c r="B109" s="122" t="s">
        <v>832</v>
      </c>
      <c r="C109" s="120"/>
      <c r="D109" s="488"/>
    </row>
    <row r="110" spans="1:4" s="489" customFormat="1">
      <c r="A110" s="120"/>
      <c r="B110" s="525" t="s">
        <v>833</v>
      </c>
      <c r="C110" s="120"/>
      <c r="D110" s="488"/>
    </row>
    <row r="111" spans="1:4" s="120" customFormat="1">
      <c r="B111" s="121"/>
      <c r="D111" s="488"/>
    </row>
    <row r="112" spans="1:4" s="120" customFormat="1">
      <c r="B112" s="540" t="s">
        <v>339</v>
      </c>
      <c r="D112" s="488"/>
    </row>
    <row r="113" spans="1:4" s="489" customFormat="1">
      <c r="A113" s="120"/>
      <c r="B113" s="122" t="s">
        <v>834</v>
      </c>
      <c r="C113" s="120"/>
      <c r="D113" s="488"/>
    </row>
    <row r="114" spans="1:4" s="489" customFormat="1" ht="22.5">
      <c r="A114" s="120"/>
      <c r="B114" s="525" t="s">
        <v>835</v>
      </c>
      <c r="C114" s="120"/>
      <c r="D114" s="488"/>
    </row>
    <row r="115" spans="1:4" s="489" customFormat="1" ht="22.5">
      <c r="A115" s="120"/>
      <c r="B115" s="525" t="s">
        <v>836</v>
      </c>
      <c r="C115" s="120"/>
      <c r="D115" s="488"/>
    </row>
    <row r="116" spans="1:4" s="120" customFormat="1">
      <c r="B116" s="502"/>
      <c r="D116" s="488"/>
    </row>
    <row r="117" spans="1:4" s="489" customFormat="1">
      <c r="A117" s="120"/>
      <c r="B117" s="122" t="s">
        <v>837</v>
      </c>
      <c r="C117" s="120"/>
      <c r="D117" s="488"/>
    </row>
    <row r="118" spans="1:4" s="120" customFormat="1" ht="22.5">
      <c r="B118" s="490" t="s">
        <v>816</v>
      </c>
      <c r="D118" s="488"/>
    </row>
    <row r="119" spans="1:4" s="120" customFormat="1">
      <c r="B119" s="490"/>
      <c r="D119" s="488"/>
    </row>
    <row r="120" spans="1:4" s="489" customFormat="1">
      <c r="A120" s="120"/>
      <c r="B120" s="122" t="s">
        <v>838</v>
      </c>
      <c r="C120" s="120"/>
      <c r="D120" s="488"/>
    </row>
    <row r="121" spans="1:4" s="489" customFormat="1">
      <c r="A121" s="120"/>
      <c r="B121" s="122" t="s">
        <v>839</v>
      </c>
      <c r="C121" s="120"/>
      <c r="D121" s="488"/>
    </row>
    <row r="122" spans="1:4" s="489" customFormat="1">
      <c r="A122" s="120"/>
      <c r="B122" s="539" t="s">
        <v>840</v>
      </c>
      <c r="C122" s="120"/>
      <c r="D122" s="488"/>
    </row>
    <row r="123" spans="1:4" s="489" customFormat="1">
      <c r="A123" s="120"/>
      <c r="B123" s="541" t="s">
        <v>841</v>
      </c>
      <c r="C123" s="120"/>
      <c r="D123" s="488"/>
    </row>
    <row r="124" spans="1:4" s="489" customFormat="1">
      <c r="A124" s="120"/>
      <c r="B124" s="541" t="s">
        <v>842</v>
      </c>
      <c r="C124" s="120"/>
      <c r="D124" s="488"/>
    </row>
    <row r="125" spans="1:4" s="489" customFormat="1">
      <c r="A125" s="120"/>
      <c r="B125" s="541" t="s">
        <v>843</v>
      </c>
      <c r="C125" s="120"/>
      <c r="D125" s="488"/>
    </row>
    <row r="126" spans="1:4" s="489" customFormat="1">
      <c r="A126" s="120"/>
      <c r="B126" s="541" t="s">
        <v>844</v>
      </c>
      <c r="C126" s="120"/>
      <c r="D126" s="488"/>
    </row>
    <row r="127" spans="1:4" s="489" customFormat="1" ht="22.5">
      <c r="A127" s="120"/>
      <c r="B127" s="541" t="s">
        <v>845</v>
      </c>
      <c r="C127" s="120"/>
      <c r="D127" s="488"/>
    </row>
    <row r="128" spans="1:4" s="120" customFormat="1">
      <c r="B128" s="490" t="s">
        <v>846</v>
      </c>
      <c r="D128" s="488"/>
    </row>
    <row r="129" spans="2:4" s="120" customFormat="1">
      <c r="B129" s="490" t="s">
        <v>847</v>
      </c>
      <c r="D129" s="488"/>
    </row>
    <row r="130" spans="2:4" s="120" customFormat="1">
      <c r="B130" s="490" t="s">
        <v>848</v>
      </c>
      <c r="D130" s="488"/>
    </row>
    <row r="131" spans="2:4" s="120" customFormat="1">
      <c r="B131" s="504" t="s">
        <v>849</v>
      </c>
      <c r="D131" s="488"/>
    </row>
    <row r="132" spans="2:4" s="120" customFormat="1">
      <c r="B132" s="490" t="s">
        <v>850</v>
      </c>
      <c r="D132" s="488"/>
    </row>
    <row r="133" spans="2:4" s="120" customFormat="1">
      <c r="B133" s="490" t="s">
        <v>851</v>
      </c>
      <c r="D133" s="488"/>
    </row>
    <row r="134" spans="2:4" s="120" customFormat="1">
      <c r="B134" s="490" t="s">
        <v>852</v>
      </c>
      <c r="D134" s="488"/>
    </row>
    <row r="135" spans="2:4" s="120" customFormat="1">
      <c r="B135" s="490" t="s">
        <v>853</v>
      </c>
      <c r="D135" s="488"/>
    </row>
    <row r="136" spans="2:4" s="120" customFormat="1">
      <c r="B136" s="490" t="s">
        <v>854</v>
      </c>
      <c r="D136" s="488"/>
    </row>
    <row r="137" spans="2:4" s="120" customFormat="1">
      <c r="B137" s="430" t="s">
        <v>855</v>
      </c>
      <c r="D137" s="488"/>
    </row>
    <row r="138" spans="2:4" s="120" customFormat="1">
      <c r="B138" s="542" t="s">
        <v>856</v>
      </c>
      <c r="D138" s="488"/>
    </row>
    <row r="139" spans="2:4" s="120" customFormat="1">
      <c r="B139" s="490" t="s">
        <v>857</v>
      </c>
      <c r="D139" s="488"/>
    </row>
    <row r="140" spans="2:4" s="120" customFormat="1">
      <c r="B140" s="490" t="s">
        <v>858</v>
      </c>
      <c r="D140" s="488"/>
    </row>
    <row r="141" spans="2:4" s="120" customFormat="1">
      <c r="B141" s="490" t="s">
        <v>859</v>
      </c>
      <c r="D141" s="488"/>
    </row>
    <row r="142" spans="2:4" s="120" customFormat="1">
      <c r="B142" s="490"/>
      <c r="D142" s="488"/>
    </row>
    <row r="143" spans="2:4" s="120" customFormat="1">
      <c r="B143" s="490"/>
      <c r="D143" s="488"/>
    </row>
    <row r="144" spans="2:4" s="431" customFormat="1">
      <c r="B144" s="543" t="s">
        <v>860</v>
      </c>
      <c r="D144" s="437"/>
    </row>
    <row r="145" spans="1:4" s="431" customFormat="1">
      <c r="B145" s="432"/>
      <c r="D145" s="437"/>
    </row>
    <row r="146" spans="1:4" s="431" customFormat="1">
      <c r="B146" s="432" t="s">
        <v>353</v>
      </c>
      <c r="D146" s="437"/>
    </row>
    <row r="147" spans="1:4" s="435" customFormat="1" ht="22.5">
      <c r="A147" s="431"/>
      <c r="B147" s="122" t="s">
        <v>861</v>
      </c>
      <c r="C147" s="431"/>
      <c r="D147" s="437"/>
    </row>
    <row r="148" spans="1:4" s="544" customFormat="1" ht="22.5">
      <c r="A148" s="454"/>
      <c r="B148" s="451" t="s">
        <v>862</v>
      </c>
      <c r="C148" s="496"/>
      <c r="D148" s="537"/>
    </row>
    <row r="149" spans="1:4" s="544" customFormat="1">
      <c r="A149" s="454"/>
      <c r="B149" s="545" t="s">
        <v>587</v>
      </c>
      <c r="C149" s="496"/>
      <c r="D149" s="537"/>
    </row>
    <row r="150" spans="1:4" s="544" customFormat="1">
      <c r="A150" s="546"/>
      <c r="B150" s="547" t="s">
        <v>863</v>
      </c>
      <c r="C150" s="496"/>
      <c r="D150" s="537"/>
    </row>
    <row r="151" spans="1:4" s="544" customFormat="1">
      <c r="A151" s="546"/>
      <c r="B151" s="547" t="s">
        <v>864</v>
      </c>
      <c r="C151" s="496"/>
      <c r="D151" s="537"/>
    </row>
    <row r="152" spans="1:4" s="544" customFormat="1">
      <c r="A152" s="546"/>
      <c r="B152" s="547" t="s">
        <v>865</v>
      </c>
      <c r="C152" s="496"/>
      <c r="D152" s="537"/>
    </row>
    <row r="153" spans="1:4" s="544" customFormat="1">
      <c r="A153" s="546"/>
      <c r="B153" s="547" t="s">
        <v>866</v>
      </c>
      <c r="C153" s="496"/>
      <c r="D153" s="537"/>
    </row>
    <row r="154" spans="1:4" s="544" customFormat="1">
      <c r="A154" s="546"/>
      <c r="B154" s="436" t="s">
        <v>867</v>
      </c>
      <c r="C154" s="496"/>
      <c r="D154" s="537"/>
    </row>
    <row r="155" spans="1:4" s="431" customFormat="1">
      <c r="B155" s="432" t="s">
        <v>868</v>
      </c>
      <c r="D155" s="437"/>
    </row>
    <row r="156" spans="1:4" s="431" customFormat="1">
      <c r="B156" s="449" t="s">
        <v>603</v>
      </c>
      <c r="D156" s="437"/>
    </row>
    <row r="157" spans="1:4" s="431" customFormat="1">
      <c r="B157" s="545" t="s">
        <v>869</v>
      </c>
      <c r="D157" s="437"/>
    </row>
    <row r="158" spans="1:4" s="551" customFormat="1">
      <c r="A158" s="444"/>
      <c r="B158" s="548"/>
      <c r="C158" s="549"/>
      <c r="D158" s="550"/>
    </row>
    <row r="159" spans="1:4" s="448" customFormat="1" ht="56.25">
      <c r="A159" s="552"/>
      <c r="B159" s="451" t="s">
        <v>870</v>
      </c>
      <c r="C159" s="446"/>
      <c r="D159" s="447"/>
    </row>
    <row r="160" spans="1:4" s="448" customFormat="1" ht="45">
      <c r="A160" s="454"/>
      <c r="B160" s="441" t="s">
        <v>871</v>
      </c>
      <c r="C160" s="446"/>
      <c r="D160" s="447"/>
    </row>
    <row r="161" spans="1:4" s="448" customFormat="1" ht="33.75">
      <c r="A161" s="454"/>
      <c r="B161" s="553" t="s">
        <v>872</v>
      </c>
      <c r="C161" s="446"/>
      <c r="D161" s="447"/>
    </row>
    <row r="162" spans="1:4" s="448" customFormat="1">
      <c r="A162" s="454"/>
      <c r="B162" s="441" t="s">
        <v>873</v>
      </c>
      <c r="C162" s="446"/>
      <c r="D162" s="447"/>
    </row>
    <row r="163" spans="1:4" s="435" customFormat="1" ht="56.25">
      <c r="A163" s="431"/>
      <c r="B163" s="436" t="s">
        <v>874</v>
      </c>
      <c r="C163" s="431"/>
      <c r="D163" s="437"/>
    </row>
    <row r="164" spans="1:4" s="435" customFormat="1">
      <c r="A164" s="431"/>
      <c r="B164" s="436"/>
      <c r="C164" s="431"/>
      <c r="D164" s="437"/>
    </row>
    <row r="165" spans="1:4" s="435" customFormat="1">
      <c r="A165" s="431"/>
      <c r="B165" s="436" t="s">
        <v>875</v>
      </c>
      <c r="C165" s="431"/>
      <c r="D165" s="437"/>
    </row>
    <row r="166" spans="1:4" s="435" customFormat="1">
      <c r="A166" s="431"/>
      <c r="B166" s="122" t="s">
        <v>876</v>
      </c>
      <c r="C166" s="431"/>
      <c r="D166" s="437"/>
    </row>
    <row r="167" spans="1:4" s="435" customFormat="1">
      <c r="A167" s="431"/>
      <c r="B167" s="521" t="s">
        <v>877</v>
      </c>
      <c r="C167" s="431"/>
      <c r="D167" s="437"/>
    </row>
    <row r="168" spans="1:4" s="435" customFormat="1">
      <c r="A168" s="431"/>
      <c r="B168" s="521" t="s">
        <v>878</v>
      </c>
      <c r="C168" s="431"/>
      <c r="D168" s="437"/>
    </row>
    <row r="169" spans="1:4" s="435" customFormat="1">
      <c r="A169" s="431"/>
      <c r="B169" s="521" t="s">
        <v>879</v>
      </c>
      <c r="C169" s="431"/>
      <c r="D169" s="437"/>
    </row>
    <row r="170" spans="1:4" s="435" customFormat="1">
      <c r="A170" s="431"/>
      <c r="B170" s="521" t="s">
        <v>880</v>
      </c>
      <c r="C170" s="431"/>
      <c r="D170" s="437"/>
    </row>
    <row r="171" spans="1:4" s="435" customFormat="1">
      <c r="A171" s="431"/>
      <c r="B171" s="521" t="s">
        <v>881</v>
      </c>
      <c r="C171" s="431"/>
      <c r="D171" s="437"/>
    </row>
    <row r="172" spans="1:4" s="435" customFormat="1">
      <c r="A172" s="431"/>
      <c r="B172" s="521" t="s">
        <v>882</v>
      </c>
      <c r="C172" s="431"/>
      <c r="D172" s="437"/>
    </row>
    <row r="173" spans="1:4" s="435" customFormat="1">
      <c r="A173" s="431"/>
      <c r="B173" s="521" t="s">
        <v>883</v>
      </c>
      <c r="C173" s="431"/>
      <c r="D173" s="437"/>
    </row>
    <row r="174" spans="1:4" s="435" customFormat="1">
      <c r="A174" s="431"/>
      <c r="B174" s="521" t="s">
        <v>884</v>
      </c>
      <c r="C174" s="431"/>
      <c r="D174" s="437"/>
    </row>
    <row r="175" spans="1:4" s="435" customFormat="1">
      <c r="A175" s="431"/>
      <c r="B175" s="521" t="s">
        <v>885</v>
      </c>
      <c r="C175" s="431"/>
      <c r="D175" s="437"/>
    </row>
    <row r="176" spans="1:4" s="448" customFormat="1">
      <c r="A176" s="548"/>
      <c r="B176" s="554" t="s">
        <v>886</v>
      </c>
      <c r="C176" s="446"/>
      <c r="D176" s="447"/>
    </row>
    <row r="177" spans="1:4" s="448" customFormat="1">
      <c r="A177" s="548"/>
      <c r="B177" s="554" t="s">
        <v>887</v>
      </c>
      <c r="C177" s="446"/>
      <c r="D177" s="447"/>
    </row>
    <row r="178" spans="1:4" s="448" customFormat="1">
      <c r="A178" s="548"/>
      <c r="B178" s="554" t="s">
        <v>888</v>
      </c>
      <c r="C178" s="446"/>
      <c r="D178" s="447"/>
    </row>
    <row r="179" spans="1:4" s="448" customFormat="1">
      <c r="A179" s="548"/>
      <c r="B179" s="554" t="s">
        <v>889</v>
      </c>
      <c r="C179" s="446"/>
      <c r="D179" s="447"/>
    </row>
    <row r="180" spans="1:4" s="448" customFormat="1">
      <c r="A180" s="548"/>
      <c r="B180" s="554" t="s">
        <v>890</v>
      </c>
      <c r="C180" s="446"/>
      <c r="D180" s="447"/>
    </row>
    <row r="181" spans="1:4" s="448" customFormat="1">
      <c r="A181" s="548"/>
      <c r="B181" s="554" t="s">
        <v>891</v>
      </c>
      <c r="C181" s="446"/>
      <c r="D181" s="447"/>
    </row>
    <row r="182" spans="1:4" s="448" customFormat="1">
      <c r="A182" s="548"/>
      <c r="B182" s="554" t="s">
        <v>892</v>
      </c>
      <c r="C182" s="446"/>
      <c r="D182" s="447"/>
    </row>
    <row r="183" spans="1:4" s="448" customFormat="1">
      <c r="A183" s="548"/>
      <c r="B183" s="554" t="s">
        <v>893</v>
      </c>
      <c r="C183" s="446"/>
      <c r="D183" s="447"/>
    </row>
    <row r="184" spans="1:4" s="448" customFormat="1">
      <c r="A184" s="548"/>
      <c r="B184" s="554" t="s">
        <v>894</v>
      </c>
      <c r="C184" s="446"/>
      <c r="D184" s="447"/>
    </row>
    <row r="185" spans="1:4" s="448" customFormat="1">
      <c r="A185" s="548"/>
      <c r="B185" s="554" t="s">
        <v>895</v>
      </c>
      <c r="C185" s="446"/>
      <c r="D185" s="447"/>
    </row>
    <row r="186" spans="1:4" s="448" customFormat="1">
      <c r="A186" s="548"/>
      <c r="B186" s="554" t="s">
        <v>896</v>
      </c>
      <c r="C186" s="446"/>
      <c r="D186" s="447"/>
    </row>
    <row r="187" spans="1:4" s="448" customFormat="1">
      <c r="A187" s="548"/>
      <c r="B187" s="554" t="s">
        <v>897</v>
      </c>
      <c r="C187" s="446"/>
      <c r="D187" s="447"/>
    </row>
    <row r="188" spans="1:4" s="448" customFormat="1">
      <c r="A188" s="548"/>
      <c r="B188" s="554" t="s">
        <v>898</v>
      </c>
      <c r="C188" s="446"/>
      <c r="D188" s="447"/>
    </row>
    <row r="189" spans="1:4" s="448" customFormat="1">
      <c r="A189" s="548"/>
      <c r="B189" s="554" t="s">
        <v>899</v>
      </c>
      <c r="C189" s="446"/>
      <c r="D189" s="447"/>
    </row>
    <row r="190" spans="1:4" s="448" customFormat="1">
      <c r="A190" s="548"/>
      <c r="B190" s="554" t="s">
        <v>900</v>
      </c>
      <c r="C190" s="446"/>
      <c r="D190" s="447"/>
    </row>
    <row r="191" spans="1:4" s="448" customFormat="1">
      <c r="A191" s="548"/>
      <c r="B191" s="554" t="s">
        <v>901</v>
      </c>
      <c r="C191" s="446"/>
      <c r="D191" s="447"/>
    </row>
    <row r="192" spans="1:4" s="448" customFormat="1">
      <c r="A192" s="548"/>
      <c r="B192" s="554" t="s">
        <v>902</v>
      </c>
      <c r="C192" s="446"/>
      <c r="D192" s="447"/>
    </row>
    <row r="193" spans="1:4" s="448" customFormat="1">
      <c r="A193" s="548"/>
      <c r="B193" s="554" t="s">
        <v>903</v>
      </c>
      <c r="C193" s="446"/>
      <c r="D193" s="447"/>
    </row>
    <row r="194" spans="1:4" s="448" customFormat="1">
      <c r="A194" s="548"/>
      <c r="B194" s="554" t="s">
        <v>904</v>
      </c>
      <c r="C194" s="446"/>
      <c r="D194" s="447"/>
    </row>
    <row r="195" spans="1:4" s="448" customFormat="1">
      <c r="A195" s="548"/>
      <c r="B195" s="554" t="s">
        <v>905</v>
      </c>
      <c r="C195" s="446"/>
      <c r="D195" s="447"/>
    </row>
    <row r="196" spans="1:4" s="558" customFormat="1" ht="22.5">
      <c r="A196" s="444"/>
      <c r="B196" s="451" t="s">
        <v>906</v>
      </c>
      <c r="C196" s="556"/>
      <c r="D196" s="557"/>
    </row>
    <row r="197" spans="1:4" s="448" customFormat="1">
      <c r="A197" s="548"/>
      <c r="B197" s="554" t="s">
        <v>907</v>
      </c>
      <c r="C197" s="446"/>
      <c r="D197" s="447"/>
    </row>
    <row r="198" spans="1:4" s="448" customFormat="1">
      <c r="A198" s="548"/>
      <c r="B198" s="554" t="s">
        <v>908</v>
      </c>
      <c r="C198" s="446"/>
      <c r="D198" s="447"/>
    </row>
    <row r="199" spans="1:4" s="448" customFormat="1">
      <c r="A199" s="548"/>
      <c r="B199" s="554" t="s">
        <v>909</v>
      </c>
      <c r="C199" s="446"/>
      <c r="D199" s="447"/>
    </row>
    <row r="200" spans="1:4" s="448" customFormat="1">
      <c r="A200" s="548"/>
      <c r="B200" s="554" t="s">
        <v>910</v>
      </c>
      <c r="C200" s="446"/>
      <c r="D200" s="447"/>
    </row>
    <row r="201" spans="1:4" s="448" customFormat="1">
      <c r="A201" s="548"/>
      <c r="B201" s="554" t="s">
        <v>911</v>
      </c>
      <c r="C201" s="446"/>
      <c r="D201" s="447"/>
    </row>
    <row r="202" spans="1:4" s="558" customFormat="1">
      <c r="A202" s="444"/>
      <c r="B202" s="451" t="s">
        <v>912</v>
      </c>
      <c r="C202" s="556"/>
      <c r="D202" s="557"/>
    </row>
    <row r="203" spans="1:4" s="448" customFormat="1">
      <c r="A203" s="548"/>
      <c r="B203" s="554" t="s">
        <v>913</v>
      </c>
      <c r="C203" s="446"/>
      <c r="D203" s="447"/>
    </row>
    <row r="204" spans="1:4" s="448" customFormat="1">
      <c r="A204" s="548"/>
      <c r="B204" s="554" t="s">
        <v>914</v>
      </c>
      <c r="C204" s="446"/>
      <c r="D204" s="447"/>
    </row>
    <row r="205" spans="1:4" s="558" customFormat="1" ht="22.5">
      <c r="A205" s="444"/>
      <c r="B205" s="451" t="s">
        <v>915</v>
      </c>
      <c r="C205" s="556"/>
      <c r="D205" s="557"/>
    </row>
    <row r="206" spans="1:4" s="448" customFormat="1">
      <c r="A206" s="548"/>
      <c r="B206" s="554" t="s">
        <v>916</v>
      </c>
      <c r="C206" s="446"/>
      <c r="D206" s="447"/>
    </row>
    <row r="207" spans="1:4" s="544" customFormat="1">
      <c r="A207" s="455"/>
      <c r="B207" s="554" t="s">
        <v>917</v>
      </c>
      <c r="C207" s="559"/>
      <c r="D207" s="537"/>
    </row>
    <row r="208" spans="1:4" s="544" customFormat="1">
      <c r="A208" s="455"/>
      <c r="B208" s="554" t="s">
        <v>918</v>
      </c>
      <c r="C208" s="559"/>
      <c r="D208" s="537"/>
    </row>
    <row r="209" spans="1:4" s="544" customFormat="1">
      <c r="A209" s="455"/>
      <c r="B209" s="554" t="s">
        <v>919</v>
      </c>
      <c r="C209" s="559"/>
      <c r="D209" s="537"/>
    </row>
    <row r="210" spans="1:4" s="544" customFormat="1">
      <c r="A210" s="455"/>
      <c r="B210" s="554" t="s">
        <v>920</v>
      </c>
      <c r="C210" s="559"/>
      <c r="D210" s="537"/>
    </row>
    <row r="211" spans="1:4" s="544" customFormat="1">
      <c r="A211" s="455"/>
      <c r="B211" s="554" t="s">
        <v>919</v>
      </c>
      <c r="C211" s="559"/>
      <c r="D211" s="537"/>
    </row>
    <row r="212" spans="1:4" s="544" customFormat="1">
      <c r="A212" s="455"/>
      <c r="B212" s="560" t="s">
        <v>921</v>
      </c>
      <c r="C212" s="559"/>
      <c r="D212" s="537"/>
    </row>
    <row r="213" spans="1:4" s="544" customFormat="1">
      <c r="A213" s="455"/>
      <c r="B213" s="560" t="s">
        <v>922</v>
      </c>
      <c r="C213" s="559"/>
      <c r="D213" s="537"/>
    </row>
    <row r="214" spans="1:4" s="544" customFormat="1">
      <c r="A214" s="455"/>
      <c r="B214" s="560" t="s">
        <v>923</v>
      </c>
      <c r="C214" s="559"/>
      <c r="D214" s="537"/>
    </row>
    <row r="215" spans="1:4" s="544" customFormat="1">
      <c r="A215" s="455"/>
      <c r="B215" s="560" t="s">
        <v>924</v>
      </c>
      <c r="C215" s="559"/>
      <c r="D215" s="537"/>
    </row>
    <row r="216" spans="1:4" s="544" customFormat="1">
      <c r="A216" s="455"/>
      <c r="B216" s="560" t="s">
        <v>925</v>
      </c>
      <c r="C216" s="559"/>
      <c r="D216" s="537"/>
    </row>
    <row r="217" spans="1:4" s="544" customFormat="1">
      <c r="A217" s="455"/>
      <c r="B217" s="560" t="s">
        <v>926</v>
      </c>
      <c r="C217" s="559"/>
      <c r="D217" s="537"/>
    </row>
    <row r="218" spans="1:4" s="544" customFormat="1">
      <c r="A218" s="455"/>
      <c r="B218" s="560" t="s">
        <v>927</v>
      </c>
      <c r="C218" s="559"/>
      <c r="D218" s="537"/>
    </row>
    <row r="219" spans="1:4" s="544" customFormat="1">
      <c r="A219" s="455"/>
      <c r="B219" s="560" t="s">
        <v>928</v>
      </c>
      <c r="C219" s="559"/>
      <c r="D219" s="537"/>
    </row>
    <row r="220" spans="1:4" s="435" customFormat="1">
      <c r="A220" s="431"/>
      <c r="B220" s="436"/>
      <c r="C220" s="431"/>
      <c r="D220" s="437"/>
    </row>
    <row r="221" spans="1:4" s="435" customFormat="1" ht="90">
      <c r="A221" s="431"/>
      <c r="B221" s="436" t="s">
        <v>929</v>
      </c>
      <c r="C221" s="431"/>
      <c r="D221" s="437"/>
    </row>
    <row r="222" spans="1:4" s="435" customFormat="1">
      <c r="A222" s="431"/>
      <c r="B222" s="436"/>
      <c r="C222" s="431"/>
      <c r="D222" s="437"/>
    </row>
    <row r="223" spans="1:4" s="435" customFormat="1" ht="22.5">
      <c r="A223" s="431"/>
      <c r="B223" s="436" t="s">
        <v>930</v>
      </c>
      <c r="C223" s="431"/>
      <c r="D223" s="437"/>
    </row>
    <row r="224" spans="1:4" s="435" customFormat="1">
      <c r="A224" s="431"/>
      <c r="B224" s="436"/>
      <c r="C224" s="431"/>
      <c r="D224" s="437"/>
    </row>
    <row r="225" spans="1:4" s="435" customFormat="1">
      <c r="A225" s="431"/>
      <c r="B225" s="436" t="s">
        <v>931</v>
      </c>
      <c r="C225" s="431"/>
      <c r="D225" s="437"/>
    </row>
    <row r="226" spans="1:4" s="435" customFormat="1" ht="90">
      <c r="A226" s="431"/>
      <c r="B226" s="436" t="s">
        <v>932</v>
      </c>
      <c r="C226" s="431"/>
      <c r="D226" s="437"/>
    </row>
    <row r="227" spans="1:4" s="448" customFormat="1" ht="22.5">
      <c r="A227" s="454"/>
      <c r="B227" s="451" t="s">
        <v>933</v>
      </c>
      <c r="C227" s="446"/>
      <c r="D227" s="447"/>
    </row>
    <row r="228" spans="1:4" s="544" customFormat="1">
      <c r="A228" s="454"/>
      <c r="B228" s="441" t="s">
        <v>934</v>
      </c>
      <c r="C228" s="496"/>
      <c r="D228" s="537"/>
    </row>
    <row r="229" spans="1:4" s="544" customFormat="1" ht="22.5">
      <c r="A229" s="454"/>
      <c r="B229" s="441" t="s">
        <v>935</v>
      </c>
      <c r="C229" s="496"/>
      <c r="D229" s="537"/>
    </row>
    <row r="230" spans="1:4" s="544" customFormat="1">
      <c r="A230" s="454"/>
      <c r="B230" s="441" t="s">
        <v>936</v>
      </c>
      <c r="C230" s="496"/>
      <c r="D230" s="537"/>
    </row>
    <row r="231" spans="1:4" s="435" customFormat="1">
      <c r="A231" s="431"/>
      <c r="B231" s="436"/>
      <c r="C231" s="431"/>
      <c r="D231" s="437"/>
    </row>
    <row r="232" spans="1:4" s="435" customFormat="1">
      <c r="A232" s="431"/>
      <c r="B232" s="436" t="s">
        <v>937</v>
      </c>
      <c r="C232" s="431"/>
      <c r="D232" s="437"/>
    </row>
    <row r="233" spans="1:4" s="435" customFormat="1" ht="33.75">
      <c r="A233" s="431"/>
      <c r="B233" s="451" t="s">
        <v>938</v>
      </c>
      <c r="C233" s="431"/>
      <c r="D233" s="437"/>
    </row>
    <row r="234" spans="1:4" s="435" customFormat="1">
      <c r="A234" s="431"/>
      <c r="B234" s="122" t="s">
        <v>939</v>
      </c>
      <c r="C234" s="431"/>
      <c r="D234" s="437"/>
    </row>
    <row r="235" spans="1:4" s="435" customFormat="1">
      <c r="A235" s="431"/>
      <c r="B235" s="122"/>
      <c r="C235" s="431"/>
      <c r="D235" s="437"/>
    </row>
    <row r="236" spans="1:4" s="435" customFormat="1">
      <c r="A236" s="431"/>
      <c r="B236" s="122" t="s">
        <v>940</v>
      </c>
      <c r="C236" s="431"/>
      <c r="D236" s="437"/>
    </row>
    <row r="237" spans="1:4" s="544" customFormat="1">
      <c r="A237" s="455"/>
      <c r="B237" s="560" t="s">
        <v>941</v>
      </c>
      <c r="C237" s="496"/>
      <c r="D237" s="537"/>
    </row>
    <row r="238" spans="1:4" s="544" customFormat="1">
      <c r="A238" s="455"/>
      <c r="B238" s="569" t="s">
        <v>942</v>
      </c>
      <c r="C238" s="496"/>
      <c r="D238" s="537"/>
    </row>
    <row r="239" spans="1:4" s="544" customFormat="1">
      <c r="A239" s="455"/>
      <c r="B239" s="560" t="s">
        <v>943</v>
      </c>
      <c r="C239" s="496"/>
      <c r="D239" s="537"/>
    </row>
    <row r="240" spans="1:4" s="544" customFormat="1">
      <c r="A240" s="455"/>
      <c r="B240" s="560" t="s">
        <v>944</v>
      </c>
      <c r="C240" s="496"/>
      <c r="D240" s="537"/>
    </row>
    <row r="241" spans="1:4" s="544" customFormat="1">
      <c r="A241" s="455"/>
      <c r="B241" s="560" t="s">
        <v>945</v>
      </c>
      <c r="C241" s="496"/>
      <c r="D241" s="537"/>
    </row>
    <row r="242" spans="1:4" s="544" customFormat="1">
      <c r="A242" s="455"/>
      <c r="B242" s="560" t="s">
        <v>946</v>
      </c>
      <c r="C242" s="496"/>
      <c r="D242" s="537"/>
    </row>
    <row r="243" spans="1:4" s="544" customFormat="1">
      <c r="A243" s="455"/>
      <c r="B243" s="560" t="s">
        <v>947</v>
      </c>
      <c r="C243" s="496"/>
      <c r="D243" s="537"/>
    </row>
    <row r="244" spans="1:4" s="544" customFormat="1">
      <c r="A244" s="455"/>
      <c r="B244" s="560" t="s">
        <v>948</v>
      </c>
      <c r="C244" s="496"/>
      <c r="D244" s="537"/>
    </row>
    <row r="245" spans="1:4" s="544" customFormat="1">
      <c r="A245" s="455"/>
      <c r="B245" s="560" t="s">
        <v>949</v>
      </c>
      <c r="C245" s="496"/>
      <c r="D245" s="537"/>
    </row>
    <row r="246" spans="1:4" s="544" customFormat="1">
      <c r="A246" s="455"/>
      <c r="B246" s="560" t="s">
        <v>950</v>
      </c>
      <c r="C246" s="496"/>
      <c r="D246" s="537"/>
    </row>
    <row r="247" spans="1:4" s="544" customFormat="1">
      <c r="A247" s="455"/>
      <c r="B247" s="560" t="s">
        <v>951</v>
      </c>
      <c r="C247" s="496"/>
      <c r="D247" s="537"/>
    </row>
    <row r="248" spans="1:4" s="544" customFormat="1">
      <c r="A248" s="455"/>
      <c r="B248" s="560" t="s">
        <v>952</v>
      </c>
      <c r="C248" s="496"/>
      <c r="D248" s="537"/>
    </row>
    <row r="249" spans="1:4" s="544" customFormat="1">
      <c r="A249" s="455"/>
      <c r="B249" s="560" t="s">
        <v>953</v>
      </c>
      <c r="C249" s="496"/>
      <c r="D249" s="537"/>
    </row>
    <row r="250" spans="1:4" s="435" customFormat="1">
      <c r="A250" s="431"/>
      <c r="B250" s="560" t="s">
        <v>954</v>
      </c>
      <c r="C250" s="431"/>
      <c r="D250" s="437"/>
    </row>
    <row r="251" spans="1:4" s="120" customFormat="1">
      <c r="B251" s="121"/>
      <c r="D251" s="488"/>
    </row>
    <row r="252" spans="1:4" s="489" customFormat="1">
      <c r="A252" s="120"/>
      <c r="B252" s="123"/>
      <c r="C252" s="120"/>
      <c r="D252" s="488"/>
    </row>
    <row r="253" spans="1:4" s="489" customFormat="1" ht="21">
      <c r="A253" s="120"/>
      <c r="B253" s="445" t="s">
        <v>266</v>
      </c>
      <c r="C253" s="120"/>
      <c r="D253" s="488"/>
    </row>
    <row r="254" spans="1:4" s="435" customFormat="1">
      <c r="A254" s="431"/>
      <c r="B254" s="561"/>
      <c r="C254" s="431"/>
      <c r="D254" s="437"/>
    </row>
    <row r="255" spans="1:4" s="435" customFormat="1">
      <c r="A255" s="431"/>
      <c r="B255" s="562"/>
      <c r="C255" s="431"/>
      <c r="D255" s="437"/>
    </row>
    <row r="256" spans="1:4" s="435" customFormat="1">
      <c r="A256" s="431"/>
      <c r="B256" s="561"/>
      <c r="C256" s="431"/>
      <c r="D256" s="437"/>
    </row>
    <row r="257" spans="1:4" s="435" customFormat="1">
      <c r="A257" s="431"/>
      <c r="B257" s="451"/>
      <c r="C257" s="431"/>
      <c r="D257" s="437"/>
    </row>
    <row r="258" spans="1:4" s="435" customFormat="1">
      <c r="A258" s="431"/>
      <c r="B258" s="432"/>
      <c r="C258" s="431"/>
      <c r="D258" s="437"/>
    </row>
    <row r="259" spans="1:4" s="435" customFormat="1">
      <c r="A259" s="431"/>
      <c r="B259" s="562"/>
      <c r="C259" s="431"/>
      <c r="D259" s="437"/>
    </row>
    <row r="260" spans="1:4" s="435" customFormat="1">
      <c r="A260" s="431"/>
      <c r="B260" s="561"/>
      <c r="C260" s="431"/>
      <c r="D260" s="437"/>
    </row>
    <row r="261" spans="1:4" s="435" customFormat="1">
      <c r="A261" s="431"/>
      <c r="B261" s="451"/>
      <c r="C261" s="431"/>
      <c r="D261" s="437"/>
    </row>
    <row r="262" spans="1:4" s="435" customFormat="1">
      <c r="A262" s="431"/>
      <c r="B262" s="432"/>
      <c r="C262" s="431"/>
      <c r="D262" s="437"/>
    </row>
    <row r="263" spans="1:4" s="435" customFormat="1">
      <c r="A263" s="431"/>
      <c r="B263" s="432"/>
      <c r="C263" s="431"/>
      <c r="D263" s="437"/>
    </row>
    <row r="264" spans="1:4" s="435" customFormat="1">
      <c r="A264" s="431"/>
      <c r="B264" s="452"/>
      <c r="C264" s="431"/>
      <c r="D264" s="437"/>
    </row>
    <row r="265" spans="1:4" s="435" customFormat="1">
      <c r="A265" s="431"/>
      <c r="B265" s="451"/>
      <c r="C265" s="431"/>
      <c r="D265" s="437"/>
    </row>
    <row r="266" spans="1:4" s="435" customFormat="1">
      <c r="A266" s="431"/>
      <c r="B266" s="432"/>
      <c r="C266" s="431"/>
      <c r="D266" s="437"/>
    </row>
    <row r="267" spans="1:4" s="435" customFormat="1">
      <c r="A267" s="431"/>
      <c r="B267" s="432"/>
      <c r="C267" s="431"/>
      <c r="D267" s="437"/>
    </row>
    <row r="268" spans="1:4" s="435" customFormat="1">
      <c r="A268" s="431"/>
      <c r="B268" s="432"/>
      <c r="C268" s="431"/>
      <c r="D268" s="437"/>
    </row>
    <row r="269" spans="1:4" s="435" customFormat="1">
      <c r="A269" s="431"/>
      <c r="B269" s="432"/>
      <c r="C269" s="431"/>
      <c r="D269" s="437"/>
    </row>
    <row r="270" spans="1:4" s="435" customFormat="1">
      <c r="A270" s="449"/>
      <c r="B270" s="432"/>
      <c r="C270" s="431"/>
      <c r="D270" s="437"/>
    </row>
    <row r="271" spans="1:4" s="435" customFormat="1">
      <c r="A271" s="431"/>
      <c r="B271" s="436"/>
      <c r="C271" s="431"/>
      <c r="D271" s="437"/>
    </row>
    <row r="272" spans="1:4" s="435" customFormat="1">
      <c r="A272" s="431"/>
      <c r="B272" s="436"/>
      <c r="C272" s="431"/>
      <c r="D272" s="437"/>
    </row>
    <row r="273" spans="1:5" s="435" customFormat="1">
      <c r="A273" s="431"/>
      <c r="B273" s="436"/>
      <c r="C273" s="431"/>
      <c r="D273" s="437"/>
    </row>
    <row r="274" spans="1:5" s="435" customFormat="1">
      <c r="A274" s="431"/>
      <c r="B274" s="436"/>
      <c r="C274" s="431"/>
      <c r="D274" s="437"/>
    </row>
    <row r="275" spans="1:5">
      <c r="A275" s="429"/>
      <c r="B275" s="563"/>
      <c r="C275" s="429"/>
    </row>
    <row r="276" spans="1:5">
      <c r="A276" s="429"/>
      <c r="B276" s="563"/>
      <c r="C276" s="429"/>
    </row>
    <row r="277" spans="1:5" s="448" customFormat="1">
      <c r="A277" s="454"/>
      <c r="B277" s="455"/>
      <c r="C277" s="446"/>
      <c r="D277" s="447"/>
    </row>
    <row r="278" spans="1:5" s="448" customFormat="1">
      <c r="A278" s="454"/>
      <c r="B278" s="455"/>
      <c r="C278" s="446"/>
      <c r="D278" s="447"/>
    </row>
    <row r="279" spans="1:5" s="448" customFormat="1">
      <c r="A279" s="454"/>
      <c r="B279" s="455"/>
      <c r="C279" s="446"/>
      <c r="D279" s="447"/>
    </row>
    <row r="280" spans="1:5" s="435" customFormat="1">
      <c r="A280" s="431"/>
      <c r="B280" s="436"/>
      <c r="C280" s="431"/>
      <c r="D280" s="437"/>
    </row>
    <row r="281" spans="1:5">
      <c r="A281" s="429"/>
      <c r="B281" s="523"/>
      <c r="C281" s="429"/>
    </row>
    <row r="282" spans="1:5">
      <c r="A282" s="429"/>
      <c r="B282" s="523"/>
      <c r="C282" s="429"/>
    </row>
    <row r="283" spans="1:5">
      <c r="A283" s="429"/>
      <c r="B283" s="533"/>
      <c r="C283" s="429"/>
    </row>
    <row r="286" spans="1:5">
      <c r="A286" s="429"/>
      <c r="B286" s="533"/>
      <c r="C286" s="429"/>
      <c r="D286" s="429"/>
      <c r="E286" s="429"/>
    </row>
    <row r="287" spans="1:5">
      <c r="A287" s="429"/>
      <c r="B287" s="533"/>
      <c r="C287" s="429"/>
      <c r="D287" s="429"/>
      <c r="E287" s="429"/>
    </row>
    <row r="288" spans="1:5">
      <c r="A288" s="429"/>
      <c r="B288" s="533"/>
      <c r="C288" s="429"/>
      <c r="D288" s="429"/>
      <c r="E288" s="429"/>
    </row>
    <row r="289" spans="1:5">
      <c r="A289" s="429"/>
      <c r="B289" s="533"/>
      <c r="C289" s="429"/>
      <c r="D289" s="429"/>
      <c r="E289" s="429"/>
    </row>
    <row r="290" spans="1:5">
      <c r="A290" s="429"/>
      <c r="B290" s="533"/>
      <c r="C290" s="429"/>
      <c r="D290" s="429"/>
      <c r="E290" s="429"/>
    </row>
    <row r="291" spans="1:5">
      <c r="A291" s="429"/>
      <c r="B291" s="533"/>
      <c r="C291" s="429"/>
      <c r="D291" s="429"/>
      <c r="E291" s="429"/>
    </row>
    <row r="292" spans="1:5">
      <c r="A292" s="429"/>
      <c r="B292" s="533"/>
      <c r="C292" s="429"/>
      <c r="D292" s="429"/>
      <c r="E292" s="429"/>
    </row>
    <row r="293" spans="1:5">
      <c r="A293" s="429"/>
      <c r="B293" s="533"/>
      <c r="C293" s="429"/>
      <c r="D293" s="429"/>
      <c r="E293" s="429"/>
    </row>
    <row r="294" spans="1:5">
      <c r="A294" s="429"/>
      <c r="B294" s="533"/>
      <c r="C294" s="429"/>
      <c r="D294" s="429"/>
      <c r="E294" s="429"/>
    </row>
    <row r="295" spans="1:5">
      <c r="A295" s="429"/>
      <c r="B295" s="533"/>
      <c r="C295" s="429"/>
      <c r="D295" s="429"/>
      <c r="E295" s="429"/>
    </row>
    <row r="296" spans="1:5">
      <c r="A296" s="429"/>
      <c r="B296" s="533"/>
      <c r="C296" s="429"/>
      <c r="D296" s="429"/>
      <c r="E296" s="429"/>
    </row>
    <row r="297" spans="1:5">
      <c r="A297" s="429"/>
      <c r="B297" s="533"/>
      <c r="C297" s="429"/>
      <c r="D297" s="429"/>
      <c r="E297" s="429"/>
    </row>
    <row r="298" spans="1:5">
      <c r="A298" s="429"/>
      <c r="B298" s="533"/>
      <c r="C298" s="429"/>
      <c r="D298" s="429"/>
      <c r="E298" s="429"/>
    </row>
    <row r="299" spans="1:5">
      <c r="A299" s="429"/>
      <c r="B299" s="533"/>
      <c r="C299" s="429"/>
      <c r="D299" s="429"/>
      <c r="E299" s="429"/>
    </row>
    <row r="300" spans="1:5">
      <c r="A300" s="429"/>
      <c r="B300" s="533"/>
      <c r="C300" s="429"/>
      <c r="D300" s="429"/>
      <c r="E300" s="429"/>
    </row>
    <row r="301" spans="1:5">
      <c r="A301" s="429"/>
      <c r="B301" s="533"/>
      <c r="C301" s="429"/>
      <c r="D301" s="429"/>
      <c r="E301" s="429"/>
    </row>
    <row r="302" spans="1:5">
      <c r="A302" s="429"/>
      <c r="B302" s="533"/>
      <c r="C302" s="429"/>
      <c r="D302" s="429"/>
      <c r="E302" s="429"/>
    </row>
    <row r="303" spans="1:5">
      <c r="A303" s="429"/>
      <c r="B303" s="533"/>
      <c r="C303" s="429"/>
      <c r="D303" s="429"/>
      <c r="E303" s="429"/>
    </row>
    <row r="304" spans="1:5">
      <c r="A304" s="429"/>
      <c r="B304" s="533"/>
      <c r="C304" s="429"/>
      <c r="D304" s="429"/>
      <c r="E304" s="429"/>
    </row>
    <row r="305" spans="1:5">
      <c r="A305" s="429"/>
      <c r="B305" s="533"/>
      <c r="C305" s="429"/>
      <c r="D305" s="429"/>
      <c r="E305" s="429"/>
    </row>
    <row r="306" spans="1:5">
      <c r="A306" s="429"/>
      <c r="B306" s="533"/>
      <c r="C306" s="429"/>
      <c r="D306" s="429"/>
      <c r="E306" s="429"/>
    </row>
    <row r="307" spans="1:5">
      <c r="A307" s="429"/>
      <c r="B307" s="533"/>
      <c r="C307" s="429"/>
      <c r="D307" s="429"/>
      <c r="E307" s="429"/>
    </row>
    <row r="308" spans="1:5">
      <c r="A308" s="429"/>
      <c r="B308" s="533"/>
      <c r="C308" s="429"/>
      <c r="D308" s="429"/>
      <c r="E308" s="429"/>
    </row>
    <row r="309" spans="1:5">
      <c r="A309" s="429"/>
      <c r="B309" s="533"/>
      <c r="C309" s="429"/>
      <c r="D309" s="429"/>
      <c r="E309" s="429"/>
    </row>
    <row r="310" spans="1:5">
      <c r="A310" s="429"/>
      <c r="B310" s="533"/>
      <c r="C310" s="429"/>
      <c r="D310" s="429"/>
      <c r="E310" s="429"/>
    </row>
    <row r="311" spans="1:5">
      <c r="A311" s="429"/>
      <c r="B311" s="533"/>
      <c r="C311" s="429"/>
      <c r="D311" s="429"/>
      <c r="E311" s="429"/>
    </row>
    <row r="312" spans="1:5">
      <c r="A312" s="429"/>
      <c r="B312" s="533"/>
      <c r="C312" s="429"/>
      <c r="D312" s="429"/>
      <c r="E312" s="429"/>
    </row>
    <row r="313" spans="1:5">
      <c r="A313" s="429"/>
      <c r="B313" s="533"/>
      <c r="C313" s="429"/>
      <c r="D313" s="429"/>
      <c r="E313" s="429"/>
    </row>
    <row r="314" spans="1:5">
      <c r="A314" s="429"/>
      <c r="B314" s="533"/>
      <c r="C314" s="429"/>
      <c r="D314" s="429"/>
      <c r="E314" s="429"/>
    </row>
    <row r="315" spans="1:5">
      <c r="A315" s="429"/>
      <c r="B315" s="533"/>
      <c r="C315" s="429"/>
      <c r="D315" s="429"/>
      <c r="E315" s="429"/>
    </row>
    <row r="316" spans="1:5">
      <c r="A316" s="429"/>
      <c r="B316" s="533"/>
      <c r="C316" s="429"/>
      <c r="D316" s="429"/>
      <c r="E316" s="429"/>
    </row>
    <row r="317" spans="1:5">
      <c r="A317" s="429"/>
      <c r="B317" s="533"/>
      <c r="C317" s="429"/>
      <c r="D317" s="429"/>
      <c r="E317" s="429"/>
    </row>
    <row r="318" spans="1:5">
      <c r="A318" s="429"/>
      <c r="B318" s="533"/>
      <c r="C318" s="429"/>
      <c r="D318" s="429"/>
      <c r="E318" s="429"/>
    </row>
    <row r="319" spans="1:5">
      <c r="A319" s="429"/>
      <c r="B319" s="533"/>
      <c r="C319" s="429"/>
      <c r="D319" s="429"/>
      <c r="E319" s="429"/>
    </row>
    <row r="320" spans="1:5">
      <c r="A320" s="429"/>
      <c r="B320" s="533"/>
      <c r="C320" s="429"/>
      <c r="D320" s="429"/>
      <c r="E320" s="429"/>
    </row>
    <row r="321" spans="1:5">
      <c r="A321" s="429"/>
      <c r="B321" s="533"/>
      <c r="C321" s="429"/>
      <c r="D321" s="429"/>
      <c r="E321" s="429"/>
    </row>
    <row r="322" spans="1:5">
      <c r="A322" s="429"/>
      <c r="B322" s="533"/>
      <c r="C322" s="429"/>
      <c r="D322" s="429"/>
      <c r="E322" s="429"/>
    </row>
    <row r="323" spans="1:5">
      <c r="A323" s="429"/>
      <c r="B323" s="533"/>
      <c r="C323" s="429"/>
      <c r="D323" s="429"/>
      <c r="E323" s="429"/>
    </row>
    <row r="324" spans="1:5">
      <c r="A324" s="429"/>
      <c r="B324" s="533"/>
      <c r="C324" s="429"/>
      <c r="D324" s="429"/>
      <c r="E324" s="429"/>
    </row>
    <row r="325" spans="1:5">
      <c r="A325" s="429"/>
      <c r="B325" s="533"/>
      <c r="C325" s="429"/>
      <c r="D325" s="429"/>
      <c r="E325" s="429"/>
    </row>
    <row r="326" spans="1:5">
      <c r="A326" s="429"/>
      <c r="B326" s="533"/>
      <c r="C326" s="429"/>
      <c r="D326" s="429"/>
      <c r="E326" s="429"/>
    </row>
    <row r="327" spans="1:5">
      <c r="A327" s="429"/>
      <c r="B327" s="533"/>
      <c r="C327" s="429"/>
      <c r="D327" s="429"/>
      <c r="E327" s="429"/>
    </row>
    <row r="328" spans="1:5">
      <c r="A328" s="429"/>
      <c r="B328" s="533"/>
      <c r="C328" s="429"/>
      <c r="D328" s="429"/>
      <c r="E328" s="429"/>
    </row>
    <row r="329" spans="1:5">
      <c r="A329" s="429"/>
      <c r="B329" s="533"/>
      <c r="C329" s="429"/>
      <c r="D329" s="429"/>
      <c r="E329" s="429"/>
    </row>
    <row r="330" spans="1:5">
      <c r="A330" s="429"/>
      <c r="B330" s="533"/>
      <c r="C330" s="429"/>
      <c r="D330" s="429"/>
      <c r="E330" s="429"/>
    </row>
    <row r="331" spans="1:5">
      <c r="A331" s="429"/>
      <c r="B331" s="533"/>
      <c r="C331" s="429"/>
      <c r="D331" s="429"/>
      <c r="E331" s="429"/>
    </row>
    <row r="332" spans="1:5">
      <c r="A332" s="429"/>
      <c r="B332" s="533"/>
      <c r="C332" s="429"/>
      <c r="D332" s="429"/>
      <c r="E332" s="429"/>
    </row>
    <row r="333" spans="1:5">
      <c r="A333" s="429"/>
      <c r="B333" s="533"/>
      <c r="C333" s="429"/>
      <c r="D333" s="429"/>
      <c r="E333" s="429"/>
    </row>
    <row r="334" spans="1:5">
      <c r="A334" s="429"/>
      <c r="B334" s="533"/>
      <c r="C334" s="429"/>
      <c r="D334" s="429"/>
      <c r="E334" s="429"/>
    </row>
    <row r="335" spans="1:5">
      <c r="A335" s="429"/>
      <c r="B335" s="533"/>
      <c r="C335" s="429"/>
      <c r="D335" s="429"/>
      <c r="E335" s="429"/>
    </row>
    <row r="336" spans="1:5">
      <c r="A336" s="429"/>
      <c r="B336" s="533"/>
      <c r="C336" s="429"/>
      <c r="D336" s="429"/>
      <c r="E336" s="429"/>
    </row>
    <row r="337" spans="1:5">
      <c r="A337" s="429"/>
      <c r="B337" s="533"/>
      <c r="C337" s="429"/>
      <c r="D337" s="429"/>
      <c r="E337" s="429"/>
    </row>
    <row r="338" spans="1:5">
      <c r="A338" s="429"/>
      <c r="B338" s="533"/>
      <c r="C338" s="429"/>
      <c r="D338" s="429"/>
      <c r="E338" s="429"/>
    </row>
    <row r="339" spans="1:5">
      <c r="A339" s="429"/>
      <c r="B339" s="533"/>
      <c r="C339" s="429"/>
      <c r="D339" s="429"/>
      <c r="E339" s="429"/>
    </row>
    <row r="340" spans="1:5">
      <c r="A340" s="429"/>
      <c r="B340" s="533"/>
      <c r="C340" s="429"/>
      <c r="D340" s="429"/>
      <c r="E340" s="429"/>
    </row>
    <row r="341" spans="1:5">
      <c r="A341" s="429"/>
      <c r="B341" s="533"/>
      <c r="C341" s="429"/>
      <c r="D341" s="429"/>
      <c r="E341" s="429"/>
    </row>
    <row r="342" spans="1:5">
      <c r="A342" s="429"/>
      <c r="B342" s="533"/>
      <c r="C342" s="429"/>
      <c r="D342" s="429"/>
      <c r="E342" s="429"/>
    </row>
    <row r="343" spans="1:5">
      <c r="A343" s="429"/>
      <c r="B343" s="533"/>
      <c r="C343" s="429"/>
      <c r="D343" s="429"/>
      <c r="E343" s="429"/>
    </row>
    <row r="344" spans="1:5">
      <c r="A344" s="429"/>
      <c r="B344" s="533"/>
      <c r="C344" s="429"/>
      <c r="D344" s="429"/>
      <c r="E344" s="429"/>
    </row>
    <row r="345" spans="1:5">
      <c r="A345" s="429"/>
      <c r="B345" s="533"/>
      <c r="C345" s="429"/>
      <c r="D345" s="429"/>
      <c r="E345" s="429"/>
    </row>
    <row r="346" spans="1:5">
      <c r="A346" s="429"/>
      <c r="B346" s="533"/>
      <c r="C346" s="429"/>
      <c r="D346" s="429"/>
      <c r="E346" s="429"/>
    </row>
    <row r="347" spans="1:5">
      <c r="A347" s="429"/>
      <c r="B347" s="533"/>
      <c r="C347" s="429"/>
      <c r="D347" s="429"/>
      <c r="E347" s="429"/>
    </row>
    <row r="348" spans="1:5">
      <c r="A348" s="429"/>
      <c r="B348" s="533"/>
      <c r="C348" s="429"/>
      <c r="D348" s="429"/>
      <c r="E348" s="429"/>
    </row>
    <row r="349" spans="1:5">
      <c r="A349" s="429"/>
      <c r="B349" s="533"/>
      <c r="C349" s="429"/>
      <c r="D349" s="429"/>
      <c r="E349" s="429"/>
    </row>
  </sheetData>
  <sheetProtection sheet="1" objects="1" scenarios="1" selectLockedCells="1" selectUnlockedCells="1"/>
  <pageMargins left="0.78740157480314965" right="0.19685039370078741" top="0.39370078740157483" bottom="0.59055118110236227" header="0.39370078740157483" footer="0.39370078740157483"/>
  <pageSetup paperSize="9" fitToHeight="100" orientation="portrait" r:id="rId1"/>
  <headerFooter alignWithMargins="0">
    <oddFooter>&amp;C&amp;8....................................................................................................................................................................................................................&amp;4&amp;8stranica &amp;P. od &amp;N.</oddFooter>
  </headerFooter>
  <rowBreaks count="3" manualBreakCount="3">
    <brk id="89" max="2" man="1"/>
    <brk id="134" max="2" man="1"/>
    <brk id="231" max="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72</vt:i4>
      </vt:variant>
    </vt:vector>
  </HeadingPairs>
  <TitlesOfParts>
    <vt:vector size="110" baseType="lpstr">
      <vt:lpstr>naslovna</vt:lpstr>
      <vt:lpstr>UKUPNA_REKAPITULACIJA</vt:lpstr>
      <vt:lpstr>rekapitulacija GO</vt:lpstr>
      <vt:lpstr>OPĆI Uvjeti</vt:lpstr>
      <vt:lpstr>OUT_A1</vt:lpstr>
      <vt:lpstr>A1_PRIPREMNI_ZEM_RUŠENJA</vt:lpstr>
      <vt:lpstr>OUT_A2</vt:lpstr>
      <vt:lpstr>A2_BETONSKI_I_AB</vt:lpstr>
      <vt:lpstr>OUT_A3</vt:lpstr>
      <vt:lpstr>A3_ZIDARSKI</vt:lpstr>
      <vt:lpstr>OUT_A4</vt:lpstr>
      <vt:lpstr>A4_IZOLATERSKI</vt:lpstr>
      <vt:lpstr>OUT_A5</vt:lpstr>
      <vt:lpstr>A5_KROVOPOKRIVAČKI</vt:lpstr>
      <vt:lpstr>OUT_A6</vt:lpstr>
      <vt:lpstr>A6_FASADERSKI</vt:lpstr>
      <vt:lpstr>OUT_B1</vt:lpstr>
      <vt:lpstr>B1_STOLARSKI</vt:lpstr>
      <vt:lpstr>OUT_B2</vt:lpstr>
      <vt:lpstr>B2_BRAVARSKI</vt:lpstr>
      <vt:lpstr>OUT_B3</vt:lpstr>
      <vt:lpstr>B3_GIPSKARTONSKI</vt:lpstr>
      <vt:lpstr>OUT_B4</vt:lpstr>
      <vt:lpstr>B4_LIM</vt:lpstr>
      <vt:lpstr>OUT_B5</vt:lpstr>
      <vt:lpstr>B5_KERAMIKA_KAMEN</vt:lpstr>
      <vt:lpstr>OUT_B6</vt:lpstr>
      <vt:lpstr>B6_PARKETARSKI</vt:lpstr>
      <vt:lpstr>OUT_B7</vt:lpstr>
      <vt:lpstr>B7_PODOPOLAGAČKI</vt:lpstr>
      <vt:lpstr>OUT_B8</vt:lpstr>
      <vt:lpstr>B8_LICILACKI</vt:lpstr>
      <vt:lpstr>OUT_VIK</vt:lpstr>
      <vt:lpstr>VIK</vt:lpstr>
      <vt:lpstr>OUT_ELEKTRO</vt:lpstr>
      <vt:lpstr>ELEKTROINTALACIJE</vt:lpstr>
      <vt:lpstr>VATRODOJAVA</vt:lpstr>
      <vt:lpstr>STROJARSTVO</vt:lpstr>
      <vt:lpstr>A1_PRIPREMNI_ZEM_RUŠENJA!Print_Area</vt:lpstr>
      <vt:lpstr>A2_BETONSKI_I_AB!Print_Area</vt:lpstr>
      <vt:lpstr>A3_ZIDARSKI!Print_Area</vt:lpstr>
      <vt:lpstr>A4_IZOLATERSKI!Print_Area</vt:lpstr>
      <vt:lpstr>A5_KROVOPOKRIVAČKI!Print_Area</vt:lpstr>
      <vt:lpstr>A6_FASADERSKI!Print_Area</vt:lpstr>
      <vt:lpstr>B1_STOLARSKI!Print_Area</vt:lpstr>
      <vt:lpstr>B2_BRAVARSKI!Print_Area</vt:lpstr>
      <vt:lpstr>B3_GIPSKARTONSKI!Print_Area</vt:lpstr>
      <vt:lpstr>B4_LIM!Print_Area</vt:lpstr>
      <vt:lpstr>B5_KERAMIKA_KAMEN!Print_Area</vt:lpstr>
      <vt:lpstr>B6_PARKETARSKI!Print_Area</vt:lpstr>
      <vt:lpstr>B7_PODOPOLAGAČKI!Print_Area</vt:lpstr>
      <vt:lpstr>B8_LICILACKI!Print_Area</vt:lpstr>
      <vt:lpstr>ELEKTROINTALACIJE!Print_Area</vt:lpstr>
      <vt:lpstr>naslovna!Print_Area</vt:lpstr>
      <vt:lpstr>'OPĆI Uvjeti'!Print_Area</vt:lpstr>
      <vt:lpstr>OUT_A1!Print_Area</vt:lpstr>
      <vt:lpstr>OUT_A2!Print_Area</vt:lpstr>
      <vt:lpstr>OUT_A3!Print_Area</vt:lpstr>
      <vt:lpstr>OUT_A4!Print_Area</vt:lpstr>
      <vt:lpstr>OUT_A5!Print_Area</vt:lpstr>
      <vt:lpstr>OUT_A6!Print_Area</vt:lpstr>
      <vt:lpstr>OUT_B1!Print_Area</vt:lpstr>
      <vt:lpstr>OUT_B2!Print_Area</vt:lpstr>
      <vt:lpstr>OUT_B3!Print_Area</vt:lpstr>
      <vt:lpstr>OUT_B4!Print_Area</vt:lpstr>
      <vt:lpstr>OUT_B5!Print_Area</vt:lpstr>
      <vt:lpstr>OUT_B6!Print_Area</vt:lpstr>
      <vt:lpstr>OUT_B8!Print_Area</vt:lpstr>
      <vt:lpstr>OUT_ELEKTRO!Print_Area</vt:lpstr>
      <vt:lpstr>OUT_VIK!Print_Area</vt:lpstr>
      <vt:lpstr>'rekapitulacija GO'!Print_Area</vt:lpstr>
      <vt:lpstr>STROJARSTVO!Print_Area</vt:lpstr>
      <vt:lpstr>UKUPNA_REKAPITULACIJA!Print_Area</vt:lpstr>
      <vt:lpstr>VATRODOJAVA!Print_Area</vt:lpstr>
      <vt:lpstr>VIK!Print_Area</vt:lpstr>
      <vt:lpstr>A1_PRIPREMNI_ZEM_RUŠENJA!Print_Titles</vt:lpstr>
      <vt:lpstr>A2_BETONSKI_I_AB!Print_Titles</vt:lpstr>
      <vt:lpstr>A3_ZIDARSKI!Print_Titles</vt:lpstr>
      <vt:lpstr>A4_IZOLATERSKI!Print_Titles</vt:lpstr>
      <vt:lpstr>A5_KROVOPOKRIVAČKI!Print_Titles</vt:lpstr>
      <vt:lpstr>A6_FASADERSKI!Print_Titles</vt:lpstr>
      <vt:lpstr>B1_STOLARSKI!Print_Titles</vt:lpstr>
      <vt:lpstr>B2_BRAVARSKI!Print_Titles</vt:lpstr>
      <vt:lpstr>B3_GIPSKARTONSKI!Print_Titles</vt:lpstr>
      <vt:lpstr>B4_LIM!Print_Titles</vt:lpstr>
      <vt:lpstr>B5_KERAMIKA_KAMEN!Print_Titles</vt:lpstr>
      <vt:lpstr>B6_PARKETARSKI!Print_Titles</vt:lpstr>
      <vt:lpstr>B7_PODOPOLAGAČKI!Print_Titles</vt:lpstr>
      <vt:lpstr>B8_LICILACKI!Print_Titles</vt:lpstr>
      <vt:lpstr>ELEKTROINTALACIJE!Print_Titles</vt:lpstr>
      <vt:lpstr>naslovna!Print_Titles</vt:lpstr>
      <vt:lpstr>'OPĆI Uvjeti'!Print_Titles</vt:lpstr>
      <vt:lpstr>OUT_A1!Print_Titles</vt:lpstr>
      <vt:lpstr>OUT_A2!Print_Titles</vt:lpstr>
      <vt:lpstr>OUT_A3!Print_Titles</vt:lpstr>
      <vt:lpstr>OUT_A4!Print_Titles</vt:lpstr>
      <vt:lpstr>OUT_A5!Print_Titles</vt:lpstr>
      <vt:lpstr>OUT_A6!Print_Titles</vt:lpstr>
      <vt:lpstr>OUT_B1!Print_Titles</vt:lpstr>
      <vt:lpstr>OUT_B2!Print_Titles</vt:lpstr>
      <vt:lpstr>OUT_B3!Print_Titles</vt:lpstr>
      <vt:lpstr>OUT_B4!Print_Titles</vt:lpstr>
      <vt:lpstr>OUT_B5!Print_Titles</vt:lpstr>
      <vt:lpstr>OUT_B6!Print_Titles</vt:lpstr>
      <vt:lpstr>OUT_B8!Print_Titles</vt:lpstr>
      <vt:lpstr>OUT_ELEKTRO!Print_Titles</vt:lpstr>
      <vt:lpstr>OUT_VIK!Print_Titles</vt:lpstr>
      <vt:lpstr>STROJARSTVO!Print_Titles</vt:lpstr>
      <vt:lpstr>VATRODOJAVA!Print_Titles</vt:lpstr>
      <vt:lpstr>VIK!Print_Titles</vt:lpstr>
    </vt:vector>
  </TitlesOfParts>
  <Company>tm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tm</dc:creator>
  <cp:lastModifiedBy>PC</cp:lastModifiedBy>
  <cp:lastPrinted>2016-11-27T19:44:59Z</cp:lastPrinted>
  <dcterms:created xsi:type="dcterms:W3CDTF">2003-06-23T19:36:21Z</dcterms:created>
  <dcterms:modified xsi:type="dcterms:W3CDTF">2016-12-29T06:46:10Z</dcterms:modified>
</cp:coreProperties>
</file>